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45" windowWidth="15600" windowHeight="8265" firstSheet="2" activeTab="2"/>
  </bookViews>
  <sheets>
    <sheet name="fériés" sheetId="2" state="hidden" r:id="rId1"/>
    <sheet name="BDD" sheetId="3" state="hidden" r:id="rId2"/>
    <sheet name="16" sheetId="124" r:id="rId3"/>
    <sheet name="17" sheetId="125" r:id="rId4"/>
    <sheet name="18" sheetId="126" r:id="rId5"/>
    <sheet name="19" sheetId="127" r:id="rId6"/>
    <sheet name="20" sheetId="128" r:id="rId7"/>
  </sheets>
  <definedNames>
    <definedName name="fériés">fériés!$B$2:$B$12</definedName>
    <definedName name="viennoiserie" localSheetId="2">'16'!$U$7:$U$25,'16'!$U$31:$U$52,'16'!$U$57</definedName>
    <definedName name="viennoiserie" localSheetId="3">'17'!$U$7:$U$25,'17'!$U$31:$U$52,'17'!$U$57</definedName>
    <definedName name="viennoiserie" localSheetId="4">'18'!$U$7:$U$25,'18'!$U$31:$U$52,'18'!$U$57</definedName>
    <definedName name="viennoiserie" localSheetId="5">'19'!$U$7:$U$25,'19'!$U$31:$U$52,'19'!$U$57</definedName>
    <definedName name="viennoiserie" localSheetId="6">'20'!$U$7:$U$25,'20'!$U$31:$U$52,'20'!$U$57</definedName>
    <definedName name="viennoiserie">#REF!,#REF!,#REF!</definedName>
    <definedName name="_xlnm.Print_Area" localSheetId="2">'16'!$B$59:$W$100</definedName>
    <definedName name="_xlnm.Print_Area" localSheetId="3">'17'!$B$59:$W$100</definedName>
    <definedName name="_xlnm.Print_Area" localSheetId="4">'18'!$B$59:$W$100</definedName>
    <definedName name="_xlnm.Print_Area" localSheetId="5">'19'!$B$59:$W$100</definedName>
    <definedName name="_xlnm.Print_Area" localSheetId="6">'20'!$B$59:$W$100</definedName>
  </definedNames>
  <calcPr calcId="145621"/>
</workbook>
</file>

<file path=xl/calcChain.xml><?xml version="1.0" encoding="utf-8"?>
<calcChain xmlns="http://schemas.openxmlformats.org/spreadsheetml/2006/main">
  <c r="Z14" i="126" l="1"/>
  <c r="AC14" i="126"/>
  <c r="AF14" i="126"/>
  <c r="AI14" i="126"/>
  <c r="AJ14" i="126"/>
  <c r="AK14" i="126"/>
  <c r="AL14" i="126"/>
  <c r="AM14" i="126"/>
  <c r="AN14" i="126"/>
  <c r="AO14" i="126"/>
  <c r="AP14" i="126"/>
  <c r="AQ14" i="126"/>
  <c r="AR14" i="126"/>
  <c r="AS14" i="126"/>
  <c r="Z15" i="126"/>
  <c r="AC15" i="126"/>
  <c r="AF15" i="126"/>
  <c r="AG15" i="126"/>
  <c r="AH15" i="126"/>
  <c r="AI15" i="126"/>
  <c r="AJ15" i="126"/>
  <c r="AK15" i="126"/>
  <c r="AL15" i="126"/>
  <c r="AM15" i="126"/>
  <c r="AN15" i="126"/>
  <c r="AO15" i="126"/>
  <c r="AP15" i="126"/>
  <c r="AQ15" i="126"/>
  <c r="AR15" i="126"/>
  <c r="AS15" i="126"/>
  <c r="Y14" i="125"/>
  <c r="Z14" i="125"/>
  <c r="AC14" i="125"/>
  <c r="AF14" i="125"/>
  <c r="AI14" i="125"/>
  <c r="AL14" i="125"/>
  <c r="Y15" i="125"/>
  <c r="Z15" i="125"/>
  <c r="AA15" i="125"/>
  <c r="AB15" i="125"/>
  <c r="AC15" i="125"/>
  <c r="AF15" i="125"/>
  <c r="AI15" i="125"/>
  <c r="AL15" i="125"/>
  <c r="Z14" i="124"/>
  <c r="AC14" i="124"/>
  <c r="AF14" i="124"/>
  <c r="AI14" i="124"/>
  <c r="AL14" i="124"/>
  <c r="AO14" i="124"/>
  <c r="AP14" i="124"/>
  <c r="AQ14" i="124"/>
  <c r="AR14" i="124"/>
  <c r="AS14" i="124"/>
  <c r="Z15" i="124"/>
  <c r="AC15" i="124"/>
  <c r="AF15" i="124"/>
  <c r="AI15" i="124"/>
  <c r="AL15" i="124"/>
  <c r="AM15" i="124"/>
  <c r="AN15" i="124"/>
  <c r="AO15" i="124"/>
  <c r="AP15" i="124"/>
  <c r="AQ15" i="124"/>
  <c r="AR15" i="124"/>
  <c r="AS15" i="124"/>
  <c r="I114" i="128" l="1"/>
  <c r="H114" i="128"/>
  <c r="I113" i="128"/>
  <c r="H113" i="128"/>
  <c r="I112" i="128"/>
  <c r="H112" i="128"/>
  <c r="I111" i="128"/>
  <c r="H111" i="128"/>
  <c r="I110" i="128"/>
  <c r="H110" i="128"/>
  <c r="I109" i="128"/>
  <c r="H109" i="128"/>
  <c r="I108" i="128"/>
  <c r="H108" i="128"/>
  <c r="I107" i="128"/>
  <c r="H107" i="128"/>
  <c r="I106" i="128"/>
  <c r="H106" i="128"/>
  <c r="I105" i="128"/>
  <c r="H105" i="128"/>
  <c r="W101" i="128"/>
  <c r="F101" i="128"/>
  <c r="W99" i="128"/>
  <c r="V99" i="128"/>
  <c r="T99" i="128"/>
  <c r="S99" i="128"/>
  <c r="Q99" i="128"/>
  <c r="P99" i="128"/>
  <c r="N99" i="128"/>
  <c r="M99" i="128"/>
  <c r="K99" i="128"/>
  <c r="J99" i="128"/>
  <c r="H99" i="128"/>
  <c r="G99" i="128"/>
  <c r="E99" i="128"/>
  <c r="D99" i="128"/>
  <c r="W98" i="128"/>
  <c r="V98" i="128"/>
  <c r="U98" i="128"/>
  <c r="T98" i="128"/>
  <c r="S98" i="128"/>
  <c r="R98" i="128"/>
  <c r="Q98" i="128"/>
  <c r="P98" i="128"/>
  <c r="O98" i="128"/>
  <c r="N98" i="128"/>
  <c r="M98" i="128"/>
  <c r="L98" i="128"/>
  <c r="K98" i="128"/>
  <c r="J98" i="128"/>
  <c r="I98" i="128"/>
  <c r="H98" i="128"/>
  <c r="G98" i="128"/>
  <c r="F98" i="128"/>
  <c r="E98" i="128"/>
  <c r="D98" i="128"/>
  <c r="C98" i="128"/>
  <c r="C80" i="128"/>
  <c r="C82" i="128" s="1"/>
  <c r="W78" i="128"/>
  <c r="V78" i="128"/>
  <c r="U78" i="128"/>
  <c r="T78" i="128"/>
  <c r="S78" i="128"/>
  <c r="R78" i="128"/>
  <c r="Q78" i="128"/>
  <c r="P78" i="128"/>
  <c r="O78" i="128"/>
  <c r="N78" i="128"/>
  <c r="M78" i="128"/>
  <c r="L78" i="128"/>
  <c r="K78" i="128"/>
  <c r="J78" i="128"/>
  <c r="I78" i="128"/>
  <c r="H78" i="128"/>
  <c r="G78" i="128"/>
  <c r="F78" i="128"/>
  <c r="E78" i="128"/>
  <c r="D78" i="128"/>
  <c r="C78" i="128"/>
  <c r="C60" i="128"/>
  <c r="C62" i="128" s="1"/>
  <c r="B59" i="128"/>
  <c r="AS57" i="128"/>
  <c r="AR57" i="128"/>
  <c r="AQ57" i="128"/>
  <c r="AP57" i="128"/>
  <c r="AO57" i="128"/>
  <c r="AN57" i="128"/>
  <c r="AM57" i="128"/>
  <c r="AL57" i="128"/>
  <c r="AK57" i="128"/>
  <c r="AJ57" i="128"/>
  <c r="AI57" i="128"/>
  <c r="AH57" i="128"/>
  <c r="AG57" i="128"/>
  <c r="AF57" i="128"/>
  <c r="AE57" i="128"/>
  <c r="AD57" i="128"/>
  <c r="AC57" i="128"/>
  <c r="AB57" i="128"/>
  <c r="AA57" i="128"/>
  <c r="Z57" i="128"/>
  <c r="Y57" i="128"/>
  <c r="B57" i="128"/>
  <c r="B114" i="128" s="1"/>
  <c r="AS56" i="128"/>
  <c r="AR56" i="128"/>
  <c r="AP56" i="128"/>
  <c r="AO56" i="128"/>
  <c r="AM56" i="128"/>
  <c r="AL56" i="128"/>
  <c r="AJ56" i="128"/>
  <c r="AI56" i="128"/>
  <c r="AG56" i="128"/>
  <c r="AF56" i="128"/>
  <c r="AD56" i="128"/>
  <c r="AC56" i="128"/>
  <c r="AA56" i="128"/>
  <c r="Z56" i="128"/>
  <c r="AS55" i="128"/>
  <c r="AR55" i="128"/>
  <c r="AP55" i="128"/>
  <c r="AO55" i="128"/>
  <c r="AM55" i="128"/>
  <c r="AL55" i="128"/>
  <c r="AJ55" i="128"/>
  <c r="AI55" i="128"/>
  <c r="AG55" i="128"/>
  <c r="AF55" i="128"/>
  <c r="AD55" i="128"/>
  <c r="AC55" i="128"/>
  <c r="AA55" i="128"/>
  <c r="Z55" i="128"/>
  <c r="AS54" i="128"/>
  <c r="AR54" i="128"/>
  <c r="AQ54" i="128"/>
  <c r="AP54" i="128"/>
  <c r="AO54" i="128"/>
  <c r="AN54" i="128"/>
  <c r="AM54" i="128"/>
  <c r="AL54" i="128"/>
  <c r="AK54" i="128"/>
  <c r="AJ54" i="128"/>
  <c r="AI54" i="128"/>
  <c r="AH54" i="128"/>
  <c r="AG54" i="128"/>
  <c r="AF54" i="128"/>
  <c r="AE54" i="128"/>
  <c r="AD54" i="128"/>
  <c r="AC54" i="128"/>
  <c r="AB54" i="128"/>
  <c r="AA54" i="128"/>
  <c r="Z54" i="128"/>
  <c r="AS53" i="128"/>
  <c r="AR53" i="128"/>
  <c r="AQ53" i="128"/>
  <c r="AP53" i="128"/>
  <c r="AO53" i="128"/>
  <c r="AN53" i="128"/>
  <c r="AM53" i="128"/>
  <c r="AL53" i="128"/>
  <c r="AK53" i="128"/>
  <c r="AJ53" i="128"/>
  <c r="AI53" i="128"/>
  <c r="AH53" i="128"/>
  <c r="AG53" i="128"/>
  <c r="AF53" i="128"/>
  <c r="AE53" i="128"/>
  <c r="AD53" i="128"/>
  <c r="AC53" i="128"/>
  <c r="AB53" i="128"/>
  <c r="AA53" i="128"/>
  <c r="Z53" i="128"/>
  <c r="Y53" i="128"/>
  <c r="AS52" i="128"/>
  <c r="AR52" i="128"/>
  <c r="AQ52" i="128"/>
  <c r="AP52" i="128"/>
  <c r="AO52" i="128"/>
  <c r="AN52" i="128"/>
  <c r="AM52" i="128"/>
  <c r="AL52" i="128"/>
  <c r="AK52" i="128"/>
  <c r="AJ52" i="128"/>
  <c r="AI52" i="128"/>
  <c r="AH52" i="128"/>
  <c r="AG52" i="128"/>
  <c r="AF52" i="128"/>
  <c r="AE52" i="128"/>
  <c r="AD52" i="128"/>
  <c r="AC52" i="128"/>
  <c r="AB52" i="128"/>
  <c r="AA52" i="128"/>
  <c r="Z52" i="128"/>
  <c r="Y52" i="128"/>
  <c r="X52" i="128"/>
  <c r="B52" i="128"/>
  <c r="AS51" i="128"/>
  <c r="AR51" i="128"/>
  <c r="AQ51" i="128"/>
  <c r="AP51" i="128"/>
  <c r="AO51" i="128"/>
  <c r="AN51" i="128"/>
  <c r="AM51" i="128"/>
  <c r="AL51" i="128"/>
  <c r="AK51" i="128"/>
  <c r="AJ51" i="128"/>
  <c r="AI51" i="128"/>
  <c r="AH51" i="128"/>
  <c r="AG51" i="128"/>
  <c r="AF51" i="128"/>
  <c r="AE51" i="128"/>
  <c r="AD51" i="128"/>
  <c r="AC51" i="128"/>
  <c r="AB51" i="128"/>
  <c r="AA51" i="128"/>
  <c r="Z51" i="128"/>
  <c r="Y51" i="128"/>
  <c r="X51" i="128"/>
  <c r="B51" i="128"/>
  <c r="AS50" i="128"/>
  <c r="AR50" i="128"/>
  <c r="AQ50" i="128"/>
  <c r="AP50" i="128"/>
  <c r="AO50" i="128"/>
  <c r="AN50" i="128"/>
  <c r="AM50" i="128"/>
  <c r="AL50" i="128"/>
  <c r="AK50" i="128"/>
  <c r="AJ50" i="128"/>
  <c r="AI50" i="128"/>
  <c r="AH50" i="128"/>
  <c r="AG50" i="128"/>
  <c r="AF50" i="128"/>
  <c r="AE50" i="128"/>
  <c r="AD50" i="128"/>
  <c r="AC50" i="128"/>
  <c r="AB50" i="128"/>
  <c r="AA50" i="128"/>
  <c r="Z50" i="128"/>
  <c r="Y50" i="128"/>
  <c r="X50" i="128"/>
  <c r="B50" i="128"/>
  <c r="AS49" i="128"/>
  <c r="AR49" i="128"/>
  <c r="AQ49" i="128"/>
  <c r="AP49" i="128"/>
  <c r="AO49" i="128"/>
  <c r="AN49" i="128"/>
  <c r="AM49" i="128"/>
  <c r="AL49" i="128"/>
  <c r="AK49" i="128"/>
  <c r="AJ49" i="128"/>
  <c r="AI49" i="128"/>
  <c r="AH49" i="128"/>
  <c r="AG49" i="128"/>
  <c r="AF49" i="128"/>
  <c r="AE49" i="128"/>
  <c r="AD49" i="128"/>
  <c r="AC49" i="128"/>
  <c r="AB49" i="128"/>
  <c r="AA49" i="128"/>
  <c r="Z49" i="128"/>
  <c r="Y49" i="128"/>
  <c r="X49" i="128"/>
  <c r="B49" i="128"/>
  <c r="AS48" i="128"/>
  <c r="AR48" i="128"/>
  <c r="AQ48" i="128"/>
  <c r="AP48" i="128"/>
  <c r="AO48" i="128"/>
  <c r="AN48" i="128"/>
  <c r="AM48" i="128"/>
  <c r="AL48" i="128"/>
  <c r="AK48" i="128"/>
  <c r="AJ48" i="128"/>
  <c r="AI48" i="128"/>
  <c r="AH48" i="128"/>
  <c r="AG48" i="128"/>
  <c r="AF48" i="128"/>
  <c r="AE48" i="128"/>
  <c r="AD48" i="128"/>
  <c r="AC48" i="128"/>
  <c r="AB48" i="128"/>
  <c r="AA48" i="128"/>
  <c r="Z48" i="128"/>
  <c r="Y48" i="128"/>
  <c r="X48" i="128"/>
  <c r="B48" i="128"/>
  <c r="AS47" i="128"/>
  <c r="AR47" i="128"/>
  <c r="AQ47" i="128"/>
  <c r="AP47" i="128"/>
  <c r="AO47" i="128"/>
  <c r="AN47" i="128"/>
  <c r="AM47" i="128"/>
  <c r="AL47" i="128"/>
  <c r="AK47" i="128"/>
  <c r="AJ47" i="128"/>
  <c r="AI47" i="128"/>
  <c r="AH47" i="128"/>
  <c r="AG47" i="128"/>
  <c r="AF47" i="128"/>
  <c r="AE47" i="128"/>
  <c r="AD47" i="128"/>
  <c r="AC47" i="128"/>
  <c r="AB47" i="128"/>
  <c r="AA47" i="128"/>
  <c r="Z47" i="128"/>
  <c r="Y47" i="128"/>
  <c r="X47" i="128"/>
  <c r="B47" i="128"/>
  <c r="AS46" i="128"/>
  <c r="AR46" i="128"/>
  <c r="AQ46" i="128"/>
  <c r="AP46" i="128"/>
  <c r="AO46" i="128"/>
  <c r="AN46" i="128"/>
  <c r="AM46" i="128"/>
  <c r="AL46" i="128"/>
  <c r="AK46" i="128"/>
  <c r="AJ46" i="128"/>
  <c r="AI46" i="128"/>
  <c r="AH46" i="128"/>
  <c r="AG46" i="128"/>
  <c r="AF46" i="128"/>
  <c r="AE46" i="128"/>
  <c r="AD46" i="128"/>
  <c r="AC46" i="128"/>
  <c r="AB46" i="128"/>
  <c r="AA46" i="128"/>
  <c r="Z46" i="128"/>
  <c r="Y46" i="128"/>
  <c r="X46" i="128"/>
  <c r="B46" i="128"/>
  <c r="AS45" i="128"/>
  <c r="AR45" i="128"/>
  <c r="AQ45" i="128"/>
  <c r="AP45" i="128"/>
  <c r="AO45" i="128"/>
  <c r="AN45" i="128"/>
  <c r="AM45" i="128"/>
  <c r="AL45" i="128"/>
  <c r="AK45" i="128"/>
  <c r="AJ45" i="128"/>
  <c r="AI45" i="128"/>
  <c r="AH45" i="128"/>
  <c r="AG45" i="128"/>
  <c r="AF45" i="128"/>
  <c r="AE45" i="128"/>
  <c r="AD45" i="128"/>
  <c r="AC45" i="128"/>
  <c r="AB45" i="128"/>
  <c r="AA45" i="128"/>
  <c r="Z45" i="128"/>
  <c r="Y45" i="128"/>
  <c r="X45" i="128"/>
  <c r="B45" i="128"/>
  <c r="AS44" i="128"/>
  <c r="AR44" i="128"/>
  <c r="AQ44" i="128"/>
  <c r="AP44" i="128"/>
  <c r="AO44" i="128"/>
  <c r="AN44" i="128"/>
  <c r="AM44" i="128"/>
  <c r="AL44" i="128"/>
  <c r="AK44" i="128"/>
  <c r="AJ44" i="128"/>
  <c r="AI44" i="128"/>
  <c r="AH44" i="128"/>
  <c r="AG44" i="128"/>
  <c r="AF44" i="128"/>
  <c r="AE44" i="128"/>
  <c r="AD44" i="128"/>
  <c r="AC44" i="128"/>
  <c r="AB44" i="128"/>
  <c r="AA44" i="128"/>
  <c r="Z44" i="128"/>
  <c r="Y44" i="128"/>
  <c r="X44" i="128"/>
  <c r="B44" i="128"/>
  <c r="AS43" i="128"/>
  <c r="AR43" i="128"/>
  <c r="AQ43" i="128"/>
  <c r="AP43" i="128"/>
  <c r="AO43" i="128"/>
  <c r="AN43" i="128"/>
  <c r="AM43" i="128"/>
  <c r="AL43" i="128"/>
  <c r="AK43" i="128"/>
  <c r="AJ43" i="128"/>
  <c r="AI43" i="128"/>
  <c r="AH43" i="128"/>
  <c r="AG43" i="128"/>
  <c r="AF43" i="128"/>
  <c r="AE43" i="128"/>
  <c r="AD43" i="128"/>
  <c r="AC43" i="128"/>
  <c r="AB43" i="128"/>
  <c r="AA43" i="128"/>
  <c r="Z43" i="128"/>
  <c r="Y43" i="128"/>
  <c r="X43" i="128"/>
  <c r="B43" i="128"/>
  <c r="AS42" i="128"/>
  <c r="AR42" i="128"/>
  <c r="AQ42" i="128"/>
  <c r="AP42" i="128"/>
  <c r="AO42" i="128"/>
  <c r="AN42" i="128"/>
  <c r="AM42" i="128"/>
  <c r="AL42" i="128"/>
  <c r="AK42" i="128"/>
  <c r="AJ42" i="128"/>
  <c r="AI42" i="128"/>
  <c r="AH42" i="128"/>
  <c r="AG42" i="128"/>
  <c r="AF42" i="128"/>
  <c r="AE42" i="128"/>
  <c r="AD42" i="128"/>
  <c r="AC42" i="128"/>
  <c r="AB42" i="128"/>
  <c r="AA42" i="128"/>
  <c r="Z42" i="128"/>
  <c r="Y42" i="128"/>
  <c r="X42" i="128"/>
  <c r="B42" i="128"/>
  <c r="AS41" i="128"/>
  <c r="AR41" i="128"/>
  <c r="AQ41" i="128"/>
  <c r="AP41" i="128"/>
  <c r="AO41" i="128"/>
  <c r="AN41" i="128"/>
  <c r="AM41" i="128"/>
  <c r="AL41" i="128"/>
  <c r="AK41" i="128"/>
  <c r="AJ41" i="128"/>
  <c r="AI41" i="128"/>
  <c r="AH41" i="128"/>
  <c r="AG41" i="128"/>
  <c r="AF41" i="128"/>
  <c r="AE41" i="128"/>
  <c r="AD41" i="128"/>
  <c r="AC41" i="128"/>
  <c r="AB41" i="128"/>
  <c r="AA41" i="128"/>
  <c r="Z41" i="128"/>
  <c r="Y41" i="128"/>
  <c r="X41" i="128"/>
  <c r="B41" i="128"/>
  <c r="AS40" i="128"/>
  <c r="AR40" i="128"/>
  <c r="AQ40" i="128"/>
  <c r="AP40" i="128"/>
  <c r="AO40" i="128"/>
  <c r="AN40" i="128"/>
  <c r="AM40" i="128"/>
  <c r="AL40" i="128"/>
  <c r="AK40" i="128"/>
  <c r="AJ40" i="128"/>
  <c r="AI40" i="128"/>
  <c r="AH40" i="128"/>
  <c r="AG40" i="128"/>
  <c r="AF40" i="128"/>
  <c r="AE40" i="128"/>
  <c r="AD40" i="128"/>
  <c r="AC40" i="128"/>
  <c r="AB40" i="128"/>
  <c r="AA40" i="128"/>
  <c r="Z40" i="128"/>
  <c r="Y40" i="128"/>
  <c r="B40" i="128"/>
  <c r="AS39" i="128"/>
  <c r="AR39" i="128"/>
  <c r="AQ39" i="128"/>
  <c r="AP39" i="128"/>
  <c r="AO39" i="128"/>
  <c r="AN39" i="128"/>
  <c r="AM39" i="128"/>
  <c r="AL39" i="128"/>
  <c r="AK39" i="128"/>
  <c r="AJ39" i="128"/>
  <c r="AI39" i="128"/>
  <c r="AH39" i="128"/>
  <c r="AG39" i="128"/>
  <c r="AF39" i="128"/>
  <c r="AE39" i="128"/>
  <c r="AD39" i="128"/>
  <c r="AC39" i="128"/>
  <c r="AB39" i="128"/>
  <c r="AA39" i="128"/>
  <c r="Z39" i="128"/>
  <c r="Y39" i="128"/>
  <c r="B39" i="128"/>
  <c r="AS38" i="128"/>
  <c r="AR38" i="128"/>
  <c r="AQ38" i="128"/>
  <c r="AP38" i="128"/>
  <c r="AO38" i="128"/>
  <c r="AN38" i="128"/>
  <c r="AM38" i="128"/>
  <c r="AL38" i="128"/>
  <c r="AK38" i="128"/>
  <c r="AJ38" i="128"/>
  <c r="AI38" i="128"/>
  <c r="AH38" i="128"/>
  <c r="AG38" i="128"/>
  <c r="AF38" i="128"/>
  <c r="AE38" i="128"/>
  <c r="AD38" i="128"/>
  <c r="AC38" i="128"/>
  <c r="AB38" i="128"/>
  <c r="AA38" i="128"/>
  <c r="Z38" i="128"/>
  <c r="Y38" i="128"/>
  <c r="B38" i="128"/>
  <c r="AS37" i="128"/>
  <c r="AR37" i="128"/>
  <c r="AQ37" i="128"/>
  <c r="AP37" i="128"/>
  <c r="AO37" i="128"/>
  <c r="AN37" i="128"/>
  <c r="AM37" i="128"/>
  <c r="AL37" i="128"/>
  <c r="AK37" i="128"/>
  <c r="AJ37" i="128"/>
  <c r="AI37" i="128"/>
  <c r="AH37" i="128"/>
  <c r="AG37" i="128"/>
  <c r="AF37" i="128"/>
  <c r="AE37" i="128"/>
  <c r="AD37" i="128"/>
  <c r="AC37" i="128"/>
  <c r="AB37" i="128"/>
  <c r="AA37" i="128"/>
  <c r="Z37" i="128"/>
  <c r="Y37" i="128"/>
  <c r="X37" i="128"/>
  <c r="B37" i="128"/>
  <c r="AS36" i="128"/>
  <c r="AR36" i="128"/>
  <c r="AQ36" i="128"/>
  <c r="AP36" i="128"/>
  <c r="AO36" i="128"/>
  <c r="AN36" i="128"/>
  <c r="AM36" i="128"/>
  <c r="AL36" i="128"/>
  <c r="AK36" i="128"/>
  <c r="AJ36" i="128"/>
  <c r="AI36" i="128"/>
  <c r="AH36" i="128"/>
  <c r="AG36" i="128"/>
  <c r="AF36" i="128"/>
  <c r="AE36" i="128"/>
  <c r="AD36" i="128"/>
  <c r="AC36" i="128"/>
  <c r="AB36" i="128"/>
  <c r="AA36" i="128"/>
  <c r="Z36" i="128"/>
  <c r="Y36" i="128"/>
  <c r="X36" i="128"/>
  <c r="B36" i="128"/>
  <c r="AS35" i="128"/>
  <c r="AR35" i="128"/>
  <c r="AQ35" i="128"/>
  <c r="AP35" i="128"/>
  <c r="AO35" i="128"/>
  <c r="AN35" i="128"/>
  <c r="AM35" i="128"/>
  <c r="AL35" i="128"/>
  <c r="AK35" i="128"/>
  <c r="AJ35" i="128"/>
  <c r="AI35" i="128"/>
  <c r="AH35" i="128"/>
  <c r="AG35" i="128"/>
  <c r="AF35" i="128"/>
  <c r="AE35" i="128"/>
  <c r="AD35" i="128"/>
  <c r="AC35" i="128"/>
  <c r="AB35" i="128"/>
  <c r="AA35" i="128"/>
  <c r="Z35" i="128"/>
  <c r="Y35" i="128"/>
  <c r="X35" i="128"/>
  <c r="B35" i="128"/>
  <c r="AS34" i="128"/>
  <c r="AR34" i="128"/>
  <c r="AQ34" i="128"/>
  <c r="AP34" i="128"/>
  <c r="AO34" i="128"/>
  <c r="AN34" i="128"/>
  <c r="AM34" i="128"/>
  <c r="AL34" i="128"/>
  <c r="AK34" i="128"/>
  <c r="AJ34" i="128"/>
  <c r="AI34" i="128"/>
  <c r="AH34" i="128"/>
  <c r="AG34" i="128"/>
  <c r="AF34" i="128"/>
  <c r="AE34" i="128"/>
  <c r="AD34" i="128"/>
  <c r="AC34" i="128"/>
  <c r="AB34" i="128"/>
  <c r="AA34" i="128"/>
  <c r="Z34" i="128"/>
  <c r="Y34" i="128"/>
  <c r="X34" i="128"/>
  <c r="B34" i="128"/>
  <c r="AS33" i="128"/>
  <c r="AR33" i="128"/>
  <c r="AQ33" i="128"/>
  <c r="AP33" i="128"/>
  <c r="AO33" i="128"/>
  <c r="AN33" i="128"/>
  <c r="AM33" i="128"/>
  <c r="AL33" i="128"/>
  <c r="AK33" i="128"/>
  <c r="AJ33" i="128"/>
  <c r="AI33" i="128"/>
  <c r="AH33" i="128"/>
  <c r="AG33" i="128"/>
  <c r="AF33" i="128"/>
  <c r="AE33" i="128"/>
  <c r="AD33" i="128"/>
  <c r="AC33" i="128"/>
  <c r="AB33" i="128"/>
  <c r="AA33" i="128"/>
  <c r="Z33" i="128"/>
  <c r="Y33" i="128"/>
  <c r="X33" i="128"/>
  <c r="B33" i="128"/>
  <c r="AS32" i="128"/>
  <c r="AR32" i="128"/>
  <c r="AQ32" i="128"/>
  <c r="AP32" i="128"/>
  <c r="AO32" i="128"/>
  <c r="AN32" i="128"/>
  <c r="AM32" i="128"/>
  <c r="AL32" i="128"/>
  <c r="AK32" i="128"/>
  <c r="AJ32" i="128"/>
  <c r="AI32" i="128"/>
  <c r="AH32" i="128"/>
  <c r="AG32" i="128"/>
  <c r="AF32" i="128"/>
  <c r="AE32" i="128"/>
  <c r="AD32" i="128"/>
  <c r="AC32" i="128"/>
  <c r="AB32" i="128"/>
  <c r="AA32" i="128"/>
  <c r="Z32" i="128"/>
  <c r="Y32" i="128"/>
  <c r="X32" i="128"/>
  <c r="B32" i="128"/>
  <c r="AS31" i="128"/>
  <c r="AR31" i="128"/>
  <c r="AQ31" i="128"/>
  <c r="AP31" i="128"/>
  <c r="AO31" i="128"/>
  <c r="AN31" i="128"/>
  <c r="AM31" i="128"/>
  <c r="AL31" i="128"/>
  <c r="AK31" i="128"/>
  <c r="AJ31" i="128"/>
  <c r="AI31" i="128"/>
  <c r="AH31" i="128"/>
  <c r="AG31" i="128"/>
  <c r="AF31" i="128"/>
  <c r="AE31" i="128"/>
  <c r="AD31" i="128"/>
  <c r="AC31" i="128"/>
  <c r="AB31" i="128"/>
  <c r="AA31" i="128"/>
  <c r="Z31" i="128"/>
  <c r="Y31" i="128"/>
  <c r="X31" i="128"/>
  <c r="B31" i="128"/>
  <c r="AS30" i="128"/>
  <c r="AR30" i="128"/>
  <c r="AQ30" i="128"/>
  <c r="AP30" i="128"/>
  <c r="AO30" i="128"/>
  <c r="AN30" i="128"/>
  <c r="AM30" i="128"/>
  <c r="AL30" i="128"/>
  <c r="AK30" i="128"/>
  <c r="AJ30" i="128"/>
  <c r="AI30" i="128"/>
  <c r="AH30" i="128"/>
  <c r="AG30" i="128"/>
  <c r="AF30" i="128"/>
  <c r="AE30" i="128"/>
  <c r="AD30" i="128"/>
  <c r="AC30" i="128"/>
  <c r="AB30" i="128"/>
  <c r="AA30" i="128"/>
  <c r="Z30" i="128"/>
  <c r="Y30" i="128"/>
  <c r="AS29" i="128"/>
  <c r="AR29" i="128"/>
  <c r="AP29" i="128"/>
  <c r="AO29" i="128"/>
  <c r="AM29" i="128"/>
  <c r="AL29" i="128"/>
  <c r="AJ29" i="128"/>
  <c r="AI29" i="128"/>
  <c r="AG29" i="128"/>
  <c r="AF29" i="128"/>
  <c r="AD29" i="128"/>
  <c r="AC29" i="128"/>
  <c r="AA29" i="128"/>
  <c r="Z29" i="128"/>
  <c r="AS28" i="128"/>
  <c r="AR28" i="128"/>
  <c r="AP28" i="128"/>
  <c r="AO28" i="128"/>
  <c r="AM28" i="128"/>
  <c r="AL28" i="128"/>
  <c r="AJ28" i="128"/>
  <c r="AI28" i="128"/>
  <c r="AG28" i="128"/>
  <c r="AF28" i="128"/>
  <c r="AD28" i="128"/>
  <c r="AC28" i="128"/>
  <c r="AA28" i="128"/>
  <c r="Z28" i="128"/>
  <c r="AS27" i="128"/>
  <c r="AR27" i="128"/>
  <c r="AQ27" i="128"/>
  <c r="AP27" i="128"/>
  <c r="AO27" i="128"/>
  <c r="AN27" i="128"/>
  <c r="AM27" i="128"/>
  <c r="AL27" i="128"/>
  <c r="AK27" i="128"/>
  <c r="AJ27" i="128"/>
  <c r="AI27" i="128"/>
  <c r="AH27" i="128"/>
  <c r="AG27" i="128"/>
  <c r="AF27" i="128"/>
  <c r="AE27" i="128"/>
  <c r="AD27" i="128"/>
  <c r="AC27" i="128"/>
  <c r="AB27" i="128"/>
  <c r="AA27" i="128"/>
  <c r="Z27" i="128"/>
  <c r="AS26" i="128"/>
  <c r="AR26" i="128"/>
  <c r="AQ26" i="128"/>
  <c r="AP26" i="128"/>
  <c r="AO26" i="128"/>
  <c r="AN26" i="128"/>
  <c r="AM26" i="128"/>
  <c r="AL26" i="128"/>
  <c r="AK26" i="128"/>
  <c r="AJ26" i="128"/>
  <c r="AI26" i="128"/>
  <c r="AH26" i="128"/>
  <c r="AG26" i="128"/>
  <c r="AF26" i="128"/>
  <c r="AE26" i="128"/>
  <c r="AD26" i="128"/>
  <c r="AC26" i="128"/>
  <c r="AB26" i="128"/>
  <c r="AA26" i="128"/>
  <c r="Z26" i="128"/>
  <c r="Y26" i="128"/>
  <c r="AS25" i="128"/>
  <c r="AR25" i="128"/>
  <c r="AQ25" i="128"/>
  <c r="AP25" i="128"/>
  <c r="AO25" i="128"/>
  <c r="AN25" i="128"/>
  <c r="AM25" i="128"/>
  <c r="AL25" i="128"/>
  <c r="AK25" i="128"/>
  <c r="AJ25" i="128"/>
  <c r="AI25" i="128"/>
  <c r="AH25" i="128"/>
  <c r="AG25" i="128"/>
  <c r="AF25" i="128"/>
  <c r="AE25" i="128"/>
  <c r="AD25" i="128"/>
  <c r="AC25" i="128"/>
  <c r="AB25" i="128"/>
  <c r="AA25" i="128"/>
  <c r="Z25" i="128"/>
  <c r="Y25" i="128"/>
  <c r="X25" i="128"/>
  <c r="B25" i="128"/>
  <c r="AS24" i="128"/>
  <c r="AR24" i="128"/>
  <c r="AQ24" i="128"/>
  <c r="AP24" i="128"/>
  <c r="AO24" i="128"/>
  <c r="AN24" i="128"/>
  <c r="AM24" i="128"/>
  <c r="AL24" i="128"/>
  <c r="AK24" i="128"/>
  <c r="AJ24" i="128"/>
  <c r="AI24" i="128"/>
  <c r="AH24" i="128"/>
  <c r="AG24" i="128"/>
  <c r="AF24" i="128"/>
  <c r="AE24" i="128"/>
  <c r="AD24" i="128"/>
  <c r="AC24" i="128"/>
  <c r="AB24" i="128"/>
  <c r="AA24" i="128"/>
  <c r="Z24" i="128"/>
  <c r="Y24" i="128"/>
  <c r="X24" i="128"/>
  <c r="B24" i="128"/>
  <c r="AS23" i="128"/>
  <c r="AR23" i="128"/>
  <c r="AQ23" i="128"/>
  <c r="AP23" i="128"/>
  <c r="AO23" i="128"/>
  <c r="AN23" i="128"/>
  <c r="AM23" i="128"/>
  <c r="AL23" i="128"/>
  <c r="AK23" i="128"/>
  <c r="AJ23" i="128"/>
  <c r="AI23" i="128"/>
  <c r="AH23" i="128"/>
  <c r="AG23" i="128"/>
  <c r="AF23" i="128"/>
  <c r="AE23" i="128"/>
  <c r="AD23" i="128"/>
  <c r="AC23" i="128"/>
  <c r="AB23" i="128"/>
  <c r="AA23" i="128"/>
  <c r="Z23" i="128"/>
  <c r="Y23" i="128"/>
  <c r="X23" i="128"/>
  <c r="B23" i="128"/>
  <c r="AS22" i="128"/>
  <c r="AR22" i="128"/>
  <c r="AQ22" i="128"/>
  <c r="AP22" i="128"/>
  <c r="AO22" i="128"/>
  <c r="AN22" i="128"/>
  <c r="AM22" i="128"/>
  <c r="AL22" i="128"/>
  <c r="AK22" i="128"/>
  <c r="AJ22" i="128"/>
  <c r="AI22" i="128"/>
  <c r="AH22" i="128"/>
  <c r="AG22" i="128"/>
  <c r="AF22" i="128"/>
  <c r="AE22" i="128"/>
  <c r="AD22" i="128"/>
  <c r="AC22" i="128"/>
  <c r="AB22" i="128"/>
  <c r="AA22" i="128"/>
  <c r="Z22" i="128"/>
  <c r="Y22" i="128"/>
  <c r="X22" i="128"/>
  <c r="B22" i="128"/>
  <c r="AS21" i="128"/>
  <c r="AR21" i="128"/>
  <c r="AQ21" i="128"/>
  <c r="AP21" i="128"/>
  <c r="AO21" i="128"/>
  <c r="AN21" i="128"/>
  <c r="AM21" i="128"/>
  <c r="AL21" i="128"/>
  <c r="AK21" i="128"/>
  <c r="AJ21" i="128"/>
  <c r="AI21" i="128"/>
  <c r="AH21" i="128"/>
  <c r="AG21" i="128"/>
  <c r="AF21" i="128"/>
  <c r="AE21" i="128"/>
  <c r="AD21" i="128"/>
  <c r="AC21" i="128"/>
  <c r="AB21" i="128"/>
  <c r="AA21" i="128"/>
  <c r="Z21" i="128"/>
  <c r="Y21" i="128"/>
  <c r="X21" i="128"/>
  <c r="B21" i="128"/>
  <c r="AS20" i="128"/>
  <c r="AR20" i="128"/>
  <c r="AQ20" i="128"/>
  <c r="AP20" i="128"/>
  <c r="AO20" i="128"/>
  <c r="AN20" i="128"/>
  <c r="AM20" i="128"/>
  <c r="AL20" i="128"/>
  <c r="AK20" i="128"/>
  <c r="AJ20" i="128"/>
  <c r="AI20" i="128"/>
  <c r="AH20" i="128"/>
  <c r="AG20" i="128"/>
  <c r="AF20" i="128"/>
  <c r="AE20" i="128"/>
  <c r="AD20" i="128"/>
  <c r="AC20" i="128"/>
  <c r="AB20" i="128"/>
  <c r="AA20" i="128"/>
  <c r="Z20" i="128"/>
  <c r="Y20" i="128"/>
  <c r="X20" i="128"/>
  <c r="B20" i="128"/>
  <c r="AS19" i="128"/>
  <c r="AR19" i="128"/>
  <c r="AQ19" i="128"/>
  <c r="AP19" i="128"/>
  <c r="AO19" i="128"/>
  <c r="AN19" i="128"/>
  <c r="AM19" i="128"/>
  <c r="AL19" i="128"/>
  <c r="AK19" i="128"/>
  <c r="AJ19" i="128"/>
  <c r="AI19" i="128"/>
  <c r="AH19" i="128"/>
  <c r="AG19" i="128"/>
  <c r="AF19" i="128"/>
  <c r="AE19" i="128"/>
  <c r="AD19" i="128"/>
  <c r="AC19" i="128"/>
  <c r="AB19" i="128"/>
  <c r="AA19" i="128"/>
  <c r="Z19" i="128"/>
  <c r="Y19" i="128"/>
  <c r="X19" i="128"/>
  <c r="B19" i="128"/>
  <c r="AS18" i="128"/>
  <c r="AR18" i="128"/>
  <c r="AQ18" i="128"/>
  <c r="AP18" i="128"/>
  <c r="AO18" i="128"/>
  <c r="AN18" i="128"/>
  <c r="AM18" i="128"/>
  <c r="AL18" i="128"/>
  <c r="AK18" i="128"/>
  <c r="AJ18" i="128"/>
  <c r="AI18" i="128"/>
  <c r="AH18" i="128"/>
  <c r="AG18" i="128"/>
  <c r="AF18" i="128"/>
  <c r="AE18" i="128"/>
  <c r="AD18" i="128"/>
  <c r="AC18" i="128"/>
  <c r="AB18" i="128"/>
  <c r="AA18" i="128"/>
  <c r="Z18" i="128"/>
  <c r="Y18" i="128"/>
  <c r="X18" i="128"/>
  <c r="B18" i="128"/>
  <c r="AS17" i="128"/>
  <c r="AR17" i="128"/>
  <c r="AQ17" i="128"/>
  <c r="AP17" i="128"/>
  <c r="AO17" i="128"/>
  <c r="AN17" i="128"/>
  <c r="AM17" i="128"/>
  <c r="AL17" i="128"/>
  <c r="AK17" i="128"/>
  <c r="AJ17" i="128"/>
  <c r="AI17" i="128"/>
  <c r="AH17" i="128"/>
  <c r="AG17" i="128"/>
  <c r="AF17" i="128"/>
  <c r="AE17" i="128"/>
  <c r="AD17" i="128"/>
  <c r="AC17" i="128"/>
  <c r="AB17" i="128"/>
  <c r="AA17" i="128"/>
  <c r="Z17" i="128"/>
  <c r="Y17" i="128"/>
  <c r="X17" i="128"/>
  <c r="B17" i="128"/>
  <c r="X16" i="128"/>
  <c r="B16" i="128"/>
  <c r="X15" i="128"/>
  <c r="B15" i="128"/>
  <c r="B113" i="128" s="1"/>
  <c r="X14" i="128"/>
  <c r="B14" i="128"/>
  <c r="B112" i="128" s="1"/>
  <c r="AS13" i="128"/>
  <c r="AR13" i="128"/>
  <c r="AQ13" i="128"/>
  <c r="AP13" i="128"/>
  <c r="AO13" i="128"/>
  <c r="AN13" i="128"/>
  <c r="AM13" i="128"/>
  <c r="AL13" i="128"/>
  <c r="AI13" i="128"/>
  <c r="AH13" i="128"/>
  <c r="AF13" i="128"/>
  <c r="AD13" i="128"/>
  <c r="AC13" i="128"/>
  <c r="Z13" i="128"/>
  <c r="Y13" i="128"/>
  <c r="X13" i="128"/>
  <c r="B13" i="128"/>
  <c r="B111" i="128" s="1"/>
  <c r="AS12" i="128"/>
  <c r="AR12" i="128"/>
  <c r="AP12" i="128"/>
  <c r="AO12" i="128"/>
  <c r="AN12" i="128"/>
  <c r="AL12" i="128"/>
  <c r="AK12" i="128"/>
  <c r="AJ12" i="128"/>
  <c r="AI12" i="128"/>
  <c r="AH12" i="128"/>
  <c r="AG12" i="128"/>
  <c r="AF12" i="128"/>
  <c r="AD12" i="128"/>
  <c r="AC12" i="128"/>
  <c r="AB12" i="128"/>
  <c r="Z12" i="128"/>
  <c r="Y12" i="128"/>
  <c r="X12" i="128"/>
  <c r="B12" i="128"/>
  <c r="B110" i="128" s="1"/>
  <c r="AS11" i="128"/>
  <c r="AP11" i="128"/>
  <c r="AO11" i="128"/>
  <c r="AL11" i="128"/>
  <c r="AK11" i="128"/>
  <c r="AH11" i="128"/>
  <c r="AG11" i="128"/>
  <c r="AD11" i="128"/>
  <c r="AC11" i="128"/>
  <c r="Z11" i="128"/>
  <c r="Y11" i="128"/>
  <c r="X11" i="128"/>
  <c r="B11" i="128"/>
  <c r="B109" i="128" s="1"/>
  <c r="AS10" i="128"/>
  <c r="AR10" i="128"/>
  <c r="AO10" i="128"/>
  <c r="AN10" i="128"/>
  <c r="AK10" i="128"/>
  <c r="AJ10" i="128"/>
  <c r="AG10" i="128"/>
  <c r="AF10" i="128"/>
  <c r="AC10" i="128"/>
  <c r="AB10" i="128"/>
  <c r="Y10" i="128"/>
  <c r="X10" i="128"/>
  <c r="B10" i="128"/>
  <c r="B108" i="128" s="1"/>
  <c r="AL9" i="128"/>
  <c r="AI9" i="128"/>
  <c r="AF9" i="128"/>
  <c r="AC9" i="128"/>
  <c r="Z9" i="128"/>
  <c r="Y9" i="128"/>
  <c r="X9" i="128"/>
  <c r="B9" i="128"/>
  <c r="B107" i="128" s="1"/>
  <c r="AS8" i="128"/>
  <c r="AR8" i="128"/>
  <c r="AO8" i="128"/>
  <c r="AN8" i="128"/>
  <c r="AL8" i="128"/>
  <c r="AK8" i="128"/>
  <c r="AJ8" i="128"/>
  <c r="AI8" i="128"/>
  <c r="AG8" i="128"/>
  <c r="AF8" i="128"/>
  <c r="AC8" i="128"/>
  <c r="AB8" i="128"/>
  <c r="Z8" i="128"/>
  <c r="Y8" i="128"/>
  <c r="X8" i="128"/>
  <c r="B8" i="128"/>
  <c r="B106" i="128" s="1"/>
  <c r="AS7" i="128"/>
  <c r="AR7" i="128"/>
  <c r="AQ7" i="128"/>
  <c r="AP7" i="128"/>
  <c r="AO7" i="128"/>
  <c r="AN7" i="128"/>
  <c r="AL7" i="128"/>
  <c r="AI7" i="128"/>
  <c r="AH7" i="128"/>
  <c r="AF7" i="128"/>
  <c r="AD7" i="128"/>
  <c r="AC7" i="128"/>
  <c r="Z7" i="128"/>
  <c r="X7" i="128"/>
  <c r="B7" i="128"/>
  <c r="B105" i="128" s="1"/>
  <c r="C3" i="128"/>
  <c r="I114" i="127"/>
  <c r="H114" i="127"/>
  <c r="I113" i="127"/>
  <c r="H113" i="127"/>
  <c r="B113" i="127"/>
  <c r="I112" i="127"/>
  <c r="H112" i="127"/>
  <c r="I111" i="127"/>
  <c r="H111" i="127"/>
  <c r="I110" i="127"/>
  <c r="H110" i="127"/>
  <c r="B110" i="127"/>
  <c r="I109" i="127"/>
  <c r="H109" i="127"/>
  <c r="I108" i="127"/>
  <c r="H108" i="127"/>
  <c r="I107" i="127"/>
  <c r="H107" i="127"/>
  <c r="I106" i="127"/>
  <c r="H106" i="127"/>
  <c r="B106" i="127"/>
  <c r="I105" i="127"/>
  <c r="H105" i="127"/>
  <c r="W101" i="127"/>
  <c r="F101" i="127"/>
  <c r="W99" i="127"/>
  <c r="V99" i="127"/>
  <c r="T99" i="127"/>
  <c r="S99" i="127"/>
  <c r="Q99" i="127"/>
  <c r="P99" i="127"/>
  <c r="N99" i="127"/>
  <c r="M99" i="127"/>
  <c r="K99" i="127"/>
  <c r="J99" i="127"/>
  <c r="H99" i="127"/>
  <c r="G99" i="127"/>
  <c r="E99" i="127"/>
  <c r="D99" i="127"/>
  <c r="W98" i="127"/>
  <c r="V98" i="127"/>
  <c r="U98" i="127"/>
  <c r="T98" i="127"/>
  <c r="S98" i="127"/>
  <c r="R98" i="127"/>
  <c r="Q98" i="127"/>
  <c r="P98" i="127"/>
  <c r="O98" i="127"/>
  <c r="N98" i="127"/>
  <c r="M98" i="127"/>
  <c r="L98" i="127"/>
  <c r="K98" i="127"/>
  <c r="J98" i="127"/>
  <c r="I98" i="127"/>
  <c r="H98" i="127"/>
  <c r="G98" i="127"/>
  <c r="F98" i="127"/>
  <c r="E98" i="127"/>
  <c r="D98" i="127"/>
  <c r="C98" i="127"/>
  <c r="C80" i="127"/>
  <c r="C82" i="127" s="1"/>
  <c r="W78" i="127"/>
  <c r="V78" i="127"/>
  <c r="U78" i="127"/>
  <c r="T78" i="127"/>
  <c r="S78" i="127"/>
  <c r="R78" i="127"/>
  <c r="Q78" i="127"/>
  <c r="P78" i="127"/>
  <c r="O78" i="127"/>
  <c r="N78" i="127"/>
  <c r="M78" i="127"/>
  <c r="L78" i="127"/>
  <c r="K78" i="127"/>
  <c r="J78" i="127"/>
  <c r="I78" i="127"/>
  <c r="H78" i="127"/>
  <c r="G78" i="127"/>
  <c r="F78" i="127"/>
  <c r="E78" i="127"/>
  <c r="D78" i="127"/>
  <c r="C78" i="127"/>
  <c r="C60" i="127"/>
  <c r="C62" i="127" s="1"/>
  <c r="F62" i="127" s="1"/>
  <c r="B59" i="127"/>
  <c r="AS57" i="127"/>
  <c r="AR57" i="127"/>
  <c r="AQ57" i="127"/>
  <c r="AP57" i="127"/>
  <c r="AO57" i="127"/>
  <c r="AN57" i="127"/>
  <c r="AM57" i="127"/>
  <c r="AL57" i="127"/>
  <c r="AK57" i="127"/>
  <c r="AJ57" i="127"/>
  <c r="AI57" i="127"/>
  <c r="AH57" i="127"/>
  <c r="AG57" i="127"/>
  <c r="AF57" i="127"/>
  <c r="AE57" i="127"/>
  <c r="AD57" i="127"/>
  <c r="AC57" i="127"/>
  <c r="AB57" i="127"/>
  <c r="AA57" i="127"/>
  <c r="Z57" i="127"/>
  <c r="Y57" i="127"/>
  <c r="B57" i="127"/>
  <c r="B114" i="127" s="1"/>
  <c r="AS56" i="127"/>
  <c r="AR56" i="127"/>
  <c r="AP56" i="127"/>
  <c r="AO56" i="127"/>
  <c r="AM56" i="127"/>
  <c r="AL56" i="127"/>
  <c r="AJ56" i="127"/>
  <c r="AI56" i="127"/>
  <c r="AG56" i="127"/>
  <c r="AF56" i="127"/>
  <c r="AD56" i="127"/>
  <c r="AC56" i="127"/>
  <c r="AA56" i="127"/>
  <c r="Z56" i="127"/>
  <c r="AS55" i="127"/>
  <c r="AR55" i="127"/>
  <c r="AP55" i="127"/>
  <c r="AO55" i="127"/>
  <c r="AM55" i="127"/>
  <c r="AL55" i="127"/>
  <c r="AJ55" i="127"/>
  <c r="AI55" i="127"/>
  <c r="AG55" i="127"/>
  <c r="AF55" i="127"/>
  <c r="AD55" i="127"/>
  <c r="AC55" i="127"/>
  <c r="AA55" i="127"/>
  <c r="Z55" i="127"/>
  <c r="AS54" i="127"/>
  <c r="AR54" i="127"/>
  <c r="AQ54" i="127"/>
  <c r="AP54" i="127"/>
  <c r="AO54" i="127"/>
  <c r="AN54" i="127"/>
  <c r="AM54" i="127"/>
  <c r="AL54" i="127"/>
  <c r="AK54" i="127"/>
  <c r="AJ54" i="127"/>
  <c r="AI54" i="127"/>
  <c r="AH54" i="127"/>
  <c r="AG54" i="127"/>
  <c r="AF54" i="127"/>
  <c r="AE54" i="127"/>
  <c r="AD54" i="127"/>
  <c r="AC54" i="127"/>
  <c r="AB54" i="127"/>
  <c r="AA54" i="127"/>
  <c r="Z54" i="127"/>
  <c r="AS53" i="127"/>
  <c r="AR53" i="127"/>
  <c r="AQ53" i="127"/>
  <c r="AP53" i="127"/>
  <c r="AO53" i="127"/>
  <c r="AN53" i="127"/>
  <c r="AM53" i="127"/>
  <c r="AL53" i="127"/>
  <c r="AK53" i="127"/>
  <c r="AJ53" i="127"/>
  <c r="AI53" i="127"/>
  <c r="AH53" i="127"/>
  <c r="AG53" i="127"/>
  <c r="AF53" i="127"/>
  <c r="AE53" i="127"/>
  <c r="AD53" i="127"/>
  <c r="AC53" i="127"/>
  <c r="AB53" i="127"/>
  <c r="AA53" i="127"/>
  <c r="Z53" i="127"/>
  <c r="Y53" i="127"/>
  <c r="AS52" i="127"/>
  <c r="AR52" i="127"/>
  <c r="AQ52" i="127"/>
  <c r="AP52" i="127"/>
  <c r="AO52" i="127"/>
  <c r="AN52" i="127"/>
  <c r="AM52" i="127"/>
  <c r="AL52" i="127"/>
  <c r="AK52" i="127"/>
  <c r="AJ52" i="127"/>
  <c r="AI52" i="127"/>
  <c r="AH52" i="127"/>
  <c r="AG52" i="127"/>
  <c r="AF52" i="127"/>
  <c r="AE52" i="127"/>
  <c r="AD52" i="127"/>
  <c r="AC52" i="127"/>
  <c r="AB52" i="127"/>
  <c r="AA52" i="127"/>
  <c r="Z52" i="127"/>
  <c r="Y52" i="127"/>
  <c r="X52" i="127"/>
  <c r="B52" i="127"/>
  <c r="AS51" i="127"/>
  <c r="AR51" i="127"/>
  <c r="AQ51" i="127"/>
  <c r="AP51" i="127"/>
  <c r="AO51" i="127"/>
  <c r="AN51" i="127"/>
  <c r="AM51" i="127"/>
  <c r="AL51" i="127"/>
  <c r="AK51" i="127"/>
  <c r="AJ51" i="127"/>
  <c r="AI51" i="127"/>
  <c r="AH51" i="127"/>
  <c r="AG51" i="127"/>
  <c r="AF51" i="127"/>
  <c r="AE51" i="127"/>
  <c r="AD51" i="127"/>
  <c r="AC51" i="127"/>
  <c r="AB51" i="127"/>
  <c r="AA51" i="127"/>
  <c r="Z51" i="127"/>
  <c r="Y51" i="127"/>
  <c r="X51" i="127"/>
  <c r="B51" i="127"/>
  <c r="AS50" i="127"/>
  <c r="AR50" i="127"/>
  <c r="AQ50" i="127"/>
  <c r="AP50" i="127"/>
  <c r="AO50" i="127"/>
  <c r="AN50" i="127"/>
  <c r="AM50" i="127"/>
  <c r="AL50" i="127"/>
  <c r="AK50" i="127"/>
  <c r="AJ50" i="127"/>
  <c r="AI50" i="127"/>
  <c r="AH50" i="127"/>
  <c r="AG50" i="127"/>
  <c r="AF50" i="127"/>
  <c r="AE50" i="127"/>
  <c r="AD50" i="127"/>
  <c r="AC50" i="127"/>
  <c r="AB50" i="127"/>
  <c r="AA50" i="127"/>
  <c r="Z50" i="127"/>
  <c r="Y50" i="127"/>
  <c r="X50" i="127"/>
  <c r="B50" i="127"/>
  <c r="AS49" i="127"/>
  <c r="AR49" i="127"/>
  <c r="AQ49" i="127"/>
  <c r="AP49" i="127"/>
  <c r="AO49" i="127"/>
  <c r="AN49" i="127"/>
  <c r="AM49" i="127"/>
  <c r="AL49" i="127"/>
  <c r="AK49" i="127"/>
  <c r="AJ49" i="127"/>
  <c r="AI49" i="127"/>
  <c r="AH49" i="127"/>
  <c r="AG49" i="127"/>
  <c r="AF49" i="127"/>
  <c r="AE49" i="127"/>
  <c r="AD49" i="127"/>
  <c r="AC49" i="127"/>
  <c r="AB49" i="127"/>
  <c r="AA49" i="127"/>
  <c r="Z49" i="127"/>
  <c r="Y49" i="127"/>
  <c r="X49" i="127"/>
  <c r="B49" i="127"/>
  <c r="AS48" i="127"/>
  <c r="AR48" i="127"/>
  <c r="AQ48" i="127"/>
  <c r="AP48" i="127"/>
  <c r="AO48" i="127"/>
  <c r="AN48" i="127"/>
  <c r="AM48" i="127"/>
  <c r="AL48" i="127"/>
  <c r="AK48" i="127"/>
  <c r="AJ48" i="127"/>
  <c r="AI48" i="127"/>
  <c r="AH48" i="127"/>
  <c r="AG48" i="127"/>
  <c r="AF48" i="127"/>
  <c r="AE48" i="127"/>
  <c r="AD48" i="127"/>
  <c r="AC48" i="127"/>
  <c r="AB48" i="127"/>
  <c r="AA48" i="127"/>
  <c r="Z48" i="127"/>
  <c r="Y48" i="127"/>
  <c r="X48" i="127"/>
  <c r="B48" i="127"/>
  <c r="AS47" i="127"/>
  <c r="AR47" i="127"/>
  <c r="AQ47" i="127"/>
  <c r="AP47" i="127"/>
  <c r="AO47" i="127"/>
  <c r="AN47" i="127"/>
  <c r="AM47" i="127"/>
  <c r="AL47" i="127"/>
  <c r="AK47" i="127"/>
  <c r="AJ47" i="127"/>
  <c r="AI47" i="127"/>
  <c r="AH47" i="127"/>
  <c r="AG47" i="127"/>
  <c r="AF47" i="127"/>
  <c r="AE47" i="127"/>
  <c r="AD47" i="127"/>
  <c r="AC47" i="127"/>
  <c r="AB47" i="127"/>
  <c r="AA47" i="127"/>
  <c r="Z47" i="127"/>
  <c r="Y47" i="127"/>
  <c r="X47" i="127"/>
  <c r="B47" i="127"/>
  <c r="AS46" i="127"/>
  <c r="AR46" i="127"/>
  <c r="AQ46" i="127"/>
  <c r="AP46" i="127"/>
  <c r="AO46" i="127"/>
  <c r="AN46" i="127"/>
  <c r="AM46" i="127"/>
  <c r="AL46" i="127"/>
  <c r="AK46" i="127"/>
  <c r="AJ46" i="127"/>
  <c r="AI46" i="127"/>
  <c r="AH46" i="127"/>
  <c r="AG46" i="127"/>
  <c r="AF46" i="127"/>
  <c r="AE46" i="127"/>
  <c r="AD46" i="127"/>
  <c r="AC46" i="127"/>
  <c r="AB46" i="127"/>
  <c r="AA46" i="127"/>
  <c r="Z46" i="127"/>
  <c r="Y46" i="127"/>
  <c r="X46" i="127"/>
  <c r="B46" i="127"/>
  <c r="AS45" i="127"/>
  <c r="AR45" i="127"/>
  <c r="AQ45" i="127"/>
  <c r="AP45" i="127"/>
  <c r="AO45" i="127"/>
  <c r="AN45" i="127"/>
  <c r="AM45" i="127"/>
  <c r="AL45" i="127"/>
  <c r="AK45" i="127"/>
  <c r="AJ45" i="127"/>
  <c r="AI45" i="127"/>
  <c r="AH45" i="127"/>
  <c r="AG45" i="127"/>
  <c r="AF45" i="127"/>
  <c r="AE45" i="127"/>
  <c r="AD45" i="127"/>
  <c r="AC45" i="127"/>
  <c r="AB45" i="127"/>
  <c r="AA45" i="127"/>
  <c r="Z45" i="127"/>
  <c r="Y45" i="127"/>
  <c r="X45" i="127"/>
  <c r="B45" i="127"/>
  <c r="AS44" i="127"/>
  <c r="AR44" i="127"/>
  <c r="AQ44" i="127"/>
  <c r="AP44" i="127"/>
  <c r="AO44" i="127"/>
  <c r="AN44" i="127"/>
  <c r="AM44" i="127"/>
  <c r="AL44" i="127"/>
  <c r="AK44" i="127"/>
  <c r="AJ44" i="127"/>
  <c r="AI44" i="127"/>
  <c r="AH44" i="127"/>
  <c r="AG44" i="127"/>
  <c r="AF44" i="127"/>
  <c r="AE44" i="127"/>
  <c r="AD44" i="127"/>
  <c r="AC44" i="127"/>
  <c r="AB44" i="127"/>
  <c r="AA44" i="127"/>
  <c r="Z44" i="127"/>
  <c r="Y44" i="127"/>
  <c r="X44" i="127"/>
  <c r="B44" i="127"/>
  <c r="AS43" i="127"/>
  <c r="AR43" i="127"/>
  <c r="AQ43" i="127"/>
  <c r="AP43" i="127"/>
  <c r="AO43" i="127"/>
  <c r="AN43" i="127"/>
  <c r="AM43" i="127"/>
  <c r="AL43" i="127"/>
  <c r="AK43" i="127"/>
  <c r="AJ43" i="127"/>
  <c r="AI43" i="127"/>
  <c r="AH43" i="127"/>
  <c r="AG43" i="127"/>
  <c r="AF43" i="127"/>
  <c r="AE43" i="127"/>
  <c r="AD43" i="127"/>
  <c r="AC43" i="127"/>
  <c r="AB43" i="127"/>
  <c r="AA43" i="127"/>
  <c r="Z43" i="127"/>
  <c r="Y43" i="127"/>
  <c r="X43" i="127"/>
  <c r="B43" i="127"/>
  <c r="AS42" i="127"/>
  <c r="AR42" i="127"/>
  <c r="AQ42" i="127"/>
  <c r="AP42" i="127"/>
  <c r="AO42" i="127"/>
  <c r="AN42" i="127"/>
  <c r="AM42" i="127"/>
  <c r="AL42" i="127"/>
  <c r="AK42" i="127"/>
  <c r="AJ42" i="127"/>
  <c r="AI42" i="127"/>
  <c r="AH42" i="127"/>
  <c r="AG42" i="127"/>
  <c r="AF42" i="127"/>
  <c r="AE42" i="127"/>
  <c r="AD42" i="127"/>
  <c r="AC42" i="127"/>
  <c r="AB42" i="127"/>
  <c r="AA42" i="127"/>
  <c r="Z42" i="127"/>
  <c r="Y42" i="127"/>
  <c r="X42" i="127"/>
  <c r="B42" i="127"/>
  <c r="AS41" i="127"/>
  <c r="AR41" i="127"/>
  <c r="AQ41" i="127"/>
  <c r="AP41" i="127"/>
  <c r="AO41" i="127"/>
  <c r="AN41" i="127"/>
  <c r="AM41" i="127"/>
  <c r="AL41" i="127"/>
  <c r="AK41" i="127"/>
  <c r="AJ41" i="127"/>
  <c r="AI41" i="127"/>
  <c r="AH41" i="127"/>
  <c r="AG41" i="127"/>
  <c r="AF41" i="127"/>
  <c r="AE41" i="127"/>
  <c r="AD41" i="127"/>
  <c r="AC41" i="127"/>
  <c r="AB41" i="127"/>
  <c r="AA41" i="127"/>
  <c r="Z41" i="127"/>
  <c r="Y41" i="127"/>
  <c r="X41" i="127"/>
  <c r="B41" i="127"/>
  <c r="AS40" i="127"/>
  <c r="AR40" i="127"/>
  <c r="AQ40" i="127"/>
  <c r="AP40" i="127"/>
  <c r="AO40" i="127"/>
  <c r="AN40" i="127"/>
  <c r="AM40" i="127"/>
  <c r="AL40" i="127"/>
  <c r="AK40" i="127"/>
  <c r="AJ40" i="127"/>
  <c r="AI40" i="127"/>
  <c r="AH40" i="127"/>
  <c r="AG40" i="127"/>
  <c r="AF40" i="127"/>
  <c r="AE40" i="127"/>
  <c r="AD40" i="127"/>
  <c r="AC40" i="127"/>
  <c r="AB40" i="127"/>
  <c r="AA40" i="127"/>
  <c r="Z40" i="127"/>
  <c r="Y40" i="127"/>
  <c r="B40" i="127"/>
  <c r="AS39" i="127"/>
  <c r="AR39" i="127"/>
  <c r="AQ39" i="127"/>
  <c r="AP39" i="127"/>
  <c r="AO39" i="127"/>
  <c r="AN39" i="127"/>
  <c r="AM39" i="127"/>
  <c r="AL39" i="127"/>
  <c r="AK39" i="127"/>
  <c r="AJ39" i="127"/>
  <c r="AI39" i="127"/>
  <c r="AH39" i="127"/>
  <c r="AG39" i="127"/>
  <c r="AF39" i="127"/>
  <c r="AE39" i="127"/>
  <c r="AD39" i="127"/>
  <c r="AC39" i="127"/>
  <c r="AB39" i="127"/>
  <c r="AA39" i="127"/>
  <c r="Z39" i="127"/>
  <c r="Y39" i="127"/>
  <c r="B39" i="127"/>
  <c r="AS38" i="127"/>
  <c r="AR38" i="127"/>
  <c r="AQ38" i="127"/>
  <c r="AP38" i="127"/>
  <c r="AO38" i="127"/>
  <c r="AN38" i="127"/>
  <c r="AM38" i="127"/>
  <c r="AL38" i="127"/>
  <c r="AK38" i="127"/>
  <c r="AJ38" i="127"/>
  <c r="AI38" i="127"/>
  <c r="AH38" i="127"/>
  <c r="AG38" i="127"/>
  <c r="AF38" i="127"/>
  <c r="AE38" i="127"/>
  <c r="AD38" i="127"/>
  <c r="AC38" i="127"/>
  <c r="AB38" i="127"/>
  <c r="AA38" i="127"/>
  <c r="Z38" i="127"/>
  <c r="Y38" i="127"/>
  <c r="B38" i="127"/>
  <c r="AS37" i="127"/>
  <c r="AR37" i="127"/>
  <c r="AQ37" i="127"/>
  <c r="AP37" i="127"/>
  <c r="AO37" i="127"/>
  <c r="AN37" i="127"/>
  <c r="AM37" i="127"/>
  <c r="AL37" i="127"/>
  <c r="AK37" i="127"/>
  <c r="AJ37" i="127"/>
  <c r="AI37" i="127"/>
  <c r="AH37" i="127"/>
  <c r="AG37" i="127"/>
  <c r="AF37" i="127"/>
  <c r="AE37" i="127"/>
  <c r="AD37" i="127"/>
  <c r="AC37" i="127"/>
  <c r="AB37" i="127"/>
  <c r="AA37" i="127"/>
  <c r="Z37" i="127"/>
  <c r="Y37" i="127"/>
  <c r="X37" i="127"/>
  <c r="B37" i="127"/>
  <c r="AS36" i="127"/>
  <c r="AR36" i="127"/>
  <c r="AQ36" i="127"/>
  <c r="AP36" i="127"/>
  <c r="AO36" i="127"/>
  <c r="AN36" i="127"/>
  <c r="AM36" i="127"/>
  <c r="AL36" i="127"/>
  <c r="AK36" i="127"/>
  <c r="AJ36" i="127"/>
  <c r="AI36" i="127"/>
  <c r="AH36" i="127"/>
  <c r="AG36" i="127"/>
  <c r="AF36" i="127"/>
  <c r="AE36" i="127"/>
  <c r="AD36" i="127"/>
  <c r="AC36" i="127"/>
  <c r="AB36" i="127"/>
  <c r="AA36" i="127"/>
  <c r="Z36" i="127"/>
  <c r="Y36" i="127"/>
  <c r="X36" i="127"/>
  <c r="B36" i="127"/>
  <c r="AS35" i="127"/>
  <c r="AR35" i="127"/>
  <c r="AQ35" i="127"/>
  <c r="AP35" i="127"/>
  <c r="AO35" i="127"/>
  <c r="AN35" i="127"/>
  <c r="AM35" i="127"/>
  <c r="AL35" i="127"/>
  <c r="AK35" i="127"/>
  <c r="AJ35" i="127"/>
  <c r="AI35" i="127"/>
  <c r="AH35" i="127"/>
  <c r="AG35" i="127"/>
  <c r="AF35" i="127"/>
  <c r="AE35" i="127"/>
  <c r="AD35" i="127"/>
  <c r="AC35" i="127"/>
  <c r="AB35" i="127"/>
  <c r="AA35" i="127"/>
  <c r="Z35" i="127"/>
  <c r="Y35" i="127"/>
  <c r="X35" i="127"/>
  <c r="B35" i="127"/>
  <c r="AS34" i="127"/>
  <c r="AR34" i="127"/>
  <c r="AQ34" i="127"/>
  <c r="AP34" i="127"/>
  <c r="AO34" i="127"/>
  <c r="AN34" i="127"/>
  <c r="AM34" i="127"/>
  <c r="AL34" i="127"/>
  <c r="AK34" i="127"/>
  <c r="AJ34" i="127"/>
  <c r="AI34" i="127"/>
  <c r="AH34" i="127"/>
  <c r="AG34" i="127"/>
  <c r="AF34" i="127"/>
  <c r="AE34" i="127"/>
  <c r="AD34" i="127"/>
  <c r="AC34" i="127"/>
  <c r="AB34" i="127"/>
  <c r="AA34" i="127"/>
  <c r="Z34" i="127"/>
  <c r="Y34" i="127"/>
  <c r="X34" i="127"/>
  <c r="B34" i="127"/>
  <c r="AS33" i="127"/>
  <c r="AR33" i="127"/>
  <c r="AQ33" i="127"/>
  <c r="AP33" i="127"/>
  <c r="AO33" i="127"/>
  <c r="AN33" i="127"/>
  <c r="AM33" i="127"/>
  <c r="AL33" i="127"/>
  <c r="AK33" i="127"/>
  <c r="AJ33" i="127"/>
  <c r="AI33" i="127"/>
  <c r="AH33" i="127"/>
  <c r="AG33" i="127"/>
  <c r="AF33" i="127"/>
  <c r="AE33" i="127"/>
  <c r="AD33" i="127"/>
  <c r="AC33" i="127"/>
  <c r="AB33" i="127"/>
  <c r="AA33" i="127"/>
  <c r="Z33" i="127"/>
  <c r="Y33" i="127"/>
  <c r="X33" i="127"/>
  <c r="B33" i="127"/>
  <c r="AS32" i="127"/>
  <c r="AR32" i="127"/>
  <c r="AQ32" i="127"/>
  <c r="AP32" i="127"/>
  <c r="AO32" i="127"/>
  <c r="AN32" i="127"/>
  <c r="AM32" i="127"/>
  <c r="AL32" i="127"/>
  <c r="AK32" i="127"/>
  <c r="AJ32" i="127"/>
  <c r="AI32" i="127"/>
  <c r="AH32" i="127"/>
  <c r="AG32" i="127"/>
  <c r="AF32" i="127"/>
  <c r="AE32" i="127"/>
  <c r="AD32" i="127"/>
  <c r="AC32" i="127"/>
  <c r="AB32" i="127"/>
  <c r="AA32" i="127"/>
  <c r="Z32" i="127"/>
  <c r="Y32" i="127"/>
  <c r="X32" i="127"/>
  <c r="B32" i="127"/>
  <c r="AS31" i="127"/>
  <c r="AR31" i="127"/>
  <c r="AQ31" i="127"/>
  <c r="AP31" i="127"/>
  <c r="AO31" i="127"/>
  <c r="AN31" i="127"/>
  <c r="AM31" i="127"/>
  <c r="AL31" i="127"/>
  <c r="AK31" i="127"/>
  <c r="AJ31" i="127"/>
  <c r="AI31" i="127"/>
  <c r="AH31" i="127"/>
  <c r="AG31" i="127"/>
  <c r="AF31" i="127"/>
  <c r="AE31" i="127"/>
  <c r="AD31" i="127"/>
  <c r="AC31" i="127"/>
  <c r="AB31" i="127"/>
  <c r="AA31" i="127"/>
  <c r="Z31" i="127"/>
  <c r="Y31" i="127"/>
  <c r="X31" i="127"/>
  <c r="B31" i="127"/>
  <c r="AS30" i="127"/>
  <c r="AR30" i="127"/>
  <c r="AQ30" i="127"/>
  <c r="AP30" i="127"/>
  <c r="AO30" i="127"/>
  <c r="AN30" i="127"/>
  <c r="AM30" i="127"/>
  <c r="AL30" i="127"/>
  <c r="AK30" i="127"/>
  <c r="AJ30" i="127"/>
  <c r="AI30" i="127"/>
  <c r="AH30" i="127"/>
  <c r="AG30" i="127"/>
  <c r="AF30" i="127"/>
  <c r="AE30" i="127"/>
  <c r="AD30" i="127"/>
  <c r="AC30" i="127"/>
  <c r="AB30" i="127"/>
  <c r="AA30" i="127"/>
  <c r="Z30" i="127"/>
  <c r="Y30" i="127"/>
  <c r="AS29" i="127"/>
  <c r="AR29" i="127"/>
  <c r="AP29" i="127"/>
  <c r="AO29" i="127"/>
  <c r="AM29" i="127"/>
  <c r="AL29" i="127"/>
  <c r="AJ29" i="127"/>
  <c r="AI29" i="127"/>
  <c r="AG29" i="127"/>
  <c r="AF29" i="127"/>
  <c r="AD29" i="127"/>
  <c r="AC29" i="127"/>
  <c r="AA29" i="127"/>
  <c r="Z29" i="127"/>
  <c r="AS28" i="127"/>
  <c r="AR28" i="127"/>
  <c r="AP28" i="127"/>
  <c r="AO28" i="127"/>
  <c r="AM28" i="127"/>
  <c r="AL28" i="127"/>
  <c r="AJ28" i="127"/>
  <c r="AI28" i="127"/>
  <c r="AG28" i="127"/>
  <c r="AF28" i="127"/>
  <c r="AD28" i="127"/>
  <c r="AC28" i="127"/>
  <c r="AA28" i="127"/>
  <c r="Z28" i="127"/>
  <c r="AS27" i="127"/>
  <c r="AR27" i="127"/>
  <c r="AQ27" i="127"/>
  <c r="AP27" i="127"/>
  <c r="AO27" i="127"/>
  <c r="AN27" i="127"/>
  <c r="AM27" i="127"/>
  <c r="AL27" i="127"/>
  <c r="AK27" i="127"/>
  <c r="AJ27" i="127"/>
  <c r="AI27" i="127"/>
  <c r="AH27" i="127"/>
  <c r="AG27" i="127"/>
  <c r="AF27" i="127"/>
  <c r="AE27" i="127"/>
  <c r="AD27" i="127"/>
  <c r="AC27" i="127"/>
  <c r="AB27" i="127"/>
  <c r="AA27" i="127"/>
  <c r="Z27" i="127"/>
  <c r="AS26" i="127"/>
  <c r="AR26" i="127"/>
  <c r="AQ26" i="127"/>
  <c r="AP26" i="127"/>
  <c r="AO26" i="127"/>
  <c r="AN26" i="127"/>
  <c r="AM26" i="127"/>
  <c r="AL26" i="127"/>
  <c r="AK26" i="127"/>
  <c r="AJ26" i="127"/>
  <c r="AI26" i="127"/>
  <c r="AH26" i="127"/>
  <c r="AG26" i="127"/>
  <c r="AF26" i="127"/>
  <c r="AE26" i="127"/>
  <c r="AD26" i="127"/>
  <c r="AC26" i="127"/>
  <c r="AB26" i="127"/>
  <c r="AA26" i="127"/>
  <c r="Z26" i="127"/>
  <c r="Y26" i="127"/>
  <c r="AS25" i="127"/>
  <c r="AR25" i="127"/>
  <c r="AQ25" i="127"/>
  <c r="AP25" i="127"/>
  <c r="AO25" i="127"/>
  <c r="AN25" i="127"/>
  <c r="AM25" i="127"/>
  <c r="AL25" i="127"/>
  <c r="AK25" i="127"/>
  <c r="AJ25" i="127"/>
  <c r="AI25" i="127"/>
  <c r="AH25" i="127"/>
  <c r="AG25" i="127"/>
  <c r="AF25" i="127"/>
  <c r="AE25" i="127"/>
  <c r="AD25" i="127"/>
  <c r="AC25" i="127"/>
  <c r="AB25" i="127"/>
  <c r="AA25" i="127"/>
  <c r="Z25" i="127"/>
  <c r="Y25" i="127"/>
  <c r="X25" i="127"/>
  <c r="B25" i="127"/>
  <c r="AS24" i="127"/>
  <c r="AR24" i="127"/>
  <c r="AQ24" i="127"/>
  <c r="AP24" i="127"/>
  <c r="AO24" i="127"/>
  <c r="AN24" i="127"/>
  <c r="AM24" i="127"/>
  <c r="AL24" i="127"/>
  <c r="AK24" i="127"/>
  <c r="AJ24" i="127"/>
  <c r="AI24" i="127"/>
  <c r="AH24" i="127"/>
  <c r="AG24" i="127"/>
  <c r="AF24" i="127"/>
  <c r="AE24" i="127"/>
  <c r="AD24" i="127"/>
  <c r="AC24" i="127"/>
  <c r="AB24" i="127"/>
  <c r="AA24" i="127"/>
  <c r="Z24" i="127"/>
  <c r="Y24" i="127"/>
  <c r="X24" i="127"/>
  <c r="B24" i="127"/>
  <c r="AS23" i="127"/>
  <c r="AR23" i="127"/>
  <c r="AQ23" i="127"/>
  <c r="AP23" i="127"/>
  <c r="AO23" i="127"/>
  <c r="AN23" i="127"/>
  <c r="AM23" i="127"/>
  <c r="AL23" i="127"/>
  <c r="AK23" i="127"/>
  <c r="AJ23" i="127"/>
  <c r="AI23" i="127"/>
  <c r="AH23" i="127"/>
  <c r="AG23" i="127"/>
  <c r="AF23" i="127"/>
  <c r="AE23" i="127"/>
  <c r="AD23" i="127"/>
  <c r="AC23" i="127"/>
  <c r="AB23" i="127"/>
  <c r="AA23" i="127"/>
  <c r="Z23" i="127"/>
  <c r="Y23" i="127"/>
  <c r="X23" i="127"/>
  <c r="B23" i="127"/>
  <c r="AS22" i="127"/>
  <c r="AR22" i="127"/>
  <c r="AQ22" i="127"/>
  <c r="AP22" i="127"/>
  <c r="AO22" i="127"/>
  <c r="AN22" i="127"/>
  <c r="AM22" i="127"/>
  <c r="AL22" i="127"/>
  <c r="AK22" i="127"/>
  <c r="AJ22" i="127"/>
  <c r="AI22" i="127"/>
  <c r="AH22" i="127"/>
  <c r="AG22" i="127"/>
  <c r="AF22" i="127"/>
  <c r="AE22" i="127"/>
  <c r="AD22" i="127"/>
  <c r="AC22" i="127"/>
  <c r="AB22" i="127"/>
  <c r="AA22" i="127"/>
  <c r="Z22" i="127"/>
  <c r="Y22" i="127"/>
  <c r="X22" i="127"/>
  <c r="B22" i="127"/>
  <c r="AS21" i="127"/>
  <c r="AR21" i="127"/>
  <c r="AQ21" i="127"/>
  <c r="AP21" i="127"/>
  <c r="AO21" i="127"/>
  <c r="AN21" i="127"/>
  <c r="AM21" i="127"/>
  <c r="AL21" i="127"/>
  <c r="AK21" i="127"/>
  <c r="AJ21" i="127"/>
  <c r="AI21" i="127"/>
  <c r="AH21" i="127"/>
  <c r="AG21" i="127"/>
  <c r="AF21" i="127"/>
  <c r="AE21" i="127"/>
  <c r="AD21" i="127"/>
  <c r="AC21" i="127"/>
  <c r="AB21" i="127"/>
  <c r="AA21" i="127"/>
  <c r="Z21" i="127"/>
  <c r="Y21" i="127"/>
  <c r="X21" i="127"/>
  <c r="B21" i="127"/>
  <c r="AS20" i="127"/>
  <c r="AR20" i="127"/>
  <c r="AQ20" i="127"/>
  <c r="AP20" i="127"/>
  <c r="AO20" i="127"/>
  <c r="AN20" i="127"/>
  <c r="AM20" i="127"/>
  <c r="AL20" i="127"/>
  <c r="AK20" i="127"/>
  <c r="AJ20" i="127"/>
  <c r="AI20" i="127"/>
  <c r="AH20" i="127"/>
  <c r="AG20" i="127"/>
  <c r="AF20" i="127"/>
  <c r="AE20" i="127"/>
  <c r="AD20" i="127"/>
  <c r="AC20" i="127"/>
  <c r="AB20" i="127"/>
  <c r="AA20" i="127"/>
  <c r="Z20" i="127"/>
  <c r="Y20" i="127"/>
  <c r="X20" i="127"/>
  <c r="B20" i="127"/>
  <c r="AS19" i="127"/>
  <c r="AR19" i="127"/>
  <c r="AQ19" i="127"/>
  <c r="AP19" i="127"/>
  <c r="AO19" i="127"/>
  <c r="AN19" i="127"/>
  <c r="AM19" i="127"/>
  <c r="AL19" i="127"/>
  <c r="AK19" i="127"/>
  <c r="AJ19" i="127"/>
  <c r="AI19" i="127"/>
  <c r="AH19" i="127"/>
  <c r="AG19" i="127"/>
  <c r="AF19" i="127"/>
  <c r="AE19" i="127"/>
  <c r="AD19" i="127"/>
  <c r="AC19" i="127"/>
  <c r="AB19" i="127"/>
  <c r="AA19" i="127"/>
  <c r="Z19" i="127"/>
  <c r="Y19" i="127"/>
  <c r="X19" i="127"/>
  <c r="B19" i="127"/>
  <c r="AS18" i="127"/>
  <c r="AR18" i="127"/>
  <c r="AQ18" i="127"/>
  <c r="AP18" i="127"/>
  <c r="AO18" i="127"/>
  <c r="AN18" i="127"/>
  <c r="AM18" i="127"/>
  <c r="AL18" i="127"/>
  <c r="AK18" i="127"/>
  <c r="AJ18" i="127"/>
  <c r="AI18" i="127"/>
  <c r="AH18" i="127"/>
  <c r="AG18" i="127"/>
  <c r="AF18" i="127"/>
  <c r="AE18" i="127"/>
  <c r="AD18" i="127"/>
  <c r="AC18" i="127"/>
  <c r="AB18" i="127"/>
  <c r="AA18" i="127"/>
  <c r="Z18" i="127"/>
  <c r="Y18" i="127"/>
  <c r="X18" i="127"/>
  <c r="B18" i="127"/>
  <c r="AS17" i="127"/>
  <c r="AR17" i="127"/>
  <c r="AQ17" i="127"/>
  <c r="AP17" i="127"/>
  <c r="AO17" i="127"/>
  <c r="AN17" i="127"/>
  <c r="AM17" i="127"/>
  <c r="AL17" i="127"/>
  <c r="AK17" i="127"/>
  <c r="AJ17" i="127"/>
  <c r="AI17" i="127"/>
  <c r="AH17" i="127"/>
  <c r="AG17" i="127"/>
  <c r="AF17" i="127"/>
  <c r="AE17" i="127"/>
  <c r="AD17" i="127"/>
  <c r="AC17" i="127"/>
  <c r="AB17" i="127"/>
  <c r="AA17" i="127"/>
  <c r="Z17" i="127"/>
  <c r="Y17" i="127"/>
  <c r="X17" i="127"/>
  <c r="B17" i="127"/>
  <c r="X16" i="127"/>
  <c r="B16" i="127"/>
  <c r="X15" i="127"/>
  <c r="B15" i="127"/>
  <c r="X14" i="127"/>
  <c r="B14" i="127"/>
  <c r="B112" i="127" s="1"/>
  <c r="AS13" i="127"/>
  <c r="AR13" i="127"/>
  <c r="AQ13" i="127"/>
  <c r="AP13" i="127"/>
  <c r="AO13" i="127"/>
  <c r="AN13" i="127"/>
  <c r="AM13" i="127"/>
  <c r="AL13" i="127"/>
  <c r="AK13" i="127"/>
  <c r="AJ13" i="127"/>
  <c r="AI13" i="127"/>
  <c r="AH13" i="127"/>
  <c r="AG13" i="127"/>
  <c r="AF13" i="127"/>
  <c r="AE13" i="127"/>
  <c r="AD13" i="127"/>
  <c r="AC13" i="127"/>
  <c r="AB13" i="127"/>
  <c r="AA13" i="127"/>
  <c r="Z13" i="127"/>
  <c r="Y13" i="127"/>
  <c r="X13" i="127"/>
  <c r="B13" i="127"/>
  <c r="B111" i="127" s="1"/>
  <c r="AS12" i="127"/>
  <c r="AR12" i="127"/>
  <c r="AQ12" i="127"/>
  <c r="AP12" i="127"/>
  <c r="AO12" i="127"/>
  <c r="AN12" i="127"/>
  <c r="AM12" i="127"/>
  <c r="AL12" i="127"/>
  <c r="AK12" i="127"/>
  <c r="AJ12" i="127"/>
  <c r="AI12" i="127"/>
  <c r="AH12" i="127"/>
  <c r="AG12" i="127"/>
  <c r="AF12" i="127"/>
  <c r="AE12" i="127"/>
  <c r="AD12" i="127"/>
  <c r="AC12" i="127"/>
  <c r="AB12" i="127"/>
  <c r="AA12" i="127"/>
  <c r="Z12" i="127"/>
  <c r="Y12" i="127"/>
  <c r="X12" i="127"/>
  <c r="B12" i="127"/>
  <c r="AS11" i="127"/>
  <c r="AP11" i="127"/>
  <c r="AO11" i="127"/>
  <c r="AL11" i="127"/>
  <c r="AK11" i="127"/>
  <c r="AH11" i="127"/>
  <c r="AG11" i="127"/>
  <c r="AD11" i="127"/>
  <c r="AC11" i="127"/>
  <c r="Z11" i="127"/>
  <c r="Y11" i="127"/>
  <c r="X11" i="127"/>
  <c r="B11" i="127"/>
  <c r="B109" i="127" s="1"/>
  <c r="AQ10" i="127"/>
  <c r="AB10" i="127"/>
  <c r="X10" i="127"/>
  <c r="B10" i="127"/>
  <c r="AS9" i="127"/>
  <c r="AR9" i="127"/>
  <c r="AQ9" i="127"/>
  <c r="AP9" i="127"/>
  <c r="AO9" i="127"/>
  <c r="AN9" i="127"/>
  <c r="AM9" i="127"/>
  <c r="AL9" i="127"/>
  <c r="AK9" i="127"/>
  <c r="AJ9" i="127"/>
  <c r="AI9" i="127"/>
  <c r="AH9" i="127"/>
  <c r="AG9" i="127"/>
  <c r="AF9" i="127"/>
  <c r="AE9" i="127"/>
  <c r="AD9" i="127"/>
  <c r="AC9" i="127"/>
  <c r="AB9" i="127"/>
  <c r="AA9" i="127"/>
  <c r="Z9" i="127"/>
  <c r="Y9" i="127"/>
  <c r="X9" i="127"/>
  <c r="B9" i="127"/>
  <c r="B107" i="127" s="1"/>
  <c r="AS8" i="127"/>
  <c r="AR8" i="127"/>
  <c r="AQ8" i="127"/>
  <c r="AP8" i="127"/>
  <c r="AO8" i="127"/>
  <c r="AN8" i="127"/>
  <c r="AM8" i="127"/>
  <c r="AL8" i="127"/>
  <c r="AK8" i="127"/>
  <c r="AJ8" i="127"/>
  <c r="AH8" i="127"/>
  <c r="AG8" i="127"/>
  <c r="AF8" i="127"/>
  <c r="AD8" i="127"/>
  <c r="AC8" i="127"/>
  <c r="AB8" i="127"/>
  <c r="Z8" i="127"/>
  <c r="Y8" i="127"/>
  <c r="X8" i="127"/>
  <c r="B8" i="127"/>
  <c r="AI8" i="127" s="1"/>
  <c r="AR7" i="127"/>
  <c r="AQ7" i="127"/>
  <c r="AP7" i="127"/>
  <c r="AO7" i="127"/>
  <c r="AN7" i="127"/>
  <c r="AM7" i="127"/>
  <c r="AL7" i="127"/>
  <c r="AK7" i="127"/>
  <c r="AJ7" i="127"/>
  <c r="AI7" i="127"/>
  <c r="AH7" i="127"/>
  <c r="AG7" i="127"/>
  <c r="AF7" i="127"/>
  <c r="AE7" i="127"/>
  <c r="AD7" i="127"/>
  <c r="AC7" i="127"/>
  <c r="AB7" i="127"/>
  <c r="AA7" i="127"/>
  <c r="Z7" i="127"/>
  <c r="Y7" i="127"/>
  <c r="X7" i="127"/>
  <c r="B7" i="127"/>
  <c r="B105" i="127" s="1"/>
  <c r="C3" i="127"/>
  <c r="C27" i="127" s="1"/>
  <c r="Y27" i="127" s="1"/>
  <c r="I114" i="126"/>
  <c r="H114" i="126"/>
  <c r="B114" i="126"/>
  <c r="I113" i="126"/>
  <c r="H113" i="126"/>
  <c r="B113" i="126"/>
  <c r="I112" i="126"/>
  <c r="H112" i="126"/>
  <c r="I111" i="126"/>
  <c r="H111" i="126"/>
  <c r="B111" i="126"/>
  <c r="I110" i="126"/>
  <c r="H110" i="126"/>
  <c r="I109" i="126"/>
  <c r="H109" i="126"/>
  <c r="I108" i="126"/>
  <c r="H108" i="126"/>
  <c r="I107" i="126"/>
  <c r="H107" i="126"/>
  <c r="B107" i="126"/>
  <c r="I106" i="126"/>
  <c r="H106" i="126"/>
  <c r="B106" i="126"/>
  <c r="I105" i="126"/>
  <c r="H105" i="126"/>
  <c r="W101" i="126"/>
  <c r="F101" i="126"/>
  <c r="W99" i="126"/>
  <c r="V99" i="126"/>
  <c r="T99" i="126"/>
  <c r="S99" i="126"/>
  <c r="Q99" i="126"/>
  <c r="P99" i="126"/>
  <c r="N99" i="126"/>
  <c r="M99" i="126"/>
  <c r="K99" i="126"/>
  <c r="J99" i="126"/>
  <c r="H99" i="126"/>
  <c r="G99" i="126"/>
  <c r="E99" i="126"/>
  <c r="D99" i="126"/>
  <c r="W98" i="126"/>
  <c r="V98" i="126"/>
  <c r="U98" i="126"/>
  <c r="T98" i="126"/>
  <c r="S98" i="126"/>
  <c r="R98" i="126"/>
  <c r="Q98" i="126"/>
  <c r="P98" i="126"/>
  <c r="O98" i="126"/>
  <c r="N98" i="126"/>
  <c r="M98" i="126"/>
  <c r="L98" i="126"/>
  <c r="K98" i="126"/>
  <c r="J98" i="126"/>
  <c r="I98" i="126"/>
  <c r="H98" i="126"/>
  <c r="G98" i="126"/>
  <c r="F98" i="126"/>
  <c r="E98" i="126"/>
  <c r="D98" i="126"/>
  <c r="C98" i="126"/>
  <c r="C80" i="126"/>
  <c r="C82" i="126" s="1"/>
  <c r="W78" i="126"/>
  <c r="V78" i="126"/>
  <c r="U78" i="126"/>
  <c r="T78" i="126"/>
  <c r="S78" i="126"/>
  <c r="R78" i="126"/>
  <c r="Q78" i="126"/>
  <c r="P78" i="126"/>
  <c r="O78" i="126"/>
  <c r="N78" i="126"/>
  <c r="M78" i="126"/>
  <c r="L78" i="126"/>
  <c r="K78" i="126"/>
  <c r="J78" i="126"/>
  <c r="I78" i="126"/>
  <c r="H78" i="126"/>
  <c r="G78" i="126"/>
  <c r="F78" i="126"/>
  <c r="E78" i="126"/>
  <c r="D78" i="126"/>
  <c r="C78" i="126"/>
  <c r="C60" i="126"/>
  <c r="C62" i="126" s="1"/>
  <c r="F62" i="126" s="1"/>
  <c r="B59" i="126"/>
  <c r="AS57" i="126"/>
  <c r="AR57" i="126"/>
  <c r="AQ57" i="126"/>
  <c r="AP57" i="126"/>
  <c r="AO57" i="126"/>
  <c r="AN57" i="126"/>
  <c r="AM57" i="126"/>
  <c r="AL57" i="126"/>
  <c r="AK57" i="126"/>
  <c r="AJ57" i="126"/>
  <c r="AI57" i="126"/>
  <c r="AH57" i="126"/>
  <c r="AG57" i="126"/>
  <c r="AF57" i="126"/>
  <c r="AE57" i="126"/>
  <c r="AD57" i="126"/>
  <c r="AC57" i="126"/>
  <c r="AB57" i="126"/>
  <c r="AA57" i="126"/>
  <c r="Z57" i="126"/>
  <c r="Y57" i="126"/>
  <c r="B57" i="126"/>
  <c r="AS56" i="126"/>
  <c r="AR56" i="126"/>
  <c r="AP56" i="126"/>
  <c r="AO56" i="126"/>
  <c r="AM56" i="126"/>
  <c r="AL56" i="126"/>
  <c r="AJ56" i="126"/>
  <c r="AI56" i="126"/>
  <c r="AG56" i="126"/>
  <c r="AF56" i="126"/>
  <c r="AD56" i="126"/>
  <c r="AC56" i="126"/>
  <c r="AA56" i="126"/>
  <c r="Z56" i="126"/>
  <c r="AS55" i="126"/>
  <c r="AR55" i="126"/>
  <c r="AP55" i="126"/>
  <c r="AO55" i="126"/>
  <c r="AM55" i="126"/>
  <c r="AL55" i="126"/>
  <c r="AJ55" i="126"/>
  <c r="AI55" i="126"/>
  <c r="AG55" i="126"/>
  <c r="AF55" i="126"/>
  <c r="AD55" i="126"/>
  <c r="AC55" i="126"/>
  <c r="AA55" i="126"/>
  <c r="Z55" i="126"/>
  <c r="AS54" i="126"/>
  <c r="AR54" i="126"/>
  <c r="AQ54" i="126"/>
  <c r="AP54" i="126"/>
  <c r="AO54" i="126"/>
  <c r="AN54" i="126"/>
  <c r="AM54" i="126"/>
  <c r="AL54" i="126"/>
  <c r="AK54" i="126"/>
  <c r="AJ54" i="126"/>
  <c r="AI54" i="126"/>
  <c r="AH54" i="126"/>
  <c r="AG54" i="126"/>
  <c r="AF54" i="126"/>
  <c r="AE54" i="126"/>
  <c r="AD54" i="126"/>
  <c r="AC54" i="126"/>
  <c r="AB54" i="126"/>
  <c r="AA54" i="126"/>
  <c r="Z54" i="126"/>
  <c r="AS53" i="126"/>
  <c r="AR53" i="126"/>
  <c r="AQ53" i="126"/>
  <c r="AP53" i="126"/>
  <c r="AO53" i="126"/>
  <c r="AN53" i="126"/>
  <c r="AM53" i="126"/>
  <c r="AL53" i="126"/>
  <c r="AK53" i="126"/>
  <c r="AJ53" i="126"/>
  <c r="AI53" i="126"/>
  <c r="AH53" i="126"/>
  <c r="AG53" i="126"/>
  <c r="AF53" i="126"/>
  <c r="AE53" i="126"/>
  <c r="AD53" i="126"/>
  <c r="AC53" i="126"/>
  <c r="AB53" i="126"/>
  <c r="AA53" i="126"/>
  <c r="Z53" i="126"/>
  <c r="Y53" i="126"/>
  <c r="AS52" i="126"/>
  <c r="AR52" i="126"/>
  <c r="AQ52" i="126"/>
  <c r="AP52" i="126"/>
  <c r="AO52" i="126"/>
  <c r="AN52" i="126"/>
  <c r="AM52" i="126"/>
  <c r="AL52" i="126"/>
  <c r="AK52" i="126"/>
  <c r="AJ52" i="126"/>
  <c r="AI52" i="126"/>
  <c r="AH52" i="126"/>
  <c r="AG52" i="126"/>
  <c r="AF52" i="126"/>
  <c r="AE52" i="126"/>
  <c r="AD52" i="126"/>
  <c r="AC52" i="126"/>
  <c r="AB52" i="126"/>
  <c r="AA52" i="126"/>
  <c r="Z52" i="126"/>
  <c r="Y52" i="126"/>
  <c r="X52" i="126"/>
  <c r="B52" i="126"/>
  <c r="AS51" i="126"/>
  <c r="AR51" i="126"/>
  <c r="AQ51" i="126"/>
  <c r="AP51" i="126"/>
  <c r="AO51" i="126"/>
  <c r="AN51" i="126"/>
  <c r="AM51" i="126"/>
  <c r="AL51" i="126"/>
  <c r="AK51" i="126"/>
  <c r="AJ51" i="126"/>
  <c r="AI51" i="126"/>
  <c r="AH51" i="126"/>
  <c r="AG51" i="126"/>
  <c r="AF51" i="126"/>
  <c r="AE51" i="126"/>
  <c r="AD51" i="126"/>
  <c r="AC51" i="126"/>
  <c r="AB51" i="126"/>
  <c r="AA51" i="126"/>
  <c r="Z51" i="126"/>
  <c r="Y51" i="126"/>
  <c r="X51" i="126"/>
  <c r="B51" i="126"/>
  <c r="AS50" i="126"/>
  <c r="AR50" i="126"/>
  <c r="AQ50" i="126"/>
  <c r="AP50" i="126"/>
  <c r="AO50" i="126"/>
  <c r="AN50" i="126"/>
  <c r="AM50" i="126"/>
  <c r="AL50" i="126"/>
  <c r="AK50" i="126"/>
  <c r="AJ50" i="126"/>
  <c r="AI50" i="126"/>
  <c r="AH50" i="126"/>
  <c r="AG50" i="126"/>
  <c r="AF50" i="126"/>
  <c r="AE50" i="126"/>
  <c r="AD50" i="126"/>
  <c r="AC50" i="126"/>
  <c r="AB50" i="126"/>
  <c r="AA50" i="126"/>
  <c r="Z50" i="126"/>
  <c r="Y50" i="126"/>
  <c r="X50" i="126"/>
  <c r="B50" i="126"/>
  <c r="AS49" i="126"/>
  <c r="AR49" i="126"/>
  <c r="AQ49" i="126"/>
  <c r="AP49" i="126"/>
  <c r="AO49" i="126"/>
  <c r="AN49" i="126"/>
  <c r="AM49" i="126"/>
  <c r="AL49" i="126"/>
  <c r="AK49" i="126"/>
  <c r="AJ49" i="126"/>
  <c r="AI49" i="126"/>
  <c r="AH49" i="126"/>
  <c r="AG49" i="126"/>
  <c r="AF49" i="126"/>
  <c r="AE49" i="126"/>
  <c r="AD49" i="126"/>
  <c r="AC49" i="126"/>
  <c r="AB49" i="126"/>
  <c r="AA49" i="126"/>
  <c r="Z49" i="126"/>
  <c r="Y49" i="126"/>
  <c r="X49" i="126"/>
  <c r="B49" i="126"/>
  <c r="AS48" i="126"/>
  <c r="AR48" i="126"/>
  <c r="AQ48" i="126"/>
  <c r="AP48" i="126"/>
  <c r="AO48" i="126"/>
  <c r="AN48" i="126"/>
  <c r="AM48" i="126"/>
  <c r="AL48" i="126"/>
  <c r="AK48" i="126"/>
  <c r="AJ48" i="126"/>
  <c r="AI48" i="126"/>
  <c r="AH48" i="126"/>
  <c r="AG48" i="126"/>
  <c r="AF48" i="126"/>
  <c r="AE48" i="126"/>
  <c r="AD48" i="126"/>
  <c r="AC48" i="126"/>
  <c r="AB48" i="126"/>
  <c r="AA48" i="126"/>
  <c r="Z48" i="126"/>
  <c r="Y48" i="126"/>
  <c r="X48" i="126"/>
  <c r="B48" i="126"/>
  <c r="AS47" i="126"/>
  <c r="AR47" i="126"/>
  <c r="AQ47" i="126"/>
  <c r="AP47" i="126"/>
  <c r="AO47" i="126"/>
  <c r="AN47" i="126"/>
  <c r="AM47" i="126"/>
  <c r="AL47" i="126"/>
  <c r="AK47" i="126"/>
  <c r="AJ47" i="126"/>
  <c r="AI47" i="126"/>
  <c r="AH47" i="126"/>
  <c r="AG47" i="126"/>
  <c r="AF47" i="126"/>
  <c r="AE47" i="126"/>
  <c r="AD47" i="126"/>
  <c r="AC47" i="126"/>
  <c r="AB47" i="126"/>
  <c r="AA47" i="126"/>
  <c r="Z47" i="126"/>
  <c r="Y47" i="126"/>
  <c r="X47" i="126"/>
  <c r="B47" i="126"/>
  <c r="AS46" i="126"/>
  <c r="AR46" i="126"/>
  <c r="AQ46" i="126"/>
  <c r="AP46" i="126"/>
  <c r="AO46" i="126"/>
  <c r="AN46" i="126"/>
  <c r="AM46" i="126"/>
  <c r="AL46" i="126"/>
  <c r="AK46" i="126"/>
  <c r="AJ46" i="126"/>
  <c r="AI46" i="126"/>
  <c r="AH46" i="126"/>
  <c r="AG46" i="126"/>
  <c r="AF46" i="126"/>
  <c r="AE46" i="126"/>
  <c r="AD46" i="126"/>
  <c r="AC46" i="126"/>
  <c r="AB46" i="126"/>
  <c r="AA46" i="126"/>
  <c r="Z46" i="126"/>
  <c r="Y46" i="126"/>
  <c r="X46" i="126"/>
  <c r="B46" i="126"/>
  <c r="AS45" i="126"/>
  <c r="AR45" i="126"/>
  <c r="AQ45" i="126"/>
  <c r="AP45" i="126"/>
  <c r="AO45" i="126"/>
  <c r="AN45" i="126"/>
  <c r="AM45" i="126"/>
  <c r="AL45" i="126"/>
  <c r="AK45" i="126"/>
  <c r="AJ45" i="126"/>
  <c r="AI45" i="126"/>
  <c r="AH45" i="126"/>
  <c r="AG45" i="126"/>
  <c r="AF45" i="126"/>
  <c r="AE45" i="126"/>
  <c r="AD45" i="126"/>
  <c r="AC45" i="126"/>
  <c r="AB45" i="126"/>
  <c r="AA45" i="126"/>
  <c r="Z45" i="126"/>
  <c r="Y45" i="126"/>
  <c r="X45" i="126"/>
  <c r="B45" i="126"/>
  <c r="AS44" i="126"/>
  <c r="AR44" i="126"/>
  <c r="AQ44" i="126"/>
  <c r="AP44" i="126"/>
  <c r="AO44" i="126"/>
  <c r="AN44" i="126"/>
  <c r="AM44" i="126"/>
  <c r="AL44" i="126"/>
  <c r="AK44" i="126"/>
  <c r="AJ44" i="126"/>
  <c r="AI44" i="126"/>
  <c r="AH44" i="126"/>
  <c r="AG44" i="126"/>
  <c r="AF44" i="126"/>
  <c r="AE44" i="126"/>
  <c r="AD44" i="126"/>
  <c r="AC44" i="126"/>
  <c r="AB44" i="126"/>
  <c r="AA44" i="126"/>
  <c r="Z44" i="126"/>
  <c r="Y44" i="126"/>
  <c r="X44" i="126"/>
  <c r="B44" i="126"/>
  <c r="AS43" i="126"/>
  <c r="AR43" i="126"/>
  <c r="AQ43" i="126"/>
  <c r="AP43" i="126"/>
  <c r="AO43" i="126"/>
  <c r="AN43" i="126"/>
  <c r="AM43" i="126"/>
  <c r="AL43" i="126"/>
  <c r="AK43" i="126"/>
  <c r="AJ43" i="126"/>
  <c r="AI43" i="126"/>
  <c r="AH43" i="126"/>
  <c r="AG43" i="126"/>
  <c r="AF43" i="126"/>
  <c r="AE43" i="126"/>
  <c r="AD43" i="126"/>
  <c r="AC43" i="126"/>
  <c r="AB43" i="126"/>
  <c r="AA43" i="126"/>
  <c r="Z43" i="126"/>
  <c r="Y43" i="126"/>
  <c r="X43" i="126"/>
  <c r="B43" i="126"/>
  <c r="AS42" i="126"/>
  <c r="AR42" i="126"/>
  <c r="AQ42" i="126"/>
  <c r="AP42" i="126"/>
  <c r="AO42" i="126"/>
  <c r="AN42" i="126"/>
  <c r="AM42" i="126"/>
  <c r="AL42" i="126"/>
  <c r="AK42" i="126"/>
  <c r="AJ42" i="126"/>
  <c r="AI42" i="126"/>
  <c r="AH42" i="126"/>
  <c r="AG42" i="126"/>
  <c r="AF42" i="126"/>
  <c r="AE42" i="126"/>
  <c r="AD42" i="126"/>
  <c r="AC42" i="126"/>
  <c r="AB42" i="126"/>
  <c r="AA42" i="126"/>
  <c r="Z42" i="126"/>
  <c r="Y42" i="126"/>
  <c r="X42" i="126"/>
  <c r="B42" i="126"/>
  <c r="AS41" i="126"/>
  <c r="AR41" i="126"/>
  <c r="AQ41" i="126"/>
  <c r="AP41" i="126"/>
  <c r="AO41" i="126"/>
  <c r="AN41" i="126"/>
  <c r="AM41" i="126"/>
  <c r="AL41" i="126"/>
  <c r="AK41" i="126"/>
  <c r="AJ41" i="126"/>
  <c r="AI41" i="126"/>
  <c r="AH41" i="126"/>
  <c r="AG41" i="126"/>
  <c r="AF41" i="126"/>
  <c r="AE41" i="126"/>
  <c r="AD41" i="126"/>
  <c r="AC41" i="126"/>
  <c r="AB41" i="126"/>
  <c r="AA41" i="126"/>
  <c r="Z41" i="126"/>
  <c r="Y41" i="126"/>
  <c r="X41" i="126"/>
  <c r="B41" i="126"/>
  <c r="AS40" i="126"/>
  <c r="AR40" i="126"/>
  <c r="AQ40" i="126"/>
  <c r="AP40" i="126"/>
  <c r="AO40" i="126"/>
  <c r="AN40" i="126"/>
  <c r="AM40" i="126"/>
  <c r="AL40" i="126"/>
  <c r="AK40" i="126"/>
  <c r="AJ40" i="126"/>
  <c r="AI40" i="126"/>
  <c r="AH40" i="126"/>
  <c r="AG40" i="126"/>
  <c r="AF40" i="126"/>
  <c r="AE40" i="126"/>
  <c r="AD40" i="126"/>
  <c r="AC40" i="126"/>
  <c r="AB40" i="126"/>
  <c r="AA40" i="126"/>
  <c r="Z40" i="126"/>
  <c r="Y40" i="126"/>
  <c r="B40" i="126"/>
  <c r="AS39" i="126"/>
  <c r="AR39" i="126"/>
  <c r="AQ39" i="126"/>
  <c r="AP39" i="126"/>
  <c r="AO39" i="126"/>
  <c r="AN39" i="126"/>
  <c r="AM39" i="126"/>
  <c r="AL39" i="126"/>
  <c r="AK39" i="126"/>
  <c r="AJ39" i="126"/>
  <c r="AI39" i="126"/>
  <c r="AH39" i="126"/>
  <c r="AG39" i="126"/>
  <c r="AF39" i="126"/>
  <c r="AE39" i="126"/>
  <c r="AD39" i="126"/>
  <c r="AC39" i="126"/>
  <c r="AB39" i="126"/>
  <c r="AA39" i="126"/>
  <c r="Z39" i="126"/>
  <c r="Y39" i="126"/>
  <c r="B39" i="126"/>
  <c r="AS38" i="126"/>
  <c r="AR38" i="126"/>
  <c r="AQ38" i="126"/>
  <c r="AP38" i="126"/>
  <c r="AO38" i="126"/>
  <c r="AN38" i="126"/>
  <c r="AM38" i="126"/>
  <c r="AL38" i="126"/>
  <c r="AK38" i="126"/>
  <c r="AJ38" i="126"/>
  <c r="AI38" i="126"/>
  <c r="AH38" i="126"/>
  <c r="AG38" i="126"/>
  <c r="AF38" i="126"/>
  <c r="AE38" i="126"/>
  <c r="AD38" i="126"/>
  <c r="AC38" i="126"/>
  <c r="AB38" i="126"/>
  <c r="AA38" i="126"/>
  <c r="Z38" i="126"/>
  <c r="Y38" i="126"/>
  <c r="B38" i="126"/>
  <c r="AS37" i="126"/>
  <c r="AR37" i="126"/>
  <c r="AQ37" i="126"/>
  <c r="AP37" i="126"/>
  <c r="AO37" i="126"/>
  <c r="AN37" i="126"/>
  <c r="AM37" i="126"/>
  <c r="AL37" i="126"/>
  <c r="AK37" i="126"/>
  <c r="AJ37" i="126"/>
  <c r="AI37" i="126"/>
  <c r="AH37" i="126"/>
  <c r="AG37" i="126"/>
  <c r="AF37" i="126"/>
  <c r="AE37" i="126"/>
  <c r="AD37" i="126"/>
  <c r="AC37" i="126"/>
  <c r="AB37" i="126"/>
  <c r="AA37" i="126"/>
  <c r="Z37" i="126"/>
  <c r="Y37" i="126"/>
  <c r="X37" i="126"/>
  <c r="B37" i="126"/>
  <c r="AS36" i="126"/>
  <c r="AR36" i="126"/>
  <c r="AQ36" i="126"/>
  <c r="AP36" i="126"/>
  <c r="AO36" i="126"/>
  <c r="AN36" i="126"/>
  <c r="AM36" i="126"/>
  <c r="AL36" i="126"/>
  <c r="AK36" i="126"/>
  <c r="AJ36" i="126"/>
  <c r="AI36" i="126"/>
  <c r="AH36" i="126"/>
  <c r="AG36" i="126"/>
  <c r="AF36" i="126"/>
  <c r="AE36" i="126"/>
  <c r="AD36" i="126"/>
  <c r="AC36" i="126"/>
  <c r="AB36" i="126"/>
  <c r="AA36" i="126"/>
  <c r="Z36" i="126"/>
  <c r="Y36" i="126"/>
  <c r="X36" i="126"/>
  <c r="B36" i="126"/>
  <c r="AS35" i="126"/>
  <c r="AR35" i="126"/>
  <c r="AQ35" i="126"/>
  <c r="AP35" i="126"/>
  <c r="AO35" i="126"/>
  <c r="AN35" i="126"/>
  <c r="AM35" i="126"/>
  <c r="AL35" i="126"/>
  <c r="AK35" i="126"/>
  <c r="AJ35" i="126"/>
  <c r="AI35" i="126"/>
  <c r="AH35" i="126"/>
  <c r="AG35" i="126"/>
  <c r="AF35" i="126"/>
  <c r="AE35" i="126"/>
  <c r="AD35" i="126"/>
  <c r="AC35" i="126"/>
  <c r="AB35" i="126"/>
  <c r="AA35" i="126"/>
  <c r="Z35" i="126"/>
  <c r="Y35" i="126"/>
  <c r="X35" i="126"/>
  <c r="B35" i="126"/>
  <c r="AS34" i="126"/>
  <c r="AR34" i="126"/>
  <c r="AQ34" i="126"/>
  <c r="AP34" i="126"/>
  <c r="AO34" i="126"/>
  <c r="AN34" i="126"/>
  <c r="AM34" i="126"/>
  <c r="AL34" i="126"/>
  <c r="AK34" i="126"/>
  <c r="AJ34" i="126"/>
  <c r="AI34" i="126"/>
  <c r="AH34" i="126"/>
  <c r="AG34" i="126"/>
  <c r="AF34" i="126"/>
  <c r="AE34" i="126"/>
  <c r="AD34" i="126"/>
  <c r="AC34" i="126"/>
  <c r="AB34" i="126"/>
  <c r="AA34" i="126"/>
  <c r="Z34" i="126"/>
  <c r="Y34" i="126"/>
  <c r="X34" i="126"/>
  <c r="B34" i="126"/>
  <c r="AS33" i="126"/>
  <c r="AR33" i="126"/>
  <c r="AQ33" i="126"/>
  <c r="AP33" i="126"/>
  <c r="AO33" i="126"/>
  <c r="AN33" i="126"/>
  <c r="AM33" i="126"/>
  <c r="AL33" i="126"/>
  <c r="AK33" i="126"/>
  <c r="AJ33" i="126"/>
  <c r="AI33" i="126"/>
  <c r="AH33" i="126"/>
  <c r="AG33" i="126"/>
  <c r="AF33" i="126"/>
  <c r="AE33" i="126"/>
  <c r="AD33" i="126"/>
  <c r="AC33" i="126"/>
  <c r="AB33" i="126"/>
  <c r="AA33" i="126"/>
  <c r="Z33" i="126"/>
  <c r="Y33" i="126"/>
  <c r="X33" i="126"/>
  <c r="B33" i="126"/>
  <c r="AS32" i="126"/>
  <c r="AR32" i="126"/>
  <c r="AQ32" i="126"/>
  <c r="AP32" i="126"/>
  <c r="AO32" i="126"/>
  <c r="AN32" i="126"/>
  <c r="AM32" i="126"/>
  <c r="AL32" i="126"/>
  <c r="AK32" i="126"/>
  <c r="AJ32" i="126"/>
  <c r="AI32" i="126"/>
  <c r="AH32" i="126"/>
  <c r="AG32" i="126"/>
  <c r="AF32" i="126"/>
  <c r="AE32" i="126"/>
  <c r="AD32" i="126"/>
  <c r="AC32" i="126"/>
  <c r="AB32" i="126"/>
  <c r="AA32" i="126"/>
  <c r="Z32" i="126"/>
  <c r="Y32" i="126"/>
  <c r="X32" i="126"/>
  <c r="B32" i="126"/>
  <c r="AS31" i="126"/>
  <c r="AR31" i="126"/>
  <c r="AQ31" i="126"/>
  <c r="AP31" i="126"/>
  <c r="AO31" i="126"/>
  <c r="AN31" i="126"/>
  <c r="AM31" i="126"/>
  <c r="AL31" i="126"/>
  <c r="AK31" i="126"/>
  <c r="AJ31" i="126"/>
  <c r="AI31" i="126"/>
  <c r="AH31" i="126"/>
  <c r="AG31" i="126"/>
  <c r="AF31" i="126"/>
  <c r="AE31" i="126"/>
  <c r="AD31" i="126"/>
  <c r="AC31" i="126"/>
  <c r="AB31" i="126"/>
  <c r="AA31" i="126"/>
  <c r="Z31" i="126"/>
  <c r="Y31" i="126"/>
  <c r="X31" i="126"/>
  <c r="B31" i="126"/>
  <c r="AS30" i="126"/>
  <c r="AR30" i="126"/>
  <c r="AQ30" i="126"/>
  <c r="AP30" i="126"/>
  <c r="AO30" i="126"/>
  <c r="AN30" i="126"/>
  <c r="AM30" i="126"/>
  <c r="AL30" i="126"/>
  <c r="AK30" i="126"/>
  <c r="AJ30" i="126"/>
  <c r="AI30" i="126"/>
  <c r="AH30" i="126"/>
  <c r="AG30" i="126"/>
  <c r="AF30" i="126"/>
  <c r="AE30" i="126"/>
  <c r="AD30" i="126"/>
  <c r="AC30" i="126"/>
  <c r="AB30" i="126"/>
  <c r="AA30" i="126"/>
  <c r="Z30" i="126"/>
  <c r="Y30" i="126"/>
  <c r="AS29" i="126"/>
  <c r="AR29" i="126"/>
  <c r="AP29" i="126"/>
  <c r="AO29" i="126"/>
  <c r="AM29" i="126"/>
  <c r="AL29" i="126"/>
  <c r="AJ29" i="126"/>
  <c r="AI29" i="126"/>
  <c r="AG29" i="126"/>
  <c r="AF29" i="126"/>
  <c r="AD29" i="126"/>
  <c r="AC29" i="126"/>
  <c r="AA29" i="126"/>
  <c r="Z29" i="126"/>
  <c r="AS28" i="126"/>
  <c r="AR28" i="126"/>
  <c r="AP28" i="126"/>
  <c r="AO28" i="126"/>
  <c r="AM28" i="126"/>
  <c r="AL28" i="126"/>
  <c r="AJ28" i="126"/>
  <c r="AI28" i="126"/>
  <c r="AG28" i="126"/>
  <c r="AF28" i="126"/>
  <c r="AD28" i="126"/>
  <c r="AC28" i="126"/>
  <c r="AA28" i="126"/>
  <c r="Z28" i="126"/>
  <c r="AS27" i="126"/>
  <c r="AR27" i="126"/>
  <c r="AQ27" i="126"/>
  <c r="AP27" i="126"/>
  <c r="AO27" i="126"/>
  <c r="AN27" i="126"/>
  <c r="AM27" i="126"/>
  <c r="AL27" i="126"/>
  <c r="AK27" i="126"/>
  <c r="AJ27" i="126"/>
  <c r="AI27" i="126"/>
  <c r="AH27" i="126"/>
  <c r="AG27" i="126"/>
  <c r="AF27" i="126"/>
  <c r="AE27" i="126"/>
  <c r="AD27" i="126"/>
  <c r="AC27" i="126"/>
  <c r="AB27" i="126"/>
  <c r="AA27" i="126"/>
  <c r="Z27" i="126"/>
  <c r="AS26" i="126"/>
  <c r="AR26" i="126"/>
  <c r="AQ26" i="126"/>
  <c r="AP26" i="126"/>
  <c r="AO26" i="126"/>
  <c r="AN26" i="126"/>
  <c r="AM26" i="126"/>
  <c r="AL26" i="126"/>
  <c r="AK26" i="126"/>
  <c r="AJ26" i="126"/>
  <c r="AI26" i="126"/>
  <c r="AH26" i="126"/>
  <c r="AG26" i="126"/>
  <c r="AF26" i="126"/>
  <c r="AE26" i="126"/>
  <c r="AD26" i="126"/>
  <c r="AC26" i="126"/>
  <c r="AB26" i="126"/>
  <c r="AA26" i="126"/>
  <c r="Z26" i="126"/>
  <c r="Y26" i="126"/>
  <c r="AS25" i="126"/>
  <c r="AR25" i="126"/>
  <c r="AQ25" i="126"/>
  <c r="AP25" i="126"/>
  <c r="AO25" i="126"/>
  <c r="AN25" i="126"/>
  <c r="AM25" i="126"/>
  <c r="AL25" i="126"/>
  <c r="AK25" i="126"/>
  <c r="AJ25" i="126"/>
  <c r="AI25" i="126"/>
  <c r="AH25" i="126"/>
  <c r="AG25" i="126"/>
  <c r="AF25" i="126"/>
  <c r="AE25" i="126"/>
  <c r="AD25" i="126"/>
  <c r="AC25" i="126"/>
  <c r="AB25" i="126"/>
  <c r="AA25" i="126"/>
  <c r="Z25" i="126"/>
  <c r="Y25" i="126"/>
  <c r="X25" i="126"/>
  <c r="B25" i="126"/>
  <c r="AS24" i="126"/>
  <c r="AR24" i="126"/>
  <c r="AQ24" i="126"/>
  <c r="AP24" i="126"/>
  <c r="AO24" i="126"/>
  <c r="AN24" i="126"/>
  <c r="AM24" i="126"/>
  <c r="AL24" i="126"/>
  <c r="AK24" i="126"/>
  <c r="AJ24" i="126"/>
  <c r="AI24" i="126"/>
  <c r="AH24" i="126"/>
  <c r="AG24" i="126"/>
  <c r="AF24" i="126"/>
  <c r="AE24" i="126"/>
  <c r="AD24" i="126"/>
  <c r="AC24" i="126"/>
  <c r="AB24" i="126"/>
  <c r="AA24" i="126"/>
  <c r="Z24" i="126"/>
  <c r="Y24" i="126"/>
  <c r="X24" i="126"/>
  <c r="B24" i="126"/>
  <c r="AS23" i="126"/>
  <c r="AR23" i="126"/>
  <c r="AQ23" i="126"/>
  <c r="AP23" i="126"/>
  <c r="AO23" i="126"/>
  <c r="AN23" i="126"/>
  <c r="AM23" i="126"/>
  <c r="AL23" i="126"/>
  <c r="AK23" i="126"/>
  <c r="AJ23" i="126"/>
  <c r="AI23" i="126"/>
  <c r="AH23" i="126"/>
  <c r="AG23" i="126"/>
  <c r="AF23" i="126"/>
  <c r="AE23" i="126"/>
  <c r="AD23" i="126"/>
  <c r="AC23" i="126"/>
  <c r="AB23" i="126"/>
  <c r="AA23" i="126"/>
  <c r="Z23" i="126"/>
  <c r="Y23" i="126"/>
  <c r="X23" i="126"/>
  <c r="B23" i="126"/>
  <c r="AS22" i="126"/>
  <c r="AR22" i="126"/>
  <c r="AQ22" i="126"/>
  <c r="AP22" i="126"/>
  <c r="AO22" i="126"/>
  <c r="AN22" i="126"/>
  <c r="AM22" i="126"/>
  <c r="AL22" i="126"/>
  <c r="AK22" i="126"/>
  <c r="AJ22" i="126"/>
  <c r="AI22" i="126"/>
  <c r="AH22" i="126"/>
  <c r="AG22" i="126"/>
  <c r="AF22" i="126"/>
  <c r="AE22" i="126"/>
  <c r="AD22" i="126"/>
  <c r="AC22" i="126"/>
  <c r="AB22" i="126"/>
  <c r="AA22" i="126"/>
  <c r="Z22" i="126"/>
  <c r="Y22" i="126"/>
  <c r="X22" i="126"/>
  <c r="B22" i="126"/>
  <c r="AS21" i="126"/>
  <c r="AR21" i="126"/>
  <c r="AQ21" i="126"/>
  <c r="AP21" i="126"/>
  <c r="AO21" i="126"/>
  <c r="AN21" i="126"/>
  <c r="AM21" i="126"/>
  <c r="AL21" i="126"/>
  <c r="AK21" i="126"/>
  <c r="AJ21" i="126"/>
  <c r="AI21" i="126"/>
  <c r="AH21" i="126"/>
  <c r="AG21" i="126"/>
  <c r="AF21" i="126"/>
  <c r="AE21" i="126"/>
  <c r="AD21" i="126"/>
  <c r="AC21" i="126"/>
  <c r="AB21" i="126"/>
  <c r="AA21" i="126"/>
  <c r="Z21" i="126"/>
  <c r="Y21" i="126"/>
  <c r="X21" i="126"/>
  <c r="B21" i="126"/>
  <c r="AS20" i="126"/>
  <c r="AR20" i="126"/>
  <c r="AQ20" i="126"/>
  <c r="AP20" i="126"/>
  <c r="AO20" i="126"/>
  <c r="AN20" i="126"/>
  <c r="AM20" i="126"/>
  <c r="AL20" i="126"/>
  <c r="AK20" i="126"/>
  <c r="AJ20" i="126"/>
  <c r="AI20" i="126"/>
  <c r="AH20" i="126"/>
  <c r="AG20" i="126"/>
  <c r="AF20" i="126"/>
  <c r="AE20" i="126"/>
  <c r="AD20" i="126"/>
  <c r="AC20" i="126"/>
  <c r="AB20" i="126"/>
  <c r="AA20" i="126"/>
  <c r="Z20" i="126"/>
  <c r="Y20" i="126"/>
  <c r="X20" i="126"/>
  <c r="B20" i="126"/>
  <c r="AS19" i="126"/>
  <c r="AR19" i="126"/>
  <c r="AQ19" i="126"/>
  <c r="AP19" i="126"/>
  <c r="AO19" i="126"/>
  <c r="AN19" i="126"/>
  <c r="AM19" i="126"/>
  <c r="AL19" i="126"/>
  <c r="AK19" i="126"/>
  <c r="AJ19" i="126"/>
  <c r="AI19" i="126"/>
  <c r="AH19" i="126"/>
  <c r="AG19" i="126"/>
  <c r="AF19" i="126"/>
  <c r="AE19" i="126"/>
  <c r="AC19" i="126"/>
  <c r="AB19" i="126"/>
  <c r="Z19" i="126"/>
  <c r="Y19" i="126"/>
  <c r="X19" i="126"/>
  <c r="B19" i="126"/>
  <c r="AA19" i="126" s="1"/>
  <c r="AS18" i="126"/>
  <c r="AR18" i="126"/>
  <c r="AQ18" i="126"/>
  <c r="AP18" i="126"/>
  <c r="AO18" i="126"/>
  <c r="AN18" i="126"/>
  <c r="AM18" i="126"/>
  <c r="AL18" i="126"/>
  <c r="AK18" i="126"/>
  <c r="AJ18" i="126"/>
  <c r="AI18" i="126"/>
  <c r="AH18" i="126"/>
  <c r="AG18" i="126"/>
  <c r="AF18" i="126"/>
  <c r="AE18" i="126"/>
  <c r="AD18" i="126"/>
  <c r="AC18" i="126"/>
  <c r="AB18" i="126"/>
  <c r="AA18" i="126"/>
  <c r="Z18" i="126"/>
  <c r="Y18" i="126"/>
  <c r="X18" i="126"/>
  <c r="B18" i="126"/>
  <c r="AS17" i="126"/>
  <c r="AR17" i="126"/>
  <c r="AQ17" i="126"/>
  <c r="AP17" i="126"/>
  <c r="AO17" i="126"/>
  <c r="AN17" i="126"/>
  <c r="AM17" i="126"/>
  <c r="AL17" i="126"/>
  <c r="AK17" i="126"/>
  <c r="AJ17" i="126"/>
  <c r="AI17" i="126"/>
  <c r="AH17" i="126"/>
  <c r="AG17" i="126"/>
  <c r="AF17" i="126"/>
  <c r="AE17" i="126"/>
  <c r="AD17" i="126"/>
  <c r="AC17" i="126"/>
  <c r="AB17" i="126"/>
  <c r="AA17" i="126"/>
  <c r="Z17" i="126"/>
  <c r="Y17" i="126"/>
  <c r="X17" i="126"/>
  <c r="B17" i="126"/>
  <c r="X16" i="126"/>
  <c r="B16" i="126"/>
  <c r="X15" i="126"/>
  <c r="B15" i="126"/>
  <c r="X14" i="126"/>
  <c r="B14" i="126"/>
  <c r="B112" i="126" s="1"/>
  <c r="AS13" i="126"/>
  <c r="AR13" i="126"/>
  <c r="AQ13" i="126"/>
  <c r="AP13" i="126"/>
  <c r="AO13" i="126"/>
  <c r="AN13" i="126"/>
  <c r="AM13" i="126"/>
  <c r="AL13" i="126"/>
  <c r="AK13" i="126"/>
  <c r="AJ13" i="126"/>
  <c r="AI13" i="126"/>
  <c r="AH13" i="126"/>
  <c r="AG13" i="126"/>
  <c r="AF13" i="126"/>
  <c r="AD13" i="126"/>
  <c r="AC13" i="126"/>
  <c r="Z13" i="126"/>
  <c r="Y13" i="126"/>
  <c r="X13" i="126"/>
  <c r="B13" i="126"/>
  <c r="AB13" i="126" s="1"/>
  <c r="AS12" i="126"/>
  <c r="AR12" i="126"/>
  <c r="AQ12" i="126"/>
  <c r="AP12" i="126"/>
  <c r="AO12" i="126"/>
  <c r="AN12" i="126"/>
  <c r="AM12" i="126"/>
  <c r="AL12" i="126"/>
  <c r="AK12" i="126"/>
  <c r="AJ12" i="126"/>
  <c r="AI12" i="126"/>
  <c r="AH12" i="126"/>
  <c r="AG12" i="126"/>
  <c r="AF12" i="126"/>
  <c r="AD12" i="126"/>
  <c r="AC12" i="126"/>
  <c r="AB12" i="126"/>
  <c r="Z12" i="126"/>
  <c r="Y12" i="126"/>
  <c r="X12" i="126"/>
  <c r="B12" i="126"/>
  <c r="B110" i="126" s="1"/>
  <c r="AP11" i="126"/>
  <c r="AL11" i="126"/>
  <c r="AH11" i="126"/>
  <c r="AD11" i="126"/>
  <c r="Z11" i="126"/>
  <c r="X11" i="126"/>
  <c r="B11" i="126"/>
  <c r="AS11" i="126" s="1"/>
  <c r="X10" i="126"/>
  <c r="B10" i="126"/>
  <c r="AS9" i="126"/>
  <c r="AR9" i="126"/>
  <c r="AQ9" i="126"/>
  <c r="AP9" i="126"/>
  <c r="AO9" i="126"/>
  <c r="AN9" i="126"/>
  <c r="AM9" i="126"/>
  <c r="AL9" i="126"/>
  <c r="AK9" i="126"/>
  <c r="AJ9" i="126"/>
  <c r="AI9" i="126"/>
  <c r="AH9" i="126"/>
  <c r="AG9" i="126"/>
  <c r="AF9" i="126"/>
  <c r="AD9" i="126"/>
  <c r="AC9" i="126"/>
  <c r="AB9" i="126"/>
  <c r="Z9" i="126"/>
  <c r="Y9" i="126"/>
  <c r="X9" i="126"/>
  <c r="B9" i="126"/>
  <c r="AE9" i="126" s="1"/>
  <c r="AS8" i="126"/>
  <c r="AR8" i="126"/>
  <c r="AO8" i="126"/>
  <c r="AN8" i="126"/>
  <c r="AK8" i="126"/>
  <c r="AJ8" i="126"/>
  <c r="AG8" i="126"/>
  <c r="AF8" i="126"/>
  <c r="AC8" i="126"/>
  <c r="AB8" i="126"/>
  <c r="Z8" i="126"/>
  <c r="Y8" i="126"/>
  <c r="X8" i="126"/>
  <c r="B8" i="126"/>
  <c r="AQ8" i="126" s="1"/>
  <c r="AS7" i="126"/>
  <c r="AR7" i="126"/>
  <c r="AQ7" i="126"/>
  <c r="AP7" i="126"/>
  <c r="AO7" i="126"/>
  <c r="AN7" i="126"/>
  <c r="AM7" i="126"/>
  <c r="AL7" i="126"/>
  <c r="AK7" i="126"/>
  <c r="AJ7" i="126"/>
  <c r="AI7" i="126"/>
  <c r="AH7" i="126"/>
  <c r="AG7" i="126"/>
  <c r="AF7" i="126"/>
  <c r="AC7" i="126"/>
  <c r="AB7" i="126"/>
  <c r="Z7" i="126"/>
  <c r="Y7" i="126"/>
  <c r="X7" i="126"/>
  <c r="B7" i="126"/>
  <c r="AE7" i="126" s="1"/>
  <c r="C3" i="126"/>
  <c r="I114" i="125"/>
  <c r="H114" i="125"/>
  <c r="I113" i="125"/>
  <c r="H113" i="125"/>
  <c r="I112" i="125"/>
  <c r="H112" i="125"/>
  <c r="I111" i="125"/>
  <c r="H111" i="125"/>
  <c r="I110" i="125"/>
  <c r="H110" i="125"/>
  <c r="I109" i="125"/>
  <c r="H109" i="125"/>
  <c r="I108" i="125"/>
  <c r="H108" i="125"/>
  <c r="I107" i="125"/>
  <c r="H107" i="125"/>
  <c r="I106" i="125"/>
  <c r="H106" i="125"/>
  <c r="I105" i="125"/>
  <c r="H105" i="125"/>
  <c r="W101" i="125"/>
  <c r="F101" i="125"/>
  <c r="W99" i="125"/>
  <c r="V99" i="125"/>
  <c r="T99" i="125"/>
  <c r="S99" i="125"/>
  <c r="Q99" i="125"/>
  <c r="P99" i="125"/>
  <c r="N99" i="125"/>
  <c r="M99" i="125"/>
  <c r="K99" i="125"/>
  <c r="J99" i="125"/>
  <c r="H99" i="125"/>
  <c r="G99" i="125"/>
  <c r="E99" i="125"/>
  <c r="D99" i="125"/>
  <c r="W98" i="125"/>
  <c r="V98" i="125"/>
  <c r="U98" i="125"/>
  <c r="T98" i="125"/>
  <c r="S98" i="125"/>
  <c r="R98" i="125"/>
  <c r="Q98" i="125"/>
  <c r="P98" i="125"/>
  <c r="O98" i="125"/>
  <c r="N98" i="125"/>
  <c r="M98" i="125"/>
  <c r="L98" i="125"/>
  <c r="K98" i="125"/>
  <c r="J98" i="125"/>
  <c r="I98" i="125"/>
  <c r="H98" i="125"/>
  <c r="G98" i="125"/>
  <c r="F98" i="125"/>
  <c r="E98" i="125"/>
  <c r="D98" i="125"/>
  <c r="C98" i="125"/>
  <c r="C80" i="125"/>
  <c r="C82" i="125" s="1"/>
  <c r="F82" i="125" s="1"/>
  <c r="W78" i="125"/>
  <c r="V78" i="125"/>
  <c r="U78" i="125"/>
  <c r="T78" i="125"/>
  <c r="S78" i="125"/>
  <c r="R78" i="125"/>
  <c r="Q78" i="125"/>
  <c r="P78" i="125"/>
  <c r="O78" i="125"/>
  <c r="N78" i="125"/>
  <c r="M78" i="125"/>
  <c r="L78" i="125"/>
  <c r="K78" i="125"/>
  <c r="J78" i="125"/>
  <c r="I78" i="125"/>
  <c r="H78" i="125"/>
  <c r="G78" i="125"/>
  <c r="F78" i="125"/>
  <c r="E78" i="125"/>
  <c r="D78" i="125"/>
  <c r="C78" i="125"/>
  <c r="C60" i="125"/>
  <c r="C62" i="125" s="1"/>
  <c r="B59" i="125"/>
  <c r="AS57" i="125"/>
  <c r="AR57" i="125"/>
  <c r="AQ57" i="125"/>
  <c r="AP57" i="125"/>
  <c r="AO57" i="125"/>
  <c r="AN57" i="125"/>
  <c r="AM57" i="125"/>
  <c r="AL57" i="125"/>
  <c r="AK57" i="125"/>
  <c r="AJ57" i="125"/>
  <c r="AI57" i="125"/>
  <c r="AH57" i="125"/>
  <c r="AG57" i="125"/>
  <c r="AF57" i="125"/>
  <c r="AE57" i="125"/>
  <c r="AD57" i="125"/>
  <c r="AC57" i="125"/>
  <c r="AB57" i="125"/>
  <c r="AA57" i="125"/>
  <c r="Z57" i="125"/>
  <c r="Y57" i="125"/>
  <c r="B57" i="125"/>
  <c r="B114" i="125" s="1"/>
  <c r="AS56" i="125"/>
  <c r="AR56" i="125"/>
  <c r="AP56" i="125"/>
  <c r="AO56" i="125"/>
  <c r="AM56" i="125"/>
  <c r="AL56" i="125"/>
  <c r="AJ56" i="125"/>
  <c r="AI56" i="125"/>
  <c r="AG56" i="125"/>
  <c r="AF56" i="125"/>
  <c r="AD56" i="125"/>
  <c r="AC56" i="125"/>
  <c r="AA56" i="125"/>
  <c r="Z56" i="125"/>
  <c r="AS55" i="125"/>
  <c r="AR55" i="125"/>
  <c r="AP55" i="125"/>
  <c r="AO55" i="125"/>
  <c r="AM55" i="125"/>
  <c r="AL55" i="125"/>
  <c r="AJ55" i="125"/>
  <c r="AI55" i="125"/>
  <c r="AG55" i="125"/>
  <c r="AF55" i="125"/>
  <c r="AD55" i="125"/>
  <c r="AC55" i="125"/>
  <c r="AA55" i="125"/>
  <c r="Z55" i="125"/>
  <c r="AS54" i="125"/>
  <c r="AR54" i="125"/>
  <c r="AQ54" i="125"/>
  <c r="AP54" i="125"/>
  <c r="AO54" i="125"/>
  <c r="AN54" i="125"/>
  <c r="AM54" i="125"/>
  <c r="AL54" i="125"/>
  <c r="AK54" i="125"/>
  <c r="AJ54" i="125"/>
  <c r="AI54" i="125"/>
  <c r="AH54" i="125"/>
  <c r="AG54" i="125"/>
  <c r="AF54" i="125"/>
  <c r="AE54" i="125"/>
  <c r="AD54" i="125"/>
  <c r="AC54" i="125"/>
  <c r="AB54" i="125"/>
  <c r="AA54" i="125"/>
  <c r="Z54" i="125"/>
  <c r="AS53" i="125"/>
  <c r="AR53" i="125"/>
  <c r="AQ53" i="125"/>
  <c r="AP53" i="125"/>
  <c r="AO53" i="125"/>
  <c r="AN53" i="125"/>
  <c r="AM53" i="125"/>
  <c r="AL53" i="125"/>
  <c r="AK53" i="125"/>
  <c r="AJ53" i="125"/>
  <c r="AI53" i="125"/>
  <c r="AH53" i="125"/>
  <c r="AG53" i="125"/>
  <c r="AF53" i="125"/>
  <c r="AE53" i="125"/>
  <c r="AD53" i="125"/>
  <c r="AC53" i="125"/>
  <c r="AB53" i="125"/>
  <c r="AA53" i="125"/>
  <c r="Z53" i="125"/>
  <c r="Y53" i="125"/>
  <c r="AS52" i="125"/>
  <c r="AR52" i="125"/>
  <c r="AQ52" i="125"/>
  <c r="AP52" i="125"/>
  <c r="AO52" i="125"/>
  <c r="AN52" i="125"/>
  <c r="AM52" i="125"/>
  <c r="AL52" i="125"/>
  <c r="AK52" i="125"/>
  <c r="AJ52" i="125"/>
  <c r="AI52" i="125"/>
  <c r="AH52" i="125"/>
  <c r="AG52" i="125"/>
  <c r="AF52" i="125"/>
  <c r="AE52" i="125"/>
  <c r="AD52" i="125"/>
  <c r="AC52" i="125"/>
  <c r="AB52" i="125"/>
  <c r="AA52" i="125"/>
  <c r="Z52" i="125"/>
  <c r="Y52" i="125"/>
  <c r="X52" i="125"/>
  <c r="B52" i="125"/>
  <c r="AS51" i="125"/>
  <c r="AR51" i="125"/>
  <c r="AQ51" i="125"/>
  <c r="AP51" i="125"/>
  <c r="AO51" i="125"/>
  <c r="AN51" i="125"/>
  <c r="AM51" i="125"/>
  <c r="AL51" i="125"/>
  <c r="AK51" i="125"/>
  <c r="AJ51" i="125"/>
  <c r="AI51" i="125"/>
  <c r="AH51" i="125"/>
  <c r="AG51" i="125"/>
  <c r="AF51" i="125"/>
  <c r="AE51" i="125"/>
  <c r="AD51" i="125"/>
  <c r="AC51" i="125"/>
  <c r="AB51" i="125"/>
  <c r="AA51" i="125"/>
  <c r="Z51" i="125"/>
  <c r="Y51" i="125"/>
  <c r="X51" i="125"/>
  <c r="B51" i="125"/>
  <c r="AS50" i="125"/>
  <c r="AR50" i="125"/>
  <c r="AQ50" i="125"/>
  <c r="AP50" i="125"/>
  <c r="AO50" i="125"/>
  <c r="AN50" i="125"/>
  <c r="AM50" i="125"/>
  <c r="AL50" i="125"/>
  <c r="AK50" i="125"/>
  <c r="AJ50" i="125"/>
  <c r="AI50" i="125"/>
  <c r="AH50" i="125"/>
  <c r="AG50" i="125"/>
  <c r="AF50" i="125"/>
  <c r="AE50" i="125"/>
  <c r="AD50" i="125"/>
  <c r="AC50" i="125"/>
  <c r="AB50" i="125"/>
  <c r="AA50" i="125"/>
  <c r="Z50" i="125"/>
  <c r="Y50" i="125"/>
  <c r="X50" i="125"/>
  <c r="B50" i="125"/>
  <c r="AS49" i="125"/>
  <c r="AR49" i="125"/>
  <c r="AQ49" i="125"/>
  <c r="AP49" i="125"/>
  <c r="AO49" i="125"/>
  <c r="AN49" i="125"/>
  <c r="AM49" i="125"/>
  <c r="AL49" i="125"/>
  <c r="AK49" i="125"/>
  <c r="AJ49" i="125"/>
  <c r="AI49" i="125"/>
  <c r="AH49" i="125"/>
  <c r="AG49" i="125"/>
  <c r="AF49" i="125"/>
  <c r="AE49" i="125"/>
  <c r="AD49" i="125"/>
  <c r="AC49" i="125"/>
  <c r="AB49" i="125"/>
  <c r="AA49" i="125"/>
  <c r="Z49" i="125"/>
  <c r="Y49" i="125"/>
  <c r="X49" i="125"/>
  <c r="B49" i="125"/>
  <c r="AS48" i="125"/>
  <c r="AR48" i="125"/>
  <c r="AQ48" i="125"/>
  <c r="AP48" i="125"/>
  <c r="AO48" i="125"/>
  <c r="AN48" i="125"/>
  <c r="AM48" i="125"/>
  <c r="AL48" i="125"/>
  <c r="AK48" i="125"/>
  <c r="AJ48" i="125"/>
  <c r="AI48" i="125"/>
  <c r="AH48" i="125"/>
  <c r="AG48" i="125"/>
  <c r="AF48" i="125"/>
  <c r="AE48" i="125"/>
  <c r="AD48" i="125"/>
  <c r="AC48" i="125"/>
  <c r="AB48" i="125"/>
  <c r="AA48" i="125"/>
  <c r="Z48" i="125"/>
  <c r="Y48" i="125"/>
  <c r="X48" i="125"/>
  <c r="B48" i="125"/>
  <c r="AS47" i="125"/>
  <c r="AR47" i="125"/>
  <c r="AQ47" i="125"/>
  <c r="AP47" i="125"/>
  <c r="AO47" i="125"/>
  <c r="AN47" i="125"/>
  <c r="AM47" i="125"/>
  <c r="AL47" i="125"/>
  <c r="AK47" i="125"/>
  <c r="AJ47" i="125"/>
  <c r="AI47" i="125"/>
  <c r="AH47" i="125"/>
  <c r="AG47" i="125"/>
  <c r="AF47" i="125"/>
  <c r="AE47" i="125"/>
  <c r="AD47" i="125"/>
  <c r="AC47" i="125"/>
  <c r="AB47" i="125"/>
  <c r="AA47" i="125"/>
  <c r="Z47" i="125"/>
  <c r="Y47" i="125"/>
  <c r="X47" i="125"/>
  <c r="B47" i="125"/>
  <c r="AS46" i="125"/>
  <c r="AR46" i="125"/>
  <c r="AQ46" i="125"/>
  <c r="AP46" i="125"/>
  <c r="AO46" i="125"/>
  <c r="AN46" i="125"/>
  <c r="AM46" i="125"/>
  <c r="AL46" i="125"/>
  <c r="AK46" i="125"/>
  <c r="AJ46" i="125"/>
  <c r="AI46" i="125"/>
  <c r="AH46" i="125"/>
  <c r="AG46" i="125"/>
  <c r="AF46" i="125"/>
  <c r="AE46" i="125"/>
  <c r="AD46" i="125"/>
  <c r="AC46" i="125"/>
  <c r="AB46" i="125"/>
  <c r="AA46" i="125"/>
  <c r="Z46" i="125"/>
  <c r="Y46" i="125"/>
  <c r="X46" i="125"/>
  <c r="B46" i="125"/>
  <c r="AS45" i="125"/>
  <c r="AR45" i="125"/>
  <c r="AQ45" i="125"/>
  <c r="AP45" i="125"/>
  <c r="AO45" i="125"/>
  <c r="AN45" i="125"/>
  <c r="AM45" i="125"/>
  <c r="AL45" i="125"/>
  <c r="AK45" i="125"/>
  <c r="AJ45" i="125"/>
  <c r="AI45" i="125"/>
  <c r="AH45" i="125"/>
  <c r="AG45" i="125"/>
  <c r="AF45" i="125"/>
  <c r="AE45" i="125"/>
  <c r="AD45" i="125"/>
  <c r="AC45" i="125"/>
  <c r="AB45" i="125"/>
  <c r="AA45" i="125"/>
  <c r="Z45" i="125"/>
  <c r="Y45" i="125"/>
  <c r="X45" i="125"/>
  <c r="B45" i="125"/>
  <c r="AS44" i="125"/>
  <c r="AR44" i="125"/>
  <c r="AQ44" i="125"/>
  <c r="AP44" i="125"/>
  <c r="AO44" i="125"/>
  <c r="AN44" i="125"/>
  <c r="AM44" i="125"/>
  <c r="AL44" i="125"/>
  <c r="AK44" i="125"/>
  <c r="AJ44" i="125"/>
  <c r="AI44" i="125"/>
  <c r="AH44" i="125"/>
  <c r="AG44" i="125"/>
  <c r="AF44" i="125"/>
  <c r="AE44" i="125"/>
  <c r="AD44" i="125"/>
  <c r="AC44" i="125"/>
  <c r="AB44" i="125"/>
  <c r="AA44" i="125"/>
  <c r="Z44" i="125"/>
  <c r="Y44" i="125"/>
  <c r="X44" i="125"/>
  <c r="B44" i="125"/>
  <c r="AS43" i="125"/>
  <c r="AR43" i="125"/>
  <c r="AQ43" i="125"/>
  <c r="AP43" i="125"/>
  <c r="AO43" i="125"/>
  <c r="AN43" i="125"/>
  <c r="AM43" i="125"/>
  <c r="AL43" i="125"/>
  <c r="AK43" i="125"/>
  <c r="AJ43" i="125"/>
  <c r="AI43" i="125"/>
  <c r="AH43" i="125"/>
  <c r="AG43" i="125"/>
  <c r="AF43" i="125"/>
  <c r="AE43" i="125"/>
  <c r="AD43" i="125"/>
  <c r="AC43" i="125"/>
  <c r="AB43" i="125"/>
  <c r="AA43" i="125"/>
  <c r="Z43" i="125"/>
  <c r="Y43" i="125"/>
  <c r="X43" i="125"/>
  <c r="B43" i="125"/>
  <c r="AS42" i="125"/>
  <c r="AR42" i="125"/>
  <c r="AQ42" i="125"/>
  <c r="AP42" i="125"/>
  <c r="AO42" i="125"/>
  <c r="AN42" i="125"/>
  <c r="AM42" i="125"/>
  <c r="AL42" i="125"/>
  <c r="AK42" i="125"/>
  <c r="AJ42" i="125"/>
  <c r="AI42" i="125"/>
  <c r="AH42" i="125"/>
  <c r="AG42" i="125"/>
  <c r="AF42" i="125"/>
  <c r="AE42" i="125"/>
  <c r="AD42" i="125"/>
  <c r="AC42" i="125"/>
  <c r="AB42" i="125"/>
  <c r="AA42" i="125"/>
  <c r="Z42" i="125"/>
  <c r="Y42" i="125"/>
  <c r="X42" i="125"/>
  <c r="B42" i="125"/>
  <c r="AS41" i="125"/>
  <c r="AR41" i="125"/>
  <c r="AQ41" i="125"/>
  <c r="AP41" i="125"/>
  <c r="AO41" i="125"/>
  <c r="AN41" i="125"/>
  <c r="AM41" i="125"/>
  <c r="AL41" i="125"/>
  <c r="AK41" i="125"/>
  <c r="AJ41" i="125"/>
  <c r="AI41" i="125"/>
  <c r="AH41" i="125"/>
  <c r="AG41" i="125"/>
  <c r="AF41" i="125"/>
  <c r="AE41" i="125"/>
  <c r="AD41" i="125"/>
  <c r="AC41" i="125"/>
  <c r="AB41" i="125"/>
  <c r="AA41" i="125"/>
  <c r="Z41" i="125"/>
  <c r="Y41" i="125"/>
  <c r="X41" i="125"/>
  <c r="B41" i="125"/>
  <c r="AS40" i="125"/>
  <c r="AR40" i="125"/>
  <c r="AQ40" i="125"/>
  <c r="AP40" i="125"/>
  <c r="AO40" i="125"/>
  <c r="AN40" i="125"/>
  <c r="AM40" i="125"/>
  <c r="AL40" i="125"/>
  <c r="AK40" i="125"/>
  <c r="AJ40" i="125"/>
  <c r="AI40" i="125"/>
  <c r="AH40" i="125"/>
  <c r="AG40" i="125"/>
  <c r="AF40" i="125"/>
  <c r="AE40" i="125"/>
  <c r="AD40" i="125"/>
  <c r="AC40" i="125"/>
  <c r="AB40" i="125"/>
  <c r="AA40" i="125"/>
  <c r="Z40" i="125"/>
  <c r="Y40" i="125"/>
  <c r="B40" i="125"/>
  <c r="AS39" i="125"/>
  <c r="AR39" i="125"/>
  <c r="AQ39" i="125"/>
  <c r="AP39" i="125"/>
  <c r="AO39" i="125"/>
  <c r="AN39" i="125"/>
  <c r="AM39" i="125"/>
  <c r="AL39" i="125"/>
  <c r="AK39" i="125"/>
  <c r="AJ39" i="125"/>
  <c r="AI39" i="125"/>
  <c r="AH39" i="125"/>
  <c r="AG39" i="125"/>
  <c r="AF39" i="125"/>
  <c r="AE39" i="125"/>
  <c r="AD39" i="125"/>
  <c r="AC39" i="125"/>
  <c r="AB39" i="125"/>
  <c r="AA39" i="125"/>
  <c r="Z39" i="125"/>
  <c r="Y39" i="125"/>
  <c r="B39" i="125"/>
  <c r="AS38" i="125"/>
  <c r="AR38" i="125"/>
  <c r="AQ38" i="125"/>
  <c r="AP38" i="125"/>
  <c r="AO38" i="125"/>
  <c r="AN38" i="125"/>
  <c r="AM38" i="125"/>
  <c r="AL38" i="125"/>
  <c r="AK38" i="125"/>
  <c r="AJ38" i="125"/>
  <c r="AI38" i="125"/>
  <c r="AH38" i="125"/>
  <c r="AG38" i="125"/>
  <c r="AF38" i="125"/>
  <c r="AE38" i="125"/>
  <c r="AD38" i="125"/>
  <c r="AC38" i="125"/>
  <c r="AB38" i="125"/>
  <c r="AA38" i="125"/>
  <c r="Z38" i="125"/>
  <c r="Y38" i="125"/>
  <c r="B38" i="125"/>
  <c r="AS37" i="125"/>
  <c r="AR37" i="125"/>
  <c r="AQ37" i="125"/>
  <c r="AP37" i="125"/>
  <c r="AO37" i="125"/>
  <c r="AN37" i="125"/>
  <c r="AM37" i="125"/>
  <c r="AL37" i="125"/>
  <c r="AK37" i="125"/>
  <c r="AJ37" i="125"/>
  <c r="AI37" i="125"/>
  <c r="AH37" i="125"/>
  <c r="AG37" i="125"/>
  <c r="AF37" i="125"/>
  <c r="AE37" i="125"/>
  <c r="AD37" i="125"/>
  <c r="AC37" i="125"/>
  <c r="AB37" i="125"/>
  <c r="AA37" i="125"/>
  <c r="Z37" i="125"/>
  <c r="Y37" i="125"/>
  <c r="X37" i="125"/>
  <c r="B37" i="125"/>
  <c r="AS36" i="125"/>
  <c r="AR36" i="125"/>
  <c r="AQ36" i="125"/>
  <c r="AP36" i="125"/>
  <c r="AO36" i="125"/>
  <c r="AN36" i="125"/>
  <c r="AM36" i="125"/>
  <c r="AL36" i="125"/>
  <c r="AK36" i="125"/>
  <c r="AJ36" i="125"/>
  <c r="AI36" i="125"/>
  <c r="AH36" i="125"/>
  <c r="AG36" i="125"/>
  <c r="AF36" i="125"/>
  <c r="AE36" i="125"/>
  <c r="AD36" i="125"/>
  <c r="AC36" i="125"/>
  <c r="AB36" i="125"/>
  <c r="AA36" i="125"/>
  <c r="Z36" i="125"/>
  <c r="Y36" i="125"/>
  <c r="X36" i="125"/>
  <c r="B36" i="125"/>
  <c r="AS35" i="125"/>
  <c r="AR35" i="125"/>
  <c r="AQ35" i="125"/>
  <c r="AP35" i="125"/>
  <c r="AO35" i="125"/>
  <c r="AN35" i="125"/>
  <c r="AM35" i="125"/>
  <c r="AL35" i="125"/>
  <c r="AK35" i="125"/>
  <c r="AJ35" i="125"/>
  <c r="AI35" i="125"/>
  <c r="AH35" i="125"/>
  <c r="AG35" i="125"/>
  <c r="AF35" i="125"/>
  <c r="AE35" i="125"/>
  <c r="AD35" i="125"/>
  <c r="AC35" i="125"/>
  <c r="AB35" i="125"/>
  <c r="AA35" i="125"/>
  <c r="Z35" i="125"/>
  <c r="Y35" i="125"/>
  <c r="X35" i="125"/>
  <c r="B35" i="125"/>
  <c r="AS34" i="125"/>
  <c r="AR34" i="125"/>
  <c r="AQ34" i="125"/>
  <c r="AP34" i="125"/>
  <c r="AO34" i="125"/>
  <c r="AN34" i="125"/>
  <c r="AM34" i="125"/>
  <c r="AL34" i="125"/>
  <c r="AK34" i="125"/>
  <c r="AJ34" i="125"/>
  <c r="AI34" i="125"/>
  <c r="AH34" i="125"/>
  <c r="AG34" i="125"/>
  <c r="AF34" i="125"/>
  <c r="AE34" i="125"/>
  <c r="AD34" i="125"/>
  <c r="AC34" i="125"/>
  <c r="AB34" i="125"/>
  <c r="AA34" i="125"/>
  <c r="Z34" i="125"/>
  <c r="Y34" i="125"/>
  <c r="X34" i="125"/>
  <c r="B34" i="125"/>
  <c r="AS33" i="125"/>
  <c r="AR33" i="125"/>
  <c r="AQ33" i="125"/>
  <c r="AP33" i="125"/>
  <c r="AO33" i="125"/>
  <c r="AN33" i="125"/>
  <c r="AM33" i="125"/>
  <c r="AL33" i="125"/>
  <c r="AK33" i="125"/>
  <c r="AJ33" i="125"/>
  <c r="AI33" i="125"/>
  <c r="AH33" i="125"/>
  <c r="AG33" i="125"/>
  <c r="AF33" i="125"/>
  <c r="AE33" i="125"/>
  <c r="AD33" i="125"/>
  <c r="AC33" i="125"/>
  <c r="AB33" i="125"/>
  <c r="AA33" i="125"/>
  <c r="Z33" i="125"/>
  <c r="Y33" i="125"/>
  <c r="X33" i="125"/>
  <c r="B33" i="125"/>
  <c r="AS32" i="125"/>
  <c r="AR32" i="125"/>
  <c r="AQ32" i="125"/>
  <c r="AP32" i="125"/>
  <c r="AO32" i="125"/>
  <c r="AN32" i="125"/>
  <c r="AM32" i="125"/>
  <c r="AL32" i="125"/>
  <c r="AK32" i="125"/>
  <c r="AJ32" i="125"/>
  <c r="AI32" i="125"/>
  <c r="AH32" i="125"/>
  <c r="AG32" i="125"/>
  <c r="AF32" i="125"/>
  <c r="AE32" i="125"/>
  <c r="AD32" i="125"/>
  <c r="AC32" i="125"/>
  <c r="AB32" i="125"/>
  <c r="AA32" i="125"/>
  <c r="Z32" i="125"/>
  <c r="Y32" i="125"/>
  <c r="X32" i="125"/>
  <c r="B32" i="125"/>
  <c r="AS31" i="125"/>
  <c r="AR31" i="125"/>
  <c r="AQ31" i="125"/>
  <c r="AP31" i="125"/>
  <c r="AO31" i="125"/>
  <c r="AN31" i="125"/>
  <c r="AM31" i="125"/>
  <c r="AL31" i="125"/>
  <c r="AK31" i="125"/>
  <c r="AJ31" i="125"/>
  <c r="AI31" i="125"/>
  <c r="AH31" i="125"/>
  <c r="AG31" i="125"/>
  <c r="AF31" i="125"/>
  <c r="AE31" i="125"/>
  <c r="AD31" i="125"/>
  <c r="AC31" i="125"/>
  <c r="AB31" i="125"/>
  <c r="AA31" i="125"/>
  <c r="Z31" i="125"/>
  <c r="Y31" i="125"/>
  <c r="X31" i="125"/>
  <c r="B31" i="125"/>
  <c r="AS30" i="125"/>
  <c r="AR30" i="125"/>
  <c r="AQ30" i="125"/>
  <c r="AP30" i="125"/>
  <c r="AO30" i="125"/>
  <c r="AN30" i="125"/>
  <c r="AM30" i="125"/>
  <c r="AL30" i="125"/>
  <c r="AK30" i="125"/>
  <c r="AJ30" i="125"/>
  <c r="AI30" i="125"/>
  <c r="AH30" i="125"/>
  <c r="AG30" i="125"/>
  <c r="AF30" i="125"/>
  <c r="AE30" i="125"/>
  <c r="AD30" i="125"/>
  <c r="AC30" i="125"/>
  <c r="AB30" i="125"/>
  <c r="AA30" i="125"/>
  <c r="Z30" i="125"/>
  <c r="Y30" i="125"/>
  <c r="AS29" i="125"/>
  <c r="AR29" i="125"/>
  <c r="AP29" i="125"/>
  <c r="AO29" i="125"/>
  <c r="AM29" i="125"/>
  <c r="AL29" i="125"/>
  <c r="AJ29" i="125"/>
  <c r="AI29" i="125"/>
  <c r="AG29" i="125"/>
  <c r="AF29" i="125"/>
  <c r="AD29" i="125"/>
  <c r="AC29" i="125"/>
  <c r="AA29" i="125"/>
  <c r="Z29" i="125"/>
  <c r="AS28" i="125"/>
  <c r="AR28" i="125"/>
  <c r="AP28" i="125"/>
  <c r="AO28" i="125"/>
  <c r="AM28" i="125"/>
  <c r="AL28" i="125"/>
  <c r="AJ28" i="125"/>
  <c r="AI28" i="125"/>
  <c r="AG28" i="125"/>
  <c r="AF28" i="125"/>
  <c r="AD28" i="125"/>
  <c r="AC28" i="125"/>
  <c r="AA28" i="125"/>
  <c r="Z28" i="125"/>
  <c r="AS27" i="125"/>
  <c r="AR27" i="125"/>
  <c r="AQ27" i="125"/>
  <c r="AP27" i="125"/>
  <c r="AO27" i="125"/>
  <c r="AN27" i="125"/>
  <c r="AM27" i="125"/>
  <c r="AL27" i="125"/>
  <c r="AK27" i="125"/>
  <c r="AJ27" i="125"/>
  <c r="AI27" i="125"/>
  <c r="AH27" i="125"/>
  <c r="AG27" i="125"/>
  <c r="AF27" i="125"/>
  <c r="AE27" i="125"/>
  <c r="AD27" i="125"/>
  <c r="AC27" i="125"/>
  <c r="AB27" i="125"/>
  <c r="AA27" i="125"/>
  <c r="Z27" i="125"/>
  <c r="AS26" i="125"/>
  <c r="AR26" i="125"/>
  <c r="AQ26" i="125"/>
  <c r="AP26" i="125"/>
  <c r="AO26" i="125"/>
  <c r="AN26" i="125"/>
  <c r="AM26" i="125"/>
  <c r="AL26" i="125"/>
  <c r="AK26" i="125"/>
  <c r="AJ26" i="125"/>
  <c r="AI26" i="125"/>
  <c r="AH26" i="125"/>
  <c r="AG26" i="125"/>
  <c r="AF26" i="125"/>
  <c r="AE26" i="125"/>
  <c r="AD26" i="125"/>
  <c r="AC26" i="125"/>
  <c r="AB26" i="125"/>
  <c r="AA26" i="125"/>
  <c r="Z26" i="125"/>
  <c r="Y26" i="125"/>
  <c r="AS25" i="125"/>
  <c r="AR25" i="125"/>
  <c r="AQ25" i="125"/>
  <c r="AP25" i="125"/>
  <c r="AO25" i="125"/>
  <c r="AN25" i="125"/>
  <c r="AM25" i="125"/>
  <c r="AL25" i="125"/>
  <c r="AK25" i="125"/>
  <c r="AJ25" i="125"/>
  <c r="AI25" i="125"/>
  <c r="AH25" i="125"/>
  <c r="AG25" i="125"/>
  <c r="AF25" i="125"/>
  <c r="AE25" i="125"/>
  <c r="AD25" i="125"/>
  <c r="AC25" i="125"/>
  <c r="AB25" i="125"/>
  <c r="AA25" i="125"/>
  <c r="Z25" i="125"/>
  <c r="Y25" i="125"/>
  <c r="X25" i="125"/>
  <c r="B25" i="125"/>
  <c r="AS24" i="125"/>
  <c r="AR24" i="125"/>
  <c r="AQ24" i="125"/>
  <c r="AP24" i="125"/>
  <c r="AO24" i="125"/>
  <c r="AN24" i="125"/>
  <c r="AM24" i="125"/>
  <c r="AL24" i="125"/>
  <c r="AK24" i="125"/>
  <c r="AJ24" i="125"/>
  <c r="AI24" i="125"/>
  <c r="AH24" i="125"/>
  <c r="AG24" i="125"/>
  <c r="AF24" i="125"/>
  <c r="AE24" i="125"/>
  <c r="AD24" i="125"/>
  <c r="AC24" i="125"/>
  <c r="AB24" i="125"/>
  <c r="AA24" i="125"/>
  <c r="Z24" i="125"/>
  <c r="Y24" i="125"/>
  <c r="X24" i="125"/>
  <c r="B24" i="125"/>
  <c r="AS23" i="125"/>
  <c r="AR23" i="125"/>
  <c r="AQ23" i="125"/>
  <c r="AP23" i="125"/>
  <c r="AO23" i="125"/>
  <c r="AN23" i="125"/>
  <c r="AM23" i="125"/>
  <c r="AL23" i="125"/>
  <c r="AK23" i="125"/>
  <c r="AJ23" i="125"/>
  <c r="AI23" i="125"/>
  <c r="AH23" i="125"/>
  <c r="AG23" i="125"/>
  <c r="AF23" i="125"/>
  <c r="AE23" i="125"/>
  <c r="AD23" i="125"/>
  <c r="AC23" i="125"/>
  <c r="AB23" i="125"/>
  <c r="AA23" i="125"/>
  <c r="Z23" i="125"/>
  <c r="Y23" i="125"/>
  <c r="X23" i="125"/>
  <c r="B23" i="125"/>
  <c r="AS22" i="125"/>
  <c r="AR22" i="125"/>
  <c r="AQ22" i="125"/>
  <c r="AP22" i="125"/>
  <c r="AO22" i="125"/>
  <c r="AN22" i="125"/>
  <c r="AM22" i="125"/>
  <c r="AL22" i="125"/>
  <c r="AK22" i="125"/>
  <c r="AJ22" i="125"/>
  <c r="AI22" i="125"/>
  <c r="AH22" i="125"/>
  <c r="AG22" i="125"/>
  <c r="AF22" i="125"/>
  <c r="AE22" i="125"/>
  <c r="AD22" i="125"/>
  <c r="AC22" i="125"/>
  <c r="AB22" i="125"/>
  <c r="AA22" i="125"/>
  <c r="Z22" i="125"/>
  <c r="Y22" i="125"/>
  <c r="X22" i="125"/>
  <c r="B22" i="125"/>
  <c r="AS21" i="125"/>
  <c r="AR21" i="125"/>
  <c r="AQ21" i="125"/>
  <c r="AP21" i="125"/>
  <c r="AO21" i="125"/>
  <c r="AN21" i="125"/>
  <c r="AM21" i="125"/>
  <c r="AL21" i="125"/>
  <c r="AK21" i="125"/>
  <c r="AJ21" i="125"/>
  <c r="AI21" i="125"/>
  <c r="AH21" i="125"/>
  <c r="AG21" i="125"/>
  <c r="AF21" i="125"/>
  <c r="AE21" i="125"/>
  <c r="AD21" i="125"/>
  <c r="AC21" i="125"/>
  <c r="AB21" i="125"/>
  <c r="AA21" i="125"/>
  <c r="Z21" i="125"/>
  <c r="Y21" i="125"/>
  <c r="X21" i="125"/>
  <c r="B21" i="125"/>
  <c r="AS20" i="125"/>
  <c r="AR20" i="125"/>
  <c r="AQ20" i="125"/>
  <c r="AP20" i="125"/>
  <c r="AO20" i="125"/>
  <c r="AN20" i="125"/>
  <c r="AM20" i="125"/>
  <c r="AL20" i="125"/>
  <c r="AK20" i="125"/>
  <c r="AJ20" i="125"/>
  <c r="AI20" i="125"/>
  <c r="AH20" i="125"/>
  <c r="AG20" i="125"/>
  <c r="AF20" i="125"/>
  <c r="AE20" i="125"/>
  <c r="AD20" i="125"/>
  <c r="AC20" i="125"/>
  <c r="AB20" i="125"/>
  <c r="AA20" i="125"/>
  <c r="Z20" i="125"/>
  <c r="Y20" i="125"/>
  <c r="X20" i="125"/>
  <c r="B20" i="125"/>
  <c r="AS19" i="125"/>
  <c r="AR19" i="125"/>
  <c r="AQ19" i="125"/>
  <c r="AP19" i="125"/>
  <c r="AO19" i="125"/>
  <c r="AN19" i="125"/>
  <c r="AL19" i="125"/>
  <c r="AK19" i="125"/>
  <c r="AJ19" i="125"/>
  <c r="AI19" i="125"/>
  <c r="AH19" i="125"/>
  <c r="AG19" i="125"/>
  <c r="AF19" i="125"/>
  <c r="AE19" i="125"/>
  <c r="AD19" i="125"/>
  <c r="AC19" i="125"/>
  <c r="AB19" i="125"/>
  <c r="AA19" i="125"/>
  <c r="Z19" i="125"/>
  <c r="Y19" i="125"/>
  <c r="X19" i="125"/>
  <c r="B19" i="125"/>
  <c r="AM19" i="125" s="1"/>
  <c r="AS18" i="125"/>
  <c r="AR18" i="125"/>
  <c r="AQ18" i="125"/>
  <c r="AP18" i="125"/>
  <c r="AO18" i="125"/>
  <c r="AN18" i="125"/>
  <c r="AM18" i="125"/>
  <c r="AL18" i="125"/>
  <c r="AK18" i="125"/>
  <c r="AJ18" i="125"/>
  <c r="AI18" i="125"/>
  <c r="AH18" i="125"/>
  <c r="AG18" i="125"/>
  <c r="AF18" i="125"/>
  <c r="AE18" i="125"/>
  <c r="AD18" i="125"/>
  <c r="AC18" i="125"/>
  <c r="AB18" i="125"/>
  <c r="AA18" i="125"/>
  <c r="Z18" i="125"/>
  <c r="Y18" i="125"/>
  <c r="X18" i="125"/>
  <c r="B18" i="125"/>
  <c r="AS17" i="125"/>
  <c r="AR17" i="125"/>
  <c r="AQ17" i="125"/>
  <c r="AP17" i="125"/>
  <c r="AO17" i="125"/>
  <c r="AN17" i="125"/>
  <c r="AM17" i="125"/>
  <c r="AL17" i="125"/>
  <c r="AK17" i="125"/>
  <c r="AJ17" i="125"/>
  <c r="AI17" i="125"/>
  <c r="AH17" i="125"/>
  <c r="AG17" i="125"/>
  <c r="AF17" i="125"/>
  <c r="AE17" i="125"/>
  <c r="AD17" i="125"/>
  <c r="AC17" i="125"/>
  <c r="AB17" i="125"/>
  <c r="AA17" i="125"/>
  <c r="Z17" i="125"/>
  <c r="Y17" i="125"/>
  <c r="X17" i="125"/>
  <c r="B17" i="125"/>
  <c r="X16" i="125"/>
  <c r="B16" i="125"/>
  <c r="X15" i="125"/>
  <c r="B15" i="125"/>
  <c r="X14" i="125"/>
  <c r="B14" i="125"/>
  <c r="AS13" i="125"/>
  <c r="AR13" i="125"/>
  <c r="AQ13" i="125"/>
  <c r="AP13" i="125"/>
  <c r="AO13" i="125"/>
  <c r="AN13" i="125"/>
  <c r="AM13" i="125"/>
  <c r="AL13" i="125"/>
  <c r="AK13" i="125"/>
  <c r="AJ13" i="125"/>
  <c r="AI13" i="125"/>
  <c r="AH13" i="125"/>
  <c r="AG13" i="125"/>
  <c r="AF13" i="125"/>
  <c r="AD13" i="125"/>
  <c r="AC13" i="125"/>
  <c r="AB13" i="125"/>
  <c r="AA13" i="125"/>
  <c r="Z13" i="125"/>
  <c r="Y13" i="125"/>
  <c r="X13" i="125"/>
  <c r="B13" i="125"/>
  <c r="B111" i="125" s="1"/>
  <c r="AS12" i="125"/>
  <c r="AP12" i="125"/>
  <c r="AO12" i="125"/>
  <c r="AL12" i="125"/>
  <c r="AK12" i="125"/>
  <c r="AI12" i="125"/>
  <c r="AH12" i="125"/>
  <c r="AG12" i="125"/>
  <c r="AF12" i="125"/>
  <c r="AD12" i="125"/>
  <c r="AC12" i="125"/>
  <c r="AB12" i="125"/>
  <c r="AA12" i="125"/>
  <c r="Z12" i="125"/>
  <c r="Y12" i="125"/>
  <c r="X12" i="125"/>
  <c r="B12" i="125"/>
  <c r="B110" i="125" s="1"/>
  <c r="AQ11" i="125"/>
  <c r="AF11" i="125"/>
  <c r="X11" i="125"/>
  <c r="B11" i="125"/>
  <c r="AJ11" i="125" s="1"/>
  <c r="AS10" i="125"/>
  <c r="AP10" i="125"/>
  <c r="AO10" i="125"/>
  <c r="AL10" i="125"/>
  <c r="AK10" i="125"/>
  <c r="AH10" i="125"/>
  <c r="AG10" i="125"/>
  <c r="AD10" i="125"/>
  <c r="AC10" i="125"/>
  <c r="Z10" i="125"/>
  <c r="Y10" i="125"/>
  <c r="X10" i="125"/>
  <c r="B10" i="125"/>
  <c r="B108" i="125" s="1"/>
  <c r="AS9" i="125"/>
  <c r="AR9" i="125"/>
  <c r="AP9" i="125"/>
  <c r="AO9" i="125"/>
  <c r="AN9" i="125"/>
  <c r="AL9" i="125"/>
  <c r="AK9" i="125"/>
  <c r="AJ9" i="125"/>
  <c r="AI9" i="125"/>
  <c r="AH9" i="125"/>
  <c r="AG9" i="125"/>
  <c r="AF9" i="125"/>
  <c r="AD9" i="125"/>
  <c r="AC9" i="125"/>
  <c r="AB9" i="125"/>
  <c r="AA9" i="125"/>
  <c r="Z9" i="125"/>
  <c r="Y9" i="125"/>
  <c r="X9" i="125"/>
  <c r="B9" i="125"/>
  <c r="B107" i="125" s="1"/>
  <c r="AS8" i="125"/>
  <c r="AP8" i="125"/>
  <c r="AO8" i="125"/>
  <c r="AL8" i="125"/>
  <c r="AK8" i="125"/>
  <c r="AI8" i="125"/>
  <c r="AH8" i="125"/>
  <c r="AG8" i="125"/>
  <c r="AF8" i="125"/>
  <c r="AD8" i="125"/>
  <c r="AC8" i="125"/>
  <c r="Z8" i="125"/>
  <c r="Y8" i="125"/>
  <c r="X8" i="125"/>
  <c r="B8" i="125"/>
  <c r="B106" i="125" s="1"/>
  <c r="AS7" i="125"/>
  <c r="AR7" i="125"/>
  <c r="AQ7" i="125"/>
  <c r="AP7" i="125"/>
  <c r="AO7" i="125"/>
  <c r="AN7" i="125"/>
  <c r="AM7" i="125"/>
  <c r="AL7" i="125"/>
  <c r="AK7" i="125"/>
  <c r="AJ7" i="125"/>
  <c r="AI7" i="125"/>
  <c r="AG7" i="125"/>
  <c r="AF7" i="125"/>
  <c r="AD7" i="125"/>
  <c r="AC7" i="125"/>
  <c r="AB7" i="125"/>
  <c r="Z7" i="125"/>
  <c r="Y7" i="125"/>
  <c r="X7" i="125"/>
  <c r="B7" i="125"/>
  <c r="B105" i="125" s="1"/>
  <c r="C3" i="125"/>
  <c r="C29" i="125" s="1"/>
  <c r="I114" i="124"/>
  <c r="H114" i="124"/>
  <c r="I113" i="124"/>
  <c r="H113" i="124"/>
  <c r="I112" i="124"/>
  <c r="H112" i="124"/>
  <c r="I111" i="124"/>
  <c r="H111" i="124"/>
  <c r="I110" i="124"/>
  <c r="H110" i="124"/>
  <c r="I109" i="124"/>
  <c r="H109" i="124"/>
  <c r="I108" i="124"/>
  <c r="H108" i="124"/>
  <c r="I107" i="124"/>
  <c r="H107" i="124"/>
  <c r="I106" i="124"/>
  <c r="H106" i="124"/>
  <c r="I105" i="124"/>
  <c r="H105" i="124"/>
  <c r="W101" i="124"/>
  <c r="F101" i="124"/>
  <c r="W99" i="124"/>
  <c r="V99" i="124"/>
  <c r="T99" i="124"/>
  <c r="S99" i="124"/>
  <c r="Q99" i="124"/>
  <c r="P99" i="124"/>
  <c r="N99" i="124"/>
  <c r="M99" i="124"/>
  <c r="K99" i="124"/>
  <c r="J99" i="124"/>
  <c r="H99" i="124"/>
  <c r="G99" i="124"/>
  <c r="E99" i="124"/>
  <c r="D99" i="124"/>
  <c r="W98" i="124"/>
  <c r="V98" i="124"/>
  <c r="U98" i="124"/>
  <c r="T98" i="124"/>
  <c r="S98" i="124"/>
  <c r="R98" i="124"/>
  <c r="Q98" i="124"/>
  <c r="P98" i="124"/>
  <c r="O98" i="124"/>
  <c r="N98" i="124"/>
  <c r="M98" i="124"/>
  <c r="L98" i="124"/>
  <c r="K98" i="124"/>
  <c r="J98" i="124"/>
  <c r="I98" i="124"/>
  <c r="H98" i="124"/>
  <c r="G98" i="124"/>
  <c r="F98" i="124"/>
  <c r="E98" i="124"/>
  <c r="D98" i="124"/>
  <c r="C98" i="124"/>
  <c r="C80" i="124"/>
  <c r="C82" i="124" s="1"/>
  <c r="W78" i="124"/>
  <c r="V78" i="124"/>
  <c r="U78" i="124"/>
  <c r="T78" i="124"/>
  <c r="S78" i="124"/>
  <c r="R78" i="124"/>
  <c r="Q78" i="124"/>
  <c r="P78" i="124"/>
  <c r="O78" i="124"/>
  <c r="N78" i="124"/>
  <c r="M78" i="124"/>
  <c r="L78" i="124"/>
  <c r="K78" i="124"/>
  <c r="J78" i="124"/>
  <c r="I78" i="124"/>
  <c r="H78" i="124"/>
  <c r="G78" i="124"/>
  <c r="F78" i="124"/>
  <c r="E78" i="124"/>
  <c r="D78" i="124"/>
  <c r="C78" i="124"/>
  <c r="C60" i="124"/>
  <c r="C62" i="124" s="1"/>
  <c r="B59" i="124"/>
  <c r="AS57" i="124"/>
  <c r="AR57" i="124"/>
  <c r="AQ57" i="124"/>
  <c r="AP57" i="124"/>
  <c r="AO57" i="124"/>
  <c r="AN57" i="124"/>
  <c r="AM57" i="124"/>
  <c r="AL57" i="124"/>
  <c r="AK57" i="124"/>
  <c r="AJ57" i="124"/>
  <c r="AI57" i="124"/>
  <c r="AH57" i="124"/>
  <c r="AG57" i="124"/>
  <c r="AF57" i="124"/>
  <c r="AE57" i="124"/>
  <c r="AD57" i="124"/>
  <c r="AC57" i="124"/>
  <c r="AB57" i="124"/>
  <c r="AA57" i="124"/>
  <c r="Z57" i="124"/>
  <c r="Y57" i="124"/>
  <c r="B57" i="124"/>
  <c r="B114" i="124" s="1"/>
  <c r="AS56" i="124"/>
  <c r="AR56" i="124"/>
  <c r="AP56" i="124"/>
  <c r="AO56" i="124"/>
  <c r="AM56" i="124"/>
  <c r="AL56" i="124"/>
  <c r="AJ56" i="124"/>
  <c r="AI56" i="124"/>
  <c r="AG56" i="124"/>
  <c r="AF56" i="124"/>
  <c r="AD56" i="124"/>
  <c r="AC56" i="124"/>
  <c r="AA56" i="124"/>
  <c r="Z56" i="124"/>
  <c r="AS55" i="124"/>
  <c r="AR55" i="124"/>
  <c r="AP55" i="124"/>
  <c r="AO55" i="124"/>
  <c r="AM55" i="124"/>
  <c r="AL55" i="124"/>
  <c r="AJ55" i="124"/>
  <c r="AI55" i="124"/>
  <c r="AG55" i="124"/>
  <c r="AF55" i="124"/>
  <c r="AD55" i="124"/>
  <c r="AC55" i="124"/>
  <c r="AA55" i="124"/>
  <c r="Z55" i="124"/>
  <c r="AS54" i="124"/>
  <c r="AR54" i="124"/>
  <c r="AQ54" i="124"/>
  <c r="AP54" i="124"/>
  <c r="AO54" i="124"/>
  <c r="AN54" i="124"/>
  <c r="AM54" i="124"/>
  <c r="AL54" i="124"/>
  <c r="AK54" i="124"/>
  <c r="AJ54" i="124"/>
  <c r="AI54" i="124"/>
  <c r="AH54" i="124"/>
  <c r="AG54" i="124"/>
  <c r="AF54" i="124"/>
  <c r="AE54" i="124"/>
  <c r="AD54" i="124"/>
  <c r="AC54" i="124"/>
  <c r="AB54" i="124"/>
  <c r="AA54" i="124"/>
  <c r="Z54" i="124"/>
  <c r="AS53" i="124"/>
  <c r="AR53" i="124"/>
  <c r="AQ53" i="124"/>
  <c r="AP53" i="124"/>
  <c r="AO53" i="124"/>
  <c r="AN53" i="124"/>
  <c r="AM53" i="124"/>
  <c r="AL53" i="124"/>
  <c r="AK53" i="124"/>
  <c r="AJ53" i="124"/>
  <c r="AI53" i="124"/>
  <c r="AH53" i="124"/>
  <c r="AG53" i="124"/>
  <c r="AF53" i="124"/>
  <c r="AE53" i="124"/>
  <c r="AD53" i="124"/>
  <c r="AC53" i="124"/>
  <c r="AB53" i="124"/>
  <c r="AA53" i="124"/>
  <c r="Z53" i="124"/>
  <c r="Y53" i="124"/>
  <c r="AS52" i="124"/>
  <c r="AR52" i="124"/>
  <c r="AQ52" i="124"/>
  <c r="AP52" i="124"/>
  <c r="AO52" i="124"/>
  <c r="AN52" i="124"/>
  <c r="AM52" i="124"/>
  <c r="AL52" i="124"/>
  <c r="AK52" i="124"/>
  <c r="AJ52" i="124"/>
  <c r="AI52" i="124"/>
  <c r="AH52" i="124"/>
  <c r="AG52" i="124"/>
  <c r="AF52" i="124"/>
  <c r="AE52" i="124"/>
  <c r="AD52" i="124"/>
  <c r="AC52" i="124"/>
  <c r="AB52" i="124"/>
  <c r="AA52" i="124"/>
  <c r="Z52" i="124"/>
  <c r="Y52" i="124"/>
  <c r="X52" i="124"/>
  <c r="B52" i="124"/>
  <c r="AS51" i="124"/>
  <c r="AR51" i="124"/>
  <c r="AQ51" i="124"/>
  <c r="AP51" i="124"/>
  <c r="AO51" i="124"/>
  <c r="AN51" i="124"/>
  <c r="AM51" i="124"/>
  <c r="AL51" i="124"/>
  <c r="AK51" i="124"/>
  <c r="AJ51" i="124"/>
  <c r="AI51" i="124"/>
  <c r="AH51" i="124"/>
  <c r="AG51" i="124"/>
  <c r="AF51" i="124"/>
  <c r="AE51" i="124"/>
  <c r="AD51" i="124"/>
  <c r="AC51" i="124"/>
  <c r="AB51" i="124"/>
  <c r="AA51" i="124"/>
  <c r="Z51" i="124"/>
  <c r="Y51" i="124"/>
  <c r="X51" i="124"/>
  <c r="B51" i="124"/>
  <c r="AS50" i="124"/>
  <c r="AR50" i="124"/>
  <c r="AQ50" i="124"/>
  <c r="AP50" i="124"/>
  <c r="AO50" i="124"/>
  <c r="AN50" i="124"/>
  <c r="AM50" i="124"/>
  <c r="AL50" i="124"/>
  <c r="AK50" i="124"/>
  <c r="AJ50" i="124"/>
  <c r="AI50" i="124"/>
  <c r="AH50" i="124"/>
  <c r="AG50" i="124"/>
  <c r="AF50" i="124"/>
  <c r="AE50" i="124"/>
  <c r="AD50" i="124"/>
  <c r="AC50" i="124"/>
  <c r="AB50" i="124"/>
  <c r="AA50" i="124"/>
  <c r="Z50" i="124"/>
  <c r="Y50" i="124"/>
  <c r="X50" i="124"/>
  <c r="B50" i="124"/>
  <c r="AS49" i="124"/>
  <c r="AR49" i="124"/>
  <c r="AQ49" i="124"/>
  <c r="AP49" i="124"/>
  <c r="AO49" i="124"/>
  <c r="AN49" i="124"/>
  <c r="AM49" i="124"/>
  <c r="AL49" i="124"/>
  <c r="AK49" i="124"/>
  <c r="AJ49" i="124"/>
  <c r="AI49" i="124"/>
  <c r="AH49" i="124"/>
  <c r="AG49" i="124"/>
  <c r="AF49" i="124"/>
  <c r="AE49" i="124"/>
  <c r="AD49" i="124"/>
  <c r="AC49" i="124"/>
  <c r="AB49" i="124"/>
  <c r="AA49" i="124"/>
  <c r="Z49" i="124"/>
  <c r="Y49" i="124"/>
  <c r="X49" i="124"/>
  <c r="B49" i="124"/>
  <c r="AS48" i="124"/>
  <c r="AR48" i="124"/>
  <c r="AQ48" i="124"/>
  <c r="AP48" i="124"/>
  <c r="AO48" i="124"/>
  <c r="AN48" i="124"/>
  <c r="AM48" i="124"/>
  <c r="AL48" i="124"/>
  <c r="AK48" i="124"/>
  <c r="AJ48" i="124"/>
  <c r="AI48" i="124"/>
  <c r="AH48" i="124"/>
  <c r="AG48" i="124"/>
  <c r="AF48" i="124"/>
  <c r="AE48" i="124"/>
  <c r="AD48" i="124"/>
  <c r="AC48" i="124"/>
  <c r="AB48" i="124"/>
  <c r="AA48" i="124"/>
  <c r="Z48" i="124"/>
  <c r="Y48" i="124"/>
  <c r="X48" i="124"/>
  <c r="B48" i="124"/>
  <c r="AS47" i="124"/>
  <c r="AR47" i="124"/>
  <c r="AQ47" i="124"/>
  <c r="AP47" i="124"/>
  <c r="AO47" i="124"/>
  <c r="AN47" i="124"/>
  <c r="AM47" i="124"/>
  <c r="AL47" i="124"/>
  <c r="AK47" i="124"/>
  <c r="AJ47" i="124"/>
  <c r="AI47" i="124"/>
  <c r="AH47" i="124"/>
  <c r="AG47" i="124"/>
  <c r="AF47" i="124"/>
  <c r="AE47" i="124"/>
  <c r="AD47" i="124"/>
  <c r="AC47" i="124"/>
  <c r="AB47" i="124"/>
  <c r="AA47" i="124"/>
  <c r="Z47" i="124"/>
  <c r="Y47" i="124"/>
  <c r="X47" i="124"/>
  <c r="B47" i="124"/>
  <c r="AS46" i="124"/>
  <c r="AR46" i="124"/>
  <c r="AQ46" i="124"/>
  <c r="AP46" i="124"/>
  <c r="AO46" i="124"/>
  <c r="AN46" i="124"/>
  <c r="AM46" i="124"/>
  <c r="AL46" i="124"/>
  <c r="AK46" i="124"/>
  <c r="AJ46" i="124"/>
  <c r="AI46" i="124"/>
  <c r="AH46" i="124"/>
  <c r="AG46" i="124"/>
  <c r="AF46" i="124"/>
  <c r="AE46" i="124"/>
  <c r="AD46" i="124"/>
  <c r="AC46" i="124"/>
  <c r="AB46" i="124"/>
  <c r="AA46" i="124"/>
  <c r="Z46" i="124"/>
  <c r="Y46" i="124"/>
  <c r="X46" i="124"/>
  <c r="B46" i="124"/>
  <c r="AS45" i="124"/>
  <c r="AR45" i="124"/>
  <c r="AQ45" i="124"/>
  <c r="AP45" i="124"/>
  <c r="AO45" i="124"/>
  <c r="AN45" i="124"/>
  <c r="AM45" i="124"/>
  <c r="AL45" i="124"/>
  <c r="AK45" i="124"/>
  <c r="AJ45" i="124"/>
  <c r="AI45" i="124"/>
  <c r="AH45" i="124"/>
  <c r="AG45" i="124"/>
  <c r="AF45" i="124"/>
  <c r="AE45" i="124"/>
  <c r="AD45" i="124"/>
  <c r="AC45" i="124"/>
  <c r="AB45" i="124"/>
  <c r="AA45" i="124"/>
  <c r="Z45" i="124"/>
  <c r="Y45" i="124"/>
  <c r="X45" i="124"/>
  <c r="B45" i="124"/>
  <c r="AS44" i="124"/>
  <c r="AR44" i="124"/>
  <c r="AQ44" i="124"/>
  <c r="AP44" i="124"/>
  <c r="AO44" i="124"/>
  <c r="AN44" i="124"/>
  <c r="AM44" i="124"/>
  <c r="AL44" i="124"/>
  <c r="AK44" i="124"/>
  <c r="AJ44" i="124"/>
  <c r="AI44" i="124"/>
  <c r="AH44" i="124"/>
  <c r="AG44" i="124"/>
  <c r="AF44" i="124"/>
  <c r="AE44" i="124"/>
  <c r="AD44" i="124"/>
  <c r="AC44" i="124"/>
  <c r="AB44" i="124"/>
  <c r="AA44" i="124"/>
  <c r="Z44" i="124"/>
  <c r="Y44" i="124"/>
  <c r="X44" i="124"/>
  <c r="B44" i="124"/>
  <c r="AS43" i="124"/>
  <c r="AR43" i="124"/>
  <c r="AQ43" i="124"/>
  <c r="AP43" i="124"/>
  <c r="AO43" i="124"/>
  <c r="AN43" i="124"/>
  <c r="AM43" i="124"/>
  <c r="AL43" i="124"/>
  <c r="AK43" i="124"/>
  <c r="AJ43" i="124"/>
  <c r="AI43" i="124"/>
  <c r="AH43" i="124"/>
  <c r="AG43" i="124"/>
  <c r="AF43" i="124"/>
  <c r="AE43" i="124"/>
  <c r="AD43" i="124"/>
  <c r="AC43" i="124"/>
  <c r="AB43" i="124"/>
  <c r="AA43" i="124"/>
  <c r="Z43" i="124"/>
  <c r="Y43" i="124"/>
  <c r="X43" i="124"/>
  <c r="B43" i="124"/>
  <c r="AS42" i="124"/>
  <c r="AR42" i="124"/>
  <c r="AQ42" i="124"/>
  <c r="AP42" i="124"/>
  <c r="AO42" i="124"/>
  <c r="AN42" i="124"/>
  <c r="AM42" i="124"/>
  <c r="AL42" i="124"/>
  <c r="AK42" i="124"/>
  <c r="AJ42" i="124"/>
  <c r="AI42" i="124"/>
  <c r="AH42" i="124"/>
  <c r="AG42" i="124"/>
  <c r="AF42" i="124"/>
  <c r="AE42" i="124"/>
  <c r="AD42" i="124"/>
  <c r="AC42" i="124"/>
  <c r="AB42" i="124"/>
  <c r="AA42" i="124"/>
  <c r="Z42" i="124"/>
  <c r="Y42" i="124"/>
  <c r="X42" i="124"/>
  <c r="B42" i="124"/>
  <c r="AS41" i="124"/>
  <c r="AR41" i="124"/>
  <c r="AQ41" i="124"/>
  <c r="AP41" i="124"/>
  <c r="AO41" i="124"/>
  <c r="AN41" i="124"/>
  <c r="AM41" i="124"/>
  <c r="AL41" i="124"/>
  <c r="AK41" i="124"/>
  <c r="AJ41" i="124"/>
  <c r="AI41" i="124"/>
  <c r="AH41" i="124"/>
  <c r="AG41" i="124"/>
  <c r="AF41" i="124"/>
  <c r="AE41" i="124"/>
  <c r="AD41" i="124"/>
  <c r="AC41" i="124"/>
  <c r="AB41" i="124"/>
  <c r="AA41" i="124"/>
  <c r="Z41" i="124"/>
  <c r="Y41" i="124"/>
  <c r="X41" i="124"/>
  <c r="B41" i="124"/>
  <c r="AS40" i="124"/>
  <c r="AR40" i="124"/>
  <c r="AQ40" i="124"/>
  <c r="AP40" i="124"/>
  <c r="AO40" i="124"/>
  <c r="AN40" i="124"/>
  <c r="AM40" i="124"/>
  <c r="AL40" i="124"/>
  <c r="AK40" i="124"/>
  <c r="AJ40" i="124"/>
  <c r="AI40" i="124"/>
  <c r="AH40" i="124"/>
  <c r="AG40" i="124"/>
  <c r="AF40" i="124"/>
  <c r="AE40" i="124"/>
  <c r="AD40" i="124"/>
  <c r="AC40" i="124"/>
  <c r="AB40" i="124"/>
  <c r="AA40" i="124"/>
  <c r="Z40" i="124"/>
  <c r="Y40" i="124"/>
  <c r="B40" i="124"/>
  <c r="AS39" i="124"/>
  <c r="AR39" i="124"/>
  <c r="AQ39" i="124"/>
  <c r="AP39" i="124"/>
  <c r="AO39" i="124"/>
  <c r="AN39" i="124"/>
  <c r="AM39" i="124"/>
  <c r="AL39" i="124"/>
  <c r="AK39" i="124"/>
  <c r="AJ39" i="124"/>
  <c r="AI39" i="124"/>
  <c r="AH39" i="124"/>
  <c r="AG39" i="124"/>
  <c r="AF39" i="124"/>
  <c r="AE39" i="124"/>
  <c r="AD39" i="124"/>
  <c r="AC39" i="124"/>
  <c r="AB39" i="124"/>
  <c r="AA39" i="124"/>
  <c r="Z39" i="124"/>
  <c r="Y39" i="124"/>
  <c r="B39" i="124"/>
  <c r="AS38" i="124"/>
  <c r="AR38" i="124"/>
  <c r="AQ38" i="124"/>
  <c r="AP38" i="124"/>
  <c r="AO38" i="124"/>
  <c r="AN38" i="124"/>
  <c r="AM38" i="124"/>
  <c r="AL38" i="124"/>
  <c r="AK38" i="124"/>
  <c r="AJ38" i="124"/>
  <c r="AI38" i="124"/>
  <c r="AH38" i="124"/>
  <c r="AG38" i="124"/>
  <c r="AF38" i="124"/>
  <c r="AE38" i="124"/>
  <c r="AD38" i="124"/>
  <c r="AC38" i="124"/>
  <c r="AB38" i="124"/>
  <c r="AA38" i="124"/>
  <c r="Z38" i="124"/>
  <c r="Y38" i="124"/>
  <c r="B38" i="124"/>
  <c r="AS37" i="124"/>
  <c r="AR37" i="124"/>
  <c r="AQ37" i="124"/>
  <c r="AP37" i="124"/>
  <c r="AO37" i="124"/>
  <c r="AN37" i="124"/>
  <c r="AM37" i="124"/>
  <c r="AL37" i="124"/>
  <c r="AK37" i="124"/>
  <c r="AJ37" i="124"/>
  <c r="AI37" i="124"/>
  <c r="AH37" i="124"/>
  <c r="AG37" i="124"/>
  <c r="AF37" i="124"/>
  <c r="AE37" i="124"/>
  <c r="AD37" i="124"/>
  <c r="AC37" i="124"/>
  <c r="AB37" i="124"/>
  <c r="AA37" i="124"/>
  <c r="Z37" i="124"/>
  <c r="Y37" i="124"/>
  <c r="X37" i="124"/>
  <c r="B37" i="124"/>
  <c r="AS36" i="124"/>
  <c r="AR36" i="124"/>
  <c r="AQ36" i="124"/>
  <c r="AP36" i="124"/>
  <c r="AO36" i="124"/>
  <c r="AN36" i="124"/>
  <c r="AM36" i="124"/>
  <c r="AL36" i="124"/>
  <c r="AK36" i="124"/>
  <c r="AJ36" i="124"/>
  <c r="AI36" i="124"/>
  <c r="AH36" i="124"/>
  <c r="AG36" i="124"/>
  <c r="AF36" i="124"/>
  <c r="AE36" i="124"/>
  <c r="AD36" i="124"/>
  <c r="AC36" i="124"/>
  <c r="AB36" i="124"/>
  <c r="AA36" i="124"/>
  <c r="Z36" i="124"/>
  <c r="Y36" i="124"/>
  <c r="X36" i="124"/>
  <c r="B36" i="124"/>
  <c r="AS35" i="124"/>
  <c r="AR35" i="124"/>
  <c r="AQ35" i="124"/>
  <c r="AP35" i="124"/>
  <c r="AO35" i="124"/>
  <c r="AN35" i="124"/>
  <c r="AM35" i="124"/>
  <c r="AL35" i="124"/>
  <c r="AK35" i="124"/>
  <c r="AJ35" i="124"/>
  <c r="AI35" i="124"/>
  <c r="AH35" i="124"/>
  <c r="AG35" i="124"/>
  <c r="AF35" i="124"/>
  <c r="AE35" i="124"/>
  <c r="AD35" i="124"/>
  <c r="AC35" i="124"/>
  <c r="AB35" i="124"/>
  <c r="AA35" i="124"/>
  <c r="Z35" i="124"/>
  <c r="Y35" i="124"/>
  <c r="X35" i="124"/>
  <c r="B35" i="124"/>
  <c r="AS34" i="124"/>
  <c r="AR34" i="124"/>
  <c r="AQ34" i="124"/>
  <c r="AP34" i="124"/>
  <c r="AO34" i="124"/>
  <c r="AN34" i="124"/>
  <c r="AM34" i="124"/>
  <c r="AL34" i="124"/>
  <c r="AK34" i="124"/>
  <c r="AJ34" i="124"/>
  <c r="AI34" i="124"/>
  <c r="AH34" i="124"/>
  <c r="AG34" i="124"/>
  <c r="AF34" i="124"/>
  <c r="AE34" i="124"/>
  <c r="AD34" i="124"/>
  <c r="AC34" i="124"/>
  <c r="AB34" i="124"/>
  <c r="AA34" i="124"/>
  <c r="Z34" i="124"/>
  <c r="Y34" i="124"/>
  <c r="X34" i="124"/>
  <c r="B34" i="124"/>
  <c r="AS33" i="124"/>
  <c r="AR33" i="124"/>
  <c r="AQ33" i="124"/>
  <c r="AP33" i="124"/>
  <c r="AO33" i="124"/>
  <c r="AN33" i="124"/>
  <c r="AM33" i="124"/>
  <c r="AL33" i="124"/>
  <c r="AK33" i="124"/>
  <c r="AJ33" i="124"/>
  <c r="AI33" i="124"/>
  <c r="AH33" i="124"/>
  <c r="AG33" i="124"/>
  <c r="AF33" i="124"/>
  <c r="AE33" i="124"/>
  <c r="AD33" i="124"/>
  <c r="AC33" i="124"/>
  <c r="AB33" i="124"/>
  <c r="AA33" i="124"/>
  <c r="Z33" i="124"/>
  <c r="Y33" i="124"/>
  <c r="X33" i="124"/>
  <c r="B33" i="124"/>
  <c r="AS32" i="124"/>
  <c r="AR32" i="124"/>
  <c r="AQ32" i="124"/>
  <c r="AP32" i="124"/>
  <c r="AO32" i="124"/>
  <c r="AN32" i="124"/>
  <c r="AM32" i="124"/>
  <c r="AL32" i="124"/>
  <c r="AK32" i="124"/>
  <c r="AJ32" i="124"/>
  <c r="AI32" i="124"/>
  <c r="AH32" i="124"/>
  <c r="AG32" i="124"/>
  <c r="AF32" i="124"/>
  <c r="AE32" i="124"/>
  <c r="AD32" i="124"/>
  <c r="AC32" i="124"/>
  <c r="AB32" i="124"/>
  <c r="AA32" i="124"/>
  <c r="Z32" i="124"/>
  <c r="Y32" i="124"/>
  <c r="X32" i="124"/>
  <c r="B32" i="124"/>
  <c r="AS31" i="124"/>
  <c r="AR31" i="124"/>
  <c r="AQ31" i="124"/>
  <c r="AP31" i="124"/>
  <c r="AO31" i="124"/>
  <c r="AN31" i="124"/>
  <c r="AM31" i="124"/>
  <c r="AL31" i="124"/>
  <c r="AK31" i="124"/>
  <c r="AJ31" i="124"/>
  <c r="AI31" i="124"/>
  <c r="AH31" i="124"/>
  <c r="AG31" i="124"/>
  <c r="AF31" i="124"/>
  <c r="AE31" i="124"/>
  <c r="AD31" i="124"/>
  <c r="AC31" i="124"/>
  <c r="AB31" i="124"/>
  <c r="AA31" i="124"/>
  <c r="Z31" i="124"/>
  <c r="Y31" i="124"/>
  <c r="X31" i="124"/>
  <c r="B31" i="124"/>
  <c r="AS30" i="124"/>
  <c r="AR30" i="124"/>
  <c r="AQ30" i="124"/>
  <c r="AP30" i="124"/>
  <c r="AO30" i="124"/>
  <c r="AN30" i="124"/>
  <c r="AM30" i="124"/>
  <c r="AL30" i="124"/>
  <c r="AK30" i="124"/>
  <c r="AJ30" i="124"/>
  <c r="AI30" i="124"/>
  <c r="AH30" i="124"/>
  <c r="AG30" i="124"/>
  <c r="AF30" i="124"/>
  <c r="AE30" i="124"/>
  <c r="AD30" i="124"/>
  <c r="AC30" i="124"/>
  <c r="AB30" i="124"/>
  <c r="AA30" i="124"/>
  <c r="Z30" i="124"/>
  <c r="Y30" i="124"/>
  <c r="AS29" i="124"/>
  <c r="AR29" i="124"/>
  <c r="AP29" i="124"/>
  <c r="AO29" i="124"/>
  <c r="AM29" i="124"/>
  <c r="AL29" i="124"/>
  <c r="AJ29" i="124"/>
  <c r="AI29" i="124"/>
  <c r="AG29" i="124"/>
  <c r="AF29" i="124"/>
  <c r="AD29" i="124"/>
  <c r="AC29" i="124"/>
  <c r="AA29" i="124"/>
  <c r="Z29" i="124"/>
  <c r="AS28" i="124"/>
  <c r="AR28" i="124"/>
  <c r="AP28" i="124"/>
  <c r="AO28" i="124"/>
  <c r="AM28" i="124"/>
  <c r="AL28" i="124"/>
  <c r="AJ28" i="124"/>
  <c r="AI28" i="124"/>
  <c r="AG28" i="124"/>
  <c r="AF28" i="124"/>
  <c r="AD28" i="124"/>
  <c r="AC28" i="124"/>
  <c r="AA28" i="124"/>
  <c r="Z28" i="124"/>
  <c r="AS27" i="124"/>
  <c r="AR27" i="124"/>
  <c r="AQ27" i="124"/>
  <c r="AP27" i="124"/>
  <c r="AO27" i="124"/>
  <c r="AN27" i="124"/>
  <c r="AM27" i="124"/>
  <c r="AL27" i="124"/>
  <c r="AK27" i="124"/>
  <c r="AJ27" i="124"/>
  <c r="AI27" i="124"/>
  <c r="AH27" i="124"/>
  <c r="AG27" i="124"/>
  <c r="AF27" i="124"/>
  <c r="AE27" i="124"/>
  <c r="AD27" i="124"/>
  <c r="AC27" i="124"/>
  <c r="AB27" i="124"/>
  <c r="AA27" i="124"/>
  <c r="Z27" i="124"/>
  <c r="AS26" i="124"/>
  <c r="AR26" i="124"/>
  <c r="AQ26" i="124"/>
  <c r="AP26" i="124"/>
  <c r="AO26" i="124"/>
  <c r="AN26" i="124"/>
  <c r="AM26" i="124"/>
  <c r="AL26" i="124"/>
  <c r="AK26" i="124"/>
  <c r="AJ26" i="124"/>
  <c r="AI26" i="124"/>
  <c r="AH26" i="124"/>
  <c r="AG26" i="124"/>
  <c r="AF26" i="124"/>
  <c r="AE26" i="124"/>
  <c r="AD26" i="124"/>
  <c r="AC26" i="124"/>
  <c r="AB26" i="124"/>
  <c r="AA26" i="124"/>
  <c r="Z26" i="124"/>
  <c r="Y26" i="124"/>
  <c r="AS25" i="124"/>
  <c r="AR25" i="124"/>
  <c r="AQ25" i="124"/>
  <c r="AP25" i="124"/>
  <c r="AO25" i="124"/>
  <c r="AN25" i="124"/>
  <c r="AM25" i="124"/>
  <c r="AL25" i="124"/>
  <c r="AK25" i="124"/>
  <c r="AJ25" i="124"/>
  <c r="AI25" i="124"/>
  <c r="AH25" i="124"/>
  <c r="AG25" i="124"/>
  <c r="AF25" i="124"/>
  <c r="AE25" i="124"/>
  <c r="AD25" i="124"/>
  <c r="AC25" i="124"/>
  <c r="AB25" i="124"/>
  <c r="AA25" i="124"/>
  <c r="Z25" i="124"/>
  <c r="Y25" i="124"/>
  <c r="X25" i="124"/>
  <c r="B25" i="124"/>
  <c r="AS24" i="124"/>
  <c r="AR24" i="124"/>
  <c r="AQ24" i="124"/>
  <c r="AP24" i="124"/>
  <c r="AO24" i="124"/>
  <c r="AN24" i="124"/>
  <c r="AM24" i="124"/>
  <c r="AL24" i="124"/>
  <c r="AK24" i="124"/>
  <c r="AJ24" i="124"/>
  <c r="AI24" i="124"/>
  <c r="AH24" i="124"/>
  <c r="AG24" i="124"/>
  <c r="AF24" i="124"/>
  <c r="AE24" i="124"/>
  <c r="AD24" i="124"/>
  <c r="AC24" i="124"/>
  <c r="AB24" i="124"/>
  <c r="AA24" i="124"/>
  <c r="Z24" i="124"/>
  <c r="Y24" i="124"/>
  <c r="X24" i="124"/>
  <c r="B24" i="124"/>
  <c r="AS23" i="124"/>
  <c r="AR23" i="124"/>
  <c r="AQ23" i="124"/>
  <c r="AP23" i="124"/>
  <c r="AO23" i="124"/>
  <c r="AN23" i="124"/>
  <c r="AM23" i="124"/>
  <c r="AL23" i="124"/>
  <c r="AK23" i="124"/>
  <c r="AJ23" i="124"/>
  <c r="AI23" i="124"/>
  <c r="AH23" i="124"/>
  <c r="AG23" i="124"/>
  <c r="AF23" i="124"/>
  <c r="AE23" i="124"/>
  <c r="AD23" i="124"/>
  <c r="AC23" i="124"/>
  <c r="AB23" i="124"/>
  <c r="AA23" i="124"/>
  <c r="Z23" i="124"/>
  <c r="Y23" i="124"/>
  <c r="X23" i="124"/>
  <c r="B23" i="124"/>
  <c r="AS22" i="124"/>
  <c r="AR22" i="124"/>
  <c r="AQ22" i="124"/>
  <c r="AP22" i="124"/>
  <c r="AO22" i="124"/>
  <c r="AN22" i="124"/>
  <c r="AM22" i="124"/>
  <c r="AL22" i="124"/>
  <c r="AK22" i="124"/>
  <c r="AJ22" i="124"/>
  <c r="AI22" i="124"/>
  <c r="AH22" i="124"/>
  <c r="AG22" i="124"/>
  <c r="AF22" i="124"/>
  <c r="AE22" i="124"/>
  <c r="AD22" i="124"/>
  <c r="AC22" i="124"/>
  <c r="AB22" i="124"/>
  <c r="AA22" i="124"/>
  <c r="Z22" i="124"/>
  <c r="Y22" i="124"/>
  <c r="X22" i="124"/>
  <c r="B22" i="124"/>
  <c r="AS21" i="124"/>
  <c r="AR21" i="124"/>
  <c r="AQ21" i="124"/>
  <c r="AP21" i="124"/>
  <c r="AO21" i="124"/>
  <c r="AN21" i="124"/>
  <c r="AM21" i="124"/>
  <c r="AL21" i="124"/>
  <c r="AK21" i="124"/>
  <c r="AJ21" i="124"/>
  <c r="AI21" i="124"/>
  <c r="AH21" i="124"/>
  <c r="AG21" i="124"/>
  <c r="AF21" i="124"/>
  <c r="AE21" i="124"/>
  <c r="AD21" i="124"/>
  <c r="AC21" i="124"/>
  <c r="AB21" i="124"/>
  <c r="AA21" i="124"/>
  <c r="Z21" i="124"/>
  <c r="Y21" i="124"/>
  <c r="X21" i="124"/>
  <c r="B21" i="124"/>
  <c r="AS20" i="124"/>
  <c r="AR20" i="124"/>
  <c r="AQ20" i="124"/>
  <c r="AP20" i="124"/>
  <c r="AO20" i="124"/>
  <c r="AN20" i="124"/>
  <c r="AM20" i="124"/>
  <c r="AL20" i="124"/>
  <c r="AK20" i="124"/>
  <c r="AJ20" i="124"/>
  <c r="AI20" i="124"/>
  <c r="AH20" i="124"/>
  <c r="AG20" i="124"/>
  <c r="AF20" i="124"/>
  <c r="AE20" i="124"/>
  <c r="AD20" i="124"/>
  <c r="AC20" i="124"/>
  <c r="AB20" i="124"/>
  <c r="AA20" i="124"/>
  <c r="Z20" i="124"/>
  <c r="Y20" i="124"/>
  <c r="X20" i="124"/>
  <c r="B20" i="124"/>
  <c r="AQ19" i="124"/>
  <c r="AN19" i="124"/>
  <c r="AM19" i="124"/>
  <c r="AL19" i="124"/>
  <c r="AK19" i="124"/>
  <c r="AJ19" i="124"/>
  <c r="AI19" i="124"/>
  <c r="AH19" i="124"/>
  <c r="AG19" i="124"/>
  <c r="AF19" i="124"/>
  <c r="AE19" i="124"/>
  <c r="AC19" i="124"/>
  <c r="AB19" i="124"/>
  <c r="AA19" i="124"/>
  <c r="Y19" i="124"/>
  <c r="X19" i="124"/>
  <c r="B19" i="124"/>
  <c r="AS19" i="124" s="1"/>
  <c r="AS18" i="124"/>
  <c r="AR18" i="124"/>
  <c r="AQ18" i="124"/>
  <c r="AP18" i="124"/>
  <c r="AO18" i="124"/>
  <c r="AN18" i="124"/>
  <c r="AM18" i="124"/>
  <c r="AL18" i="124"/>
  <c r="AK18" i="124"/>
  <c r="AJ18" i="124"/>
  <c r="AI18" i="124"/>
  <c r="AH18" i="124"/>
  <c r="AG18" i="124"/>
  <c r="AF18" i="124"/>
  <c r="AE18" i="124"/>
  <c r="AD18" i="124"/>
  <c r="AC18" i="124"/>
  <c r="AB18" i="124"/>
  <c r="AA18" i="124"/>
  <c r="Z18" i="124"/>
  <c r="Y18" i="124"/>
  <c r="X18" i="124"/>
  <c r="B18" i="124"/>
  <c r="AS17" i="124"/>
  <c r="AR17" i="124"/>
  <c r="AQ17" i="124"/>
  <c r="AP17" i="124"/>
  <c r="AO17" i="124"/>
  <c r="AN17" i="124"/>
  <c r="AM17" i="124"/>
  <c r="AL17" i="124"/>
  <c r="AK17" i="124"/>
  <c r="AJ17" i="124"/>
  <c r="AI17" i="124"/>
  <c r="AH17" i="124"/>
  <c r="AG17" i="124"/>
  <c r="AF17" i="124"/>
  <c r="AE17" i="124"/>
  <c r="AD17" i="124"/>
  <c r="AC17" i="124"/>
  <c r="AB17" i="124"/>
  <c r="AA17" i="124"/>
  <c r="Z17" i="124"/>
  <c r="Y17" i="124"/>
  <c r="X17" i="124"/>
  <c r="B17" i="124"/>
  <c r="X16" i="124"/>
  <c r="B16" i="124"/>
  <c r="X15" i="124"/>
  <c r="B15" i="124"/>
  <c r="X14" i="124"/>
  <c r="B14" i="124"/>
  <c r="AS13" i="124"/>
  <c r="AR13" i="124"/>
  <c r="AQ13" i="124"/>
  <c r="AP13" i="124"/>
  <c r="AO13" i="124"/>
  <c r="AN13" i="124"/>
  <c r="AM13" i="124"/>
  <c r="AL13" i="124"/>
  <c r="AI13" i="124"/>
  <c r="AF13" i="124"/>
  <c r="AC13" i="124"/>
  <c r="Z13" i="124"/>
  <c r="Y13" i="124"/>
  <c r="X13" i="124"/>
  <c r="B13" i="124"/>
  <c r="B111" i="124" s="1"/>
  <c r="AS12" i="124"/>
  <c r="AR12" i="124"/>
  <c r="AQ12" i="124"/>
  <c r="AP12" i="124"/>
  <c r="AO12" i="124"/>
  <c r="AN12" i="124"/>
  <c r="AM12" i="124"/>
  <c r="AL12" i="124"/>
  <c r="AI12" i="124"/>
  <c r="AH12" i="124"/>
  <c r="AF12" i="124"/>
  <c r="AD12" i="124"/>
  <c r="AC12" i="124"/>
  <c r="Z12" i="124"/>
  <c r="Y12" i="124"/>
  <c r="X12" i="124"/>
  <c r="B12" i="124"/>
  <c r="B110" i="124" s="1"/>
  <c r="AQ11" i="124"/>
  <c r="AP11" i="124"/>
  <c r="AO11" i="124"/>
  <c r="X11" i="124"/>
  <c r="B11" i="124"/>
  <c r="AR11" i="124" s="1"/>
  <c r="AR10" i="124"/>
  <c r="AJ10" i="124"/>
  <c r="AB10" i="124"/>
  <c r="X10" i="124"/>
  <c r="B10" i="124"/>
  <c r="AE10" i="124" s="1"/>
  <c r="AS9" i="124"/>
  <c r="AR9" i="124"/>
  <c r="AQ9" i="124"/>
  <c r="AP9" i="124"/>
  <c r="AO9" i="124"/>
  <c r="AN9" i="124"/>
  <c r="AM9" i="124"/>
  <c r="AL9" i="124"/>
  <c r="AI9" i="124"/>
  <c r="AH9" i="124"/>
  <c r="AF9" i="124"/>
  <c r="AD9" i="124"/>
  <c r="AC9" i="124"/>
  <c r="Z9" i="124"/>
  <c r="X9" i="124"/>
  <c r="B9" i="124"/>
  <c r="B107" i="124" s="1"/>
  <c r="AS8" i="124"/>
  <c r="AR8" i="124"/>
  <c r="AQ8" i="124"/>
  <c r="AP8" i="124"/>
  <c r="AO8" i="124"/>
  <c r="AN8" i="124"/>
  <c r="AM8" i="124"/>
  <c r="AL8" i="124"/>
  <c r="AI8" i="124"/>
  <c r="AH8" i="124"/>
  <c r="AF8" i="124"/>
  <c r="AD8" i="124"/>
  <c r="AC8" i="124"/>
  <c r="Z8" i="124"/>
  <c r="X8" i="124"/>
  <c r="B8" i="124"/>
  <c r="B106" i="124" s="1"/>
  <c r="AS7" i="124"/>
  <c r="AR7" i="124"/>
  <c r="AO7" i="124"/>
  <c r="AN7" i="124"/>
  <c r="AK7" i="124"/>
  <c r="AJ7" i="124"/>
  <c r="AI7" i="124"/>
  <c r="AG7" i="124"/>
  <c r="AF7" i="124"/>
  <c r="AC7" i="124"/>
  <c r="AB7" i="124"/>
  <c r="Z7" i="124"/>
  <c r="Y7" i="124"/>
  <c r="X7" i="124"/>
  <c r="B7" i="124"/>
  <c r="B105" i="124" s="1"/>
  <c r="C3" i="124"/>
  <c r="C29" i="124" s="1"/>
  <c r="Z19" i="124" l="1"/>
  <c r="AD19" i="124"/>
  <c r="AP19" i="124"/>
  <c r="AR19" i="124"/>
  <c r="AD19" i="126"/>
  <c r="AO19" i="124"/>
  <c r="AA15" i="126"/>
  <c r="AE15" i="126"/>
  <c r="AD15" i="126"/>
  <c r="AB15" i="126"/>
  <c r="Y15" i="126"/>
  <c r="B113" i="125"/>
  <c r="AJ15" i="125"/>
  <c r="AN15" i="125"/>
  <c r="AR15" i="125"/>
  <c r="AH15" i="125"/>
  <c r="AP15" i="125"/>
  <c r="AE15" i="125"/>
  <c r="AQ15" i="125"/>
  <c r="AG15" i="125"/>
  <c r="AK15" i="125"/>
  <c r="AO15" i="125"/>
  <c r="AS15" i="125"/>
  <c r="AD15" i="125"/>
  <c r="AM15" i="125"/>
  <c r="B113" i="124"/>
  <c r="Y15" i="124"/>
  <c r="AG15" i="124"/>
  <c r="AK15" i="124"/>
  <c r="AA15" i="124"/>
  <c r="AB15" i="124"/>
  <c r="AJ15" i="124"/>
  <c r="AD15" i="124"/>
  <c r="AH15" i="124"/>
  <c r="AE15" i="124"/>
  <c r="B112" i="124"/>
  <c r="Y14" i="124"/>
  <c r="AG14" i="124"/>
  <c r="AK14" i="124"/>
  <c r="AA14" i="124"/>
  <c r="AD14" i="124"/>
  <c r="AH14" i="124"/>
  <c r="AE14" i="124"/>
  <c r="AM14" i="124"/>
  <c r="AB14" i="124"/>
  <c r="AJ14" i="124"/>
  <c r="AN14" i="124"/>
  <c r="B112" i="125"/>
  <c r="AA14" i="125"/>
  <c r="AE14" i="125"/>
  <c r="AM14" i="125"/>
  <c r="AQ14" i="125"/>
  <c r="AG14" i="125"/>
  <c r="AS14" i="125"/>
  <c r="AD14" i="125"/>
  <c r="AP14" i="125"/>
  <c r="AB14" i="125"/>
  <c r="AJ14" i="125"/>
  <c r="AN14" i="125"/>
  <c r="AR14" i="125"/>
  <c r="AK14" i="125"/>
  <c r="AO14" i="125"/>
  <c r="AH14" i="125"/>
  <c r="Y14" i="126"/>
  <c r="AG14" i="126"/>
  <c r="AE14" i="126"/>
  <c r="AD14" i="126"/>
  <c r="AH14" i="126"/>
  <c r="AA14" i="126"/>
  <c r="AB14" i="126"/>
  <c r="AE13" i="124"/>
  <c r="AB13" i="124"/>
  <c r="AA13" i="128"/>
  <c r="AG13" i="124"/>
  <c r="AK13" i="124"/>
  <c r="AA13" i="126"/>
  <c r="AE13" i="126"/>
  <c r="AB13" i="128"/>
  <c r="AJ13" i="128"/>
  <c r="AA13" i="124"/>
  <c r="AJ13" i="124"/>
  <c r="AE13" i="128"/>
  <c r="AD13" i="124"/>
  <c r="AH13" i="124"/>
  <c r="AE13" i="125"/>
  <c r="AG13" i="128"/>
  <c r="AK13" i="128"/>
  <c r="AE12" i="124"/>
  <c r="AA12" i="124"/>
  <c r="AB12" i="124"/>
  <c r="AJ12" i="124"/>
  <c r="AE12" i="125"/>
  <c r="AM12" i="125"/>
  <c r="AQ12" i="125"/>
  <c r="AG12" i="124"/>
  <c r="AK12" i="124"/>
  <c r="AJ12" i="125"/>
  <c r="AN12" i="125"/>
  <c r="AR12" i="125"/>
  <c r="AA12" i="126"/>
  <c r="AE12" i="126"/>
  <c r="AA12" i="128"/>
  <c r="AE12" i="128"/>
  <c r="AM12" i="128"/>
  <c r="AQ12" i="128"/>
  <c r="AM11" i="124"/>
  <c r="AF11" i="124"/>
  <c r="AN11" i="124"/>
  <c r="AA11" i="125"/>
  <c r="AI11" i="125"/>
  <c r="B109" i="124"/>
  <c r="AL11" i="124"/>
  <c r="AH11" i="124"/>
  <c r="AD11" i="124"/>
  <c r="Z11" i="124"/>
  <c r="AS11" i="124"/>
  <c r="AK11" i="124"/>
  <c r="AG11" i="124"/>
  <c r="AC11" i="124"/>
  <c r="Y11" i="124"/>
  <c r="AA11" i="124"/>
  <c r="AI11" i="124"/>
  <c r="AB11" i="125"/>
  <c r="AE11" i="124"/>
  <c r="AB11" i="124"/>
  <c r="AJ11" i="124"/>
  <c r="B109" i="125"/>
  <c r="AP11" i="125"/>
  <c r="T69" i="125" s="1"/>
  <c r="AL11" i="125"/>
  <c r="P75" i="125" s="1"/>
  <c r="AH11" i="125"/>
  <c r="AD11" i="125"/>
  <c r="Z11" i="125"/>
  <c r="D76" i="125" s="1"/>
  <c r="AR11" i="125"/>
  <c r="AS11" i="125"/>
  <c r="AO11" i="125"/>
  <c r="AK11" i="125"/>
  <c r="AG11" i="125"/>
  <c r="AC11" i="125"/>
  <c r="Y11" i="125"/>
  <c r="AN11" i="125"/>
  <c r="AE11" i="125"/>
  <c r="AM11" i="125"/>
  <c r="AA11" i="126"/>
  <c r="AI11" i="126"/>
  <c r="AM11" i="126"/>
  <c r="AQ11" i="126"/>
  <c r="AB11" i="126"/>
  <c r="AF11" i="126"/>
  <c r="AJ11" i="126"/>
  <c r="AN11" i="126"/>
  <c r="AR11" i="126"/>
  <c r="B109" i="126"/>
  <c r="AA11" i="127"/>
  <c r="AE11" i="127"/>
  <c r="AI11" i="127"/>
  <c r="AM11" i="127"/>
  <c r="AQ11" i="127"/>
  <c r="AA11" i="128"/>
  <c r="AE11" i="128"/>
  <c r="AI11" i="128"/>
  <c r="AM11" i="128"/>
  <c r="AQ11" i="128"/>
  <c r="AE11" i="126"/>
  <c r="Y11" i="126"/>
  <c r="AC11" i="126"/>
  <c r="AG11" i="126"/>
  <c r="AK11" i="126"/>
  <c r="AO11" i="126"/>
  <c r="AB11" i="127"/>
  <c r="AF11" i="127"/>
  <c r="AJ11" i="127"/>
  <c r="AN11" i="127"/>
  <c r="AR11" i="127"/>
  <c r="AB11" i="128"/>
  <c r="AF11" i="128"/>
  <c r="J73" i="128" s="1"/>
  <c r="AJ11" i="128"/>
  <c r="AN11" i="128"/>
  <c r="AR11" i="128"/>
  <c r="B108" i="126"/>
  <c r="AP10" i="126"/>
  <c r="AL10" i="126"/>
  <c r="AH10" i="126"/>
  <c r="AD10" i="126"/>
  <c r="Z10" i="126"/>
  <c r="AS10" i="126"/>
  <c r="W69" i="126" s="1"/>
  <c r="AO10" i="126"/>
  <c r="AK10" i="126"/>
  <c r="AG10" i="126"/>
  <c r="AC10" i="126"/>
  <c r="Y10" i="126"/>
  <c r="AM10" i="126"/>
  <c r="AN10" i="126"/>
  <c r="AP10" i="127"/>
  <c r="T75" i="127" s="1"/>
  <c r="AL10" i="127"/>
  <c r="P70" i="127" s="1"/>
  <c r="AH10" i="127"/>
  <c r="AD10" i="127"/>
  <c r="Z10" i="127"/>
  <c r="D71" i="127" s="1"/>
  <c r="AN10" i="127"/>
  <c r="AF10" i="127"/>
  <c r="AS10" i="127"/>
  <c r="AO10" i="127"/>
  <c r="S73" i="127" s="1"/>
  <c r="AK10" i="127"/>
  <c r="AG10" i="127"/>
  <c r="K72" i="127" s="1"/>
  <c r="AC10" i="127"/>
  <c r="Y10" i="127"/>
  <c r="B108" i="127"/>
  <c r="AR10" i="127"/>
  <c r="AJ10" i="127"/>
  <c r="AE10" i="126"/>
  <c r="B108" i="124"/>
  <c r="AP10" i="124"/>
  <c r="AL10" i="124"/>
  <c r="AH10" i="124"/>
  <c r="AD10" i="124"/>
  <c r="Z10" i="124"/>
  <c r="AS10" i="124"/>
  <c r="W76" i="124" s="1"/>
  <c r="AO10" i="124"/>
  <c r="S67" i="124" s="1"/>
  <c r="AK10" i="124"/>
  <c r="AG10" i="124"/>
  <c r="AC10" i="124"/>
  <c r="Y10" i="124"/>
  <c r="AM10" i="124"/>
  <c r="AF10" i="126"/>
  <c r="AE10" i="127"/>
  <c r="AF10" i="124"/>
  <c r="J68" i="124" s="1"/>
  <c r="AN10" i="124"/>
  <c r="AA10" i="126"/>
  <c r="AI10" i="126"/>
  <c r="AQ10" i="126"/>
  <c r="AI10" i="127"/>
  <c r="AA10" i="124"/>
  <c r="AI10" i="124"/>
  <c r="AQ10" i="124"/>
  <c r="AB10" i="126"/>
  <c r="AJ10" i="126"/>
  <c r="AR10" i="126"/>
  <c r="AA10" i="127"/>
  <c r="AM10" i="127"/>
  <c r="AA10" i="125"/>
  <c r="AE10" i="125"/>
  <c r="AI10" i="125"/>
  <c r="AM10" i="125"/>
  <c r="AQ10" i="125"/>
  <c r="Z10" i="128"/>
  <c r="D73" i="128" s="1"/>
  <c r="AD10" i="128"/>
  <c r="AH10" i="128"/>
  <c r="AL10" i="128"/>
  <c r="AP10" i="128"/>
  <c r="AB10" i="125"/>
  <c r="AF10" i="125"/>
  <c r="J63" i="125" s="1"/>
  <c r="AJ10" i="125"/>
  <c r="AN10" i="125"/>
  <c r="AR10" i="125"/>
  <c r="AA10" i="128"/>
  <c r="AE10" i="128"/>
  <c r="AI10" i="128"/>
  <c r="AM10" i="128"/>
  <c r="AQ10" i="128"/>
  <c r="AA9" i="128"/>
  <c r="AA9" i="124"/>
  <c r="AB9" i="124"/>
  <c r="AJ9" i="124"/>
  <c r="AE9" i="125"/>
  <c r="AM9" i="125"/>
  <c r="AQ9" i="125"/>
  <c r="AA9" i="126"/>
  <c r="AG9" i="128"/>
  <c r="AK9" i="128"/>
  <c r="AO9" i="128"/>
  <c r="S65" i="128" s="1"/>
  <c r="AS9" i="128"/>
  <c r="AE9" i="128"/>
  <c r="AM9" i="128"/>
  <c r="AQ9" i="128"/>
  <c r="AE9" i="124"/>
  <c r="AB9" i="128"/>
  <c r="AJ9" i="128"/>
  <c r="AN9" i="128"/>
  <c r="AR9" i="128"/>
  <c r="V69" i="128" s="1"/>
  <c r="Y9" i="124"/>
  <c r="AG9" i="124"/>
  <c r="AK9" i="124"/>
  <c r="AD9" i="128"/>
  <c r="AH9" i="128"/>
  <c r="AP9" i="128"/>
  <c r="AE8" i="124"/>
  <c r="AB8" i="124"/>
  <c r="AJ8" i="124"/>
  <c r="AA8" i="125"/>
  <c r="AE8" i="125"/>
  <c r="AM8" i="125"/>
  <c r="AQ8" i="125"/>
  <c r="AD8" i="126"/>
  <c r="AH8" i="126"/>
  <c r="AL8" i="126"/>
  <c r="AP8" i="126"/>
  <c r="AA8" i="127"/>
  <c r="AE8" i="127"/>
  <c r="AD8" i="128"/>
  <c r="H76" i="128" s="1"/>
  <c r="AH8" i="128"/>
  <c r="AP8" i="128"/>
  <c r="AA8" i="124"/>
  <c r="Y8" i="124"/>
  <c r="AG8" i="124"/>
  <c r="AK8" i="124"/>
  <c r="AB8" i="125"/>
  <c r="AJ8" i="125"/>
  <c r="AN8" i="125"/>
  <c r="AR8" i="125"/>
  <c r="AA8" i="126"/>
  <c r="AE8" i="126"/>
  <c r="AI8" i="126"/>
  <c r="AM8" i="126"/>
  <c r="AA8" i="128"/>
  <c r="AE8" i="128"/>
  <c r="AM8" i="128"/>
  <c r="AQ8" i="128"/>
  <c r="AA7" i="128"/>
  <c r="AD7" i="124"/>
  <c r="AH7" i="124"/>
  <c r="AL7" i="124"/>
  <c r="P75" i="124" s="1"/>
  <c r="AP7" i="124"/>
  <c r="AH7" i="125"/>
  <c r="AD7" i="126"/>
  <c r="B105" i="126"/>
  <c r="AS7" i="127"/>
  <c r="AB7" i="128"/>
  <c r="AJ7" i="128"/>
  <c r="AE7" i="128"/>
  <c r="AM7" i="128"/>
  <c r="AA7" i="124"/>
  <c r="AE7" i="124"/>
  <c r="AM7" i="124"/>
  <c r="Q68" i="124" s="1"/>
  <c r="AQ7" i="124"/>
  <c r="AA7" i="125"/>
  <c r="AE7" i="125"/>
  <c r="AA7" i="126"/>
  <c r="Y7" i="128"/>
  <c r="AG7" i="128"/>
  <c r="AK7" i="128"/>
  <c r="G64" i="125"/>
  <c r="C27" i="128"/>
  <c r="Y27" i="128" s="1"/>
  <c r="C54" i="128"/>
  <c r="C56" i="128"/>
  <c r="C29" i="128"/>
  <c r="V65" i="128"/>
  <c r="F62" i="128"/>
  <c r="C61" i="128"/>
  <c r="C5" i="128"/>
  <c r="G65" i="128"/>
  <c r="J68" i="128"/>
  <c r="P64" i="128"/>
  <c r="F82" i="128"/>
  <c r="C81" i="128"/>
  <c r="G73" i="128"/>
  <c r="G69" i="128"/>
  <c r="G76" i="128"/>
  <c r="G72" i="128"/>
  <c r="G68" i="128"/>
  <c r="G75" i="128"/>
  <c r="G71" i="128"/>
  <c r="G67" i="128"/>
  <c r="G63" i="128"/>
  <c r="G70" i="128"/>
  <c r="G64" i="128"/>
  <c r="G66" i="128"/>
  <c r="G74" i="128"/>
  <c r="C56" i="127"/>
  <c r="Y56" i="127" s="1"/>
  <c r="C54" i="127"/>
  <c r="Y54" i="127" s="1"/>
  <c r="D104" i="127"/>
  <c r="I62" i="127"/>
  <c r="F61" i="127"/>
  <c r="G73" i="127"/>
  <c r="C61" i="127"/>
  <c r="F82" i="127"/>
  <c r="C81" i="127"/>
  <c r="C5" i="127"/>
  <c r="C29" i="127"/>
  <c r="H65" i="127"/>
  <c r="T71" i="127"/>
  <c r="D104" i="126"/>
  <c r="I62" i="126"/>
  <c r="F61" i="126"/>
  <c r="C27" i="126"/>
  <c r="Y27" i="126" s="1"/>
  <c r="C29" i="126"/>
  <c r="C56" i="126"/>
  <c r="W68" i="126"/>
  <c r="C61" i="126"/>
  <c r="D73" i="126"/>
  <c r="C5" i="126"/>
  <c r="C54" i="126"/>
  <c r="F82" i="126"/>
  <c r="C81" i="126"/>
  <c r="D68" i="126"/>
  <c r="C27" i="125"/>
  <c r="Y27" i="125" s="1"/>
  <c r="C81" i="125"/>
  <c r="F62" i="125"/>
  <c r="C61" i="125"/>
  <c r="I82" i="125"/>
  <c r="F81" i="125"/>
  <c r="C28" i="125"/>
  <c r="Y28" i="125" s="1"/>
  <c r="Y29" i="125"/>
  <c r="F29" i="125"/>
  <c r="W76" i="125"/>
  <c r="G67" i="125"/>
  <c r="C54" i="125"/>
  <c r="C56" i="125"/>
  <c r="C5" i="125"/>
  <c r="J68" i="125"/>
  <c r="G70" i="125"/>
  <c r="C56" i="124"/>
  <c r="C27" i="124"/>
  <c r="Y27" i="124" s="1"/>
  <c r="V75" i="124"/>
  <c r="C28" i="124"/>
  <c r="Y28" i="124" s="1"/>
  <c r="Y29" i="124"/>
  <c r="F29" i="124"/>
  <c r="D76" i="124"/>
  <c r="D67" i="124"/>
  <c r="D69" i="124"/>
  <c r="F62" i="124"/>
  <c r="C61" i="124"/>
  <c r="V67" i="124"/>
  <c r="C54" i="124"/>
  <c r="V64" i="124"/>
  <c r="F82" i="124"/>
  <c r="C81" i="124"/>
  <c r="C5" i="124"/>
  <c r="V74" i="124"/>
  <c r="V70" i="124"/>
  <c r="V66" i="124"/>
  <c r="V73" i="124"/>
  <c r="V69" i="124"/>
  <c r="V65" i="124"/>
  <c r="V76" i="124"/>
  <c r="V72" i="124"/>
  <c r="V68" i="124"/>
  <c r="V63" i="124"/>
  <c r="V71" i="124"/>
  <c r="W65" i="126" l="1"/>
  <c r="T65" i="127"/>
  <c r="S66" i="127"/>
  <c r="S68" i="127"/>
  <c r="S71" i="128"/>
  <c r="H66" i="124"/>
  <c r="J75" i="127"/>
  <c r="K75" i="125"/>
  <c r="W75" i="124"/>
  <c r="P71" i="124"/>
  <c r="T73" i="127"/>
  <c r="V64" i="128"/>
  <c r="M76" i="127"/>
  <c r="Q64" i="127"/>
  <c r="W64" i="125"/>
  <c r="P68" i="125"/>
  <c r="S65" i="125"/>
  <c r="W75" i="125"/>
  <c r="H63" i="128"/>
  <c r="D63" i="125"/>
  <c r="D66" i="125"/>
  <c r="N76" i="125"/>
  <c r="M73" i="124"/>
  <c r="H69" i="125"/>
  <c r="S73" i="125"/>
  <c r="S67" i="125"/>
  <c r="H65" i="125"/>
  <c r="S64" i="125"/>
  <c r="N69" i="127"/>
  <c r="S63" i="125"/>
  <c r="S71" i="125"/>
  <c r="K67" i="126"/>
  <c r="S69" i="125"/>
  <c r="J65" i="127"/>
  <c r="H75" i="125"/>
  <c r="H74" i="125"/>
  <c r="Q70" i="127"/>
  <c r="N70" i="125"/>
  <c r="P66" i="125"/>
  <c r="H64" i="125"/>
  <c r="H68" i="125"/>
  <c r="K70" i="127"/>
  <c r="V70" i="125"/>
  <c r="J63" i="127"/>
  <c r="V70" i="126"/>
  <c r="H63" i="125"/>
  <c r="K76" i="124"/>
  <c r="H68" i="124"/>
  <c r="W71" i="128"/>
  <c r="W64" i="128"/>
  <c r="T76" i="125"/>
  <c r="T70" i="125"/>
  <c r="T66" i="125"/>
  <c r="T71" i="125"/>
  <c r="T63" i="125"/>
  <c r="T72" i="125"/>
  <c r="T73" i="125"/>
  <c r="T65" i="125"/>
  <c r="T68" i="125"/>
  <c r="T75" i="125"/>
  <c r="M67" i="124"/>
  <c r="M64" i="124"/>
  <c r="T64" i="125"/>
  <c r="P68" i="126"/>
  <c r="P70" i="126"/>
  <c r="S64" i="124"/>
  <c r="S73" i="124"/>
  <c r="J74" i="128"/>
  <c r="J69" i="128"/>
  <c r="J67" i="128"/>
  <c r="J71" i="128"/>
  <c r="J66" i="128"/>
  <c r="J72" i="128"/>
  <c r="J75" i="128"/>
  <c r="J63" i="128"/>
  <c r="J70" i="128"/>
  <c r="J76" i="128"/>
  <c r="J65" i="128"/>
  <c r="D72" i="125"/>
  <c r="D73" i="125"/>
  <c r="D65" i="125"/>
  <c r="D69" i="125"/>
  <c r="D64" i="125"/>
  <c r="D68" i="125"/>
  <c r="D75" i="125"/>
  <c r="D67" i="125"/>
  <c r="D74" i="125"/>
  <c r="T74" i="125"/>
  <c r="D70" i="125"/>
  <c r="Q76" i="127"/>
  <c r="M63" i="124"/>
  <c r="T67" i="125"/>
  <c r="D71" i="125"/>
  <c r="J64" i="128"/>
  <c r="S72" i="125"/>
  <c r="S76" i="125"/>
  <c r="S75" i="125"/>
  <c r="S70" i="125"/>
  <c r="H66" i="125"/>
  <c r="H73" i="125"/>
  <c r="H72" i="125"/>
  <c r="V72" i="126"/>
  <c r="T63" i="127"/>
  <c r="D70" i="127"/>
  <c r="J76" i="127"/>
  <c r="Q63" i="127"/>
  <c r="Q74" i="127"/>
  <c r="D69" i="127"/>
  <c r="S72" i="127"/>
  <c r="S64" i="128"/>
  <c r="D71" i="128"/>
  <c r="D69" i="128"/>
  <c r="K71" i="124"/>
  <c r="E66" i="125"/>
  <c r="T76" i="124"/>
  <c r="W67" i="127"/>
  <c r="T76" i="126"/>
  <c r="V71" i="127"/>
  <c r="G73" i="124"/>
  <c r="J74" i="124"/>
  <c r="Q67" i="124"/>
  <c r="W71" i="124"/>
  <c r="S66" i="125"/>
  <c r="S68" i="125"/>
  <c r="S74" i="125"/>
  <c r="H67" i="125"/>
  <c r="H71" i="125"/>
  <c r="H70" i="125"/>
  <c r="H76" i="125"/>
  <c r="T70" i="127"/>
  <c r="S65" i="127"/>
  <c r="S74" i="128"/>
  <c r="S67" i="128"/>
  <c r="M71" i="126"/>
  <c r="M73" i="126"/>
  <c r="T65" i="128"/>
  <c r="T74" i="128"/>
  <c r="E74" i="127"/>
  <c r="E68" i="127"/>
  <c r="M71" i="128"/>
  <c r="M73" i="128"/>
  <c r="M68" i="128"/>
  <c r="M67" i="128"/>
  <c r="M69" i="128"/>
  <c r="M66" i="128"/>
  <c r="M65" i="128"/>
  <c r="M76" i="128"/>
  <c r="M64" i="128"/>
  <c r="M74" i="128"/>
  <c r="M63" i="128"/>
  <c r="P72" i="128"/>
  <c r="P67" i="128"/>
  <c r="P66" i="128"/>
  <c r="P68" i="128"/>
  <c r="P74" i="128"/>
  <c r="P65" i="128"/>
  <c r="P73" i="128"/>
  <c r="P75" i="128"/>
  <c r="P70" i="128"/>
  <c r="P63" i="128"/>
  <c r="J74" i="126"/>
  <c r="J69" i="126"/>
  <c r="J72" i="126"/>
  <c r="J75" i="126"/>
  <c r="J70" i="126"/>
  <c r="J65" i="126"/>
  <c r="J63" i="126"/>
  <c r="J64" i="126"/>
  <c r="J71" i="126"/>
  <c r="J66" i="126"/>
  <c r="J76" i="126"/>
  <c r="J67" i="126"/>
  <c r="D68" i="124"/>
  <c r="D74" i="124"/>
  <c r="D73" i="124"/>
  <c r="D63" i="124"/>
  <c r="N64" i="127"/>
  <c r="N75" i="127"/>
  <c r="N74" i="127"/>
  <c r="N76" i="127"/>
  <c r="N67" i="127"/>
  <c r="N70" i="127"/>
  <c r="N72" i="127"/>
  <c r="N65" i="127"/>
  <c r="N73" i="127"/>
  <c r="N68" i="127"/>
  <c r="N63" i="127"/>
  <c r="N66" i="127"/>
  <c r="G69" i="127"/>
  <c r="G75" i="127"/>
  <c r="G64" i="127"/>
  <c r="G76" i="127"/>
  <c r="G71" i="127"/>
  <c r="G70" i="127"/>
  <c r="G72" i="127"/>
  <c r="G67" i="127"/>
  <c r="G66" i="127"/>
  <c r="H72" i="127"/>
  <c r="H67" i="127"/>
  <c r="H64" i="127"/>
  <c r="H66" i="127"/>
  <c r="H68" i="127"/>
  <c r="H74" i="127"/>
  <c r="H69" i="127"/>
  <c r="H75" i="127"/>
  <c r="H70" i="127"/>
  <c r="H63" i="127"/>
  <c r="K76" i="126"/>
  <c r="K65" i="126"/>
  <c r="K72" i="126"/>
  <c r="K64" i="126"/>
  <c r="K73" i="126"/>
  <c r="K68" i="126"/>
  <c r="K75" i="126"/>
  <c r="K66" i="126"/>
  <c r="D65" i="126"/>
  <c r="D75" i="126"/>
  <c r="D63" i="126"/>
  <c r="D69" i="126"/>
  <c r="D76" i="126"/>
  <c r="D71" i="126"/>
  <c r="D66" i="126"/>
  <c r="D64" i="126"/>
  <c r="D70" i="126"/>
  <c r="D72" i="126"/>
  <c r="D67" i="126"/>
  <c r="G76" i="126"/>
  <c r="G63" i="126"/>
  <c r="G72" i="126"/>
  <c r="G76" i="125"/>
  <c r="G69" i="125"/>
  <c r="G74" i="125"/>
  <c r="G63" i="125"/>
  <c r="G72" i="125"/>
  <c r="G65" i="125"/>
  <c r="G66" i="125"/>
  <c r="G75" i="125"/>
  <c r="G71" i="125"/>
  <c r="W66" i="125"/>
  <c r="W73" i="125"/>
  <c r="W71" i="125"/>
  <c r="W68" i="125"/>
  <c r="W69" i="125"/>
  <c r="W67" i="125"/>
  <c r="W72" i="125"/>
  <c r="W65" i="125"/>
  <c r="W74" i="125"/>
  <c r="J72" i="124"/>
  <c r="G65" i="124"/>
  <c r="J64" i="124"/>
  <c r="G69" i="124"/>
  <c r="D64" i="124"/>
  <c r="D71" i="124"/>
  <c r="W63" i="125"/>
  <c r="G73" i="125"/>
  <c r="D74" i="126"/>
  <c r="K70" i="126"/>
  <c r="K71" i="126"/>
  <c r="J68" i="126"/>
  <c r="H71" i="127"/>
  <c r="G65" i="127"/>
  <c r="T72" i="128"/>
  <c r="M70" i="128"/>
  <c r="G63" i="127"/>
  <c r="T64" i="124"/>
  <c r="D65" i="124"/>
  <c r="D75" i="124"/>
  <c r="K69" i="126"/>
  <c r="J73" i="126"/>
  <c r="H76" i="127"/>
  <c r="N71" i="127"/>
  <c r="H73" i="127"/>
  <c r="G74" i="127"/>
  <c r="P71" i="128"/>
  <c r="M75" i="128"/>
  <c r="D66" i="124"/>
  <c r="D70" i="124"/>
  <c r="D72" i="124"/>
  <c r="W70" i="125"/>
  <c r="G68" i="125"/>
  <c r="K74" i="126"/>
  <c r="V69" i="127"/>
  <c r="G68" i="127"/>
  <c r="P69" i="128"/>
  <c r="P76" i="128"/>
  <c r="M72" i="128"/>
  <c r="K63" i="126"/>
  <c r="E69" i="126"/>
  <c r="Q76" i="124"/>
  <c r="N73" i="128"/>
  <c r="Q75" i="125"/>
  <c r="M74" i="124"/>
  <c r="Q75" i="126"/>
  <c r="H72" i="126"/>
  <c r="S64" i="126"/>
  <c r="N74" i="126"/>
  <c r="K64" i="124"/>
  <c r="M63" i="125"/>
  <c r="W72" i="127"/>
  <c r="Q72" i="127"/>
  <c r="J69" i="124"/>
  <c r="H71" i="124"/>
  <c r="H73" i="124"/>
  <c r="T69" i="126"/>
  <c r="T72" i="126"/>
  <c r="V67" i="126"/>
  <c r="V64" i="126"/>
  <c r="V74" i="126"/>
  <c r="V69" i="126"/>
  <c r="V68" i="126"/>
  <c r="V71" i="126"/>
  <c r="V64" i="127"/>
  <c r="V70" i="127"/>
  <c r="V72" i="127"/>
  <c r="K63" i="127"/>
  <c r="K69" i="127"/>
  <c r="K75" i="127"/>
  <c r="K66" i="127"/>
  <c r="K65" i="127"/>
  <c r="J64" i="127"/>
  <c r="J69" i="127"/>
  <c r="E63" i="127"/>
  <c r="E65" i="127"/>
  <c r="E75" i="127"/>
  <c r="E66" i="127"/>
  <c r="E76" i="127"/>
  <c r="M72" i="126"/>
  <c r="M68" i="126"/>
  <c r="M67" i="126"/>
  <c r="M69" i="126"/>
  <c r="K64" i="125"/>
  <c r="K71" i="125"/>
  <c r="K65" i="125"/>
  <c r="P63" i="125"/>
  <c r="P72" i="125"/>
  <c r="P73" i="125"/>
  <c r="P64" i="125"/>
  <c r="K70" i="124"/>
  <c r="M65" i="124"/>
  <c r="Q73" i="124"/>
  <c r="Q71" i="124"/>
  <c r="M66" i="124"/>
  <c r="M71" i="124"/>
  <c r="K74" i="124"/>
  <c r="K63" i="124"/>
  <c r="K75" i="124"/>
  <c r="K65" i="124"/>
  <c r="H65" i="124"/>
  <c r="H72" i="124"/>
  <c r="N67" i="125"/>
  <c r="N75" i="125"/>
  <c r="K72" i="125"/>
  <c r="K68" i="125"/>
  <c r="K69" i="125"/>
  <c r="N65" i="125"/>
  <c r="P67" i="125"/>
  <c r="P65" i="125"/>
  <c r="P76" i="125"/>
  <c r="M74" i="125"/>
  <c r="T67" i="126"/>
  <c r="H67" i="126"/>
  <c r="T64" i="126"/>
  <c r="M66" i="126"/>
  <c r="M75" i="126"/>
  <c r="V65" i="126"/>
  <c r="N68" i="126"/>
  <c r="M63" i="126"/>
  <c r="V66" i="127"/>
  <c r="V73" i="127"/>
  <c r="J73" i="127"/>
  <c r="V75" i="127"/>
  <c r="J67" i="127"/>
  <c r="E72" i="127"/>
  <c r="E69" i="127"/>
  <c r="E71" i="127"/>
  <c r="K67" i="127"/>
  <c r="K76" i="127"/>
  <c r="M76" i="124"/>
  <c r="K66" i="124"/>
  <c r="Q66" i="124"/>
  <c r="Q75" i="124"/>
  <c r="M70" i="124"/>
  <c r="M75" i="124"/>
  <c r="Q65" i="124"/>
  <c r="K68" i="124"/>
  <c r="K69" i="124"/>
  <c r="M68" i="124"/>
  <c r="H63" i="124"/>
  <c r="H74" i="124"/>
  <c r="H76" i="124"/>
  <c r="N73" i="125"/>
  <c r="N63" i="125"/>
  <c r="N68" i="125"/>
  <c r="K66" i="125"/>
  <c r="K63" i="125"/>
  <c r="K74" i="125"/>
  <c r="K73" i="125"/>
  <c r="K70" i="125"/>
  <c r="Q74" i="125"/>
  <c r="P69" i="125"/>
  <c r="P70" i="125"/>
  <c r="T71" i="126"/>
  <c r="M76" i="126"/>
  <c r="M64" i="126"/>
  <c r="M70" i="126"/>
  <c r="V63" i="126"/>
  <c r="V73" i="126"/>
  <c r="V75" i="126"/>
  <c r="V65" i="127"/>
  <c r="V63" i="127"/>
  <c r="V68" i="127"/>
  <c r="V74" i="127"/>
  <c r="J68" i="127"/>
  <c r="J70" i="127"/>
  <c r="V67" i="127"/>
  <c r="J71" i="127"/>
  <c r="E64" i="127"/>
  <c r="E73" i="127"/>
  <c r="K74" i="127"/>
  <c r="K71" i="127"/>
  <c r="K73" i="127"/>
  <c r="Q72" i="124"/>
  <c r="Q64" i="124"/>
  <c r="M72" i="124"/>
  <c r="Q63" i="124"/>
  <c r="Q70" i="124"/>
  <c r="M69" i="124"/>
  <c r="K67" i="124"/>
  <c r="K72" i="124"/>
  <c r="K73" i="124"/>
  <c r="H69" i="124"/>
  <c r="H67" i="124"/>
  <c r="N66" i="125"/>
  <c r="K76" i="125"/>
  <c r="N64" i="125"/>
  <c r="K67" i="125"/>
  <c r="P71" i="125"/>
  <c r="P74" i="125"/>
  <c r="T74" i="126"/>
  <c r="T63" i="126"/>
  <c r="T75" i="126"/>
  <c r="M65" i="126"/>
  <c r="M74" i="126"/>
  <c r="V76" i="126"/>
  <c r="V66" i="126"/>
  <c r="T70" i="126"/>
  <c r="T73" i="126"/>
  <c r="V76" i="127"/>
  <c r="J72" i="127"/>
  <c r="J74" i="127"/>
  <c r="J66" i="127"/>
  <c r="E67" i="127"/>
  <c r="E70" i="127"/>
  <c r="K64" i="127"/>
  <c r="K68" i="127"/>
  <c r="E66" i="128"/>
  <c r="E75" i="126"/>
  <c r="Q69" i="128"/>
  <c r="S63" i="126"/>
  <c r="H68" i="126"/>
  <c r="T68" i="124"/>
  <c r="T74" i="124"/>
  <c r="T69" i="124"/>
  <c r="T75" i="124"/>
  <c r="T70" i="124"/>
  <c r="T66" i="124"/>
  <c r="H68" i="128"/>
  <c r="H70" i="128"/>
  <c r="H75" i="128"/>
  <c r="Q70" i="125"/>
  <c r="Q71" i="125"/>
  <c r="Q76" i="125"/>
  <c r="Q68" i="125"/>
  <c r="Q72" i="125"/>
  <c r="Q65" i="125"/>
  <c r="Q67" i="125"/>
  <c r="W73" i="128"/>
  <c r="W72" i="128"/>
  <c r="W67" i="128"/>
  <c r="W70" i="128"/>
  <c r="W74" i="128"/>
  <c r="W69" i="128"/>
  <c r="W68" i="128"/>
  <c r="W66" i="128"/>
  <c r="N74" i="124"/>
  <c r="N65" i="124"/>
  <c r="N67" i="124"/>
  <c r="N75" i="124"/>
  <c r="N70" i="124"/>
  <c r="N76" i="124"/>
  <c r="J67" i="125"/>
  <c r="J76" i="125"/>
  <c r="J73" i="125"/>
  <c r="J64" i="125"/>
  <c r="J74" i="125"/>
  <c r="J72" i="125"/>
  <c r="M68" i="125"/>
  <c r="M65" i="125"/>
  <c r="M73" i="125"/>
  <c r="M70" i="125"/>
  <c r="M72" i="125"/>
  <c r="M75" i="125"/>
  <c r="M69" i="125"/>
  <c r="M64" i="125"/>
  <c r="N75" i="126"/>
  <c r="N70" i="126"/>
  <c r="N65" i="126"/>
  <c r="N63" i="126"/>
  <c r="N67" i="126"/>
  <c r="N66" i="126"/>
  <c r="N72" i="126"/>
  <c r="M65" i="127"/>
  <c r="M75" i="127"/>
  <c r="M66" i="127"/>
  <c r="M72" i="127"/>
  <c r="M71" i="127"/>
  <c r="M73" i="127"/>
  <c r="M68" i="127"/>
  <c r="S74" i="124"/>
  <c r="S69" i="124"/>
  <c r="S68" i="124"/>
  <c r="S63" i="124"/>
  <c r="S65" i="124"/>
  <c r="S75" i="124"/>
  <c r="S66" i="124"/>
  <c r="P73" i="127"/>
  <c r="P72" i="127"/>
  <c r="P67" i="127"/>
  <c r="P69" i="127"/>
  <c r="P64" i="127"/>
  <c r="P65" i="127"/>
  <c r="P68" i="127"/>
  <c r="P74" i="127"/>
  <c r="P63" i="127"/>
  <c r="S71" i="124"/>
  <c r="T63" i="124"/>
  <c r="T67" i="124"/>
  <c r="J66" i="125"/>
  <c r="M76" i="125"/>
  <c r="P75" i="126"/>
  <c r="E67" i="126"/>
  <c r="N76" i="126"/>
  <c r="N71" i="126"/>
  <c r="N64" i="126"/>
  <c r="P66" i="127"/>
  <c r="P71" i="127"/>
  <c r="M69" i="127"/>
  <c r="W63" i="128"/>
  <c r="W75" i="128"/>
  <c r="E73" i="125"/>
  <c r="E69" i="125"/>
  <c r="E76" i="124"/>
  <c r="E74" i="124"/>
  <c r="V66" i="128"/>
  <c r="V73" i="128"/>
  <c r="V74" i="128"/>
  <c r="V72" i="128"/>
  <c r="V63" i="128"/>
  <c r="V70" i="128"/>
  <c r="V68" i="128"/>
  <c r="V67" i="128"/>
  <c r="S70" i="128"/>
  <c r="S73" i="128"/>
  <c r="S68" i="128"/>
  <c r="S66" i="128"/>
  <c r="S69" i="128"/>
  <c r="S75" i="128"/>
  <c r="T73" i="128"/>
  <c r="T75" i="128"/>
  <c r="T70" i="128"/>
  <c r="T63" i="128"/>
  <c r="T66" i="128"/>
  <c r="T69" i="128"/>
  <c r="T64" i="128"/>
  <c r="T76" i="128"/>
  <c r="T71" i="128"/>
  <c r="G64" i="124"/>
  <c r="G76" i="124"/>
  <c r="G71" i="124"/>
  <c r="G72" i="124"/>
  <c r="G67" i="124"/>
  <c r="D64" i="127"/>
  <c r="D65" i="127"/>
  <c r="D72" i="127"/>
  <c r="D67" i="127"/>
  <c r="D66" i="127"/>
  <c r="D68" i="127"/>
  <c r="D74" i="127"/>
  <c r="G73" i="126"/>
  <c r="G68" i="126"/>
  <c r="G71" i="126"/>
  <c r="G70" i="126"/>
  <c r="G69" i="126"/>
  <c r="G75" i="126"/>
  <c r="W74" i="124"/>
  <c r="N69" i="124"/>
  <c r="G63" i="124"/>
  <c r="S72" i="124"/>
  <c r="G75" i="124"/>
  <c r="G70" i="124"/>
  <c r="G66" i="124"/>
  <c r="T73" i="124"/>
  <c r="T71" i="124"/>
  <c r="J71" i="125"/>
  <c r="Q64" i="125"/>
  <c r="J70" i="125"/>
  <c r="Q69" i="125"/>
  <c r="M67" i="125"/>
  <c r="E65" i="125"/>
  <c r="J65" i="125"/>
  <c r="G74" i="126"/>
  <c r="G65" i="126"/>
  <c r="N69" i="126"/>
  <c r="G66" i="126"/>
  <c r="W71" i="126"/>
  <c r="S76" i="126"/>
  <c r="G64" i="126"/>
  <c r="P75" i="127"/>
  <c r="D75" i="127"/>
  <c r="Q65" i="127"/>
  <c r="M64" i="127"/>
  <c r="M70" i="127"/>
  <c r="W66" i="127"/>
  <c r="S64" i="127"/>
  <c r="T67" i="128"/>
  <c r="H71" i="128"/>
  <c r="D75" i="128"/>
  <c r="S63" i="128"/>
  <c r="W76" i="128"/>
  <c r="S72" i="128"/>
  <c r="H64" i="128"/>
  <c r="V71" i="128"/>
  <c r="W63" i="127"/>
  <c r="W73" i="127"/>
  <c r="W68" i="127"/>
  <c r="W74" i="127"/>
  <c r="W65" i="127"/>
  <c r="W69" i="127"/>
  <c r="W75" i="127"/>
  <c r="W64" i="127"/>
  <c r="E63" i="126"/>
  <c r="E74" i="126"/>
  <c r="E64" i="126"/>
  <c r="E70" i="126"/>
  <c r="P73" i="126"/>
  <c r="P69" i="126"/>
  <c r="P74" i="126"/>
  <c r="P76" i="126"/>
  <c r="P71" i="126"/>
  <c r="P63" i="126"/>
  <c r="P72" i="126"/>
  <c r="P67" i="126"/>
  <c r="S69" i="126"/>
  <c r="S68" i="126"/>
  <c r="S67" i="126"/>
  <c r="S66" i="126"/>
  <c r="S65" i="126"/>
  <c r="S71" i="126"/>
  <c r="S70" i="126"/>
  <c r="N68" i="124"/>
  <c r="Q66" i="125"/>
  <c r="S74" i="126"/>
  <c r="S72" i="126"/>
  <c r="W71" i="127"/>
  <c r="H74" i="128"/>
  <c r="Q67" i="128"/>
  <c r="E67" i="128"/>
  <c r="H65" i="128"/>
  <c r="P64" i="124"/>
  <c r="P63" i="124"/>
  <c r="Q74" i="126"/>
  <c r="Q69" i="126"/>
  <c r="V65" i="125"/>
  <c r="V74" i="125"/>
  <c r="D66" i="128"/>
  <c r="D67" i="128"/>
  <c r="D72" i="128"/>
  <c r="D74" i="128"/>
  <c r="D65" i="128"/>
  <c r="D68" i="128"/>
  <c r="D70" i="128"/>
  <c r="D63" i="128"/>
  <c r="Q75" i="127"/>
  <c r="Q66" i="127"/>
  <c r="Q67" i="127"/>
  <c r="Q71" i="127"/>
  <c r="Q73" i="127"/>
  <c r="Q68" i="127"/>
  <c r="J71" i="124"/>
  <c r="J70" i="124"/>
  <c r="J65" i="124"/>
  <c r="J63" i="124"/>
  <c r="J66" i="124"/>
  <c r="J76" i="124"/>
  <c r="W66" i="124"/>
  <c r="W73" i="124"/>
  <c r="W72" i="124"/>
  <c r="W67" i="124"/>
  <c r="W64" i="124"/>
  <c r="W70" i="124"/>
  <c r="W69" i="124"/>
  <c r="W68" i="124"/>
  <c r="W63" i="124"/>
  <c r="S69" i="127"/>
  <c r="S75" i="127"/>
  <c r="S74" i="127"/>
  <c r="S76" i="127"/>
  <c r="S71" i="127"/>
  <c r="S70" i="127"/>
  <c r="T72" i="127"/>
  <c r="T67" i="127"/>
  <c r="T66" i="127"/>
  <c r="T64" i="127"/>
  <c r="T68" i="127"/>
  <c r="T74" i="127"/>
  <c r="W76" i="126"/>
  <c r="W67" i="126"/>
  <c r="W66" i="126"/>
  <c r="W63" i="126"/>
  <c r="W74" i="126"/>
  <c r="W73" i="126"/>
  <c r="W72" i="126"/>
  <c r="W64" i="126"/>
  <c r="W70" i="126"/>
  <c r="G74" i="124"/>
  <c r="J67" i="124"/>
  <c r="N66" i="124"/>
  <c r="J73" i="124"/>
  <c r="N64" i="124"/>
  <c r="W65" i="124"/>
  <c r="S76" i="124"/>
  <c r="G68" i="124"/>
  <c r="S70" i="124"/>
  <c r="J75" i="124"/>
  <c r="T65" i="124"/>
  <c r="T72" i="124"/>
  <c r="J75" i="125"/>
  <c r="J69" i="125"/>
  <c r="M66" i="125"/>
  <c r="Q63" i="125"/>
  <c r="Q73" i="125"/>
  <c r="M71" i="125"/>
  <c r="V69" i="125"/>
  <c r="P66" i="126"/>
  <c r="E73" i="126"/>
  <c r="N73" i="126"/>
  <c r="P65" i="126"/>
  <c r="P64" i="126"/>
  <c r="W75" i="126"/>
  <c r="S75" i="126"/>
  <c r="S73" i="126"/>
  <c r="G67" i="126"/>
  <c r="D63" i="127"/>
  <c r="T76" i="127"/>
  <c r="P76" i="127"/>
  <c r="D76" i="127"/>
  <c r="Q69" i="127"/>
  <c r="M67" i="127"/>
  <c r="M74" i="127"/>
  <c r="D73" i="127"/>
  <c r="T69" i="127"/>
  <c r="W70" i="127"/>
  <c r="W76" i="127"/>
  <c r="S67" i="127"/>
  <c r="T68" i="128"/>
  <c r="H72" i="128"/>
  <c r="D76" i="128"/>
  <c r="H67" i="128"/>
  <c r="W65" i="128"/>
  <c r="S76" i="128"/>
  <c r="D64" i="128"/>
  <c r="V75" i="128"/>
  <c r="V76" i="128"/>
  <c r="S63" i="127"/>
  <c r="M63" i="127"/>
  <c r="Q64" i="128"/>
  <c r="E70" i="124"/>
  <c r="E65" i="126"/>
  <c r="E76" i="126"/>
  <c r="E71" i="126"/>
  <c r="E66" i="126"/>
  <c r="E68" i="126"/>
  <c r="Q74" i="124"/>
  <c r="Q69" i="124"/>
  <c r="H75" i="124"/>
  <c r="H70" i="124"/>
  <c r="H64" i="124"/>
  <c r="E74" i="128"/>
  <c r="E72" i="128"/>
  <c r="E68" i="128"/>
  <c r="E69" i="128"/>
  <c r="E65" i="128"/>
  <c r="N69" i="125"/>
  <c r="N71" i="125"/>
  <c r="N74" i="125"/>
  <c r="N72" i="125"/>
  <c r="T65" i="126"/>
  <c r="T68" i="126"/>
  <c r="T66" i="126"/>
  <c r="N71" i="124"/>
  <c r="N73" i="124"/>
  <c r="N72" i="124"/>
  <c r="N63" i="124"/>
  <c r="N68" i="128"/>
  <c r="N63" i="128"/>
  <c r="N71" i="128"/>
  <c r="K65" i="128"/>
  <c r="K73" i="128"/>
  <c r="E72" i="126"/>
  <c r="N74" i="128"/>
  <c r="K74" i="128"/>
  <c r="K69" i="128"/>
  <c r="K75" i="128"/>
  <c r="K76" i="128"/>
  <c r="K68" i="128"/>
  <c r="K64" i="128"/>
  <c r="K72" i="128"/>
  <c r="K66" i="128"/>
  <c r="K70" i="128"/>
  <c r="E67" i="124"/>
  <c r="E73" i="124"/>
  <c r="E64" i="124"/>
  <c r="E72" i="124"/>
  <c r="E71" i="124"/>
  <c r="E66" i="124"/>
  <c r="P68" i="124"/>
  <c r="P74" i="124"/>
  <c r="P66" i="124"/>
  <c r="P72" i="124"/>
  <c r="P67" i="124"/>
  <c r="P65" i="124"/>
  <c r="P73" i="124"/>
  <c r="Q68" i="126"/>
  <c r="Q76" i="126"/>
  <c r="Q67" i="126"/>
  <c r="Q73" i="126"/>
  <c r="Q63" i="126"/>
  <c r="Q71" i="126"/>
  <c r="Q66" i="126"/>
  <c r="Q64" i="126"/>
  <c r="Q72" i="126"/>
  <c r="E63" i="124"/>
  <c r="P69" i="124"/>
  <c r="P76" i="124"/>
  <c r="V68" i="125"/>
  <c r="Q65" i="126"/>
  <c r="K67" i="128"/>
  <c r="E68" i="125"/>
  <c r="E67" i="125"/>
  <c r="E70" i="125"/>
  <c r="E74" i="125"/>
  <c r="E72" i="125"/>
  <c r="E71" i="125"/>
  <c r="E76" i="125"/>
  <c r="E64" i="125"/>
  <c r="V73" i="125"/>
  <c r="V64" i="125"/>
  <c r="V76" i="125"/>
  <c r="V66" i="125"/>
  <c r="V75" i="125"/>
  <c r="V67" i="125"/>
  <c r="E75" i="124"/>
  <c r="E68" i="124"/>
  <c r="E69" i="124"/>
  <c r="E65" i="124"/>
  <c r="P70" i="124"/>
  <c r="V63" i="125"/>
  <c r="V72" i="125"/>
  <c r="E63" i="125"/>
  <c r="E75" i="125"/>
  <c r="V71" i="125"/>
  <c r="Q70" i="126"/>
  <c r="K63" i="128"/>
  <c r="K71" i="128"/>
  <c r="E76" i="128"/>
  <c r="E75" i="128"/>
  <c r="E70" i="128"/>
  <c r="E63" i="128"/>
  <c r="E64" i="128"/>
  <c r="E71" i="128"/>
  <c r="E73" i="128"/>
  <c r="H69" i="128"/>
  <c r="H73" i="128"/>
  <c r="H66" i="128"/>
  <c r="H70" i="126"/>
  <c r="H71" i="126"/>
  <c r="H76" i="126"/>
  <c r="H66" i="126"/>
  <c r="Q76" i="128"/>
  <c r="Q63" i="128"/>
  <c r="Q73" i="128"/>
  <c r="Q71" i="128"/>
  <c r="N64" i="128"/>
  <c r="N72" i="128"/>
  <c r="N66" i="128"/>
  <c r="H73" i="126"/>
  <c r="H63" i="126"/>
  <c r="H75" i="126"/>
  <c r="H65" i="126"/>
  <c r="H74" i="126"/>
  <c r="H69" i="126"/>
  <c r="H64" i="126"/>
  <c r="Q72" i="128"/>
  <c r="Q70" i="128"/>
  <c r="Q75" i="128"/>
  <c r="N75" i="128"/>
  <c r="N76" i="128"/>
  <c r="N70" i="128"/>
  <c r="Q66" i="128"/>
  <c r="Q68" i="128"/>
  <c r="Q65" i="128"/>
  <c r="Q74" i="128"/>
  <c r="N67" i="128"/>
  <c r="N65" i="128"/>
  <c r="N69" i="128"/>
  <c r="V77" i="124"/>
  <c r="N77" i="127"/>
  <c r="F56" i="127"/>
  <c r="I56" i="127" s="1"/>
  <c r="C55" i="127"/>
  <c r="J77" i="128"/>
  <c r="C104" i="128"/>
  <c r="F5" i="128"/>
  <c r="C4" i="128"/>
  <c r="Y56" i="128"/>
  <c r="C55" i="128"/>
  <c r="Y55" i="128" s="1"/>
  <c r="F56" i="128"/>
  <c r="Y54" i="128"/>
  <c r="G77" i="128"/>
  <c r="I82" i="128"/>
  <c r="F81" i="128"/>
  <c r="D104" i="128"/>
  <c r="F61" i="128"/>
  <c r="I62" i="128"/>
  <c r="F29" i="128"/>
  <c r="Y29" i="128"/>
  <c r="C28" i="128"/>
  <c r="Y28" i="128" s="1"/>
  <c r="I82" i="127"/>
  <c r="F81" i="127"/>
  <c r="L62" i="127"/>
  <c r="I61" i="127"/>
  <c r="D114" i="127"/>
  <c r="D113" i="127"/>
  <c r="D112" i="127"/>
  <c r="D111" i="127"/>
  <c r="D110" i="127"/>
  <c r="D109" i="127"/>
  <c r="D108" i="127"/>
  <c r="D107" i="127"/>
  <c r="D106" i="127"/>
  <c r="D105" i="127"/>
  <c r="C28" i="127"/>
  <c r="Y28" i="127" s="1"/>
  <c r="Y29" i="127"/>
  <c r="F29" i="127"/>
  <c r="C104" i="127"/>
  <c r="F5" i="127"/>
  <c r="C4" i="127"/>
  <c r="Y54" i="126"/>
  <c r="C28" i="126"/>
  <c r="Y28" i="126" s="1"/>
  <c r="Y29" i="126"/>
  <c r="F29" i="126"/>
  <c r="D114" i="126"/>
  <c r="D113" i="126"/>
  <c r="D112" i="126"/>
  <c r="D111" i="126"/>
  <c r="D110" i="126"/>
  <c r="D109" i="126"/>
  <c r="D108" i="126"/>
  <c r="D107" i="126"/>
  <c r="D106" i="126"/>
  <c r="D105" i="126"/>
  <c r="C104" i="126"/>
  <c r="F5" i="126"/>
  <c r="C4" i="126"/>
  <c r="Y56" i="126"/>
  <c r="F56" i="126"/>
  <c r="C55" i="126"/>
  <c r="Y55" i="126" s="1"/>
  <c r="L62" i="126"/>
  <c r="I61" i="126"/>
  <c r="I82" i="126"/>
  <c r="F81" i="126"/>
  <c r="F28" i="125"/>
  <c r="AB28" i="125" s="1"/>
  <c r="AB29" i="125"/>
  <c r="I29" i="125"/>
  <c r="L82" i="125"/>
  <c r="I81" i="125"/>
  <c r="I62" i="125"/>
  <c r="F61" i="125"/>
  <c r="D104" i="125"/>
  <c r="C104" i="125"/>
  <c r="F5" i="125"/>
  <c r="C4" i="125"/>
  <c r="Y54" i="125"/>
  <c r="F56" i="125"/>
  <c r="C55" i="125"/>
  <c r="Y55" i="125" s="1"/>
  <c r="Y56" i="125"/>
  <c r="F56" i="124"/>
  <c r="Y56" i="124"/>
  <c r="C55" i="124"/>
  <c r="Y55" i="124" s="1"/>
  <c r="D104" i="124"/>
  <c r="I62" i="124"/>
  <c r="F61" i="124"/>
  <c r="C104" i="124"/>
  <c r="F5" i="124"/>
  <c r="C4" i="124"/>
  <c r="I82" i="124"/>
  <c r="F81" i="124"/>
  <c r="Y54" i="124"/>
  <c r="F28" i="124"/>
  <c r="AB28" i="124" s="1"/>
  <c r="AB29" i="124"/>
  <c r="I29" i="124"/>
  <c r="V77" i="126" l="1"/>
  <c r="K77" i="124"/>
  <c r="K77" i="126"/>
  <c r="J77" i="126"/>
  <c r="M77" i="128"/>
  <c r="T77" i="125"/>
  <c r="S77" i="126"/>
  <c r="P77" i="125"/>
  <c r="P77" i="128"/>
  <c r="G77" i="127"/>
  <c r="H77" i="127"/>
  <c r="D77" i="124"/>
  <c r="H77" i="125"/>
  <c r="S77" i="125"/>
  <c r="Q77" i="127"/>
  <c r="Q77" i="124"/>
  <c r="K77" i="125"/>
  <c r="E77" i="127"/>
  <c r="K77" i="127"/>
  <c r="W77" i="125"/>
  <c r="D77" i="126"/>
  <c r="D77" i="125"/>
  <c r="T77" i="127"/>
  <c r="N77" i="126"/>
  <c r="V77" i="127"/>
  <c r="G77" i="125"/>
  <c r="Q77" i="126"/>
  <c r="T77" i="128"/>
  <c r="J77" i="127"/>
  <c r="H77" i="124"/>
  <c r="M77" i="126"/>
  <c r="M77" i="124"/>
  <c r="K77" i="128"/>
  <c r="N77" i="124"/>
  <c r="T77" i="126"/>
  <c r="N77" i="125"/>
  <c r="D77" i="128"/>
  <c r="P77" i="126"/>
  <c r="T77" i="124"/>
  <c r="W77" i="126"/>
  <c r="S77" i="127"/>
  <c r="W77" i="124"/>
  <c r="J77" i="124"/>
  <c r="Q77" i="125"/>
  <c r="E77" i="126"/>
  <c r="W77" i="127"/>
  <c r="G77" i="126"/>
  <c r="D77" i="127"/>
  <c r="G77" i="124"/>
  <c r="S77" i="128"/>
  <c r="V77" i="128"/>
  <c r="J77" i="125"/>
  <c r="P77" i="127"/>
  <c r="S77" i="124"/>
  <c r="M77" i="127"/>
  <c r="M77" i="125"/>
  <c r="W77" i="128"/>
  <c r="Q77" i="128"/>
  <c r="H77" i="128"/>
  <c r="E77" i="125"/>
  <c r="V77" i="125"/>
  <c r="E77" i="124"/>
  <c r="E77" i="128"/>
  <c r="P77" i="124"/>
  <c r="N77" i="128"/>
  <c r="H77" i="126"/>
  <c r="AB56" i="127"/>
  <c r="F55" i="127"/>
  <c r="F99" i="127" s="1"/>
  <c r="C99" i="128"/>
  <c r="Y55" i="127"/>
  <c r="C63" i="127" s="1"/>
  <c r="C99" i="127"/>
  <c r="C66" i="128"/>
  <c r="C69" i="128"/>
  <c r="C75" i="128"/>
  <c r="C63" i="128"/>
  <c r="C72" i="128"/>
  <c r="C70" i="128"/>
  <c r="C65" i="128"/>
  <c r="C76" i="128"/>
  <c r="C71" i="128"/>
  <c r="C64" i="128"/>
  <c r="C73" i="128"/>
  <c r="C68" i="128"/>
  <c r="C74" i="128"/>
  <c r="C67" i="128"/>
  <c r="L62" i="128"/>
  <c r="I61" i="128"/>
  <c r="C114" i="128"/>
  <c r="C113" i="128"/>
  <c r="C112" i="128"/>
  <c r="C111" i="128"/>
  <c r="C110" i="128"/>
  <c r="C109" i="128"/>
  <c r="C108" i="128"/>
  <c r="C107" i="128"/>
  <c r="C106" i="128"/>
  <c r="C105" i="128"/>
  <c r="L82" i="128"/>
  <c r="I81" i="128"/>
  <c r="AB29" i="128"/>
  <c r="I29" i="128"/>
  <c r="F28" i="128"/>
  <c r="AB28" i="128" s="1"/>
  <c r="D114" i="128"/>
  <c r="D113" i="128"/>
  <c r="D112" i="128"/>
  <c r="D111" i="128"/>
  <c r="D110" i="128"/>
  <c r="D109" i="128"/>
  <c r="D108" i="128"/>
  <c r="D107" i="128"/>
  <c r="D106" i="128"/>
  <c r="D105" i="128"/>
  <c r="AB56" i="128"/>
  <c r="I56" i="128"/>
  <c r="F55" i="128"/>
  <c r="I5" i="128"/>
  <c r="F4" i="128"/>
  <c r="C99" i="124"/>
  <c r="C99" i="126"/>
  <c r="C114" i="127"/>
  <c r="C113" i="127"/>
  <c r="C112" i="127"/>
  <c r="C111" i="127"/>
  <c r="C110" i="127"/>
  <c r="C109" i="127"/>
  <c r="C108" i="127"/>
  <c r="C107" i="127"/>
  <c r="C106" i="127"/>
  <c r="C105" i="127"/>
  <c r="L82" i="127"/>
  <c r="I81" i="127"/>
  <c r="I5" i="127"/>
  <c r="F4" i="127"/>
  <c r="L56" i="127"/>
  <c r="AE56" i="127"/>
  <c r="I55" i="127"/>
  <c r="AB29" i="127"/>
  <c r="I29" i="127"/>
  <c r="F28" i="127"/>
  <c r="AB28" i="127" s="1"/>
  <c r="O62" i="127"/>
  <c r="L61" i="127"/>
  <c r="O62" i="126"/>
  <c r="L61" i="126"/>
  <c r="AB29" i="126"/>
  <c r="I29" i="126"/>
  <c r="F28" i="126"/>
  <c r="AB28" i="126" s="1"/>
  <c r="L82" i="126"/>
  <c r="I81" i="126"/>
  <c r="I5" i="126"/>
  <c r="F4" i="126"/>
  <c r="C114" i="126"/>
  <c r="C112" i="126"/>
  <c r="C110" i="126"/>
  <c r="C108" i="126"/>
  <c r="C106" i="126"/>
  <c r="C113" i="126"/>
  <c r="C111" i="126"/>
  <c r="C109" i="126"/>
  <c r="C107" i="126"/>
  <c r="C105" i="126"/>
  <c r="C70" i="125"/>
  <c r="F55" i="126"/>
  <c r="AB56" i="126"/>
  <c r="I56" i="126"/>
  <c r="C63" i="126"/>
  <c r="C73" i="126"/>
  <c r="C68" i="126"/>
  <c r="C67" i="126"/>
  <c r="C65" i="126"/>
  <c r="C76" i="126"/>
  <c r="C74" i="126"/>
  <c r="C69" i="126"/>
  <c r="C71" i="126"/>
  <c r="C64" i="126"/>
  <c r="C70" i="126"/>
  <c r="C72" i="126"/>
  <c r="C75" i="126"/>
  <c r="C66" i="126"/>
  <c r="C65" i="125"/>
  <c r="C75" i="125"/>
  <c r="C99" i="125"/>
  <c r="C64" i="124"/>
  <c r="C76" i="125"/>
  <c r="C114" i="125"/>
  <c r="C113" i="125"/>
  <c r="C112" i="125"/>
  <c r="C111" i="125"/>
  <c r="C110" i="125"/>
  <c r="C109" i="125"/>
  <c r="C108" i="125"/>
  <c r="C107" i="125"/>
  <c r="C106" i="125"/>
  <c r="C105" i="125"/>
  <c r="C67" i="125"/>
  <c r="C76" i="124"/>
  <c r="O82" i="125"/>
  <c r="L81" i="125"/>
  <c r="C72" i="125"/>
  <c r="C63" i="125"/>
  <c r="C64" i="125"/>
  <c r="L29" i="125"/>
  <c r="AE29" i="125"/>
  <c r="I28" i="125"/>
  <c r="AE28" i="125" s="1"/>
  <c r="D112" i="125"/>
  <c r="D108" i="125"/>
  <c r="D106" i="125"/>
  <c r="D113" i="125"/>
  <c r="D109" i="125"/>
  <c r="D105" i="125"/>
  <c r="D114" i="125"/>
  <c r="D110" i="125"/>
  <c r="D111" i="125"/>
  <c r="D107" i="125"/>
  <c r="F55" i="125"/>
  <c r="AB56" i="125"/>
  <c r="I56" i="125"/>
  <c r="C69" i="125"/>
  <c r="C74" i="125"/>
  <c r="C66" i="125"/>
  <c r="I5" i="125"/>
  <c r="F4" i="125"/>
  <c r="L62" i="125"/>
  <c r="I61" i="125"/>
  <c r="C68" i="125"/>
  <c r="C73" i="125"/>
  <c r="C71" i="125"/>
  <c r="C75" i="124"/>
  <c r="C68" i="124"/>
  <c r="C74" i="124"/>
  <c r="C63" i="124"/>
  <c r="C66" i="124"/>
  <c r="C69" i="124"/>
  <c r="C71" i="124"/>
  <c r="C73" i="124"/>
  <c r="AB56" i="124"/>
  <c r="I56" i="124"/>
  <c r="F55" i="124"/>
  <c r="L29" i="124"/>
  <c r="AE29" i="124"/>
  <c r="I28" i="124"/>
  <c r="AE28" i="124" s="1"/>
  <c r="L62" i="124"/>
  <c r="I61" i="124"/>
  <c r="F4" i="124"/>
  <c r="I5" i="124"/>
  <c r="C67" i="124"/>
  <c r="C70" i="124"/>
  <c r="C72" i="124"/>
  <c r="C65" i="124"/>
  <c r="D114" i="124"/>
  <c r="D113" i="124"/>
  <c r="D112" i="124"/>
  <c r="D111" i="124"/>
  <c r="D110" i="124"/>
  <c r="D109" i="124"/>
  <c r="D108" i="124"/>
  <c r="D107" i="124"/>
  <c r="D106" i="124"/>
  <c r="D105" i="124"/>
  <c r="L82" i="124"/>
  <c r="I81" i="124"/>
  <c r="C114" i="124"/>
  <c r="C113" i="124"/>
  <c r="C112" i="124"/>
  <c r="C111" i="124"/>
  <c r="C110" i="124"/>
  <c r="C109" i="124"/>
  <c r="C108" i="124"/>
  <c r="C107" i="124"/>
  <c r="C106" i="124"/>
  <c r="C105" i="124"/>
  <c r="C73" i="127" l="1"/>
  <c r="C71" i="127"/>
  <c r="C67" i="127"/>
  <c r="AB55" i="127"/>
  <c r="F74" i="127" s="1"/>
  <c r="C68" i="127"/>
  <c r="C66" i="127"/>
  <c r="C70" i="127"/>
  <c r="C74" i="127"/>
  <c r="C75" i="127"/>
  <c r="C72" i="127"/>
  <c r="C76" i="127"/>
  <c r="C64" i="127"/>
  <c r="C69" i="127"/>
  <c r="C65" i="127"/>
  <c r="F99" i="128"/>
  <c r="AB55" i="128"/>
  <c r="F73" i="128" s="1"/>
  <c r="C77" i="128"/>
  <c r="L56" i="128"/>
  <c r="I55" i="128"/>
  <c r="AE56" i="128"/>
  <c r="O82" i="128"/>
  <c r="L81" i="128"/>
  <c r="O62" i="128"/>
  <c r="L61" i="128"/>
  <c r="I28" i="128"/>
  <c r="AE28" i="128" s="1"/>
  <c r="AE29" i="128"/>
  <c r="L29" i="128"/>
  <c r="E104" i="128"/>
  <c r="L5" i="128"/>
  <c r="I4" i="128"/>
  <c r="I99" i="127"/>
  <c r="AE55" i="127"/>
  <c r="E104" i="127"/>
  <c r="L5" i="127"/>
  <c r="I4" i="127"/>
  <c r="R62" i="127"/>
  <c r="O61" i="127"/>
  <c r="I28" i="127"/>
  <c r="AE28" i="127" s="1"/>
  <c r="L29" i="127"/>
  <c r="AE29" i="127"/>
  <c r="L55" i="127"/>
  <c r="AH56" i="127"/>
  <c r="O56" i="127"/>
  <c r="O82" i="127"/>
  <c r="L81" i="127"/>
  <c r="L56" i="126"/>
  <c r="AE56" i="126"/>
  <c r="I55" i="126"/>
  <c r="C77" i="126"/>
  <c r="E104" i="126"/>
  <c r="I4" i="126"/>
  <c r="L5" i="126"/>
  <c r="O82" i="126"/>
  <c r="L81" i="126"/>
  <c r="I28" i="126"/>
  <c r="AE28" i="126" s="1"/>
  <c r="L29" i="126"/>
  <c r="AE29" i="126"/>
  <c r="F99" i="126"/>
  <c r="AB55" i="126"/>
  <c r="F75" i="126" s="1"/>
  <c r="R62" i="126"/>
  <c r="O61" i="126"/>
  <c r="C77" i="124"/>
  <c r="E104" i="125"/>
  <c r="L5" i="125"/>
  <c r="I4" i="125"/>
  <c r="AE56" i="125"/>
  <c r="I55" i="125"/>
  <c r="L56" i="125"/>
  <c r="O81" i="125"/>
  <c r="R82" i="125"/>
  <c r="C77" i="125"/>
  <c r="O62" i="125"/>
  <c r="L61" i="125"/>
  <c r="F99" i="125"/>
  <c r="AB55" i="125"/>
  <c r="AH29" i="125"/>
  <c r="O29" i="125"/>
  <c r="L28" i="125"/>
  <c r="AH28" i="125" s="1"/>
  <c r="AE56" i="124"/>
  <c r="I55" i="124"/>
  <c r="L56" i="124"/>
  <c r="F99" i="124"/>
  <c r="AB55" i="124"/>
  <c r="O82" i="124"/>
  <c r="L81" i="124"/>
  <c r="O62" i="124"/>
  <c r="L61" i="124"/>
  <c r="E104" i="124"/>
  <c r="L5" i="124"/>
  <c r="I4" i="124"/>
  <c r="AH29" i="124"/>
  <c r="O29" i="124"/>
  <c r="L28" i="124"/>
  <c r="AH28" i="124" s="1"/>
  <c r="F73" i="127" l="1"/>
  <c r="F69" i="127"/>
  <c r="F70" i="127"/>
  <c r="F63" i="127"/>
  <c r="F63" i="128"/>
  <c r="F72" i="127"/>
  <c r="F68" i="127"/>
  <c r="F71" i="127"/>
  <c r="F75" i="127"/>
  <c r="F67" i="127"/>
  <c r="F76" i="127"/>
  <c r="F64" i="127"/>
  <c r="F65" i="127"/>
  <c r="F66" i="127"/>
  <c r="C77" i="127"/>
  <c r="F65" i="128"/>
  <c r="F68" i="128"/>
  <c r="F76" i="128"/>
  <c r="F69" i="128"/>
  <c r="F67" i="128"/>
  <c r="F74" i="128"/>
  <c r="F72" i="128"/>
  <c r="F75" i="128"/>
  <c r="F70" i="128"/>
  <c r="F66" i="128"/>
  <c r="F71" i="128"/>
  <c r="F64" i="128"/>
  <c r="L28" i="128"/>
  <c r="AH28" i="128" s="1"/>
  <c r="O29" i="128"/>
  <c r="AH29" i="128"/>
  <c r="R62" i="128"/>
  <c r="O61" i="128"/>
  <c r="E114" i="128"/>
  <c r="E113" i="128"/>
  <c r="E112" i="128"/>
  <c r="E111" i="128"/>
  <c r="E110" i="128"/>
  <c r="E109" i="128"/>
  <c r="E108" i="128"/>
  <c r="E107" i="128"/>
  <c r="E106" i="128"/>
  <c r="E105" i="128"/>
  <c r="L55" i="128"/>
  <c r="AH56" i="128"/>
  <c r="O56" i="128"/>
  <c r="F104" i="128"/>
  <c r="O5" i="128"/>
  <c r="L4" i="128"/>
  <c r="R82" i="128"/>
  <c r="O81" i="128"/>
  <c r="I99" i="128"/>
  <c r="AE55" i="128"/>
  <c r="I73" i="128" s="1"/>
  <c r="F74" i="126"/>
  <c r="F64" i="126"/>
  <c r="AK56" i="127"/>
  <c r="R56" i="127"/>
  <c r="O55" i="127"/>
  <c r="AH29" i="127"/>
  <c r="O29" i="127"/>
  <c r="L28" i="127"/>
  <c r="AH28" i="127" s="1"/>
  <c r="E114" i="127"/>
  <c r="E113" i="127"/>
  <c r="E112" i="127"/>
  <c r="E111" i="127"/>
  <c r="E110" i="127"/>
  <c r="E109" i="127"/>
  <c r="E108" i="127"/>
  <c r="E107" i="127"/>
  <c r="E106" i="127"/>
  <c r="E105" i="127"/>
  <c r="F71" i="126"/>
  <c r="F70" i="126"/>
  <c r="I65" i="127"/>
  <c r="I70" i="127"/>
  <c r="I67" i="127"/>
  <c r="I68" i="127"/>
  <c r="I69" i="127"/>
  <c r="I75" i="127"/>
  <c r="I66" i="127"/>
  <c r="I76" i="127"/>
  <c r="I74" i="127"/>
  <c r="I64" i="127"/>
  <c r="I71" i="127"/>
  <c r="I73" i="127"/>
  <c r="I72" i="127"/>
  <c r="I63" i="127"/>
  <c r="R82" i="127"/>
  <c r="O81" i="127"/>
  <c r="U62" i="127"/>
  <c r="U61" i="127" s="1"/>
  <c r="R61" i="127"/>
  <c r="F104" i="127"/>
  <c r="O5" i="127"/>
  <c r="L4" i="127"/>
  <c r="F65" i="126"/>
  <c r="F68" i="126"/>
  <c r="F76" i="126"/>
  <c r="L99" i="127"/>
  <c r="AH55" i="127"/>
  <c r="R82" i="126"/>
  <c r="O81" i="126"/>
  <c r="F66" i="126"/>
  <c r="F69" i="126"/>
  <c r="F72" i="126"/>
  <c r="F73" i="126"/>
  <c r="AH29" i="126"/>
  <c r="O29" i="126"/>
  <c r="L28" i="126"/>
  <c r="AH28" i="126" s="1"/>
  <c r="F104" i="126"/>
  <c r="L4" i="126"/>
  <c r="O5" i="126"/>
  <c r="I99" i="126"/>
  <c r="AE55" i="126"/>
  <c r="I68" i="126" s="1"/>
  <c r="U62" i="126"/>
  <c r="U61" i="126" s="1"/>
  <c r="R61" i="126"/>
  <c r="F63" i="126"/>
  <c r="F67" i="126"/>
  <c r="E114" i="126"/>
  <c r="E113" i="126"/>
  <c r="E112" i="126"/>
  <c r="E111" i="126"/>
  <c r="E110" i="126"/>
  <c r="E109" i="126"/>
  <c r="E108" i="126"/>
  <c r="E107" i="126"/>
  <c r="E106" i="126"/>
  <c r="E105" i="126"/>
  <c r="L55" i="126"/>
  <c r="AH56" i="126"/>
  <c r="O56" i="126"/>
  <c r="F69" i="125"/>
  <c r="F68" i="125"/>
  <c r="F66" i="125"/>
  <c r="F67" i="125"/>
  <c r="F74" i="125"/>
  <c r="F63" i="125"/>
  <c r="F75" i="125"/>
  <c r="F72" i="125"/>
  <c r="F71" i="125"/>
  <c r="F73" i="125"/>
  <c r="F65" i="125"/>
  <c r="F70" i="125"/>
  <c r="F64" i="125"/>
  <c r="F76" i="125"/>
  <c r="AH56" i="125"/>
  <c r="O56" i="125"/>
  <c r="L55" i="125"/>
  <c r="O28" i="125"/>
  <c r="AK28" i="125" s="1"/>
  <c r="AK29" i="125"/>
  <c r="R29" i="125"/>
  <c r="I99" i="125"/>
  <c r="AE55" i="125"/>
  <c r="E114" i="125"/>
  <c r="E113" i="125"/>
  <c r="E112" i="125"/>
  <c r="E111" i="125"/>
  <c r="E110" i="125"/>
  <c r="E109" i="125"/>
  <c r="E108" i="125"/>
  <c r="E107" i="125"/>
  <c r="E106" i="125"/>
  <c r="E105" i="125"/>
  <c r="F104" i="125"/>
  <c r="O5" i="125"/>
  <c r="L4" i="125"/>
  <c r="R62" i="125"/>
  <c r="O61" i="125"/>
  <c r="U82" i="125"/>
  <c r="U81" i="125" s="1"/>
  <c r="R81" i="125"/>
  <c r="AH56" i="124"/>
  <c r="O56" i="124"/>
  <c r="L55" i="124"/>
  <c r="I99" i="124"/>
  <c r="AE55" i="124"/>
  <c r="F66" i="124"/>
  <c r="F68" i="124"/>
  <c r="F70" i="124"/>
  <c r="F74" i="124"/>
  <c r="F72" i="124"/>
  <c r="F75" i="124"/>
  <c r="F69" i="124"/>
  <c r="F71" i="124"/>
  <c r="F76" i="124"/>
  <c r="F67" i="124"/>
  <c r="F73" i="124"/>
  <c r="F63" i="124"/>
  <c r="F65" i="124"/>
  <c r="F64" i="124"/>
  <c r="E114" i="124"/>
  <c r="E113" i="124"/>
  <c r="E112" i="124"/>
  <c r="E111" i="124"/>
  <c r="E110" i="124"/>
  <c r="E109" i="124"/>
  <c r="E108" i="124"/>
  <c r="E107" i="124"/>
  <c r="E106" i="124"/>
  <c r="E105" i="124"/>
  <c r="R82" i="124"/>
  <c r="O81" i="124"/>
  <c r="F104" i="124"/>
  <c r="O5" i="124"/>
  <c r="L4" i="124"/>
  <c r="O28" i="124"/>
  <c r="AK28" i="124" s="1"/>
  <c r="AK29" i="124"/>
  <c r="R29" i="124"/>
  <c r="R62" i="124"/>
  <c r="O61" i="124"/>
  <c r="F77" i="127" l="1"/>
  <c r="F77" i="128"/>
  <c r="I71" i="126"/>
  <c r="I65" i="128"/>
  <c r="I76" i="128"/>
  <c r="I70" i="128"/>
  <c r="I69" i="128"/>
  <c r="I68" i="128"/>
  <c r="I66" i="128"/>
  <c r="I71" i="128"/>
  <c r="F113" i="128"/>
  <c r="F111" i="128"/>
  <c r="F110" i="128"/>
  <c r="F108" i="128"/>
  <c r="F106" i="128"/>
  <c r="F114" i="128"/>
  <c r="F112" i="128"/>
  <c r="F109" i="128"/>
  <c r="F107" i="128"/>
  <c r="F105" i="128"/>
  <c r="L99" i="128"/>
  <c r="AH55" i="128"/>
  <c r="L71" i="128" s="1"/>
  <c r="R61" i="128"/>
  <c r="U62" i="128"/>
  <c r="U61" i="128" s="1"/>
  <c r="I75" i="128"/>
  <c r="I67" i="128"/>
  <c r="I63" i="128"/>
  <c r="AK56" i="128"/>
  <c r="O55" i="128"/>
  <c r="R56" i="128"/>
  <c r="R29" i="128"/>
  <c r="AK29" i="128"/>
  <c r="O28" i="128"/>
  <c r="AK28" i="128" s="1"/>
  <c r="I72" i="128"/>
  <c r="U82" i="128"/>
  <c r="U81" i="128" s="1"/>
  <c r="R81" i="128"/>
  <c r="I64" i="128"/>
  <c r="I74" i="128"/>
  <c r="G104" i="128"/>
  <c r="R5" i="128"/>
  <c r="O4" i="128"/>
  <c r="L69" i="128"/>
  <c r="I64" i="126"/>
  <c r="I74" i="126"/>
  <c r="I67" i="126"/>
  <c r="I76" i="126"/>
  <c r="I66" i="126"/>
  <c r="I69" i="126"/>
  <c r="O99" i="127"/>
  <c r="AK55" i="127"/>
  <c r="F114" i="127"/>
  <c r="F113" i="127"/>
  <c r="F112" i="127"/>
  <c r="F111" i="127"/>
  <c r="F110" i="127"/>
  <c r="F109" i="127"/>
  <c r="F108" i="127"/>
  <c r="F107" i="127"/>
  <c r="F106" i="127"/>
  <c r="F105" i="127"/>
  <c r="U82" i="127"/>
  <c r="U81" i="127" s="1"/>
  <c r="R81" i="127"/>
  <c r="L69" i="127"/>
  <c r="L65" i="127"/>
  <c r="L75" i="127"/>
  <c r="L70" i="127"/>
  <c r="L74" i="127"/>
  <c r="L66" i="127"/>
  <c r="L76" i="127"/>
  <c r="L71" i="127"/>
  <c r="L73" i="127"/>
  <c r="L68" i="127"/>
  <c r="L64" i="127"/>
  <c r="L72" i="127"/>
  <c r="L67" i="127"/>
  <c r="L63" i="127"/>
  <c r="R55" i="127"/>
  <c r="U56" i="127"/>
  <c r="AN56" i="127"/>
  <c r="I77" i="127"/>
  <c r="O28" i="127"/>
  <c r="AK28" i="127" s="1"/>
  <c r="R29" i="127"/>
  <c r="AK29" i="127"/>
  <c r="G104" i="127"/>
  <c r="R5" i="127"/>
  <c r="O4" i="127"/>
  <c r="F77" i="126"/>
  <c r="L99" i="126"/>
  <c r="AH55" i="126"/>
  <c r="L75" i="126" s="1"/>
  <c r="F114" i="126"/>
  <c r="F113" i="126"/>
  <c r="F112" i="126"/>
  <c r="F111" i="126"/>
  <c r="F110" i="126"/>
  <c r="F109" i="126"/>
  <c r="F108" i="126"/>
  <c r="F107" i="126"/>
  <c r="F106" i="126"/>
  <c r="F105" i="126"/>
  <c r="AK56" i="126"/>
  <c r="R56" i="126"/>
  <c r="O55" i="126"/>
  <c r="I70" i="126"/>
  <c r="I72" i="126"/>
  <c r="I65" i="126"/>
  <c r="I73" i="126"/>
  <c r="I75" i="126"/>
  <c r="I63" i="126"/>
  <c r="G104" i="126"/>
  <c r="O4" i="126"/>
  <c r="R5" i="126"/>
  <c r="O28" i="126"/>
  <c r="AK28" i="126" s="1"/>
  <c r="R29" i="126"/>
  <c r="AK29" i="126"/>
  <c r="U82" i="126"/>
  <c r="U81" i="126" s="1"/>
  <c r="R81" i="126"/>
  <c r="G104" i="125"/>
  <c r="R5" i="125"/>
  <c r="O4" i="125"/>
  <c r="I75" i="125"/>
  <c r="I64" i="125"/>
  <c r="I63" i="125"/>
  <c r="I71" i="125"/>
  <c r="I73" i="125"/>
  <c r="I70" i="125"/>
  <c r="I69" i="125"/>
  <c r="I66" i="125"/>
  <c r="I68" i="125"/>
  <c r="I72" i="125"/>
  <c r="I74" i="125"/>
  <c r="I65" i="125"/>
  <c r="I76" i="125"/>
  <c r="I67" i="125"/>
  <c r="R28" i="125"/>
  <c r="AN28" i="125" s="1"/>
  <c r="AN29" i="125"/>
  <c r="U29" i="125"/>
  <c r="R56" i="125"/>
  <c r="O55" i="125"/>
  <c r="AK56" i="125"/>
  <c r="F77" i="125"/>
  <c r="U62" i="125"/>
  <c r="U61" i="125" s="1"/>
  <c r="R61" i="125"/>
  <c r="F114" i="125"/>
  <c r="F113" i="125"/>
  <c r="F112" i="125"/>
  <c r="F111" i="125"/>
  <c r="F110" i="125"/>
  <c r="F109" i="125"/>
  <c r="F108" i="125"/>
  <c r="F107" i="125"/>
  <c r="F106" i="125"/>
  <c r="F105" i="125"/>
  <c r="AH55" i="125"/>
  <c r="L99" i="125"/>
  <c r="L99" i="124"/>
  <c r="AH55" i="124"/>
  <c r="R56" i="124"/>
  <c r="O55" i="124"/>
  <c r="AK56" i="124"/>
  <c r="F77" i="124"/>
  <c r="I64" i="124"/>
  <c r="I63" i="124"/>
  <c r="I73" i="124"/>
  <c r="I69" i="124"/>
  <c r="I70" i="124"/>
  <c r="I74" i="124"/>
  <c r="I75" i="124"/>
  <c r="I72" i="124"/>
  <c r="I68" i="124"/>
  <c r="I71" i="124"/>
  <c r="I65" i="124"/>
  <c r="I76" i="124"/>
  <c r="I66" i="124"/>
  <c r="I67" i="124"/>
  <c r="U62" i="124"/>
  <c r="U61" i="124" s="1"/>
  <c r="R61" i="124"/>
  <c r="R28" i="124"/>
  <c r="AN28" i="124" s="1"/>
  <c r="AN29" i="124"/>
  <c r="U29" i="124"/>
  <c r="F113" i="124"/>
  <c r="F112" i="124"/>
  <c r="F110" i="124"/>
  <c r="F109" i="124"/>
  <c r="F107" i="124"/>
  <c r="F105" i="124"/>
  <c r="F114" i="124"/>
  <c r="F111" i="124"/>
  <c r="F108" i="124"/>
  <c r="F106" i="124"/>
  <c r="U82" i="124"/>
  <c r="U81" i="124" s="1"/>
  <c r="R81" i="124"/>
  <c r="G104" i="124"/>
  <c r="R5" i="124"/>
  <c r="O4" i="124"/>
  <c r="L67" i="128" l="1"/>
  <c r="L68" i="128"/>
  <c r="L74" i="128"/>
  <c r="L70" i="128"/>
  <c r="L73" i="128"/>
  <c r="L64" i="128"/>
  <c r="L76" i="128"/>
  <c r="L74" i="126"/>
  <c r="L75" i="128"/>
  <c r="L72" i="128"/>
  <c r="L66" i="128"/>
  <c r="L63" i="128"/>
  <c r="L65" i="128"/>
  <c r="I77" i="128"/>
  <c r="H104" i="128"/>
  <c r="U5" i="128"/>
  <c r="R4" i="128"/>
  <c r="G114" i="128"/>
  <c r="G113" i="128"/>
  <c r="G112" i="128"/>
  <c r="G111" i="128"/>
  <c r="G110" i="128"/>
  <c r="G109" i="128"/>
  <c r="G108" i="128"/>
  <c r="G107" i="128"/>
  <c r="G106" i="128"/>
  <c r="G105" i="128"/>
  <c r="AN29" i="128"/>
  <c r="U29" i="128"/>
  <c r="R28" i="128"/>
  <c r="AN28" i="128" s="1"/>
  <c r="AN56" i="128"/>
  <c r="U56" i="128"/>
  <c r="R55" i="128"/>
  <c r="O99" i="128"/>
  <c r="AK55" i="128"/>
  <c r="O69" i="128" s="1"/>
  <c r="L66" i="126"/>
  <c r="L77" i="127"/>
  <c r="L65" i="126"/>
  <c r="AN29" i="127"/>
  <c r="U29" i="127"/>
  <c r="R28" i="127"/>
  <c r="AN28" i="127" s="1"/>
  <c r="AQ56" i="127"/>
  <c r="U55" i="127"/>
  <c r="G114" i="127"/>
  <c r="G113" i="127"/>
  <c r="G112" i="127"/>
  <c r="G111" i="127"/>
  <c r="G110" i="127"/>
  <c r="G109" i="127"/>
  <c r="G108" i="127"/>
  <c r="G107" i="127"/>
  <c r="G106" i="127"/>
  <c r="G105" i="127"/>
  <c r="H104" i="127"/>
  <c r="U5" i="127"/>
  <c r="R4" i="127"/>
  <c r="O63" i="127"/>
  <c r="O76" i="127"/>
  <c r="O71" i="127"/>
  <c r="O74" i="127"/>
  <c r="O72" i="127"/>
  <c r="O67" i="127"/>
  <c r="O70" i="127"/>
  <c r="O69" i="127"/>
  <c r="O73" i="127"/>
  <c r="O68" i="127"/>
  <c r="O64" i="127"/>
  <c r="O65" i="127"/>
  <c r="O75" i="127"/>
  <c r="O66" i="127"/>
  <c r="R99" i="127"/>
  <c r="AN55" i="127"/>
  <c r="L64" i="126"/>
  <c r="L76" i="126"/>
  <c r="L69" i="126"/>
  <c r="L70" i="126"/>
  <c r="L63" i="126"/>
  <c r="L73" i="126"/>
  <c r="L67" i="126"/>
  <c r="L72" i="126"/>
  <c r="L71" i="126"/>
  <c r="L68" i="126"/>
  <c r="AN29" i="126"/>
  <c r="U29" i="126"/>
  <c r="R28" i="126"/>
  <c r="AN28" i="126" s="1"/>
  <c r="G113" i="126"/>
  <c r="G111" i="126"/>
  <c r="G109" i="126"/>
  <c r="G107" i="126"/>
  <c r="G105" i="126"/>
  <c r="G114" i="126"/>
  <c r="G112" i="126"/>
  <c r="G110" i="126"/>
  <c r="G108" i="126"/>
  <c r="G106" i="126"/>
  <c r="H104" i="126"/>
  <c r="U5" i="126"/>
  <c r="R4" i="126"/>
  <c r="R55" i="126"/>
  <c r="U56" i="126"/>
  <c r="AN56" i="126"/>
  <c r="I77" i="126"/>
  <c r="O99" i="126"/>
  <c r="AK55" i="126"/>
  <c r="O65" i="126" s="1"/>
  <c r="O99" i="125"/>
  <c r="AK55" i="125"/>
  <c r="R55" i="125"/>
  <c r="AN56" i="125"/>
  <c r="U56" i="125"/>
  <c r="AQ29" i="125"/>
  <c r="U28" i="125"/>
  <c r="I77" i="125"/>
  <c r="H104" i="125"/>
  <c r="U5" i="125"/>
  <c r="R4" i="125"/>
  <c r="L75" i="125"/>
  <c r="L73" i="125"/>
  <c r="L69" i="125"/>
  <c r="L66" i="125"/>
  <c r="L74" i="125"/>
  <c r="L71" i="125"/>
  <c r="L67" i="125"/>
  <c r="L64" i="125"/>
  <c r="L76" i="125"/>
  <c r="L63" i="125"/>
  <c r="L70" i="125"/>
  <c r="L72" i="125"/>
  <c r="L68" i="125"/>
  <c r="L65" i="125"/>
  <c r="G114" i="125"/>
  <c r="G113" i="125"/>
  <c r="G112" i="125"/>
  <c r="G111" i="125"/>
  <c r="G110" i="125"/>
  <c r="G109" i="125"/>
  <c r="G108" i="125"/>
  <c r="G107" i="125"/>
  <c r="G106" i="125"/>
  <c r="G105" i="125"/>
  <c r="I77" i="124"/>
  <c r="L76" i="124"/>
  <c r="L69" i="124"/>
  <c r="L70" i="124"/>
  <c r="L63" i="124"/>
  <c r="L74" i="124"/>
  <c r="L71" i="124"/>
  <c r="L68" i="124"/>
  <c r="L66" i="124"/>
  <c r="L64" i="124"/>
  <c r="L72" i="124"/>
  <c r="L65" i="124"/>
  <c r="L75" i="124"/>
  <c r="L67" i="124"/>
  <c r="L73" i="124"/>
  <c r="AN56" i="124"/>
  <c r="U56" i="124"/>
  <c r="R55" i="124"/>
  <c r="O99" i="124"/>
  <c r="AK55" i="124"/>
  <c r="G114" i="124"/>
  <c r="G113" i="124"/>
  <c r="G112" i="124"/>
  <c r="G111" i="124"/>
  <c r="G110" i="124"/>
  <c r="G109" i="124"/>
  <c r="G108" i="124"/>
  <c r="G107" i="124"/>
  <c r="G106" i="124"/>
  <c r="G105" i="124"/>
  <c r="H104" i="124"/>
  <c r="U5" i="124"/>
  <c r="R4" i="124"/>
  <c r="AQ29" i="124"/>
  <c r="U28" i="124"/>
  <c r="L77" i="128" l="1"/>
  <c r="O65" i="128"/>
  <c r="O74" i="128"/>
  <c r="O63" i="128"/>
  <c r="O64" i="128"/>
  <c r="O68" i="128"/>
  <c r="U55" i="128"/>
  <c r="AQ56" i="128"/>
  <c r="O73" i="128"/>
  <c r="O72" i="128"/>
  <c r="O67" i="128"/>
  <c r="AN55" i="128"/>
  <c r="R65" i="128" s="1"/>
  <c r="R99" i="128"/>
  <c r="U28" i="128"/>
  <c r="AQ29" i="128"/>
  <c r="I104" i="128"/>
  <c r="U4" i="128"/>
  <c r="O70" i="128"/>
  <c r="O71" i="128"/>
  <c r="O75" i="128"/>
  <c r="O66" i="128"/>
  <c r="O76" i="128"/>
  <c r="O77" i="127"/>
  <c r="R64" i="127"/>
  <c r="R73" i="127"/>
  <c r="R68" i="127"/>
  <c r="R63" i="127"/>
  <c r="R72" i="127"/>
  <c r="R71" i="127"/>
  <c r="R69" i="127"/>
  <c r="R65" i="127"/>
  <c r="R70" i="127"/>
  <c r="R67" i="127"/>
  <c r="R74" i="127"/>
  <c r="R76" i="127"/>
  <c r="R75" i="127"/>
  <c r="R66" i="127"/>
  <c r="U28" i="127"/>
  <c r="AQ29" i="127"/>
  <c r="L77" i="126"/>
  <c r="I104" i="127"/>
  <c r="U4" i="127"/>
  <c r="U99" i="127"/>
  <c r="AQ55" i="127"/>
  <c r="O71" i="126"/>
  <c r="O76" i="126"/>
  <c r="AN55" i="126"/>
  <c r="R64" i="126" s="1"/>
  <c r="R99" i="126"/>
  <c r="O70" i="126"/>
  <c r="O66" i="126"/>
  <c r="O69" i="126"/>
  <c r="O75" i="126"/>
  <c r="O73" i="126"/>
  <c r="U28" i="126"/>
  <c r="AQ29" i="126"/>
  <c r="AQ56" i="126"/>
  <c r="U55" i="126"/>
  <c r="O64" i="126"/>
  <c r="O67" i="126"/>
  <c r="O68" i="126"/>
  <c r="O72" i="126"/>
  <c r="I104" i="126"/>
  <c r="U4" i="126"/>
  <c r="O63" i="126"/>
  <c r="O74" i="126"/>
  <c r="I104" i="125"/>
  <c r="U4" i="125"/>
  <c r="O63" i="125"/>
  <c r="O72" i="125"/>
  <c r="O75" i="125"/>
  <c r="O70" i="125"/>
  <c r="O76" i="125"/>
  <c r="O64" i="125"/>
  <c r="O68" i="125"/>
  <c r="O65" i="125"/>
  <c r="O66" i="125"/>
  <c r="O69" i="125"/>
  <c r="O67" i="125"/>
  <c r="O74" i="125"/>
  <c r="O71" i="125"/>
  <c r="O73" i="125"/>
  <c r="L77" i="125"/>
  <c r="R99" i="125"/>
  <c r="AN55" i="125"/>
  <c r="AQ28" i="125"/>
  <c r="AQ56" i="125"/>
  <c r="U55" i="125"/>
  <c r="O66" i="124"/>
  <c r="O64" i="124"/>
  <c r="O76" i="124"/>
  <c r="O70" i="124"/>
  <c r="O72" i="124"/>
  <c r="O63" i="124"/>
  <c r="O73" i="124"/>
  <c r="O69" i="124"/>
  <c r="O71" i="124"/>
  <c r="O75" i="124"/>
  <c r="O65" i="124"/>
  <c r="O67" i="124"/>
  <c r="O74" i="124"/>
  <c r="O68" i="124"/>
  <c r="R99" i="124"/>
  <c r="AN55" i="124"/>
  <c r="AQ56" i="124"/>
  <c r="U55" i="124"/>
  <c r="L77" i="124"/>
  <c r="I104" i="124"/>
  <c r="U4" i="124"/>
  <c r="AQ28" i="124"/>
  <c r="R66" i="128" l="1"/>
  <c r="R63" i="126"/>
  <c r="R67" i="126"/>
  <c r="R76" i="128"/>
  <c r="R75" i="126"/>
  <c r="R67" i="128"/>
  <c r="R70" i="126"/>
  <c r="R74" i="128"/>
  <c r="R72" i="126"/>
  <c r="R68" i="126"/>
  <c r="R64" i="128"/>
  <c r="R70" i="128"/>
  <c r="O77" i="128"/>
  <c r="R71" i="126"/>
  <c r="R68" i="128"/>
  <c r="R72" i="128"/>
  <c r="R75" i="128"/>
  <c r="R73" i="128"/>
  <c r="R63" i="128"/>
  <c r="R69" i="128"/>
  <c r="R71" i="128"/>
  <c r="AQ28" i="128"/>
  <c r="U99" i="128"/>
  <c r="AQ55" i="128"/>
  <c r="AQ28" i="127"/>
  <c r="R77" i="127"/>
  <c r="O77" i="126"/>
  <c r="R76" i="126"/>
  <c r="R69" i="126"/>
  <c r="R65" i="126"/>
  <c r="R73" i="126"/>
  <c r="AQ28" i="126"/>
  <c r="R66" i="126"/>
  <c r="R74" i="126"/>
  <c r="U99" i="126"/>
  <c r="AQ55" i="126"/>
  <c r="R67" i="125"/>
  <c r="R64" i="125"/>
  <c r="R70" i="125"/>
  <c r="R65" i="125"/>
  <c r="R76" i="125"/>
  <c r="R74" i="125"/>
  <c r="R68" i="125"/>
  <c r="R66" i="125"/>
  <c r="R71" i="125"/>
  <c r="R72" i="125"/>
  <c r="R63" i="125"/>
  <c r="R75" i="125"/>
  <c r="R73" i="125"/>
  <c r="R69" i="125"/>
  <c r="U99" i="125"/>
  <c r="AQ55" i="125"/>
  <c r="U65" i="125" s="1"/>
  <c r="O77" i="125"/>
  <c r="U99" i="124"/>
  <c r="AQ55" i="124"/>
  <c r="U75" i="124" s="1"/>
  <c r="O77" i="124"/>
  <c r="R69" i="124"/>
  <c r="R70" i="124"/>
  <c r="R76" i="124"/>
  <c r="R64" i="124"/>
  <c r="R71" i="124"/>
  <c r="R68" i="124"/>
  <c r="R65" i="124"/>
  <c r="R73" i="124"/>
  <c r="R72" i="124"/>
  <c r="R74" i="124"/>
  <c r="R67" i="124"/>
  <c r="R66" i="124"/>
  <c r="R63" i="124"/>
  <c r="R75" i="124"/>
  <c r="U72" i="125" l="1"/>
  <c r="U73" i="125"/>
  <c r="U64" i="125"/>
  <c r="U76" i="125"/>
  <c r="U66" i="125"/>
  <c r="U68" i="125"/>
  <c r="U70" i="125"/>
  <c r="R77" i="128"/>
  <c r="U69" i="125"/>
  <c r="U74" i="125"/>
  <c r="U71" i="125"/>
  <c r="U67" i="125"/>
  <c r="U75" i="125"/>
  <c r="U63" i="125"/>
  <c r="U64" i="128"/>
  <c r="U75" i="128"/>
  <c r="U70" i="128"/>
  <c r="U68" i="128"/>
  <c r="U69" i="128"/>
  <c r="U71" i="128"/>
  <c r="U73" i="128"/>
  <c r="U66" i="128"/>
  <c r="U65" i="128"/>
  <c r="U76" i="128"/>
  <c r="U74" i="128"/>
  <c r="U63" i="128"/>
  <c r="U67" i="128"/>
  <c r="U72" i="128"/>
  <c r="R77" i="126"/>
  <c r="U70" i="127"/>
  <c r="U68" i="127"/>
  <c r="U64" i="127"/>
  <c r="U75" i="127"/>
  <c r="U66" i="127"/>
  <c r="U65" i="127"/>
  <c r="U72" i="127"/>
  <c r="U69" i="127"/>
  <c r="U67" i="127"/>
  <c r="U71" i="127"/>
  <c r="U73" i="127"/>
  <c r="U76" i="127"/>
  <c r="U63" i="127"/>
  <c r="U74" i="127"/>
  <c r="U64" i="124"/>
  <c r="U71" i="124"/>
  <c r="U70" i="124"/>
  <c r="U67" i="126"/>
  <c r="U69" i="126"/>
  <c r="U68" i="126"/>
  <c r="U75" i="126"/>
  <c r="U65" i="126"/>
  <c r="U71" i="126"/>
  <c r="U64" i="126"/>
  <c r="U72" i="126"/>
  <c r="U63" i="126"/>
  <c r="U74" i="126"/>
  <c r="U73" i="126"/>
  <c r="U70" i="126"/>
  <c r="U76" i="126"/>
  <c r="U66" i="126"/>
  <c r="R77" i="125"/>
  <c r="U66" i="124"/>
  <c r="U67" i="124"/>
  <c r="U65" i="124"/>
  <c r="U69" i="124"/>
  <c r="U76" i="124"/>
  <c r="U72" i="124"/>
  <c r="U63" i="124"/>
  <c r="U74" i="124"/>
  <c r="U73" i="124"/>
  <c r="U68" i="124"/>
  <c r="R77" i="124"/>
  <c r="U77" i="125" l="1"/>
  <c r="W100" i="125" s="1"/>
  <c r="U77" i="128"/>
  <c r="W100" i="128" s="1"/>
  <c r="U77" i="127"/>
  <c r="W100" i="127" s="1"/>
  <c r="U77" i="126"/>
  <c r="W100" i="126" s="1"/>
  <c r="U77" i="124"/>
  <c r="W100" i="124" s="1"/>
</calcChain>
</file>

<file path=xl/sharedStrings.xml><?xml version="1.0" encoding="utf-8"?>
<sst xmlns="http://schemas.openxmlformats.org/spreadsheetml/2006/main" count="1168" uniqueCount="91">
  <si>
    <t>Semaine</t>
  </si>
  <si>
    <t>mercredi</t>
  </si>
  <si>
    <t>Premier de l'An 2014</t>
  </si>
  <si>
    <t>lundi</t>
  </si>
  <si>
    <t>vendredi</t>
  </si>
  <si>
    <t>mardi</t>
  </si>
  <si>
    <t>Lundi de Pâques 2014</t>
  </si>
  <si>
    <t>jeudi</t>
  </si>
  <si>
    <t>Fête du travail 2014</t>
  </si>
  <si>
    <t>Victoire 1945 2014</t>
  </si>
  <si>
    <t>Ascension 2014</t>
  </si>
  <si>
    <t>Lundi de Pentecôte 2014</t>
  </si>
  <si>
    <t>Fête Nationale 2014</t>
  </si>
  <si>
    <t>Assomption 2014</t>
  </si>
  <si>
    <t>samedi</t>
  </si>
  <si>
    <t>Toussaint 2014</t>
  </si>
  <si>
    <t>Armistice de 1918 2014</t>
  </si>
  <si>
    <t>Noël 2014</t>
  </si>
  <si>
    <t>GROUPE</t>
  </si>
  <si>
    <t>NOMS</t>
  </si>
  <si>
    <t>Stagiaire1</t>
  </si>
  <si>
    <t>Stagiaire2</t>
  </si>
  <si>
    <t>NOM Prénom</t>
  </si>
  <si>
    <t>Nombre de viennoiseries :</t>
  </si>
  <si>
    <t>NORMAL</t>
  </si>
  <si>
    <t>SANS VIANDE</t>
  </si>
  <si>
    <t>SANS PORC</t>
  </si>
  <si>
    <t>HYPO MIXÉ</t>
  </si>
  <si>
    <t>MIXÉ</t>
  </si>
  <si>
    <t>SANS FIBRES</t>
  </si>
  <si>
    <t>MIXÉ SANS FIBRES</t>
  </si>
  <si>
    <t>SANS POISSON</t>
  </si>
  <si>
    <t>HYPO</t>
  </si>
  <si>
    <t>GOUTTE</t>
  </si>
  <si>
    <t>DIABÈTE</t>
  </si>
  <si>
    <t>HYPO SANS VIANDE</t>
  </si>
  <si>
    <t>HYPO SANS FIBRES</t>
  </si>
  <si>
    <t>SANS ŒUFS</t>
  </si>
  <si>
    <t>PIQUE-NIQUE</t>
  </si>
  <si>
    <t>Fériés et WE</t>
  </si>
  <si>
    <t>P</t>
  </si>
  <si>
    <t>A</t>
  </si>
  <si>
    <t>K</t>
  </si>
  <si>
    <t>: Présent</t>
  </si>
  <si>
    <t>: Annulé</t>
  </si>
  <si>
    <t>: Pique-nique</t>
  </si>
  <si>
    <t>L</t>
  </si>
  <si>
    <t>M</t>
  </si>
  <si>
    <t>Me</t>
  </si>
  <si>
    <t>J</t>
  </si>
  <si>
    <t>V</t>
  </si>
  <si>
    <t>S</t>
  </si>
  <si>
    <t>D</t>
  </si>
  <si>
    <t>Nombre de journée</t>
  </si>
  <si>
    <t>Semaine :</t>
  </si>
  <si>
    <t>sur 52</t>
  </si>
  <si>
    <t>H</t>
  </si>
  <si>
    <t>: Hospitalisé</t>
  </si>
  <si>
    <t>SANS SUCRE RAJOUTÉ</t>
  </si>
  <si>
    <t>Chambre d'accueil</t>
  </si>
  <si>
    <t>mat</t>
  </si>
  <si>
    <t>mid</t>
  </si>
  <si>
    <t>soi</t>
  </si>
  <si>
    <t>PLATEAU REPAS</t>
  </si>
  <si>
    <t>Remplaçant 1</t>
  </si>
  <si>
    <t>Remplaçant 2</t>
  </si>
  <si>
    <t>Absent (cellule vide)</t>
  </si>
  <si>
    <t>Récapitulatif Appart 1er Gauche</t>
  </si>
  <si>
    <t>E</t>
  </si>
  <si>
    <t>: Repas ESAT</t>
  </si>
  <si>
    <t>TAXI</t>
  </si>
  <si>
    <t>REGIMES</t>
  </si>
  <si>
    <t>Repas ESAT :</t>
  </si>
  <si>
    <t>FB3</t>
  </si>
  <si>
    <t>Récapitulatif FB3</t>
  </si>
  <si>
    <t>C</t>
  </si>
  <si>
    <t>: Chan. Groupe</t>
  </si>
  <si>
    <t>Ch. Accueil</t>
  </si>
  <si>
    <t>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</si>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</sst>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;@"/>
    <numFmt numFmtId="165" formatCode="ddd"/>
    <numFmt numFmtId="166" formatCode="&quot;Année :&quot;\ General"/>
    <numFmt numFmtId="167" formatCode="dd\-mmm\-yyyy"/>
    <numFmt numFmtId="168" formatCode="d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CC234C"/>
      <name val="Arial"/>
      <family val="2"/>
    </font>
    <font>
      <b/>
      <sz val="9"/>
      <color rgb="FF2D2D2D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DFDFD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9">
    <xf numFmtId="0" fontId="0" fillId="0" borderId="0" xfId="0"/>
    <xf numFmtId="16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20" xfId="0" applyBorder="1"/>
    <xf numFmtId="0" fontId="0" fillId="0" borderId="21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3" fillId="0" borderId="34" xfId="0" applyFont="1" applyBorder="1" applyAlignment="1">
      <alignment vertical="center" wrapText="1"/>
    </xf>
    <xf numFmtId="0" fontId="4" fillId="0" borderId="34" xfId="1" applyBorder="1" applyAlignment="1">
      <alignment vertical="center" wrapText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" fillId="0" borderId="39" xfId="0" applyFont="1" applyBorder="1"/>
    <xf numFmtId="0" fontId="1" fillId="0" borderId="21" xfId="0" applyFont="1" applyBorder="1"/>
    <xf numFmtId="0" fontId="1" fillId="0" borderId="0" xfId="0" applyFont="1" applyAlignment="1">
      <alignment horizontal="right"/>
    </xf>
    <xf numFmtId="0" fontId="1" fillId="0" borderId="0" xfId="0" applyFont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19" xfId="0" applyBorder="1"/>
    <xf numFmtId="0" fontId="0" fillId="0" borderId="48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0" xfId="0" applyFont="1" applyFill="1" applyBorder="1"/>
    <xf numFmtId="0" fontId="8" fillId="0" borderId="0" xfId="0" applyFont="1" applyFill="1" applyBorder="1"/>
    <xf numFmtId="165" fontId="6" fillId="0" borderId="0" xfId="0" applyNumberFormat="1" applyFont="1" applyFill="1" applyBorder="1"/>
    <xf numFmtId="0" fontId="0" fillId="0" borderId="0" xfId="0" applyFill="1" applyBorder="1"/>
    <xf numFmtId="0" fontId="0" fillId="0" borderId="1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167" fontId="2" fillId="0" borderId="34" xfId="0" applyNumberFormat="1" applyFont="1" applyBorder="1" applyAlignment="1">
      <alignment vertical="center" wrapText="1"/>
    </xf>
    <xf numFmtId="0" fontId="1" fillId="0" borderId="14" xfId="0" applyFont="1" applyBorder="1" applyAlignment="1">
      <alignment horizontal="right"/>
    </xf>
    <xf numFmtId="0" fontId="8" fillId="5" borderId="22" xfId="0" applyFont="1" applyFill="1" applyBorder="1" applyAlignment="1">
      <alignment horizontal="right"/>
    </xf>
    <xf numFmtId="0" fontId="8" fillId="5" borderId="41" xfId="0" applyFont="1" applyFill="1" applyBorder="1" applyAlignment="1">
      <alignment horizontal="left"/>
    </xf>
    <xf numFmtId="165" fontId="6" fillId="6" borderId="22" xfId="0" applyNumberFormat="1" applyFont="1" applyFill="1" applyBorder="1" applyAlignment="1">
      <alignment horizontal="right"/>
    </xf>
    <xf numFmtId="165" fontId="6" fillId="6" borderId="41" xfId="0" applyNumberFormat="1" applyFont="1" applyFill="1" applyBorder="1" applyAlignment="1">
      <alignment horizontal="left"/>
    </xf>
    <xf numFmtId="0" fontId="1" fillId="0" borderId="21" xfId="0" applyFont="1" applyBorder="1" applyAlignment="1">
      <alignment horizontal="center"/>
    </xf>
    <xf numFmtId="166" fontId="7" fillId="4" borderId="0" xfId="0" applyNumberFormat="1" applyFont="1" applyFill="1" applyAlignment="1">
      <alignment horizontal="center"/>
    </xf>
    <xf numFmtId="0" fontId="1" fillId="0" borderId="40" xfId="0" applyFont="1" applyBorder="1"/>
    <xf numFmtId="0" fontId="1" fillId="0" borderId="49" xfId="0" applyFont="1" applyBorder="1"/>
    <xf numFmtId="0" fontId="1" fillId="0" borderId="49" xfId="0" applyNumberFormat="1" applyFont="1" applyBorder="1"/>
    <xf numFmtId="168" fontId="9" fillId="7" borderId="43" xfId="0" applyNumberFormat="1" applyFont="1" applyFill="1" applyBorder="1" applyAlignment="1">
      <alignment horizontal="center"/>
    </xf>
    <xf numFmtId="168" fontId="9" fillId="7" borderId="44" xfId="0" applyNumberFormat="1" applyFont="1" applyFill="1" applyBorder="1" applyAlignment="1">
      <alignment horizontal="center"/>
    </xf>
    <xf numFmtId="168" fontId="9" fillId="7" borderId="43" xfId="0" applyNumberFormat="1" applyFont="1" applyFill="1" applyBorder="1"/>
    <xf numFmtId="168" fontId="9" fillId="7" borderId="44" xfId="0" applyNumberFormat="1" applyFont="1" applyFill="1" applyBorder="1"/>
    <xf numFmtId="168" fontId="0" fillId="2" borderId="42" xfId="0" applyNumberFormat="1" applyFill="1" applyBorder="1" applyAlignment="1">
      <alignment horizontal="center"/>
    </xf>
    <xf numFmtId="168" fontId="0" fillId="2" borderId="43" xfId="0" applyNumberFormat="1" applyFill="1" applyBorder="1" applyAlignment="1">
      <alignment horizontal="center"/>
    </xf>
    <xf numFmtId="168" fontId="0" fillId="2" borderId="42" xfId="0" applyNumberFormat="1" applyFill="1" applyBorder="1"/>
    <xf numFmtId="168" fontId="0" fillId="2" borderId="43" xfId="0" applyNumberFormat="1" applyFill="1" applyBorder="1"/>
    <xf numFmtId="0" fontId="0" fillId="0" borderId="50" xfId="0" applyBorder="1"/>
    <xf numFmtId="0" fontId="0" fillId="2" borderId="0" xfId="0" applyFill="1"/>
    <xf numFmtId="0" fontId="8" fillId="9" borderId="22" xfId="0" applyFont="1" applyFill="1" applyBorder="1" applyAlignment="1">
      <alignment horizontal="right"/>
    </xf>
    <xf numFmtId="0" fontId="8" fillId="9" borderId="41" xfId="0" applyFont="1" applyFill="1" applyBorder="1"/>
    <xf numFmtId="0" fontId="0" fillId="0" borderId="51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1" fillId="0" borderId="15" xfId="0" applyFont="1" applyBorder="1"/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54" xfId="0" applyBorder="1" applyAlignment="1" applyProtection="1">
      <alignment horizontal="center" vertical="center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0" fontId="0" fillId="0" borderId="57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5" fillId="0" borderId="50" xfId="0" applyFont="1" applyBorder="1" applyAlignment="1">
      <alignment horizontal="center" vertical="center" wrapText="1"/>
    </xf>
    <xf numFmtId="0" fontId="0" fillId="0" borderId="0" xfId="0" applyFill="1"/>
    <xf numFmtId="0" fontId="0" fillId="10" borderId="50" xfId="0" applyFill="1" applyBorder="1"/>
    <xf numFmtId="0" fontId="5" fillId="10" borderId="29" xfId="0" applyFont="1" applyFill="1" applyBorder="1" applyAlignment="1">
      <alignment horizontal="center" vertical="center" wrapText="1"/>
    </xf>
    <xf numFmtId="0" fontId="0" fillId="2" borderId="50" xfId="0" applyFill="1" applyBorder="1"/>
    <xf numFmtId="0" fontId="0" fillId="2" borderId="32" xfId="0" applyFill="1" applyBorder="1"/>
    <xf numFmtId="0" fontId="0" fillId="0" borderId="32" xfId="0" applyFill="1" applyBorder="1"/>
    <xf numFmtId="0" fontId="0" fillId="0" borderId="59" xfId="0" applyBorder="1" applyAlignment="1" applyProtection="1">
      <alignment horizontal="center" vertical="center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 vertical="center"/>
      <protection locked="0"/>
    </xf>
    <xf numFmtId="0" fontId="0" fillId="0" borderId="61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11" fillId="0" borderId="42" xfId="0" applyFont="1" applyBorder="1" applyAlignment="1" applyProtection="1">
      <alignment horizontal="center" vertical="center"/>
    </xf>
    <xf numFmtId="0" fontId="11" fillId="0" borderId="43" xfId="0" applyFont="1" applyBorder="1" applyAlignment="1" applyProtection="1">
      <alignment horizontal="center" vertical="center"/>
    </xf>
    <xf numFmtId="0" fontId="11" fillId="0" borderId="44" xfId="0" applyFont="1" applyBorder="1" applyAlignment="1" applyProtection="1">
      <alignment horizontal="center" vertical="center"/>
    </xf>
    <xf numFmtId="0" fontId="11" fillId="0" borderId="58" xfId="0" applyFont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165" fontId="6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0" fontId="14" fillId="11" borderId="22" xfId="0" applyFont="1" applyFill="1" applyBorder="1" applyAlignment="1">
      <alignment horizontal="right"/>
    </xf>
    <xf numFmtId="0" fontId="14" fillId="11" borderId="41" xfId="0" applyFont="1" applyFill="1" applyBorder="1"/>
    <xf numFmtId="0" fontId="0" fillId="0" borderId="62" xfId="0" applyBorder="1" applyAlignment="1" applyProtection="1">
      <alignment horizontal="center" vertical="center"/>
      <protection locked="0"/>
    </xf>
    <xf numFmtId="0" fontId="0" fillId="0" borderId="63" xfId="0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55" xfId="0" applyBorder="1"/>
    <xf numFmtId="0" fontId="5" fillId="0" borderId="55" xfId="0" applyFont="1" applyBorder="1" applyAlignment="1">
      <alignment horizontal="center" vertical="center" wrapText="1"/>
    </xf>
    <xf numFmtId="0" fontId="0" fillId="0" borderId="64" xfId="0" applyBorder="1"/>
    <xf numFmtId="0" fontId="0" fillId="0" borderId="65" xfId="0" applyBorder="1"/>
    <xf numFmtId="0" fontId="11" fillId="0" borderId="45" xfId="0" applyFont="1" applyBorder="1" applyAlignment="1" applyProtection="1">
      <alignment horizontal="center" vertical="center"/>
    </xf>
    <xf numFmtId="0" fontId="11" fillId="0" borderId="46" xfId="0" applyFont="1" applyBorder="1" applyAlignment="1" applyProtection="1">
      <alignment horizontal="center" vertical="center"/>
    </xf>
    <xf numFmtId="0" fontId="11" fillId="0" borderId="47" xfId="0" applyFont="1" applyBorder="1" applyAlignment="1" applyProtection="1">
      <alignment horizontal="center" vertical="center"/>
    </xf>
    <xf numFmtId="0" fontId="15" fillId="11" borderId="0" xfId="0" applyFont="1" applyFill="1"/>
    <xf numFmtId="0" fontId="14" fillId="11" borderId="0" xfId="0" applyFont="1" applyFill="1" applyAlignment="1">
      <alignment horizontal="right"/>
    </xf>
    <xf numFmtId="0" fontId="14" fillId="11" borderId="0" xfId="0" applyFont="1" applyFill="1"/>
    <xf numFmtId="0" fontId="0" fillId="0" borderId="3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15" fillId="13" borderId="22" xfId="0" applyFont="1" applyFill="1" applyBorder="1" applyAlignment="1">
      <alignment horizontal="right"/>
    </xf>
    <xf numFmtId="0" fontId="15" fillId="13" borderId="41" xfId="0" applyFont="1" applyFill="1" applyBorder="1"/>
    <xf numFmtId="0" fontId="9" fillId="0" borderId="0" xfId="0" applyFont="1" applyFill="1" applyBorder="1" applyAlignment="1">
      <alignment horizontal="center"/>
    </xf>
    <xf numFmtId="0" fontId="17" fillId="14" borderId="4" xfId="0" applyFont="1" applyFill="1" applyBorder="1"/>
    <xf numFmtId="0" fontId="17" fillId="14" borderId="1" xfId="0" applyFont="1" applyFill="1" applyBorder="1"/>
    <xf numFmtId="0" fontId="17" fillId="14" borderId="36" xfId="0" applyFont="1" applyFill="1" applyBorder="1"/>
    <xf numFmtId="0" fontId="17" fillId="14" borderId="43" xfId="0" applyFont="1" applyFill="1" applyBorder="1"/>
    <xf numFmtId="0" fontId="17" fillId="15" borderId="5" xfId="0" applyFont="1" applyFill="1" applyBorder="1"/>
    <xf numFmtId="0" fontId="17" fillId="15" borderId="7" xfId="0" applyFont="1" applyFill="1" applyBorder="1"/>
    <xf numFmtId="0" fontId="17" fillId="15" borderId="26" xfId="0" applyFont="1" applyFill="1" applyBorder="1"/>
    <xf numFmtId="0" fontId="17" fillId="15" borderId="44" xfId="0" applyFont="1" applyFill="1" applyBorder="1"/>
    <xf numFmtId="164" fontId="0" fillId="0" borderId="22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164" fontId="0" fillId="2" borderId="22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4" fontId="0" fillId="2" borderId="41" xfId="0" applyNumberForma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165" fontId="0" fillId="2" borderId="14" xfId="0" applyNumberFormat="1" applyFill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15" xfId="0" applyNumberFormat="1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5" fontId="0" fillId="2" borderId="22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41" xfId="0" applyNumberFormat="1" applyFill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41" xfId="0" applyNumberFormat="1" applyBorder="1" applyAlignment="1">
      <alignment horizontal="center"/>
    </xf>
    <xf numFmtId="164" fontId="0" fillId="2" borderId="16" xfId="0" applyNumberFormat="1" applyFill="1" applyBorder="1" applyAlignment="1">
      <alignment horizontal="center"/>
    </xf>
    <xf numFmtId="164" fontId="0" fillId="2" borderId="17" xfId="0" applyNumberFormat="1" applyFill="1" applyBorder="1" applyAlignment="1">
      <alignment horizontal="center"/>
    </xf>
    <xf numFmtId="164" fontId="0" fillId="2" borderId="18" xfId="0" applyNumberForma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24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5" fillId="12" borderId="23" xfId="0" applyFont="1" applyFill="1" applyBorder="1" applyAlignment="1">
      <alignment horizontal="center" vertical="center" textRotation="90"/>
    </xf>
    <xf numFmtId="0" fontId="15" fillId="12" borderId="24" xfId="0" applyFont="1" applyFill="1" applyBorder="1" applyAlignment="1">
      <alignment horizontal="center" vertical="center" textRotation="90"/>
    </xf>
    <xf numFmtId="0" fontId="10" fillId="0" borderId="2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9" fillId="7" borderId="22" xfId="0" applyFont="1" applyFill="1" applyBorder="1" applyAlignment="1">
      <alignment horizontal="center"/>
    </xf>
    <xf numFmtId="0" fontId="9" fillId="7" borderId="41" xfId="0" applyFont="1" applyFill="1" applyBorder="1" applyAlignment="1">
      <alignment horizontal="center"/>
    </xf>
    <xf numFmtId="0" fontId="16" fillId="8" borderId="16" xfId="0" applyFont="1" applyFill="1" applyBorder="1" applyAlignment="1">
      <alignment horizontal="center"/>
    </xf>
    <xf numFmtId="0" fontId="16" fillId="8" borderId="18" xfId="0" applyFont="1" applyFill="1" applyBorder="1" applyAlignment="1">
      <alignment horizontal="center"/>
    </xf>
    <xf numFmtId="165" fontId="15" fillId="12" borderId="23" xfId="0" applyNumberFormat="1" applyFont="1" applyFill="1" applyBorder="1" applyAlignment="1">
      <alignment horizontal="center" vertical="center" textRotation="90"/>
    </xf>
    <xf numFmtId="165" fontId="15" fillId="12" borderId="24" xfId="0" applyNumberFormat="1" applyFont="1" applyFill="1" applyBorder="1" applyAlignment="1">
      <alignment horizontal="center" vertical="center" textRotation="90"/>
    </xf>
  </cellXfs>
  <cellStyles count="2">
    <cellStyle name="Lien hypertexte" xfId="1" builtinId="8"/>
    <cellStyle name="Normal" xfId="0" builtinId="0"/>
  </cellStyles>
  <dxfs count="40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3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3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3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3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FF99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3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66FF99"/>
      <color rgb="FFFF66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lendrier-365.fr/jours-feries/assomption.html" TargetMode="External"/><Relationship Id="rId3" Type="http://schemas.openxmlformats.org/officeDocument/2006/relationships/hyperlink" Target="http://www.calendrier-365.fr/jours-feries/f%C3%AAte-du-travail.html" TargetMode="External"/><Relationship Id="rId7" Type="http://schemas.openxmlformats.org/officeDocument/2006/relationships/hyperlink" Target="http://www.calendrier-365.fr/jours-feries/f%C3%AAte-nationale.html" TargetMode="External"/><Relationship Id="rId2" Type="http://schemas.openxmlformats.org/officeDocument/2006/relationships/hyperlink" Target="http://www.calendrier-365.fr/jours-feries/lundi-de-p%C3%A2ques.html" TargetMode="External"/><Relationship Id="rId1" Type="http://schemas.openxmlformats.org/officeDocument/2006/relationships/hyperlink" Target="http://www.calendrier-365.fr/jours-feries/premier-de-l%27an.html" TargetMode="External"/><Relationship Id="rId6" Type="http://schemas.openxmlformats.org/officeDocument/2006/relationships/hyperlink" Target="http://www.calendrier-365.fr/jours-feries/lundi-de-pentec%C3%B4te.html" TargetMode="External"/><Relationship Id="rId11" Type="http://schemas.openxmlformats.org/officeDocument/2006/relationships/hyperlink" Target="http://www.calendrier-365.fr/jours-feries/no%C3%ABl.html" TargetMode="External"/><Relationship Id="rId5" Type="http://schemas.openxmlformats.org/officeDocument/2006/relationships/hyperlink" Target="http://www.calendrier-365.fr/jours-feries/ascension.html" TargetMode="External"/><Relationship Id="rId10" Type="http://schemas.openxmlformats.org/officeDocument/2006/relationships/hyperlink" Target="http://www.calendrier-365.fr/jours-feries/armistice-de-1918.html" TargetMode="External"/><Relationship Id="rId4" Type="http://schemas.openxmlformats.org/officeDocument/2006/relationships/hyperlink" Target="http://www.calendrier-365.fr/jours-feries/victoire-1945.html" TargetMode="External"/><Relationship Id="rId9" Type="http://schemas.openxmlformats.org/officeDocument/2006/relationships/hyperlink" Target="http://www.calendrier-365.fr/jours-feries/toussaint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2"/>
  <sheetViews>
    <sheetView workbookViewId="0">
      <selection activeCell="B3" sqref="B3"/>
    </sheetView>
  </sheetViews>
  <sheetFormatPr baseColWidth="10" defaultRowHeight="15" x14ac:dyDescent="0.25"/>
  <cols>
    <col min="2" max="2" width="11.7109375" bestFit="1" customWidth="1"/>
    <col min="4" max="4" width="26.42578125" customWidth="1"/>
  </cols>
  <sheetData>
    <row r="1" spans="2:4" ht="15.75" thickBot="1" x14ac:dyDescent="0.3"/>
    <row r="2" spans="2:4" ht="21" customHeight="1" thickBot="1" x14ac:dyDescent="0.3">
      <c r="B2" s="64">
        <v>41640</v>
      </c>
      <c r="C2" s="20" t="s">
        <v>1</v>
      </c>
      <c r="D2" s="21" t="s">
        <v>2</v>
      </c>
    </row>
    <row r="3" spans="2:4" ht="21" customHeight="1" thickBot="1" x14ac:dyDescent="0.3">
      <c r="B3" s="64">
        <v>41750</v>
      </c>
      <c r="C3" s="20" t="s">
        <v>3</v>
      </c>
      <c r="D3" s="21" t="s">
        <v>6</v>
      </c>
    </row>
    <row r="4" spans="2:4" ht="21" customHeight="1" thickBot="1" x14ac:dyDescent="0.3">
      <c r="B4" s="64">
        <v>41760</v>
      </c>
      <c r="C4" s="20" t="s">
        <v>7</v>
      </c>
      <c r="D4" s="21" t="s">
        <v>8</v>
      </c>
    </row>
    <row r="5" spans="2:4" ht="21" customHeight="1" thickBot="1" x14ac:dyDescent="0.3">
      <c r="B5" s="64">
        <v>41767</v>
      </c>
      <c r="C5" s="20" t="s">
        <v>7</v>
      </c>
      <c r="D5" s="21" t="s">
        <v>9</v>
      </c>
    </row>
    <row r="6" spans="2:4" ht="21" customHeight="1" thickBot="1" x14ac:dyDescent="0.3">
      <c r="B6" s="64">
        <v>41423</v>
      </c>
      <c r="C6" s="20" t="s">
        <v>7</v>
      </c>
      <c r="D6" s="21" t="s">
        <v>10</v>
      </c>
    </row>
    <row r="7" spans="2:4" ht="21" customHeight="1" thickBot="1" x14ac:dyDescent="0.3">
      <c r="B7" s="64">
        <v>41799</v>
      </c>
      <c r="C7" s="20" t="s">
        <v>3</v>
      </c>
      <c r="D7" s="21" t="s">
        <v>11</v>
      </c>
    </row>
    <row r="8" spans="2:4" ht="21" customHeight="1" thickBot="1" x14ac:dyDescent="0.3">
      <c r="B8" s="64">
        <v>41834</v>
      </c>
      <c r="C8" s="20" t="s">
        <v>3</v>
      </c>
      <c r="D8" s="21" t="s">
        <v>12</v>
      </c>
    </row>
    <row r="9" spans="2:4" ht="21" customHeight="1" thickBot="1" x14ac:dyDescent="0.3">
      <c r="B9" s="64">
        <v>41866</v>
      </c>
      <c r="C9" s="20" t="s">
        <v>4</v>
      </c>
      <c r="D9" s="21" t="s">
        <v>13</v>
      </c>
    </row>
    <row r="10" spans="2:4" ht="21" customHeight="1" thickBot="1" x14ac:dyDescent="0.3">
      <c r="B10" s="64">
        <v>41944</v>
      </c>
      <c r="C10" s="20" t="s">
        <v>14</v>
      </c>
      <c r="D10" s="21" t="s">
        <v>15</v>
      </c>
    </row>
    <row r="11" spans="2:4" ht="21" customHeight="1" thickBot="1" x14ac:dyDescent="0.3">
      <c r="B11" s="64">
        <v>41954</v>
      </c>
      <c r="C11" s="20" t="s">
        <v>5</v>
      </c>
      <c r="D11" s="21" t="s">
        <v>16</v>
      </c>
    </row>
    <row r="12" spans="2:4" ht="21" customHeight="1" thickBot="1" x14ac:dyDescent="0.3">
      <c r="B12" s="64">
        <v>41998</v>
      </c>
      <c r="C12" s="20" t="s">
        <v>7</v>
      </c>
      <c r="D12" s="21" t="s">
        <v>17</v>
      </c>
    </row>
  </sheetData>
  <hyperlinks>
    <hyperlink ref="D2" r:id="rId1" tooltip="Premier de l'An 2014" display="http://www.calendrier-365.fr/jours-feries/premier-de-l%27an.html"/>
    <hyperlink ref="D3" r:id="rId2" tooltip="Lundi de Pâques 2014" display="http://www.calendrier-365.fr/jours-feries/lundi-de-p%C3%A2ques.html"/>
    <hyperlink ref="D4" r:id="rId3" tooltip="Fête du travail 2014" display="http://www.calendrier-365.fr/jours-feries/f%C3%AAte-du-travail.html"/>
    <hyperlink ref="D5" r:id="rId4" tooltip="Victoire 1945 2014" display="http://www.calendrier-365.fr/jours-feries/victoire-1945.html"/>
    <hyperlink ref="D6" r:id="rId5" tooltip="Ascension 2014" display="http://www.calendrier-365.fr/jours-feries/ascension.html"/>
    <hyperlink ref="D7" r:id="rId6" tooltip="Lundi de Pentecôte 2014" display="http://www.calendrier-365.fr/jours-feries/lundi-de-pentec%C3%B4te.html"/>
    <hyperlink ref="D8" r:id="rId7" tooltip="Fête Nationale 2014" display="http://www.calendrier-365.fr/jours-feries/f%C3%AAte-nationale.html"/>
    <hyperlink ref="D9" r:id="rId8" tooltip="Assomption 2014" display="http://www.calendrier-365.fr/jours-feries/assomption.html"/>
    <hyperlink ref="D10" r:id="rId9" tooltip="Toussaint 2014" display="http://www.calendrier-365.fr/jours-feries/toussaint.html"/>
    <hyperlink ref="D11" r:id="rId10" tooltip="Armistice de 1918 2014" display="http://www.calendrier-365.fr/jours-feries/armistice-de-1918.html"/>
    <hyperlink ref="D12" r:id="rId11" tooltip="Noël 2014" display="http://www.calendrier-365.fr/jours-feries/no%C3%ABl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3"/>
  <sheetViews>
    <sheetView zoomScale="190" zoomScaleNormal="190" workbookViewId="0">
      <selection activeCell="A44" sqref="A44"/>
    </sheetView>
  </sheetViews>
  <sheetFormatPr baseColWidth="10" defaultRowHeight="15" x14ac:dyDescent="0.25"/>
  <cols>
    <col min="1" max="1" width="27.5703125" bestFit="1" customWidth="1"/>
    <col min="2" max="2" width="25.85546875" customWidth="1"/>
    <col min="3" max="3" width="6.28515625" customWidth="1"/>
  </cols>
  <sheetData>
    <row r="1" spans="1:3" ht="15.75" thickBot="1" x14ac:dyDescent="0.3">
      <c r="A1" s="30" t="s">
        <v>22</v>
      </c>
      <c r="B1" s="31" t="s">
        <v>71</v>
      </c>
      <c r="C1" s="32" t="s">
        <v>70</v>
      </c>
    </row>
    <row r="2" spans="1:3" x14ac:dyDescent="0.25">
      <c r="A2" s="149" t="s">
        <v>79</v>
      </c>
      <c r="B2" s="150" t="s">
        <v>24</v>
      </c>
      <c r="C2" s="149"/>
    </row>
    <row r="3" spans="1:3" x14ac:dyDescent="0.25">
      <c r="A3" s="2" t="s">
        <v>80</v>
      </c>
      <c r="B3" s="145" t="s">
        <v>24</v>
      </c>
      <c r="C3" s="2" t="s">
        <v>78</v>
      </c>
    </row>
    <row r="4" spans="1:3" x14ac:dyDescent="0.25">
      <c r="A4" s="2" t="s">
        <v>81</v>
      </c>
      <c r="B4" s="145" t="s">
        <v>24</v>
      </c>
      <c r="C4" s="2"/>
    </row>
    <row r="5" spans="1:3" x14ac:dyDescent="0.25">
      <c r="A5" s="2" t="s">
        <v>82</v>
      </c>
      <c r="B5" s="145" t="s">
        <v>32</v>
      </c>
      <c r="C5" s="2"/>
    </row>
    <row r="6" spans="1:3" x14ac:dyDescent="0.25">
      <c r="A6" s="2" t="s">
        <v>83</v>
      </c>
      <c r="B6" s="145" t="s">
        <v>26</v>
      </c>
      <c r="C6" s="2" t="s">
        <v>78</v>
      </c>
    </row>
    <row r="7" spans="1:3" x14ac:dyDescent="0.25">
      <c r="A7" s="2" t="s">
        <v>84</v>
      </c>
      <c r="B7" s="145" t="s">
        <v>24</v>
      </c>
      <c r="C7" s="2"/>
    </row>
    <row r="8" spans="1:3" x14ac:dyDescent="0.25">
      <c r="A8" s="2" t="s">
        <v>85</v>
      </c>
      <c r="B8" s="145" t="s">
        <v>24</v>
      </c>
      <c r="C8" s="2"/>
    </row>
    <row r="9" spans="1:3" x14ac:dyDescent="0.25">
      <c r="A9" s="2" t="s">
        <v>86</v>
      </c>
      <c r="B9" s="145" t="s">
        <v>32</v>
      </c>
      <c r="C9" s="2"/>
    </row>
    <row r="10" spans="1:3" x14ac:dyDescent="0.25">
      <c r="A10" s="2" t="s">
        <v>87</v>
      </c>
      <c r="B10" s="145" t="s">
        <v>24</v>
      </c>
      <c r="C10" s="2"/>
    </row>
    <row r="11" spans="1:3" x14ac:dyDescent="0.25">
      <c r="A11" s="2"/>
      <c r="B11" s="145"/>
      <c r="C11" s="2"/>
    </row>
    <row r="12" spans="1:3" x14ac:dyDescent="0.25">
      <c r="B12" s="145"/>
      <c r="C12" s="2"/>
    </row>
    <row r="13" spans="1:3" hidden="1" x14ac:dyDescent="0.25">
      <c r="A13" s="2"/>
      <c r="B13" s="145"/>
      <c r="C13" s="2"/>
    </row>
    <row r="14" spans="1:3" hidden="1" x14ac:dyDescent="0.25">
      <c r="A14" s="2"/>
      <c r="B14" s="145"/>
      <c r="C14" s="2"/>
    </row>
    <row r="15" spans="1:3" hidden="1" x14ac:dyDescent="0.25">
      <c r="A15" s="2"/>
      <c r="B15" s="145"/>
      <c r="C15" s="2"/>
    </row>
    <row r="16" spans="1:3" hidden="1" x14ac:dyDescent="0.25">
      <c r="A16" s="2"/>
      <c r="B16" s="145"/>
      <c r="C16" s="2"/>
    </row>
    <row r="17" spans="1:3" hidden="1" x14ac:dyDescent="0.25">
      <c r="A17" s="2"/>
      <c r="B17" s="145"/>
      <c r="C17" s="2"/>
    </row>
    <row r="18" spans="1:3" hidden="1" x14ac:dyDescent="0.25">
      <c r="A18" s="2"/>
      <c r="B18" s="145"/>
      <c r="C18" s="2"/>
    </row>
    <row r="19" spans="1:3" hidden="1" x14ac:dyDescent="0.25">
      <c r="A19" s="2"/>
      <c r="B19" s="145"/>
      <c r="C19" s="2"/>
    </row>
    <row r="20" spans="1:3" hidden="1" x14ac:dyDescent="0.25">
      <c r="A20" s="2"/>
      <c r="B20" s="145"/>
      <c r="C20" s="2"/>
    </row>
    <row r="21" spans="1:3" hidden="1" x14ac:dyDescent="0.25">
      <c r="A21" s="2"/>
      <c r="B21" s="145"/>
      <c r="C21" s="2"/>
    </row>
    <row r="22" spans="1:3" hidden="1" x14ac:dyDescent="0.25">
      <c r="A22" s="2"/>
      <c r="B22" s="145"/>
      <c r="C22" s="2"/>
    </row>
    <row r="23" spans="1:3" x14ac:dyDescent="0.25">
      <c r="A23" s="2" t="s">
        <v>88</v>
      </c>
      <c r="B23" s="145" t="s">
        <v>24</v>
      </c>
      <c r="C23" s="2"/>
    </row>
    <row r="24" spans="1:3" x14ac:dyDescent="0.25">
      <c r="A24" s="2" t="s">
        <v>89</v>
      </c>
      <c r="B24" s="145" t="s">
        <v>24</v>
      </c>
      <c r="C24" s="2"/>
    </row>
    <row r="25" spans="1:3" x14ac:dyDescent="0.25">
      <c r="A25" s="2" t="s">
        <v>90</v>
      </c>
      <c r="B25" s="145" t="s">
        <v>25</v>
      </c>
      <c r="C25" s="2"/>
    </row>
    <row r="26" spans="1:3" hidden="1" x14ac:dyDescent="0.25">
      <c r="A26" s="2"/>
      <c r="B26" s="145"/>
      <c r="C26" s="2"/>
    </row>
    <row r="27" spans="1:3" hidden="1" x14ac:dyDescent="0.25">
      <c r="A27" s="2"/>
      <c r="B27" s="145"/>
      <c r="C27" s="2"/>
    </row>
    <row r="28" spans="1:3" hidden="1" x14ac:dyDescent="0.25">
      <c r="A28" s="2"/>
      <c r="B28" s="145"/>
      <c r="C28" s="2"/>
    </row>
    <row r="29" spans="1:3" x14ac:dyDescent="0.25">
      <c r="A29" s="146" t="s">
        <v>64</v>
      </c>
      <c r="B29" s="147" t="s">
        <v>24</v>
      </c>
      <c r="C29" s="2"/>
    </row>
    <row r="30" spans="1:3" x14ac:dyDescent="0.25">
      <c r="A30" s="2"/>
      <c r="B30" s="145"/>
      <c r="C30" s="2"/>
    </row>
    <row r="31" spans="1:3" x14ac:dyDescent="0.25">
      <c r="A31" s="2"/>
      <c r="B31" s="145"/>
      <c r="C31" s="2"/>
    </row>
    <row r="32" spans="1:3" hidden="1" x14ac:dyDescent="0.25">
      <c r="A32" s="2"/>
      <c r="B32" s="145"/>
      <c r="C32" s="2"/>
    </row>
    <row r="33" spans="1:3" hidden="1" x14ac:dyDescent="0.25">
      <c r="A33" s="2"/>
      <c r="B33" s="145"/>
      <c r="C33" s="2"/>
    </row>
    <row r="34" spans="1:3" hidden="1" x14ac:dyDescent="0.25">
      <c r="A34" s="2"/>
      <c r="B34" s="145"/>
      <c r="C34" s="2"/>
    </row>
    <row r="35" spans="1:3" hidden="1" x14ac:dyDescent="0.25">
      <c r="A35" s="2"/>
      <c r="B35" s="145"/>
      <c r="C35" s="2"/>
    </row>
    <row r="36" spans="1:3" hidden="1" x14ac:dyDescent="0.25">
      <c r="A36" s="2"/>
      <c r="B36" s="145"/>
      <c r="C36" s="2"/>
    </row>
    <row r="37" spans="1:3" hidden="1" x14ac:dyDescent="0.25">
      <c r="A37" s="2"/>
      <c r="B37" s="145"/>
      <c r="C37" s="2"/>
    </row>
    <row r="38" spans="1:3" hidden="1" x14ac:dyDescent="0.25">
      <c r="A38" s="2"/>
      <c r="B38" s="145"/>
      <c r="C38" s="2"/>
    </row>
    <row r="39" spans="1:3" hidden="1" x14ac:dyDescent="0.25">
      <c r="A39" s="2"/>
      <c r="B39" s="145"/>
      <c r="C39" s="2"/>
    </row>
    <row r="40" spans="1:3" x14ac:dyDescent="0.25">
      <c r="A40" s="146" t="s">
        <v>65</v>
      </c>
      <c r="B40" s="147" t="s">
        <v>24</v>
      </c>
      <c r="C40" s="2"/>
    </row>
    <row r="41" spans="1:3" x14ac:dyDescent="0.25">
      <c r="A41" s="2" t="s">
        <v>20</v>
      </c>
      <c r="B41" s="145" t="s">
        <v>24</v>
      </c>
      <c r="C41" s="2"/>
    </row>
    <row r="42" spans="1:3" x14ac:dyDescent="0.25">
      <c r="A42" s="2" t="s">
        <v>21</v>
      </c>
      <c r="B42" s="145" t="s">
        <v>24</v>
      </c>
      <c r="C42" s="2"/>
    </row>
    <row r="43" spans="1:3" x14ac:dyDescent="0.25">
      <c r="A43" s="2" t="s">
        <v>59</v>
      </c>
      <c r="B43" s="148" t="s">
        <v>24</v>
      </c>
      <c r="C43" s="2"/>
    </row>
  </sheetData>
  <sheetProtection selectLockedCells="1" selectUnlockedCells="1"/>
  <sortState ref="A3:A10">
    <sortCondition ref="A3:A1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V114"/>
  <sheetViews>
    <sheetView tabSelected="1" zoomScale="160" zoomScaleNormal="160" workbookViewId="0">
      <selection activeCell="C104" sqref="C104"/>
    </sheetView>
  </sheetViews>
  <sheetFormatPr baseColWidth="10" defaultRowHeight="15" x14ac:dyDescent="0.25"/>
  <cols>
    <col min="1" max="1" width="14.5703125" customWidth="1"/>
    <col min="2" max="2" width="27.5703125" bestFit="1" customWidth="1"/>
    <col min="3" max="22" width="2.85546875" customWidth="1"/>
    <col min="23" max="23" width="3" customWidth="1"/>
    <col min="24" max="24" width="3.140625" customWidth="1"/>
    <col min="25" max="30" width="17.42578125" hidden="1" customWidth="1"/>
    <col min="31" max="45" width="11.42578125" hidden="1" customWidth="1"/>
    <col min="46" max="46" width="3" style="110" customWidth="1"/>
    <col min="47" max="47" width="4.140625" customWidth="1"/>
    <col min="48" max="48" width="13.5703125" customWidth="1"/>
  </cols>
  <sheetData>
    <row r="1" spans="1:48" ht="15.75" thickBot="1" x14ac:dyDescent="0.3"/>
    <row r="2" spans="1:48" ht="16.5" customHeight="1" x14ac:dyDescent="0.3">
      <c r="B2" s="71">
        <v>2014</v>
      </c>
      <c r="C2" s="181" t="s">
        <v>0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3"/>
      <c r="Z2" s="45"/>
      <c r="AT2" s="134"/>
      <c r="AU2" s="65" t="s">
        <v>40</v>
      </c>
      <c r="AV2" s="96" t="s">
        <v>43</v>
      </c>
    </row>
    <row r="3" spans="1:48" ht="15.75" thickBot="1" x14ac:dyDescent="0.3">
      <c r="C3" s="184" t="str">
        <f ca="1">MID(CELL("nomfichier",$AU$2),FIND("]",CELL("nomfichier",$AU$2))+1,50)</f>
        <v>16</v>
      </c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6"/>
      <c r="Z3" s="46"/>
      <c r="AT3" s="135"/>
      <c r="AU3" s="66" t="s">
        <v>41</v>
      </c>
      <c r="AV3" s="67" t="s">
        <v>44</v>
      </c>
    </row>
    <row r="4" spans="1:48" s="1" customFormat="1" x14ac:dyDescent="0.25">
      <c r="C4" s="187">
        <f ca="1">C5</f>
        <v>41743</v>
      </c>
      <c r="D4" s="188"/>
      <c r="E4" s="189"/>
      <c r="F4" s="187">
        <f ca="1">F5</f>
        <v>41744</v>
      </c>
      <c r="G4" s="188"/>
      <c r="H4" s="189"/>
      <c r="I4" s="187">
        <f ca="1">I5</f>
        <v>41745</v>
      </c>
      <c r="J4" s="188"/>
      <c r="K4" s="189"/>
      <c r="L4" s="187">
        <f ca="1">L5</f>
        <v>41746</v>
      </c>
      <c r="M4" s="188"/>
      <c r="N4" s="189"/>
      <c r="O4" s="187">
        <f ca="1">O5</f>
        <v>41747</v>
      </c>
      <c r="P4" s="188"/>
      <c r="Q4" s="189"/>
      <c r="R4" s="190">
        <f ca="1">R5</f>
        <v>41748</v>
      </c>
      <c r="S4" s="191"/>
      <c r="T4" s="192"/>
      <c r="U4" s="190">
        <f ca="1">U5</f>
        <v>41749</v>
      </c>
      <c r="V4" s="191"/>
      <c r="W4" s="192"/>
      <c r="X4" s="217" t="s">
        <v>70</v>
      </c>
      <c r="Z4" s="47"/>
      <c r="AT4" s="136"/>
      <c r="AU4" s="68" t="s">
        <v>42</v>
      </c>
      <c r="AV4" s="69" t="s">
        <v>45</v>
      </c>
    </row>
    <row r="5" spans="1:48" ht="15.75" thickBot="1" x14ac:dyDescent="0.3">
      <c r="C5" s="178">
        <f ca="1">7*C3+DATE(B2,1,3)-WEEKDAY(DATE(B2,1,3))-5</f>
        <v>41743</v>
      </c>
      <c r="D5" s="179"/>
      <c r="E5" s="180"/>
      <c r="F5" s="178">
        <f ca="1">C5+1</f>
        <v>41744</v>
      </c>
      <c r="G5" s="179"/>
      <c r="H5" s="180"/>
      <c r="I5" s="178">
        <f ca="1">F5+1</f>
        <v>41745</v>
      </c>
      <c r="J5" s="179"/>
      <c r="K5" s="180"/>
      <c r="L5" s="178">
        <f ca="1">I5+1</f>
        <v>41746</v>
      </c>
      <c r="M5" s="179"/>
      <c r="N5" s="180"/>
      <c r="O5" s="178">
        <f ca="1">L5+1</f>
        <v>41747</v>
      </c>
      <c r="P5" s="179"/>
      <c r="Q5" s="180"/>
      <c r="R5" s="172">
        <f ca="1">O5+1</f>
        <v>41748</v>
      </c>
      <c r="S5" s="173"/>
      <c r="T5" s="174"/>
      <c r="U5" s="172">
        <f ca="1">R5+1</f>
        <v>41749</v>
      </c>
      <c r="V5" s="173"/>
      <c r="W5" s="174"/>
      <c r="X5" s="218"/>
      <c r="AT5" s="135"/>
      <c r="AU5" s="85" t="s">
        <v>56</v>
      </c>
      <c r="AV5" s="86" t="s">
        <v>57</v>
      </c>
    </row>
    <row r="6" spans="1:48" ht="16.5" customHeight="1" thickBot="1" x14ac:dyDescent="0.3">
      <c r="A6" s="70" t="s">
        <v>18</v>
      </c>
      <c r="B6" s="73" t="s">
        <v>22</v>
      </c>
      <c r="C6" s="153" t="s">
        <v>60</v>
      </c>
      <c r="D6" s="154" t="s">
        <v>61</v>
      </c>
      <c r="E6" s="155" t="s">
        <v>62</v>
      </c>
      <c r="F6" s="153" t="s">
        <v>60</v>
      </c>
      <c r="G6" s="154" t="s">
        <v>61</v>
      </c>
      <c r="H6" s="155" t="s">
        <v>62</v>
      </c>
      <c r="I6" s="153" t="s">
        <v>60</v>
      </c>
      <c r="J6" s="154" t="s">
        <v>61</v>
      </c>
      <c r="K6" s="155" t="s">
        <v>62</v>
      </c>
      <c r="L6" s="153" t="s">
        <v>60</v>
      </c>
      <c r="M6" s="154" t="s">
        <v>61</v>
      </c>
      <c r="N6" s="155" t="s">
        <v>62</v>
      </c>
      <c r="O6" s="153" t="s">
        <v>60</v>
      </c>
      <c r="P6" s="154" t="s">
        <v>61</v>
      </c>
      <c r="Q6" s="155" t="s">
        <v>62</v>
      </c>
      <c r="R6" s="153" t="s">
        <v>60</v>
      </c>
      <c r="S6" s="154" t="s">
        <v>61</v>
      </c>
      <c r="T6" s="155" t="s">
        <v>62</v>
      </c>
      <c r="U6" s="153" t="s">
        <v>60</v>
      </c>
      <c r="V6" s="154" t="s">
        <v>61</v>
      </c>
      <c r="W6" s="155" t="s">
        <v>62</v>
      </c>
      <c r="X6" s="218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63"/>
      <c r="AU6" s="161" t="s">
        <v>75</v>
      </c>
      <c r="AV6" s="162" t="s">
        <v>76</v>
      </c>
    </row>
    <row r="7" spans="1:48" x14ac:dyDescent="0.25">
      <c r="A7" s="211" t="s">
        <v>73</v>
      </c>
      <c r="B7" s="151" t="str">
        <f>BDD!A2</f>
        <v>a</v>
      </c>
      <c r="C7" s="56" t="s">
        <v>40</v>
      </c>
      <c r="D7" s="54"/>
      <c r="E7" s="55" t="s">
        <v>40</v>
      </c>
      <c r="F7" s="56" t="s">
        <v>40</v>
      </c>
      <c r="G7" s="97"/>
      <c r="H7" s="55" t="s">
        <v>40</v>
      </c>
      <c r="I7" s="55" t="s">
        <v>40</v>
      </c>
      <c r="J7" s="54"/>
      <c r="K7" s="55" t="s">
        <v>40</v>
      </c>
      <c r="L7" s="55" t="s">
        <v>40</v>
      </c>
      <c r="M7" s="54"/>
      <c r="N7" s="55" t="s">
        <v>40</v>
      </c>
      <c r="O7" s="55" t="s">
        <v>40</v>
      </c>
      <c r="P7" s="54" t="s">
        <v>40</v>
      </c>
      <c r="Q7" s="55" t="s">
        <v>40</v>
      </c>
      <c r="R7" s="52" t="s">
        <v>40</v>
      </c>
      <c r="S7" s="55" t="s">
        <v>40</v>
      </c>
      <c r="T7" s="55" t="s">
        <v>40</v>
      </c>
      <c r="U7" s="54" t="s">
        <v>40</v>
      </c>
      <c r="V7" s="55" t="s">
        <v>40</v>
      </c>
      <c r="W7" s="52" t="s">
        <v>40</v>
      </c>
      <c r="X7" s="142">
        <f>BDD!C2</f>
        <v>0</v>
      </c>
      <c r="Y7" s="84" t="str">
        <f>IF(C7="P",INDEX(BDD!$A$2:$B$43,MATCH('16'!$B7,BDD!$A$2:$A$43,0),2),"")</f>
        <v>NORMAL</v>
      </c>
      <c r="Z7" s="84" t="str">
        <f>IF(D7="P",INDEX(BDD!$A$2:$B$43,MATCH('16'!$B7,BDD!$A$2:$A$43,0),2),"")</f>
        <v/>
      </c>
      <c r="AA7" s="84" t="str">
        <f>IF(E7="P",INDEX(BDD!$A$2:$B$43,MATCH('16'!$B7,BDD!$A$2:$A$43,0),2),"")</f>
        <v>NORMAL</v>
      </c>
      <c r="AB7" s="84" t="str">
        <f>IF(F7="P",INDEX(BDD!$A$2:$B$43,MATCH('16'!$B7,BDD!$A$2:$A$43,0),2),"")</f>
        <v>NORMAL</v>
      </c>
      <c r="AC7" s="84" t="str">
        <f>IF(G7="P",INDEX(BDD!$A$2:$B$43,MATCH('16'!$B7,BDD!$A$2:$A$43,0),2),"")</f>
        <v/>
      </c>
      <c r="AD7" s="84" t="str">
        <f>IF(H7="P",INDEX(BDD!$A$2:$B$43,MATCH('16'!$B7,BDD!$A$2:$A$43,0),2),"")</f>
        <v>NORMAL</v>
      </c>
      <c r="AE7" s="84" t="str">
        <f>IF(I7="P",INDEX(BDD!$A$2:$B$43,MATCH('16'!$B7,BDD!$A$2:$A$43,0),2),"")</f>
        <v>NORMAL</v>
      </c>
      <c r="AF7" s="84" t="str">
        <f>IF(J7="P",INDEX(BDD!$A$2:$B$43,MATCH('16'!$B7,BDD!$A$2:$A$43,0),2),"")</f>
        <v/>
      </c>
      <c r="AG7" s="84" t="str">
        <f>IF(K7="P",INDEX(BDD!$A$2:$B$43,MATCH('16'!$B7,BDD!$A$2:$A$43,0),2),"")</f>
        <v>NORMAL</v>
      </c>
      <c r="AH7" s="84" t="str">
        <f>IF(L7="P",INDEX(BDD!$A$2:$B$43,MATCH('16'!$B7,BDD!$A$2:$A$43,0),2),"")</f>
        <v>NORMAL</v>
      </c>
      <c r="AI7" s="84" t="str">
        <f>IF(M7="P",INDEX(BDD!$A$2:$B$43,MATCH('16'!$B7,BDD!$A$2:$A$43,0),2),"")</f>
        <v/>
      </c>
      <c r="AJ7" s="84" t="str">
        <f>IF(N7="P",INDEX(BDD!$A$2:$B$43,MATCH('16'!$B7,BDD!$A$2:$A$43,0),2),"")</f>
        <v>NORMAL</v>
      </c>
      <c r="AK7" s="84" t="str">
        <f>IF(O7="P",INDEX(BDD!$A$2:$B$43,MATCH('16'!$B7,BDD!$A$2:$A$43,0),2),"")</f>
        <v>NORMAL</v>
      </c>
      <c r="AL7" s="84" t="str">
        <f>IF(P7="P",INDEX(BDD!$A$2:$B$43,MATCH('16'!$B7,BDD!$A$2:$A$43,0),2),"")</f>
        <v>NORMAL</v>
      </c>
      <c r="AM7" s="84" t="str">
        <f>IF(Q7="P",INDEX(BDD!$A$2:$B$43,MATCH('16'!$B7,BDD!$A$2:$A$43,0),2),"")</f>
        <v>NORMAL</v>
      </c>
      <c r="AN7" s="84" t="str">
        <f>IF(R7="P",INDEX(BDD!$A$2:$B$43,MATCH('16'!$B7,BDD!$A$2:$A$43,0),2),"")</f>
        <v>NORMAL</v>
      </c>
      <c r="AO7" s="84" t="str">
        <f>IF(S7="P",INDEX(BDD!$A$2:$B$43,MATCH('16'!$B7,BDD!$A$2:$A$43,0),2),"")</f>
        <v>NORMAL</v>
      </c>
      <c r="AP7" s="84" t="str">
        <f>IF(T7="P",INDEX(BDD!$A$2:$B$43,MATCH('16'!$B7,BDD!$A$2:$A$43,0),2),"")</f>
        <v>NORMAL</v>
      </c>
      <c r="AQ7" s="84" t="str">
        <f>IF(U7="P",INDEX(BDD!$A$2:$B$43,MATCH('16'!$B7,BDD!$A$2:$A$43,0),2),"")</f>
        <v>NORMAL</v>
      </c>
      <c r="AR7" s="84" t="str">
        <f>IF(V7="P",INDEX(BDD!$A$2:$B$43,MATCH('16'!$B7,BDD!$A$2:$A$43,0),2),"")</f>
        <v>NORMAL</v>
      </c>
      <c r="AS7" s="84" t="str">
        <f>IF(W7="P",INDEX(BDD!$A$2:$B$43,MATCH('16'!$B7,BDD!$A$2:$A$43,0),2),"")</f>
        <v>NORMAL</v>
      </c>
      <c r="AT7" s="137"/>
      <c r="AU7" s="138" t="s">
        <v>68</v>
      </c>
      <c r="AV7" s="139" t="s">
        <v>69</v>
      </c>
    </row>
    <row r="8" spans="1:48" x14ac:dyDescent="0.25">
      <c r="A8" s="206"/>
      <c r="B8" s="152" t="str">
        <f>BDD!A3</f>
        <v>b</v>
      </c>
      <c r="C8" s="56" t="s">
        <v>40</v>
      </c>
      <c r="D8" s="54"/>
      <c r="E8" s="55" t="s">
        <v>40</v>
      </c>
      <c r="F8" s="56" t="s">
        <v>40</v>
      </c>
      <c r="G8" s="97"/>
      <c r="H8" s="55" t="s">
        <v>40</v>
      </c>
      <c r="I8" s="55" t="s">
        <v>40</v>
      </c>
      <c r="J8" s="54"/>
      <c r="K8" s="55" t="s">
        <v>40</v>
      </c>
      <c r="L8" s="55" t="s">
        <v>40</v>
      </c>
      <c r="M8" s="54"/>
      <c r="N8" s="55" t="s">
        <v>40</v>
      </c>
      <c r="O8" s="55" t="s">
        <v>40</v>
      </c>
      <c r="P8" s="54"/>
      <c r="Q8" s="55"/>
      <c r="R8" s="56"/>
      <c r="S8" s="54"/>
      <c r="T8" s="55"/>
      <c r="U8" s="53"/>
      <c r="V8" s="54"/>
      <c r="W8" s="87"/>
      <c r="X8" s="143" t="str">
        <f>BDD!C3</f>
        <v>T</v>
      </c>
      <c r="Y8" s="84" t="str">
        <f>IF(C8="P",INDEX(BDD!$A$2:$B$43,MATCH('16'!$B8,BDD!$A$2:$A$43,0),2),"")</f>
        <v>NORMAL</v>
      </c>
      <c r="Z8" s="84" t="str">
        <f>IF(D8="P",INDEX(BDD!$A$2:$B$43,MATCH('16'!$B8,BDD!$A$2:$A$43,0),2),"")</f>
        <v/>
      </c>
      <c r="AA8" s="84" t="str">
        <f>IF(E8="P",INDEX(BDD!$A$2:$B$43,MATCH('16'!$B8,BDD!$A$2:$A$43,0),2),"")</f>
        <v>NORMAL</v>
      </c>
      <c r="AB8" s="84" t="str">
        <f>IF(F8="P",INDEX(BDD!$A$2:$B$43,MATCH('16'!$B8,BDD!$A$2:$A$43,0),2),"")</f>
        <v>NORMAL</v>
      </c>
      <c r="AC8" s="84" t="str">
        <f>IF(G8="P",INDEX(BDD!$A$2:$B$43,MATCH('16'!$B8,BDD!$A$2:$A$43,0),2),"")</f>
        <v/>
      </c>
      <c r="AD8" s="84" t="str">
        <f>IF(H8="P",INDEX(BDD!$A$2:$B$43,MATCH('16'!$B8,BDD!$A$2:$A$43,0),2),"")</f>
        <v>NORMAL</v>
      </c>
      <c r="AE8" s="84" t="str">
        <f>IF(I8="P",INDEX(BDD!$A$2:$B$43,MATCH('16'!$B8,BDD!$A$2:$A$43,0),2),"")</f>
        <v>NORMAL</v>
      </c>
      <c r="AF8" s="84" t="str">
        <f>IF(J8="P",INDEX(BDD!$A$2:$B$43,MATCH('16'!$B8,BDD!$A$2:$A$43,0),2),"")</f>
        <v/>
      </c>
      <c r="AG8" s="84" t="str">
        <f>IF(K8="P",INDEX(BDD!$A$2:$B$43,MATCH('16'!$B8,BDD!$A$2:$A$43,0),2),"")</f>
        <v>NORMAL</v>
      </c>
      <c r="AH8" s="84" t="str">
        <f>IF(L8="P",INDEX(BDD!$A$2:$B$43,MATCH('16'!$B8,BDD!$A$2:$A$43,0),2),"")</f>
        <v>NORMAL</v>
      </c>
      <c r="AI8" s="84" t="str">
        <f>IF(M8="P",INDEX(BDD!$A$2:$B$43,MATCH('16'!$B8,BDD!$A$2:$A$43,0),2),"")</f>
        <v/>
      </c>
      <c r="AJ8" s="84" t="str">
        <f>IF(N8="P",INDEX(BDD!$A$2:$B$43,MATCH('16'!$B8,BDD!$A$2:$A$43,0),2),"")</f>
        <v>NORMAL</v>
      </c>
      <c r="AK8" s="84" t="str">
        <f>IF(O8="P",INDEX(BDD!$A$2:$B$43,MATCH('16'!$B8,BDD!$A$2:$A$43,0),2),"")</f>
        <v>NORMAL</v>
      </c>
      <c r="AL8" s="84" t="str">
        <f>IF(P8="P",INDEX(BDD!$A$2:$B$43,MATCH('16'!$B8,BDD!$A$2:$A$43,0),2),"")</f>
        <v/>
      </c>
      <c r="AM8" s="84" t="str">
        <f>IF(Q8="P",INDEX(BDD!$A$2:$B$43,MATCH('16'!$B8,BDD!$A$2:$A$43,0),2),"")</f>
        <v/>
      </c>
      <c r="AN8" s="84" t="str">
        <f>IF(R8="P",INDEX(BDD!$A$2:$B$43,MATCH('16'!$B8,BDD!$A$2:$A$43,0),2),"")</f>
        <v/>
      </c>
      <c r="AO8" s="84" t="str">
        <f>IF(S8="P",INDEX(BDD!$A$2:$B$43,MATCH('16'!$B8,BDD!$A$2:$A$43,0),2),"")</f>
        <v/>
      </c>
      <c r="AP8" s="84" t="str">
        <f>IF(T8="P",INDEX(BDD!$A$2:$B$43,MATCH('16'!$B8,BDD!$A$2:$A$43,0),2),"")</f>
        <v/>
      </c>
      <c r="AQ8" s="84" t="str">
        <f>IF(U8="P",INDEX(BDD!$A$2:$B$43,MATCH('16'!$B8,BDD!$A$2:$A$43,0),2),"")</f>
        <v/>
      </c>
      <c r="AR8" s="84" t="str">
        <f>IF(V8="P",INDEX(BDD!$A$2:$B$43,MATCH('16'!$B8,BDD!$A$2:$A$43,0),2),"")</f>
        <v/>
      </c>
      <c r="AS8" s="84" t="str">
        <f>IF(W8="P",INDEX(BDD!$A$2:$B$43,MATCH('16'!$B8,BDD!$A$2:$A$43,0),2),"")</f>
        <v/>
      </c>
      <c r="AU8" s="213" t="s">
        <v>39</v>
      </c>
      <c r="AV8" s="214"/>
    </row>
    <row r="9" spans="1:48" ht="15.75" thickBot="1" x14ac:dyDescent="0.3">
      <c r="A9" s="206"/>
      <c r="B9" s="152" t="str">
        <f>BDD!A4</f>
        <v>c</v>
      </c>
      <c r="C9" s="56" t="s">
        <v>40</v>
      </c>
      <c r="D9" s="54"/>
      <c r="E9" s="55" t="s">
        <v>40</v>
      </c>
      <c r="F9" s="56" t="s">
        <v>40</v>
      </c>
      <c r="G9" s="97"/>
      <c r="H9" s="55" t="s">
        <v>40</v>
      </c>
      <c r="I9" s="55" t="s">
        <v>40</v>
      </c>
      <c r="J9" s="54"/>
      <c r="K9" s="55" t="s">
        <v>40</v>
      </c>
      <c r="L9" s="55" t="s">
        <v>40</v>
      </c>
      <c r="M9" s="54"/>
      <c r="N9" s="55" t="s">
        <v>40</v>
      </c>
      <c r="O9" s="55" t="s">
        <v>40</v>
      </c>
      <c r="P9" s="54"/>
      <c r="Q9" s="55"/>
      <c r="R9" s="56"/>
      <c r="S9" s="54"/>
      <c r="T9" s="55"/>
      <c r="U9" s="53"/>
      <c r="V9" s="54"/>
      <c r="W9" s="87"/>
      <c r="X9" s="143">
        <f>BDD!C4</f>
        <v>0</v>
      </c>
      <c r="Y9" s="84" t="str">
        <f>IF(C9="P",INDEX(BDD!$A$2:$B$43,MATCH('16'!$B9,BDD!$A$2:$A$43,0),2),"")</f>
        <v>NORMAL</v>
      </c>
      <c r="Z9" s="84" t="str">
        <f>IF(D9="P",INDEX(BDD!$A$2:$B$43,MATCH('16'!$B9,BDD!$A$2:$A$43,0),2),"")</f>
        <v/>
      </c>
      <c r="AA9" s="84" t="str">
        <f>IF(E9="P",INDEX(BDD!$A$2:$B$43,MATCH('16'!$B9,BDD!$A$2:$A$43,0),2),"")</f>
        <v>NORMAL</v>
      </c>
      <c r="AB9" s="84" t="str">
        <f>IF(F9="P",INDEX(BDD!$A$2:$B$43,MATCH('16'!$B9,BDD!$A$2:$A$43,0),2),"")</f>
        <v>NORMAL</v>
      </c>
      <c r="AC9" s="84" t="str">
        <f>IF(G9="P",INDEX(BDD!$A$2:$B$43,MATCH('16'!$B9,BDD!$A$2:$A$43,0),2),"")</f>
        <v/>
      </c>
      <c r="AD9" s="84" t="str">
        <f>IF(H9="P",INDEX(BDD!$A$2:$B$43,MATCH('16'!$B9,BDD!$A$2:$A$43,0),2),"")</f>
        <v>NORMAL</v>
      </c>
      <c r="AE9" s="84" t="str">
        <f>IF(I9="P",INDEX(BDD!$A$2:$B$43,MATCH('16'!$B9,BDD!$A$2:$A$43,0),2),"")</f>
        <v>NORMAL</v>
      </c>
      <c r="AF9" s="84" t="str">
        <f>IF(J9="P",INDEX(BDD!$A$2:$B$43,MATCH('16'!$B9,BDD!$A$2:$A$43,0),2),"")</f>
        <v/>
      </c>
      <c r="AG9" s="84" t="str">
        <f>IF(K9="P",INDEX(BDD!$A$2:$B$43,MATCH('16'!$B9,BDD!$A$2:$A$43,0),2),"")</f>
        <v>NORMAL</v>
      </c>
      <c r="AH9" s="84" t="str">
        <f>IF(L9="P",INDEX(BDD!$A$2:$B$43,MATCH('16'!$B9,BDD!$A$2:$A$43,0),2),"")</f>
        <v>NORMAL</v>
      </c>
      <c r="AI9" s="84" t="str">
        <f>IF(M9="P",INDEX(BDD!$A$2:$B$43,MATCH('16'!$B9,BDD!$A$2:$A$43,0),2),"")</f>
        <v/>
      </c>
      <c r="AJ9" s="84" t="str">
        <f>IF(N9="P",INDEX(BDD!$A$2:$B$43,MATCH('16'!$B9,BDD!$A$2:$A$43,0),2),"")</f>
        <v>NORMAL</v>
      </c>
      <c r="AK9" s="84" t="str">
        <f>IF(O9="P",INDEX(BDD!$A$2:$B$43,MATCH('16'!$B9,BDD!$A$2:$A$43,0),2),"")</f>
        <v>NORMAL</v>
      </c>
      <c r="AL9" s="84" t="str">
        <f>IF(P9="P",INDEX(BDD!$A$2:$B$43,MATCH('16'!$B9,BDD!$A$2:$A$43,0),2),"")</f>
        <v/>
      </c>
      <c r="AM9" s="84" t="str">
        <f>IF(Q9="P",INDEX(BDD!$A$2:$B$43,MATCH('16'!$B9,BDD!$A$2:$A$43,0),2),"")</f>
        <v/>
      </c>
      <c r="AN9" s="84" t="str">
        <f>IF(R9="P",INDEX(BDD!$A$2:$B$43,MATCH('16'!$B9,BDD!$A$2:$A$43,0),2),"")</f>
        <v/>
      </c>
      <c r="AO9" s="84" t="str">
        <f>IF(S9="P",INDEX(BDD!$A$2:$B$43,MATCH('16'!$B9,BDD!$A$2:$A$43,0),2),"")</f>
        <v/>
      </c>
      <c r="AP9" s="84" t="str">
        <f>IF(T9="P",INDEX(BDD!$A$2:$B$43,MATCH('16'!$B9,BDD!$A$2:$A$43,0),2),"")</f>
        <v/>
      </c>
      <c r="AQ9" s="84" t="str">
        <f>IF(U9="P",INDEX(BDD!$A$2:$B$43,MATCH('16'!$B9,BDD!$A$2:$A$43,0),2),"")</f>
        <v/>
      </c>
      <c r="AR9" s="84" t="str">
        <f>IF(V9="P",INDEX(BDD!$A$2:$B$43,MATCH('16'!$B9,BDD!$A$2:$A$43,0),2),"")</f>
        <v/>
      </c>
      <c r="AS9" s="84" t="str">
        <f>IF(W9="P",INDEX(BDD!$A$2:$B$43,MATCH('16'!$B9,BDD!$A$2:$A$43,0),2),"")</f>
        <v/>
      </c>
      <c r="AU9" s="215" t="s">
        <v>66</v>
      </c>
      <c r="AV9" s="216"/>
    </row>
    <row r="10" spans="1:48" x14ac:dyDescent="0.25">
      <c r="A10" s="206"/>
      <c r="B10" s="152" t="str">
        <f>BDD!A5</f>
        <v>d</v>
      </c>
      <c r="C10" s="56" t="s">
        <v>40</v>
      </c>
      <c r="D10" s="54" t="s">
        <v>40</v>
      </c>
      <c r="E10" s="55" t="s">
        <v>40</v>
      </c>
      <c r="F10" s="56" t="s">
        <v>40</v>
      </c>
      <c r="G10" s="97" t="s">
        <v>40</v>
      </c>
      <c r="H10" s="55" t="s">
        <v>40</v>
      </c>
      <c r="I10" s="55" t="s">
        <v>40</v>
      </c>
      <c r="J10" s="54" t="s">
        <v>40</v>
      </c>
      <c r="K10" s="55" t="s">
        <v>40</v>
      </c>
      <c r="L10" s="55" t="s">
        <v>40</v>
      </c>
      <c r="M10" s="54" t="s">
        <v>40</v>
      </c>
      <c r="N10" s="55" t="s">
        <v>40</v>
      </c>
      <c r="O10" s="55" t="s">
        <v>40</v>
      </c>
      <c r="P10" s="54" t="s">
        <v>40</v>
      </c>
      <c r="Q10" s="55" t="s">
        <v>40</v>
      </c>
      <c r="R10" s="56" t="s">
        <v>40</v>
      </c>
      <c r="S10" s="54" t="s">
        <v>40</v>
      </c>
      <c r="T10" s="55" t="s">
        <v>40</v>
      </c>
      <c r="U10" s="53" t="s">
        <v>40</v>
      </c>
      <c r="V10" s="54" t="s">
        <v>40</v>
      </c>
      <c r="W10" s="87" t="s">
        <v>40</v>
      </c>
      <c r="X10" s="143">
        <f>BDD!C5</f>
        <v>0</v>
      </c>
      <c r="Y10" s="84" t="str">
        <f>IF(C10="P",INDEX(BDD!$A$2:$B$43,MATCH('16'!$B10,BDD!$A$2:$A$43,0),2),"")</f>
        <v>HYPO</v>
      </c>
      <c r="Z10" s="84" t="str">
        <f>IF(D10="P",INDEX(BDD!$A$2:$B$43,MATCH('16'!$B10,BDD!$A$2:$A$43,0),2),"")</f>
        <v>HYPO</v>
      </c>
      <c r="AA10" s="84" t="str">
        <f>IF(E10="P",INDEX(BDD!$A$2:$B$43,MATCH('16'!$B10,BDD!$A$2:$A$43,0),2),"")</f>
        <v>HYPO</v>
      </c>
      <c r="AB10" s="84" t="str">
        <f>IF(F10="P",INDEX(BDD!$A$2:$B$43,MATCH('16'!$B10,BDD!$A$2:$A$43,0),2),"")</f>
        <v>HYPO</v>
      </c>
      <c r="AC10" s="84" t="str">
        <f>IF(G10="P",INDEX(BDD!$A$2:$B$43,MATCH('16'!$B10,BDD!$A$2:$A$43,0),2),"")</f>
        <v>HYPO</v>
      </c>
      <c r="AD10" s="84" t="str">
        <f>IF(H10="P",INDEX(BDD!$A$2:$B$43,MATCH('16'!$B10,BDD!$A$2:$A$43,0),2),"")</f>
        <v>HYPO</v>
      </c>
      <c r="AE10" s="84" t="str">
        <f>IF(I10="P",INDEX(BDD!$A$2:$B$43,MATCH('16'!$B10,BDD!$A$2:$A$43,0),2),"")</f>
        <v>HYPO</v>
      </c>
      <c r="AF10" s="84" t="str">
        <f>IF(J10="P",INDEX(BDD!$A$2:$B$43,MATCH('16'!$B10,BDD!$A$2:$A$43,0),2),"")</f>
        <v>HYPO</v>
      </c>
      <c r="AG10" s="84" t="str">
        <f>IF(K10="P",INDEX(BDD!$A$2:$B$43,MATCH('16'!$B10,BDD!$A$2:$A$43,0),2),"")</f>
        <v>HYPO</v>
      </c>
      <c r="AH10" s="84" t="str">
        <f>IF(L10="P",INDEX(BDD!$A$2:$B$43,MATCH('16'!$B10,BDD!$A$2:$A$43,0),2),"")</f>
        <v>HYPO</v>
      </c>
      <c r="AI10" s="84" t="str">
        <f>IF(M10="P",INDEX(BDD!$A$2:$B$43,MATCH('16'!$B10,BDD!$A$2:$A$43,0),2),"")</f>
        <v>HYPO</v>
      </c>
      <c r="AJ10" s="84" t="str">
        <f>IF(N10="P",INDEX(BDD!$A$2:$B$43,MATCH('16'!$B10,BDD!$A$2:$A$43,0),2),"")</f>
        <v>HYPO</v>
      </c>
      <c r="AK10" s="84" t="str">
        <f>IF(O10="P",INDEX(BDD!$A$2:$B$43,MATCH('16'!$B10,BDD!$A$2:$A$43,0),2),"")</f>
        <v>HYPO</v>
      </c>
      <c r="AL10" s="84" t="str">
        <f>IF(P10="P",INDEX(BDD!$A$2:$B$43,MATCH('16'!$B10,BDD!$A$2:$A$43,0),2),"")</f>
        <v>HYPO</v>
      </c>
      <c r="AM10" s="84" t="str">
        <f>IF(Q10="P",INDEX(BDD!$A$2:$B$43,MATCH('16'!$B10,BDD!$A$2:$A$43,0),2),"")</f>
        <v>HYPO</v>
      </c>
      <c r="AN10" s="84" t="str">
        <f>IF(R10="P",INDEX(BDD!$A$2:$B$43,MATCH('16'!$B10,BDD!$A$2:$A$43,0),2),"")</f>
        <v>HYPO</v>
      </c>
      <c r="AO10" s="84" t="str">
        <f>IF(S10="P",INDEX(BDD!$A$2:$B$43,MATCH('16'!$B10,BDD!$A$2:$A$43,0),2),"")</f>
        <v>HYPO</v>
      </c>
      <c r="AP10" s="84" t="str">
        <f>IF(T10="P",INDEX(BDD!$A$2:$B$43,MATCH('16'!$B10,BDD!$A$2:$A$43,0),2),"")</f>
        <v>HYPO</v>
      </c>
      <c r="AQ10" s="84" t="str">
        <f>IF(U10="P",INDEX(BDD!$A$2:$B$43,MATCH('16'!$B10,BDD!$A$2:$A$43,0),2),"")</f>
        <v>HYPO</v>
      </c>
      <c r="AR10" s="84" t="str">
        <f>IF(V10="P",INDEX(BDD!$A$2:$B$43,MATCH('16'!$B10,BDD!$A$2:$A$43,0),2),"")</f>
        <v>HYPO</v>
      </c>
      <c r="AS10" s="84" t="str">
        <f>IF(W10="P",INDEX(BDD!$A$2:$B$43,MATCH('16'!$B10,BDD!$A$2:$A$43,0),2),"")</f>
        <v>HYPO</v>
      </c>
    </row>
    <row r="11" spans="1:48" x14ac:dyDescent="0.25">
      <c r="A11" s="206"/>
      <c r="B11" s="152" t="str">
        <f>BDD!A6</f>
        <v>e</v>
      </c>
      <c r="C11" s="56" t="s">
        <v>40</v>
      </c>
      <c r="D11" s="54" t="s">
        <v>40</v>
      </c>
      <c r="E11" s="55" t="s">
        <v>40</v>
      </c>
      <c r="F11" s="56" t="s">
        <v>40</v>
      </c>
      <c r="G11" s="97" t="s">
        <v>40</v>
      </c>
      <c r="H11" s="55" t="s">
        <v>40</v>
      </c>
      <c r="I11" s="55" t="s">
        <v>40</v>
      </c>
      <c r="J11" s="54" t="s">
        <v>40</v>
      </c>
      <c r="K11" s="55" t="s">
        <v>40</v>
      </c>
      <c r="L11" s="55" t="s">
        <v>40</v>
      </c>
      <c r="M11" s="54" t="s">
        <v>40</v>
      </c>
      <c r="N11" s="55" t="s">
        <v>40</v>
      </c>
      <c r="O11" s="55" t="s">
        <v>40</v>
      </c>
      <c r="P11" s="54" t="s">
        <v>40</v>
      </c>
      <c r="Q11" s="55" t="s">
        <v>40</v>
      </c>
      <c r="R11" s="56" t="s">
        <v>40</v>
      </c>
      <c r="S11" s="54"/>
      <c r="T11" s="55"/>
      <c r="U11" s="53"/>
      <c r="V11" s="54" t="s">
        <v>40</v>
      </c>
      <c r="W11" s="87" t="s">
        <v>40</v>
      </c>
      <c r="X11" s="143" t="str">
        <f>BDD!C6</f>
        <v>T</v>
      </c>
      <c r="Y11" s="84" t="str">
        <f>IF(C11="P",INDEX(BDD!$A$2:$B$43,MATCH('16'!$B11,BDD!$A$2:$A$43,0),2),"")</f>
        <v>SANS PORC</v>
      </c>
      <c r="Z11" s="84" t="str">
        <f>IF(D11="P",INDEX(BDD!$A$2:$B$43,MATCH('16'!$B11,BDD!$A$2:$A$43,0),2),"")</f>
        <v>SANS PORC</v>
      </c>
      <c r="AA11" s="84" t="str">
        <f>IF(E11="P",INDEX(BDD!$A$2:$B$43,MATCH('16'!$B11,BDD!$A$2:$A$43,0),2),"")</f>
        <v>SANS PORC</v>
      </c>
      <c r="AB11" s="84" t="str">
        <f>IF(F11="P",INDEX(BDD!$A$2:$B$43,MATCH('16'!$B11,BDD!$A$2:$A$43,0),2),"")</f>
        <v>SANS PORC</v>
      </c>
      <c r="AC11" s="84" t="str">
        <f>IF(G11="P",INDEX(BDD!$A$2:$B$43,MATCH('16'!$B11,BDD!$A$2:$A$43,0),2),"")</f>
        <v>SANS PORC</v>
      </c>
      <c r="AD11" s="84" t="str">
        <f>IF(H11="P",INDEX(BDD!$A$2:$B$43,MATCH('16'!$B11,BDD!$A$2:$A$43,0),2),"")</f>
        <v>SANS PORC</v>
      </c>
      <c r="AE11" s="84" t="str">
        <f>IF(I11="P",INDEX(BDD!$A$2:$B$43,MATCH('16'!$B11,BDD!$A$2:$A$43,0),2),"")</f>
        <v>SANS PORC</v>
      </c>
      <c r="AF11" s="84" t="str">
        <f>IF(J11="P",INDEX(BDD!$A$2:$B$43,MATCH('16'!$B11,BDD!$A$2:$A$43,0),2),"")</f>
        <v>SANS PORC</v>
      </c>
      <c r="AG11" s="84" t="str">
        <f>IF(K11="P",INDEX(BDD!$A$2:$B$43,MATCH('16'!$B11,BDD!$A$2:$A$43,0),2),"")</f>
        <v>SANS PORC</v>
      </c>
      <c r="AH11" s="84" t="str">
        <f>IF(L11="P",INDEX(BDD!$A$2:$B$43,MATCH('16'!$B11,BDD!$A$2:$A$43,0),2),"")</f>
        <v>SANS PORC</v>
      </c>
      <c r="AI11" s="84" t="str">
        <f>IF(M11="P",INDEX(BDD!$A$2:$B$43,MATCH('16'!$B11,BDD!$A$2:$A$43,0),2),"")</f>
        <v>SANS PORC</v>
      </c>
      <c r="AJ11" s="84" t="str">
        <f>IF(N11="P",INDEX(BDD!$A$2:$B$43,MATCH('16'!$B11,BDD!$A$2:$A$43,0),2),"")</f>
        <v>SANS PORC</v>
      </c>
      <c r="AK11" s="84" t="str">
        <f>IF(O11="P",INDEX(BDD!$A$2:$B$43,MATCH('16'!$B11,BDD!$A$2:$A$43,0),2),"")</f>
        <v>SANS PORC</v>
      </c>
      <c r="AL11" s="84" t="str">
        <f>IF(P11="P",INDEX(BDD!$A$2:$B$43,MATCH('16'!$B11,BDD!$A$2:$A$43,0),2),"")</f>
        <v>SANS PORC</v>
      </c>
      <c r="AM11" s="84" t="str">
        <f>IF(Q11="P",INDEX(BDD!$A$2:$B$43,MATCH('16'!$B11,BDD!$A$2:$A$43,0),2),"")</f>
        <v>SANS PORC</v>
      </c>
      <c r="AN11" s="84" t="str">
        <f>IF(R11="P",INDEX(BDD!$A$2:$B$43,MATCH('16'!$B11,BDD!$A$2:$A$43,0),2),"")</f>
        <v>SANS PORC</v>
      </c>
      <c r="AO11" s="84" t="str">
        <f>IF(S11="P",INDEX(BDD!$A$2:$B$43,MATCH('16'!$B11,BDD!$A$2:$A$43,0),2),"")</f>
        <v/>
      </c>
      <c r="AP11" s="84" t="str">
        <f>IF(T11="P",INDEX(BDD!$A$2:$B$43,MATCH('16'!$B11,BDD!$A$2:$A$43,0),2),"")</f>
        <v/>
      </c>
      <c r="AQ11" s="84" t="str">
        <f>IF(U11="P",INDEX(BDD!$A$2:$B$43,MATCH('16'!$B11,BDD!$A$2:$A$43,0),2),"")</f>
        <v/>
      </c>
      <c r="AR11" s="84" t="str">
        <f>IF(V11="P",INDEX(BDD!$A$2:$B$43,MATCH('16'!$B11,BDD!$A$2:$A$43,0),2),"")</f>
        <v>SANS PORC</v>
      </c>
      <c r="AS11" s="84" t="str">
        <f>IF(W11="P",INDEX(BDD!$A$2:$B$43,MATCH('16'!$B11,BDD!$A$2:$A$43,0),2),"")</f>
        <v>SANS PORC</v>
      </c>
    </row>
    <row r="12" spans="1:48" x14ac:dyDescent="0.25">
      <c r="A12" s="206"/>
      <c r="B12" s="152" t="str">
        <f>BDD!A7</f>
        <v>f</v>
      </c>
      <c r="C12" s="56"/>
      <c r="D12" s="54"/>
      <c r="E12" s="55" t="s">
        <v>40</v>
      </c>
      <c r="F12" s="56" t="s">
        <v>40</v>
      </c>
      <c r="G12" s="97"/>
      <c r="H12" s="55" t="s">
        <v>40</v>
      </c>
      <c r="I12" s="55" t="s">
        <v>40</v>
      </c>
      <c r="J12" s="54"/>
      <c r="K12" s="55" t="s">
        <v>40</v>
      </c>
      <c r="L12" s="55" t="s">
        <v>40</v>
      </c>
      <c r="M12" s="54"/>
      <c r="N12" s="55" t="s">
        <v>40</v>
      </c>
      <c r="O12" s="55" t="s">
        <v>40</v>
      </c>
      <c r="P12" s="54"/>
      <c r="Q12" s="55"/>
      <c r="R12" s="56"/>
      <c r="S12" s="54"/>
      <c r="T12" s="55"/>
      <c r="U12" s="53"/>
      <c r="V12" s="54"/>
      <c r="W12" s="87"/>
      <c r="X12" s="143">
        <f>BDD!C7</f>
        <v>0</v>
      </c>
      <c r="Y12" s="84" t="str">
        <f>IF(C12="P",INDEX(BDD!$A$2:$B$43,MATCH('16'!$B12,BDD!$A$2:$A$43,0),2),"")</f>
        <v/>
      </c>
      <c r="Z12" s="84" t="str">
        <f>IF(D12="P",INDEX(BDD!$A$2:$B$43,MATCH('16'!$B12,BDD!$A$2:$A$43,0),2),"")</f>
        <v/>
      </c>
      <c r="AA12" s="84" t="str">
        <f>IF(E12="P",INDEX(BDD!$A$2:$B$43,MATCH('16'!$B12,BDD!$A$2:$A$43,0),2),"")</f>
        <v>NORMAL</v>
      </c>
      <c r="AB12" s="84" t="str">
        <f>IF(F12="P",INDEX(BDD!$A$2:$B$43,MATCH('16'!$B12,BDD!$A$2:$A$43,0),2),"")</f>
        <v>NORMAL</v>
      </c>
      <c r="AC12" s="84" t="str">
        <f>IF(G12="P",INDEX(BDD!$A$2:$B$43,MATCH('16'!$B12,BDD!$A$2:$A$43,0),2),"")</f>
        <v/>
      </c>
      <c r="AD12" s="84" t="str">
        <f>IF(H12="P",INDEX(BDD!$A$2:$B$43,MATCH('16'!$B12,BDD!$A$2:$A$43,0),2),"")</f>
        <v>NORMAL</v>
      </c>
      <c r="AE12" s="84" t="str">
        <f>IF(I12="P",INDEX(BDD!$A$2:$B$43,MATCH('16'!$B12,BDD!$A$2:$A$43,0),2),"")</f>
        <v>NORMAL</v>
      </c>
      <c r="AF12" s="84" t="str">
        <f>IF(J12="P",INDEX(BDD!$A$2:$B$43,MATCH('16'!$B12,BDD!$A$2:$A$43,0),2),"")</f>
        <v/>
      </c>
      <c r="AG12" s="84" t="str">
        <f>IF(K12="P",INDEX(BDD!$A$2:$B$43,MATCH('16'!$B12,BDD!$A$2:$A$43,0),2),"")</f>
        <v>NORMAL</v>
      </c>
      <c r="AH12" s="84" t="str">
        <f>IF(L12="P",INDEX(BDD!$A$2:$B$43,MATCH('16'!$B12,BDD!$A$2:$A$43,0),2),"")</f>
        <v>NORMAL</v>
      </c>
      <c r="AI12" s="84" t="str">
        <f>IF(M12="P",INDEX(BDD!$A$2:$B$43,MATCH('16'!$B12,BDD!$A$2:$A$43,0),2),"")</f>
        <v/>
      </c>
      <c r="AJ12" s="84" t="str">
        <f>IF(N12="P",INDEX(BDD!$A$2:$B$43,MATCH('16'!$B12,BDD!$A$2:$A$43,0),2),"")</f>
        <v>NORMAL</v>
      </c>
      <c r="AK12" s="84" t="str">
        <f>IF(O12="P",INDEX(BDD!$A$2:$B$43,MATCH('16'!$B12,BDD!$A$2:$A$43,0),2),"")</f>
        <v>NORMAL</v>
      </c>
      <c r="AL12" s="84" t="str">
        <f>IF(P12="P",INDEX(BDD!$A$2:$B$43,MATCH('16'!$B12,BDD!$A$2:$A$43,0),2),"")</f>
        <v/>
      </c>
      <c r="AM12" s="84" t="str">
        <f>IF(Q12="P",INDEX(BDD!$A$2:$B$43,MATCH('16'!$B12,BDD!$A$2:$A$43,0),2),"")</f>
        <v/>
      </c>
      <c r="AN12" s="84" t="str">
        <f>IF(R12="P",INDEX(BDD!$A$2:$B$43,MATCH('16'!$B12,BDD!$A$2:$A$43,0),2),"")</f>
        <v/>
      </c>
      <c r="AO12" s="84" t="str">
        <f>IF(S12="P",INDEX(BDD!$A$2:$B$43,MATCH('16'!$B12,BDD!$A$2:$A$43,0),2),"")</f>
        <v/>
      </c>
      <c r="AP12" s="84" t="str">
        <f>IF(T12="P",INDEX(BDD!$A$2:$B$43,MATCH('16'!$B12,BDD!$A$2:$A$43,0),2),"")</f>
        <v/>
      </c>
      <c r="AQ12" s="84" t="str">
        <f>IF(U12="P",INDEX(BDD!$A$2:$B$43,MATCH('16'!$B12,BDD!$A$2:$A$43,0),2),"")</f>
        <v/>
      </c>
      <c r="AR12" s="84" t="str">
        <f>IF(V12="P",INDEX(BDD!$A$2:$B$43,MATCH('16'!$B12,BDD!$A$2:$A$43,0),2),"")</f>
        <v/>
      </c>
      <c r="AS12" s="84" t="str">
        <f>IF(W12="P",INDEX(BDD!$A$2:$B$43,MATCH('16'!$B12,BDD!$A$2:$A$43,0),2),"")</f>
        <v/>
      </c>
    </row>
    <row r="13" spans="1:48" x14ac:dyDescent="0.25">
      <c r="A13" s="206"/>
      <c r="B13" s="152" t="str">
        <f>BDD!A8</f>
        <v>g</v>
      </c>
      <c r="C13" s="56"/>
      <c r="D13" s="54"/>
      <c r="E13" s="55" t="s">
        <v>40</v>
      </c>
      <c r="F13" s="56" t="s">
        <v>40</v>
      </c>
      <c r="G13" s="97"/>
      <c r="H13" s="55" t="s">
        <v>40</v>
      </c>
      <c r="I13" s="55" t="s">
        <v>40</v>
      </c>
      <c r="J13" s="54"/>
      <c r="K13" s="55" t="s">
        <v>40</v>
      </c>
      <c r="L13" s="55" t="s">
        <v>40</v>
      </c>
      <c r="M13" s="54"/>
      <c r="N13" s="55" t="s">
        <v>40</v>
      </c>
      <c r="O13" s="55" t="s">
        <v>40</v>
      </c>
      <c r="P13" s="54"/>
      <c r="Q13" s="55"/>
      <c r="R13" s="56"/>
      <c r="S13" s="54"/>
      <c r="T13" s="55"/>
      <c r="U13" s="53"/>
      <c r="V13" s="54"/>
      <c r="W13" s="87"/>
      <c r="X13" s="143">
        <f>BDD!C8</f>
        <v>0</v>
      </c>
      <c r="Y13" s="84" t="str">
        <f>IF(C13="P",INDEX(BDD!$A$2:$B$43,MATCH('16'!$B13,BDD!$A$2:$A$43,0),2),"")</f>
        <v/>
      </c>
      <c r="Z13" s="84" t="str">
        <f>IF(D13="P",INDEX(BDD!$A$2:$B$43,MATCH('16'!$B13,BDD!$A$2:$A$43,0),2),"")</f>
        <v/>
      </c>
      <c r="AA13" s="84" t="str">
        <f>IF(E13="P",INDEX(BDD!$A$2:$B$43,MATCH('16'!$B13,BDD!$A$2:$A$43,0),2),"")</f>
        <v>NORMAL</v>
      </c>
      <c r="AB13" s="84" t="str">
        <f>IF(F13="P",INDEX(BDD!$A$2:$B$43,MATCH('16'!$B13,BDD!$A$2:$A$43,0),2),"")</f>
        <v>NORMAL</v>
      </c>
      <c r="AC13" s="84" t="str">
        <f>IF(G13="P",INDEX(BDD!$A$2:$B$43,MATCH('16'!$B13,BDD!$A$2:$A$43,0),2),"")</f>
        <v/>
      </c>
      <c r="AD13" s="84" t="str">
        <f>IF(H13="P",INDEX(BDD!$A$2:$B$43,MATCH('16'!$B13,BDD!$A$2:$A$43,0),2),"")</f>
        <v>NORMAL</v>
      </c>
      <c r="AE13" s="84" t="str">
        <f>IF(I13="P",INDEX(BDD!$A$2:$B$43,MATCH('16'!$B13,BDD!$A$2:$A$43,0),2),"")</f>
        <v>NORMAL</v>
      </c>
      <c r="AF13" s="84" t="str">
        <f>IF(J13="P",INDEX(BDD!$A$2:$B$43,MATCH('16'!$B13,BDD!$A$2:$A$43,0),2),"")</f>
        <v/>
      </c>
      <c r="AG13" s="84" t="str">
        <f>IF(K13="P",INDEX(BDD!$A$2:$B$43,MATCH('16'!$B13,BDD!$A$2:$A$43,0),2),"")</f>
        <v>NORMAL</v>
      </c>
      <c r="AH13" s="84" t="str">
        <f>IF(L13="P",INDEX(BDD!$A$2:$B$43,MATCH('16'!$B13,BDD!$A$2:$A$43,0),2),"")</f>
        <v>NORMAL</v>
      </c>
      <c r="AI13" s="84" t="str">
        <f>IF(M13="P",INDEX(BDD!$A$2:$B$43,MATCH('16'!$B13,BDD!$A$2:$A$43,0),2),"")</f>
        <v/>
      </c>
      <c r="AJ13" s="84" t="str">
        <f>IF(N13="P",INDEX(BDD!$A$2:$B$43,MATCH('16'!$B13,BDD!$A$2:$A$43,0),2),"")</f>
        <v>NORMAL</v>
      </c>
      <c r="AK13" s="84" t="str">
        <f>IF(O13="P",INDEX(BDD!$A$2:$B$43,MATCH('16'!$B13,BDD!$A$2:$A$43,0),2),"")</f>
        <v>NORMAL</v>
      </c>
      <c r="AL13" s="84" t="str">
        <f>IF(P13="P",INDEX(BDD!$A$2:$B$43,MATCH('16'!$B13,BDD!$A$2:$A$43,0),2),"")</f>
        <v/>
      </c>
      <c r="AM13" s="84" t="str">
        <f>IF(Q13="P",INDEX(BDD!$A$2:$B$43,MATCH('16'!$B13,BDD!$A$2:$A$43,0),2),"")</f>
        <v/>
      </c>
      <c r="AN13" s="84" t="str">
        <f>IF(R13="P",INDEX(BDD!$A$2:$B$43,MATCH('16'!$B13,BDD!$A$2:$A$43,0),2),"")</f>
        <v/>
      </c>
      <c r="AO13" s="84" t="str">
        <f>IF(S13="P",INDEX(BDD!$A$2:$B$43,MATCH('16'!$B13,BDD!$A$2:$A$43,0),2),"")</f>
        <v/>
      </c>
      <c r="AP13" s="84" t="str">
        <f>IF(T13="P",INDEX(BDD!$A$2:$B$43,MATCH('16'!$B13,BDD!$A$2:$A$43,0),2),"")</f>
        <v/>
      </c>
      <c r="AQ13" s="84" t="str">
        <f>IF(U13="P",INDEX(BDD!$A$2:$B$43,MATCH('16'!$B13,BDD!$A$2:$A$43,0),2),"")</f>
        <v/>
      </c>
      <c r="AR13" s="84" t="str">
        <f>IF(V13="P",INDEX(BDD!$A$2:$B$43,MATCH('16'!$B13,BDD!$A$2:$A$43,0),2),"")</f>
        <v/>
      </c>
      <c r="AS13" s="84" t="str">
        <f>IF(W13="P",INDEX(BDD!$A$2:$B$43,MATCH('16'!$B13,BDD!$A$2:$A$43,0),2),"")</f>
        <v/>
      </c>
    </row>
    <row r="14" spans="1:48" x14ac:dyDescent="0.25">
      <c r="A14" s="206"/>
      <c r="B14" s="152" t="str">
        <f>BDD!A9</f>
        <v>h</v>
      </c>
      <c r="C14" s="56" t="s">
        <v>40</v>
      </c>
      <c r="D14" s="54"/>
      <c r="E14" s="55" t="s">
        <v>40</v>
      </c>
      <c r="F14" s="56" t="s">
        <v>40</v>
      </c>
      <c r="G14" s="97"/>
      <c r="H14" s="55" t="s">
        <v>40</v>
      </c>
      <c r="I14" s="55" t="s">
        <v>40</v>
      </c>
      <c r="J14" s="54"/>
      <c r="K14" s="55" t="s">
        <v>40</v>
      </c>
      <c r="L14" s="55" t="s">
        <v>40</v>
      </c>
      <c r="M14" s="54"/>
      <c r="N14" s="55" t="s">
        <v>40</v>
      </c>
      <c r="O14" s="55" t="s">
        <v>40</v>
      </c>
      <c r="P14" s="54"/>
      <c r="Q14" s="55" t="s">
        <v>40</v>
      </c>
      <c r="R14" s="56" t="s">
        <v>40</v>
      </c>
      <c r="S14" s="54"/>
      <c r="T14" s="55"/>
      <c r="U14" s="53"/>
      <c r="V14" s="54"/>
      <c r="W14" s="87"/>
      <c r="X14" s="143">
        <f>BDD!C9</f>
        <v>0</v>
      </c>
      <c r="Y14" s="84" t="str">
        <f>IF(C14="P",INDEX(BDD!$A$2:$B$43,MATCH('16'!$B14,BDD!$A$2:$A$43,0),2),"")</f>
        <v>HYPO</v>
      </c>
      <c r="Z14" s="84" t="str">
        <f>IF(D14="P",INDEX(BDD!$A$2:$B$43,MATCH('16'!$B14,BDD!$A$2:$A$43,0),2),"")</f>
        <v/>
      </c>
      <c r="AA14" s="84" t="str">
        <f>IF(E14="P",INDEX(BDD!$A$2:$B$43,MATCH('16'!$B14,BDD!$A$2:$A$43,0),2),"")</f>
        <v>HYPO</v>
      </c>
      <c r="AB14" s="84" t="str">
        <f>IF(F14="P",INDEX(BDD!$A$2:$B$43,MATCH('16'!$B14,BDD!$A$2:$A$43,0),2),"")</f>
        <v>HYPO</v>
      </c>
      <c r="AC14" s="84" t="str">
        <f>IF(G14="P",INDEX(BDD!$A$2:$B$43,MATCH('16'!$B14,BDD!$A$2:$A$43,0),2),"")</f>
        <v/>
      </c>
      <c r="AD14" s="84" t="str">
        <f>IF(H14="P",INDEX(BDD!$A$2:$B$43,MATCH('16'!$B14,BDD!$A$2:$A$43,0),2),"")</f>
        <v>HYPO</v>
      </c>
      <c r="AE14" s="84" t="str">
        <f>IF(I14="P",INDEX(BDD!$A$2:$B$43,MATCH('16'!$B14,BDD!$A$2:$A$43,0),2),"")</f>
        <v>HYPO</v>
      </c>
      <c r="AF14" s="84" t="str">
        <f>IF(J14="P",INDEX(BDD!$A$2:$B$43,MATCH('16'!$B14,BDD!$A$2:$A$43,0),2),"")</f>
        <v/>
      </c>
      <c r="AG14" s="84" t="str">
        <f>IF(K14="P",INDEX(BDD!$A$2:$B$43,MATCH('16'!$B14,BDD!$A$2:$A$43,0),2),"")</f>
        <v>HYPO</v>
      </c>
      <c r="AH14" s="84" t="str">
        <f>IF(L14="P",INDEX(BDD!$A$2:$B$43,MATCH('16'!$B14,BDD!$A$2:$A$43,0),2),"")</f>
        <v>HYPO</v>
      </c>
      <c r="AI14" s="84" t="str">
        <f>IF(M14="P",INDEX(BDD!$A$2:$B$43,MATCH('16'!$B14,BDD!$A$2:$A$43,0),2),"")</f>
        <v/>
      </c>
      <c r="AJ14" s="84" t="str">
        <f>IF(N14="P",INDEX(BDD!$A$2:$B$43,MATCH('16'!$B14,BDD!$A$2:$A$43,0),2),"")</f>
        <v>HYPO</v>
      </c>
      <c r="AK14" s="84" t="str">
        <f>IF(O14="P",INDEX(BDD!$A$2:$B$43,MATCH('16'!$B14,BDD!$A$2:$A$43,0),2),"")</f>
        <v>HYPO</v>
      </c>
      <c r="AL14" s="84" t="str">
        <f>IF(P14="P",INDEX(BDD!$A$2:$B$43,MATCH('16'!$B14,BDD!$A$2:$A$43,0),2),"")</f>
        <v/>
      </c>
      <c r="AM14" s="84" t="str">
        <f>IF(Q14="P",INDEX(BDD!$A$2:$B$43,MATCH('16'!$B14,BDD!$A$2:$A$43,0),2),"")</f>
        <v>HYPO</v>
      </c>
      <c r="AN14" s="84" t="str">
        <f>IF(R14="P",INDEX(BDD!$A$2:$B$43,MATCH('16'!$B14,BDD!$A$2:$A$43,0),2),"")</f>
        <v>HYPO</v>
      </c>
      <c r="AO14" s="84" t="str">
        <f>IF(S14="P",INDEX(BDD!$A$2:$B$43,MATCH('16'!$B14,BDD!$A$2:$A$43,0),2),"")</f>
        <v/>
      </c>
      <c r="AP14" s="84" t="str">
        <f>IF(T14="P",INDEX(BDD!$A$2:$B$43,MATCH('16'!$B14,BDD!$A$2:$A$43,0),2),"")</f>
        <v/>
      </c>
      <c r="AQ14" s="84" t="str">
        <f>IF(U14="P",INDEX(BDD!$A$2:$B$43,MATCH('16'!$B14,BDD!$A$2:$A$43,0),2),"")</f>
        <v/>
      </c>
      <c r="AR14" s="84" t="str">
        <f>IF(V14="P",INDEX(BDD!$A$2:$B$43,MATCH('16'!$B14,BDD!$A$2:$A$43,0),2),"")</f>
        <v/>
      </c>
      <c r="AS14" s="84" t="str">
        <f>IF(W14="P",INDEX(BDD!$A$2:$B$43,MATCH('16'!$B14,BDD!$A$2:$A$43,0),2),"")</f>
        <v/>
      </c>
    </row>
    <row r="15" spans="1:48" ht="15.75" thickBot="1" x14ac:dyDescent="0.3">
      <c r="A15" s="206"/>
      <c r="B15" s="152" t="str">
        <f>BDD!A10</f>
        <v>i</v>
      </c>
      <c r="C15" s="56" t="s">
        <v>40</v>
      </c>
      <c r="D15" s="54"/>
      <c r="E15" s="55" t="s">
        <v>40</v>
      </c>
      <c r="F15" s="56" t="s">
        <v>40</v>
      </c>
      <c r="G15" s="97"/>
      <c r="H15" s="55" t="s">
        <v>40</v>
      </c>
      <c r="I15" s="55" t="s">
        <v>40</v>
      </c>
      <c r="J15" s="54"/>
      <c r="K15" s="55" t="s">
        <v>40</v>
      </c>
      <c r="L15" s="55" t="s">
        <v>40</v>
      </c>
      <c r="M15" s="54"/>
      <c r="N15" s="55" t="s">
        <v>40</v>
      </c>
      <c r="O15" s="55" t="s">
        <v>40</v>
      </c>
      <c r="P15" s="54"/>
      <c r="Q15" s="55"/>
      <c r="R15" s="56"/>
      <c r="S15" s="54"/>
      <c r="T15" s="55"/>
      <c r="U15" s="53"/>
      <c r="V15" s="54"/>
      <c r="W15" s="87"/>
      <c r="X15" s="143">
        <f>BDD!C10</f>
        <v>0</v>
      </c>
      <c r="Y15" s="84" t="str">
        <f>IF(C15="P",INDEX(BDD!$A$2:$B$43,MATCH('16'!$B15,BDD!$A$2:$A$43,0),2),"")</f>
        <v>NORMAL</v>
      </c>
      <c r="Z15" s="84" t="str">
        <f>IF(D15="P",INDEX(BDD!$A$2:$B$43,MATCH('16'!$B15,BDD!$A$2:$A$43,0),2),"")</f>
        <v/>
      </c>
      <c r="AA15" s="84" t="str">
        <f>IF(E15="P",INDEX(BDD!$A$2:$B$43,MATCH('16'!$B15,BDD!$A$2:$A$43,0),2),"")</f>
        <v>NORMAL</v>
      </c>
      <c r="AB15" s="84" t="str">
        <f>IF(F15="P",INDEX(BDD!$A$2:$B$43,MATCH('16'!$B15,BDD!$A$2:$A$43,0),2),"")</f>
        <v>NORMAL</v>
      </c>
      <c r="AC15" s="84" t="str">
        <f>IF(G15="P",INDEX(BDD!$A$2:$B$43,MATCH('16'!$B15,BDD!$A$2:$A$43,0),2),"")</f>
        <v/>
      </c>
      <c r="AD15" s="84" t="str">
        <f>IF(H15="P",INDEX(BDD!$A$2:$B$43,MATCH('16'!$B15,BDD!$A$2:$A$43,0),2),"")</f>
        <v>NORMAL</v>
      </c>
      <c r="AE15" s="84" t="str">
        <f>IF(I15="P",INDEX(BDD!$A$2:$B$43,MATCH('16'!$B15,BDD!$A$2:$A$43,0),2),"")</f>
        <v>NORMAL</v>
      </c>
      <c r="AF15" s="84" t="str">
        <f>IF(J15="P",INDEX(BDD!$A$2:$B$43,MATCH('16'!$B15,BDD!$A$2:$A$43,0),2),"")</f>
        <v/>
      </c>
      <c r="AG15" s="84" t="str">
        <f>IF(K15="P",INDEX(BDD!$A$2:$B$43,MATCH('16'!$B15,BDD!$A$2:$A$43,0),2),"")</f>
        <v>NORMAL</v>
      </c>
      <c r="AH15" s="84" t="str">
        <f>IF(L15="P",INDEX(BDD!$A$2:$B$43,MATCH('16'!$B15,BDD!$A$2:$A$43,0),2),"")</f>
        <v>NORMAL</v>
      </c>
      <c r="AI15" s="84" t="str">
        <f>IF(M15="P",INDEX(BDD!$A$2:$B$43,MATCH('16'!$B15,BDD!$A$2:$A$43,0),2),"")</f>
        <v/>
      </c>
      <c r="AJ15" s="84" t="str">
        <f>IF(N15="P",INDEX(BDD!$A$2:$B$43,MATCH('16'!$B15,BDD!$A$2:$A$43,0),2),"")</f>
        <v>NORMAL</v>
      </c>
      <c r="AK15" s="84" t="str">
        <f>IF(O15="P",INDEX(BDD!$A$2:$B$43,MATCH('16'!$B15,BDD!$A$2:$A$43,0),2),"")</f>
        <v>NORMAL</v>
      </c>
      <c r="AL15" s="84" t="str">
        <f>IF(P15="P",INDEX(BDD!$A$2:$B$43,MATCH('16'!$B15,BDD!$A$2:$A$43,0),2),"")</f>
        <v/>
      </c>
      <c r="AM15" s="84" t="str">
        <f>IF(Q15="P",INDEX(BDD!$A$2:$B$43,MATCH('16'!$B15,BDD!$A$2:$A$43,0),2),"")</f>
        <v/>
      </c>
      <c r="AN15" s="84" t="str">
        <f>IF(R15="P",INDEX(BDD!$A$2:$B$43,MATCH('16'!$B15,BDD!$A$2:$A$43,0),2),"")</f>
        <v/>
      </c>
      <c r="AO15" s="84" t="str">
        <f>IF(S15="P",INDEX(BDD!$A$2:$B$43,MATCH('16'!$B15,BDD!$A$2:$A$43,0),2),"")</f>
        <v/>
      </c>
      <c r="AP15" s="84" t="str">
        <f>IF(T15="P",INDEX(BDD!$A$2:$B$43,MATCH('16'!$B15,BDD!$A$2:$A$43,0),2),"")</f>
        <v/>
      </c>
      <c r="AQ15" s="84" t="str">
        <f>IF(U15="P",INDEX(BDD!$A$2:$B$43,MATCH('16'!$B15,BDD!$A$2:$A$43,0),2),"")</f>
        <v/>
      </c>
      <c r="AR15" s="84" t="str">
        <f>IF(V15="P",INDEX(BDD!$A$2:$B$43,MATCH('16'!$B15,BDD!$A$2:$A$43,0),2),"")</f>
        <v/>
      </c>
      <c r="AS15" s="84" t="str">
        <f>IF(W15="P",INDEX(BDD!$A$2:$B$43,MATCH('16'!$B15,BDD!$A$2:$A$43,0),2),"")</f>
        <v/>
      </c>
    </row>
    <row r="16" spans="1:48" ht="15.75" hidden="1" thickBot="1" x14ac:dyDescent="0.3">
      <c r="A16" s="206"/>
      <c r="B16" s="152">
        <f>BDD!A11</f>
        <v>0</v>
      </c>
      <c r="C16" s="56"/>
      <c r="D16" s="54"/>
      <c r="E16" s="55"/>
      <c r="F16" s="56"/>
      <c r="G16" s="54"/>
      <c r="H16" s="55"/>
      <c r="I16" s="56"/>
      <c r="J16" s="54"/>
      <c r="K16" s="55"/>
      <c r="L16" s="56"/>
      <c r="M16" s="54"/>
      <c r="N16" s="55"/>
      <c r="O16" s="56"/>
      <c r="P16" s="54"/>
      <c r="Q16" s="55"/>
      <c r="R16" s="56"/>
      <c r="S16" s="54"/>
      <c r="T16" s="55"/>
      <c r="U16" s="53"/>
      <c r="V16" s="54"/>
      <c r="W16" s="87"/>
      <c r="X16" s="143">
        <f>BDD!C11</f>
        <v>0</v>
      </c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</row>
    <row r="17" spans="1:48" ht="15.75" hidden="1" thickBot="1" x14ac:dyDescent="0.3">
      <c r="A17" s="206"/>
      <c r="B17" s="152">
        <f>BDD!A12</f>
        <v>0</v>
      </c>
      <c r="C17" s="60"/>
      <c r="D17" s="58"/>
      <c r="E17" s="59"/>
      <c r="F17" s="60"/>
      <c r="G17" s="58"/>
      <c r="H17" s="59"/>
      <c r="I17" s="60"/>
      <c r="J17" s="58"/>
      <c r="K17" s="59"/>
      <c r="L17" s="60"/>
      <c r="M17" s="58"/>
      <c r="N17" s="59"/>
      <c r="O17" s="60"/>
      <c r="P17" s="58"/>
      <c r="Q17" s="59"/>
      <c r="R17" s="60"/>
      <c r="S17" s="58"/>
      <c r="T17" s="59"/>
      <c r="U17" s="57"/>
      <c r="V17" s="58"/>
      <c r="W17" s="89"/>
      <c r="X17" s="144">
        <f>BDD!C12</f>
        <v>0</v>
      </c>
      <c r="Y17" s="84" t="str">
        <f>IF(C17="P",INDEX(BDD!$A$2:$B$43,MATCH('16'!$B17,BDD!$A$2:$A$43,0),2),"")</f>
        <v/>
      </c>
      <c r="Z17" s="84" t="str">
        <f>IF(D17="P",INDEX(BDD!$A$2:$B$43,MATCH('16'!$B17,BDD!$A$2:$A$43,0),2),"")</f>
        <v/>
      </c>
      <c r="AA17" s="84" t="str">
        <f>IF(E17="P",INDEX(BDD!$A$2:$B$43,MATCH('16'!$B17,BDD!$A$2:$A$43,0),2),"")</f>
        <v/>
      </c>
      <c r="AB17" s="84" t="str">
        <f>IF(F17="P",INDEX(BDD!$A$2:$B$43,MATCH('16'!$B17,BDD!$A$2:$A$43,0),2),"")</f>
        <v/>
      </c>
      <c r="AC17" s="84" t="str">
        <f>IF(G17="P",INDEX(BDD!$A$2:$B$43,MATCH('16'!$B17,BDD!$A$2:$A$43,0),2),"")</f>
        <v/>
      </c>
      <c r="AD17" s="84" t="str">
        <f>IF(H17="P",INDEX(BDD!$A$2:$B$43,MATCH('16'!$B17,BDD!$A$2:$A$43,0),2),"")</f>
        <v/>
      </c>
      <c r="AE17" s="84" t="str">
        <f>IF(I17="P",INDEX(BDD!$A$2:$B$43,MATCH('16'!$B17,BDD!$A$2:$A$43,0),2),"")</f>
        <v/>
      </c>
      <c r="AF17" s="84" t="str">
        <f>IF(J17="P",INDEX(BDD!$A$2:$B$43,MATCH('16'!$B17,BDD!$A$2:$A$43,0),2),"")</f>
        <v/>
      </c>
      <c r="AG17" s="84" t="str">
        <f>IF(K17="P",INDEX(BDD!$A$2:$B$43,MATCH('16'!$B17,BDD!$A$2:$A$43,0),2),"")</f>
        <v/>
      </c>
      <c r="AH17" s="84" t="str">
        <f>IF(L17="P",INDEX(BDD!$A$2:$B$43,MATCH('16'!$B17,BDD!$A$2:$A$43,0),2),"")</f>
        <v/>
      </c>
      <c r="AI17" s="84" t="str">
        <f>IF(M17="P",INDEX(BDD!$A$2:$B$43,MATCH('16'!$B17,BDD!$A$2:$A$43,0),2),"")</f>
        <v/>
      </c>
      <c r="AJ17" s="84" t="str">
        <f>IF(N17="P",INDEX(BDD!$A$2:$B$43,MATCH('16'!$B17,BDD!$A$2:$A$43,0),2),"")</f>
        <v/>
      </c>
      <c r="AK17" s="84" t="str">
        <f>IF(O17="P",INDEX(BDD!$A$2:$B$43,MATCH('16'!$B17,BDD!$A$2:$A$43,0),2),"")</f>
        <v/>
      </c>
      <c r="AL17" s="84" t="str">
        <f>IF(P17="P",INDEX(BDD!$A$2:$B$43,MATCH('16'!$B17,BDD!$A$2:$A$43,0),2),"")</f>
        <v/>
      </c>
      <c r="AM17" s="84" t="str">
        <f>IF(Q17="P",INDEX(BDD!$A$2:$B$43,MATCH('16'!$B17,BDD!$A$2:$A$43,0),2),"")</f>
        <v/>
      </c>
      <c r="AN17" s="84" t="str">
        <f>IF(R17="P",INDEX(BDD!$A$2:$B$43,MATCH('16'!$B17,BDD!$A$2:$A$43,0),2),"")</f>
        <v/>
      </c>
      <c r="AO17" s="84" t="str">
        <f>IF(S17="P",INDEX(BDD!$A$2:$B$43,MATCH('16'!$B17,BDD!$A$2:$A$43,0),2),"")</f>
        <v/>
      </c>
      <c r="AP17" s="84" t="str">
        <f>IF(T17="P",INDEX(BDD!$A$2:$B$43,MATCH('16'!$B17,BDD!$A$2:$A$43,0),2),"")</f>
        <v/>
      </c>
      <c r="AQ17" s="84" t="str">
        <f>IF(U17="P",INDEX(BDD!$A$2:$B$43,MATCH('16'!$B17,BDD!$A$2:$A$43,0),2),"")</f>
        <v/>
      </c>
      <c r="AR17" s="84" t="str">
        <f>IF(V17="P",INDEX(BDD!$A$2:$B$43,MATCH('16'!$B17,BDD!$A$2:$A$43,0),2),"")</f>
        <v/>
      </c>
      <c r="AS17" s="84" t="str">
        <f>IF(W17="P",INDEX(BDD!$A$2:$B$43,MATCH('16'!$B17,BDD!$A$2:$A$43,0),2),"")</f>
        <v/>
      </c>
    </row>
    <row r="18" spans="1:48" x14ac:dyDescent="0.25">
      <c r="A18" s="206"/>
      <c r="B18" s="16" t="str">
        <f>BDD!A23</f>
        <v>j</v>
      </c>
      <c r="C18" s="159"/>
      <c r="D18" s="50"/>
      <c r="E18" s="140"/>
      <c r="F18" s="159"/>
      <c r="G18" s="50"/>
      <c r="H18" s="51"/>
      <c r="I18" s="160"/>
      <c r="J18" s="50"/>
      <c r="K18" s="51"/>
      <c r="L18" s="159"/>
      <c r="M18" s="50"/>
      <c r="N18" s="51"/>
      <c r="O18" s="159"/>
      <c r="P18" s="50"/>
      <c r="Q18" s="51"/>
      <c r="R18" s="159"/>
      <c r="S18" s="50"/>
      <c r="T18" s="51"/>
      <c r="U18" s="52"/>
      <c r="V18" s="50"/>
      <c r="W18" s="140"/>
      <c r="X18" s="13">
        <f>COUNTIF(C18:W18,"P")</f>
        <v>0</v>
      </c>
      <c r="Y18" s="84" t="str">
        <f>IF(C18="P",INDEX(BDD!$A$2:$B$43,MATCH('16'!$B18,BDD!$A$2:$A$43,0),2),"")</f>
        <v/>
      </c>
      <c r="Z18" s="84" t="str">
        <f>IF(D18="P",INDEX(BDD!$A$2:$B$43,MATCH('16'!$B18,BDD!$A$2:$A$43,0),2),"")</f>
        <v/>
      </c>
      <c r="AA18" s="84" t="str">
        <f>IF(E18="P",INDEX(BDD!$A$2:$B$43,MATCH('16'!$B18,BDD!$A$2:$A$43,0),2),"")</f>
        <v/>
      </c>
      <c r="AB18" s="84" t="str">
        <f>IF(F18="P",INDEX(BDD!$A$2:$B$43,MATCH('16'!$B18,BDD!$A$2:$A$43,0),2),"")</f>
        <v/>
      </c>
      <c r="AC18" s="84" t="str">
        <f>IF(G18="P",INDEX(BDD!$A$2:$B$43,MATCH('16'!$B18,BDD!$A$2:$A$43,0),2),"")</f>
        <v/>
      </c>
      <c r="AD18" s="84" t="str">
        <f>IF(H18="P",INDEX(BDD!$A$2:$B$43,MATCH('16'!$B18,BDD!$A$2:$A$43,0),2),"")</f>
        <v/>
      </c>
      <c r="AE18" s="84" t="str">
        <f>IF(I18="P",INDEX(BDD!$A$2:$B$43,MATCH('16'!$B18,BDD!$A$2:$A$43,0),2),"")</f>
        <v/>
      </c>
      <c r="AF18" s="84" t="str">
        <f>IF(J18="P",INDEX(BDD!$A$2:$B$43,MATCH('16'!$B18,BDD!$A$2:$A$43,0),2),"")</f>
        <v/>
      </c>
      <c r="AG18" s="84" t="str">
        <f>IF(K18="P",INDEX(BDD!$A$2:$B$43,MATCH('16'!$B18,BDD!$A$2:$A$43,0),2),"")</f>
        <v/>
      </c>
      <c r="AH18" s="84" t="str">
        <f>IF(L18="P",INDEX(BDD!$A$2:$B$43,MATCH('16'!$B18,BDD!$A$2:$A$43,0),2),"")</f>
        <v/>
      </c>
      <c r="AI18" s="84" t="str">
        <f>IF(M18="P",INDEX(BDD!$A$2:$B$43,MATCH('16'!$B18,BDD!$A$2:$A$43,0),2),"")</f>
        <v/>
      </c>
      <c r="AJ18" s="84" t="str">
        <f>IF(N18="P",INDEX(BDD!$A$2:$B$43,MATCH('16'!$B18,BDD!$A$2:$A$43,0),2),"")</f>
        <v/>
      </c>
      <c r="AK18" s="84" t="str">
        <f>IF(O18="P",INDEX(BDD!$A$2:$B$43,MATCH('16'!$B18,BDD!$A$2:$A$43,0),2),"")</f>
        <v/>
      </c>
      <c r="AL18" s="84" t="str">
        <f>IF(P18="P",INDEX(BDD!$A$2:$B$43,MATCH('16'!$B18,BDD!$A$2:$A$43,0),2),"")</f>
        <v/>
      </c>
      <c r="AM18" s="84" t="str">
        <f>IF(Q18="P",INDEX(BDD!$A$2:$B$43,MATCH('16'!$B18,BDD!$A$2:$A$43,0),2),"")</f>
        <v/>
      </c>
      <c r="AN18" s="84" t="str">
        <f>IF(R18="P",INDEX(BDD!$A$2:$B$43,MATCH('16'!$B18,BDD!$A$2:$A$43,0),2),"")</f>
        <v/>
      </c>
      <c r="AO18" s="84" t="str">
        <f>IF(S18="P",INDEX(BDD!$A$2:$B$43,MATCH('16'!$B18,BDD!$A$2:$A$43,0),2),"")</f>
        <v/>
      </c>
      <c r="AP18" s="84" t="str">
        <f>IF(T18="P",INDEX(BDD!$A$2:$B$43,MATCH('16'!$B18,BDD!$A$2:$A$43,0),2),"")</f>
        <v/>
      </c>
      <c r="AQ18" s="84" t="str">
        <f>IF(U18="P",INDEX(BDD!$A$2:$B$43,MATCH('16'!$B18,BDD!$A$2:$A$43,0),2),"")</f>
        <v/>
      </c>
      <c r="AR18" s="84" t="str">
        <f>IF(V18="P",INDEX(BDD!$A$2:$B$43,MATCH('16'!$B18,BDD!$A$2:$A$43,0),2),"")</f>
        <v/>
      </c>
      <c r="AS18" s="84" t="str">
        <f>IF(W18="P",INDEX(BDD!$A$2:$B$43,MATCH('16'!$B18,BDD!$A$2:$A$43,0),2),"")</f>
        <v/>
      </c>
    </row>
    <row r="19" spans="1:48" x14ac:dyDescent="0.25">
      <c r="A19" s="206"/>
      <c r="B19" s="17" t="str">
        <f>BDD!A24</f>
        <v>k</v>
      </c>
      <c r="C19" s="93"/>
      <c r="D19" s="54" t="s">
        <v>40</v>
      </c>
      <c r="E19" s="87"/>
      <c r="F19" s="93"/>
      <c r="G19" s="54"/>
      <c r="H19" s="55" t="s">
        <v>40</v>
      </c>
      <c r="I19" s="90"/>
      <c r="J19" s="54"/>
      <c r="K19" s="55"/>
      <c r="L19" s="93"/>
      <c r="M19" s="54"/>
      <c r="N19" s="55"/>
      <c r="O19" s="93"/>
      <c r="P19" s="54"/>
      <c r="Q19" s="55"/>
      <c r="R19" s="93"/>
      <c r="S19" s="54" t="s">
        <v>40</v>
      </c>
      <c r="T19" s="55" t="s">
        <v>40</v>
      </c>
      <c r="U19" s="56"/>
      <c r="V19" s="54" t="s">
        <v>40</v>
      </c>
      <c r="W19" s="87" t="s">
        <v>40</v>
      </c>
      <c r="X19" s="14">
        <f t="shared" ref="X19:X25" si="0">COUNTIF(C19:W19,"P")</f>
        <v>6</v>
      </c>
      <c r="Y19" s="84" t="str">
        <f>IF(C19="P",INDEX(BDD!$A$2:$B$43,MATCH('16'!$B19,BDD!$A$2:$A$43,0),2),"")</f>
        <v/>
      </c>
      <c r="Z19" s="84" t="str">
        <f>IF(D19="P",INDEX(BDD!$A$2:$B$43,MATCH('16'!$B19,BDD!$A$2:$A$43,0),2),"")</f>
        <v>NORMAL</v>
      </c>
      <c r="AA19" s="84" t="str">
        <f>IF(E19="P",INDEX(BDD!$A$2:$B$43,MATCH('16'!$B19,BDD!$A$2:$A$43,0),2),"")</f>
        <v/>
      </c>
      <c r="AB19" s="84" t="str">
        <f>IF(F19="P",INDEX(BDD!$A$2:$B$43,MATCH('16'!$B19,BDD!$A$2:$A$43,0),2),"")</f>
        <v/>
      </c>
      <c r="AC19" s="84" t="str">
        <f>IF(G19="P",INDEX(BDD!$A$2:$B$43,MATCH('16'!$B19,BDD!$A$2:$A$43,0),2),"")</f>
        <v/>
      </c>
      <c r="AD19" s="84" t="str">
        <f>IF(H19="P",INDEX(BDD!$A$2:$B$43,MATCH('16'!$B19,BDD!$A$2:$A$43,0),2),"")</f>
        <v>NORMAL</v>
      </c>
      <c r="AE19" s="84" t="str">
        <f>IF(I19="P",INDEX(BDD!$A$2:$B$43,MATCH('16'!$B19,BDD!$A$2:$A$43,0),2),"")</f>
        <v/>
      </c>
      <c r="AF19" s="84" t="str">
        <f>IF(J19="P",INDEX(BDD!$A$2:$B$43,MATCH('16'!$B19,BDD!$A$2:$A$43,0),2),"")</f>
        <v/>
      </c>
      <c r="AG19" s="84" t="str">
        <f>IF(K19="P",INDEX(BDD!$A$2:$B$43,MATCH('16'!$B19,BDD!$A$2:$A$43,0),2),"")</f>
        <v/>
      </c>
      <c r="AH19" s="84" t="str">
        <f>IF(L19="P",INDEX(BDD!$A$2:$B$43,MATCH('16'!$B19,BDD!$A$2:$A$43,0),2),"")</f>
        <v/>
      </c>
      <c r="AI19" s="84" t="str">
        <f>IF(M19="P",INDEX(BDD!$A$2:$B$43,MATCH('16'!$B19,BDD!$A$2:$A$43,0),2),"")</f>
        <v/>
      </c>
      <c r="AJ19" s="84" t="str">
        <f>IF(N19="P",INDEX(BDD!$A$2:$B$43,MATCH('16'!$B19,BDD!$A$2:$A$43,0),2),"")</f>
        <v/>
      </c>
      <c r="AK19" s="84" t="str">
        <f>IF(O19="P",INDEX(BDD!$A$2:$B$43,MATCH('16'!$B19,BDD!$A$2:$A$43,0),2),"")</f>
        <v/>
      </c>
      <c r="AL19" s="84" t="str">
        <f>IF(P19="P",INDEX(BDD!$A$2:$B$43,MATCH('16'!$B19,BDD!$A$2:$A$43,0),2),"")</f>
        <v/>
      </c>
      <c r="AM19" s="84" t="str">
        <f>IF(Q19="P",INDEX(BDD!$A$2:$B$43,MATCH('16'!$B19,BDD!$A$2:$A$43,0),2),"")</f>
        <v/>
      </c>
      <c r="AN19" s="84" t="str">
        <f>IF(R19="P",INDEX(BDD!$A$2:$B$43,MATCH('16'!$B19,BDD!$A$2:$A$43,0),2),"")</f>
        <v/>
      </c>
      <c r="AO19" s="84" t="str">
        <f>IF(S19="P",INDEX(BDD!$A$2:$B$43,MATCH('16'!$B19,BDD!$A$2:$A$43,0),2),"")</f>
        <v>NORMAL</v>
      </c>
      <c r="AP19" s="84" t="str">
        <f>IF(T19="P",INDEX(BDD!$A$2:$B$43,MATCH('16'!$B19,BDD!$A$2:$A$43,0),2),"")</f>
        <v>NORMAL</v>
      </c>
      <c r="AQ19" s="84" t="str">
        <f>IF(U19="P",INDEX(BDD!$A$2:$B$43,MATCH('16'!$B19,BDD!$A$2:$A$43,0),2),"")</f>
        <v/>
      </c>
      <c r="AR19" s="84" t="str">
        <f>IF(V19="P",INDEX(BDD!$A$2:$B$43,MATCH('16'!$B19,BDD!$A$2:$A$43,0),2),"")</f>
        <v>NORMAL</v>
      </c>
      <c r="AS19" s="84" t="str">
        <f>IF(W19="P",INDEX(BDD!$A$2:$B$43,MATCH('16'!$B19,BDD!$A$2:$A$43,0),2),"")</f>
        <v>NORMAL</v>
      </c>
    </row>
    <row r="20" spans="1:48" x14ac:dyDescent="0.25">
      <c r="A20" s="206"/>
      <c r="B20" s="17" t="str">
        <f>BDD!A25</f>
        <v>l</v>
      </c>
      <c r="C20" s="93"/>
      <c r="D20" s="54"/>
      <c r="E20" s="87"/>
      <c r="F20" s="93"/>
      <c r="G20" s="54"/>
      <c r="H20" s="55"/>
      <c r="I20" s="90"/>
      <c r="J20" s="54"/>
      <c r="K20" s="55"/>
      <c r="L20" s="93"/>
      <c r="M20" s="54"/>
      <c r="N20" s="55"/>
      <c r="O20" s="93"/>
      <c r="P20" s="54"/>
      <c r="Q20" s="55"/>
      <c r="R20" s="93"/>
      <c r="S20" s="54"/>
      <c r="T20" s="55"/>
      <c r="U20" s="56"/>
      <c r="V20" s="54"/>
      <c r="W20" s="87"/>
      <c r="X20" s="14">
        <f t="shared" si="0"/>
        <v>0</v>
      </c>
      <c r="Y20" s="84" t="str">
        <f>IF(C20="P",INDEX(BDD!$A$2:$B$43,MATCH('16'!$B20,BDD!$A$2:$A$43,0),2),"")</f>
        <v/>
      </c>
      <c r="Z20" s="84" t="str">
        <f>IF(D20="P",INDEX(BDD!$A$2:$B$43,MATCH('16'!$B20,BDD!$A$2:$A$43,0),2),"")</f>
        <v/>
      </c>
      <c r="AA20" s="84" t="str">
        <f>IF(E20="P",INDEX(BDD!$A$2:$B$43,MATCH('16'!$B20,BDD!$A$2:$A$43,0),2),"")</f>
        <v/>
      </c>
      <c r="AB20" s="84" t="str">
        <f>IF(F20="P",INDEX(BDD!$A$2:$B$43,MATCH('16'!$B20,BDD!$A$2:$A$43,0),2),"")</f>
        <v/>
      </c>
      <c r="AC20" s="84" t="str">
        <f>IF(G20="P",INDEX(BDD!$A$2:$B$43,MATCH('16'!$B20,BDD!$A$2:$A$43,0),2),"")</f>
        <v/>
      </c>
      <c r="AD20" s="84" t="str">
        <f>IF(H20="P",INDEX(BDD!$A$2:$B$43,MATCH('16'!$B20,BDD!$A$2:$A$43,0),2),"")</f>
        <v/>
      </c>
      <c r="AE20" s="84" t="str">
        <f>IF(I20="P",INDEX(BDD!$A$2:$B$43,MATCH('16'!$B20,BDD!$A$2:$A$43,0),2),"")</f>
        <v/>
      </c>
      <c r="AF20" s="84" t="str">
        <f>IF(J20="P",INDEX(BDD!$A$2:$B$43,MATCH('16'!$B20,BDD!$A$2:$A$43,0),2),"")</f>
        <v/>
      </c>
      <c r="AG20" s="84" t="str">
        <f>IF(K20="P",INDEX(BDD!$A$2:$B$43,MATCH('16'!$B20,BDD!$A$2:$A$43,0),2),"")</f>
        <v/>
      </c>
      <c r="AH20" s="84" t="str">
        <f>IF(L20="P",INDEX(BDD!$A$2:$B$43,MATCH('16'!$B20,BDD!$A$2:$A$43,0),2),"")</f>
        <v/>
      </c>
      <c r="AI20" s="84" t="str">
        <f>IF(M20="P",INDEX(BDD!$A$2:$B$43,MATCH('16'!$B20,BDD!$A$2:$A$43,0),2),"")</f>
        <v/>
      </c>
      <c r="AJ20" s="84" t="str">
        <f>IF(N20="P",INDEX(BDD!$A$2:$B$43,MATCH('16'!$B20,BDD!$A$2:$A$43,0),2),"")</f>
        <v/>
      </c>
      <c r="AK20" s="84" t="str">
        <f>IF(O20="P",INDEX(BDD!$A$2:$B$43,MATCH('16'!$B20,BDD!$A$2:$A$43,0),2),"")</f>
        <v/>
      </c>
      <c r="AL20" s="84" t="str">
        <f>IF(P20="P",INDEX(BDD!$A$2:$B$43,MATCH('16'!$B20,BDD!$A$2:$A$43,0),2),"")</f>
        <v/>
      </c>
      <c r="AM20" s="84" t="str">
        <f>IF(Q20="P",INDEX(BDD!$A$2:$B$43,MATCH('16'!$B20,BDD!$A$2:$A$43,0),2),"")</f>
        <v/>
      </c>
      <c r="AN20" s="84" t="str">
        <f>IF(R20="P",INDEX(BDD!$A$2:$B$43,MATCH('16'!$B20,BDD!$A$2:$A$43,0),2),"")</f>
        <v/>
      </c>
      <c r="AO20" s="84" t="str">
        <f>IF(S20="P",INDEX(BDD!$A$2:$B$43,MATCH('16'!$B20,BDD!$A$2:$A$43,0),2),"")</f>
        <v/>
      </c>
      <c r="AP20" s="84" t="str">
        <f>IF(T20="P",INDEX(BDD!$A$2:$B$43,MATCH('16'!$B20,BDD!$A$2:$A$43,0),2),"")</f>
        <v/>
      </c>
      <c r="AQ20" s="84" t="str">
        <f>IF(U20="P",INDEX(BDD!$A$2:$B$43,MATCH('16'!$B20,BDD!$A$2:$A$43,0),2),"")</f>
        <v/>
      </c>
      <c r="AR20" s="84" t="str">
        <f>IF(V20="P",INDEX(BDD!$A$2:$B$43,MATCH('16'!$B20,BDD!$A$2:$A$43,0),2),"")</f>
        <v/>
      </c>
      <c r="AS20" s="84" t="str">
        <f>IF(W20="P",INDEX(BDD!$A$2:$B$43,MATCH('16'!$B20,BDD!$A$2:$A$43,0),2),"")</f>
        <v/>
      </c>
    </row>
    <row r="21" spans="1:48" hidden="1" x14ac:dyDescent="0.25">
      <c r="A21" s="206"/>
      <c r="B21" s="17">
        <f>BDD!A26</f>
        <v>0</v>
      </c>
      <c r="C21" s="95"/>
      <c r="D21" s="61"/>
      <c r="E21" s="88"/>
      <c r="F21" s="93"/>
      <c r="G21" s="54"/>
      <c r="H21" s="55"/>
      <c r="I21" s="91"/>
      <c r="J21" s="61"/>
      <c r="K21" s="62"/>
      <c r="L21" s="95"/>
      <c r="M21" s="61"/>
      <c r="N21" s="62"/>
      <c r="O21" s="95"/>
      <c r="P21" s="61"/>
      <c r="Q21" s="62"/>
      <c r="R21" s="95"/>
      <c r="S21" s="61"/>
      <c r="T21" s="62"/>
      <c r="U21" s="63"/>
      <c r="V21" s="61"/>
      <c r="W21" s="88"/>
      <c r="X21" s="14">
        <f t="shared" si="0"/>
        <v>0</v>
      </c>
      <c r="Y21" s="84" t="str">
        <f>IF(C21="P",INDEX(BDD!$A$2:$B$43,MATCH('16'!$B21,BDD!$A$2:$A$43,0),2),"")</f>
        <v/>
      </c>
      <c r="Z21" s="84" t="str">
        <f>IF(D21="P",INDEX(BDD!$A$2:$B$43,MATCH('16'!$B21,BDD!$A$2:$A$43,0),2),"")</f>
        <v/>
      </c>
      <c r="AA21" s="84" t="str">
        <f>IF(E21="P",INDEX(BDD!$A$2:$B$43,MATCH('16'!$B21,BDD!$A$2:$A$43,0),2),"")</f>
        <v/>
      </c>
      <c r="AB21" s="84" t="str">
        <f>IF(F21="P",INDEX(BDD!$A$2:$B$43,MATCH('16'!$B21,BDD!$A$2:$A$43,0),2),"")</f>
        <v/>
      </c>
      <c r="AC21" s="84" t="str">
        <f>IF(G21="P",INDEX(BDD!$A$2:$B$43,MATCH('16'!$B21,BDD!$A$2:$A$43,0),2),"")</f>
        <v/>
      </c>
      <c r="AD21" s="84" t="str">
        <f>IF(H21="P",INDEX(BDD!$A$2:$B$43,MATCH('16'!$B21,BDD!$A$2:$A$43,0),2),"")</f>
        <v/>
      </c>
      <c r="AE21" s="84" t="str">
        <f>IF(I21="P",INDEX(BDD!$A$2:$B$43,MATCH('16'!$B21,BDD!$A$2:$A$43,0),2),"")</f>
        <v/>
      </c>
      <c r="AF21" s="84" t="str">
        <f>IF(J21="P",INDEX(BDD!$A$2:$B$43,MATCH('16'!$B21,BDD!$A$2:$A$43,0),2),"")</f>
        <v/>
      </c>
      <c r="AG21" s="84" t="str">
        <f>IF(K21="P",INDEX(BDD!$A$2:$B$43,MATCH('16'!$B21,BDD!$A$2:$A$43,0),2),"")</f>
        <v/>
      </c>
      <c r="AH21" s="84" t="str">
        <f>IF(L21="P",INDEX(BDD!$A$2:$B$43,MATCH('16'!$B21,BDD!$A$2:$A$43,0),2),"")</f>
        <v/>
      </c>
      <c r="AI21" s="84" t="str">
        <f>IF(M21="P",INDEX(BDD!$A$2:$B$43,MATCH('16'!$B21,BDD!$A$2:$A$43,0),2),"")</f>
        <v/>
      </c>
      <c r="AJ21" s="84" t="str">
        <f>IF(N21="P",INDEX(BDD!$A$2:$B$43,MATCH('16'!$B21,BDD!$A$2:$A$43,0),2),"")</f>
        <v/>
      </c>
      <c r="AK21" s="84" t="str">
        <f>IF(O21="P",INDEX(BDD!$A$2:$B$43,MATCH('16'!$B21,BDD!$A$2:$A$43,0),2),"")</f>
        <v/>
      </c>
      <c r="AL21" s="84" t="str">
        <f>IF(P21="P",INDEX(BDD!$A$2:$B$43,MATCH('16'!$B21,BDD!$A$2:$A$43,0),2),"")</f>
        <v/>
      </c>
      <c r="AM21" s="84" t="str">
        <f>IF(Q21="P",INDEX(BDD!$A$2:$B$43,MATCH('16'!$B21,BDD!$A$2:$A$43,0),2),"")</f>
        <v/>
      </c>
      <c r="AN21" s="84" t="str">
        <f>IF(R21="P",INDEX(BDD!$A$2:$B$43,MATCH('16'!$B21,BDD!$A$2:$A$43,0),2),"")</f>
        <v/>
      </c>
      <c r="AO21" s="84" t="str">
        <f>IF(S21="P",INDEX(BDD!$A$2:$B$43,MATCH('16'!$B21,BDD!$A$2:$A$43,0),2),"")</f>
        <v/>
      </c>
      <c r="AP21" s="84" t="str">
        <f>IF(T21="P",INDEX(BDD!$A$2:$B$43,MATCH('16'!$B21,BDD!$A$2:$A$43,0),2),"")</f>
        <v/>
      </c>
      <c r="AQ21" s="84" t="str">
        <f>IF(U21="P",INDEX(BDD!$A$2:$B$43,MATCH('16'!$B21,BDD!$A$2:$A$43,0),2),"")</f>
        <v/>
      </c>
      <c r="AR21" s="84" t="str">
        <f>IF(V21="P",INDEX(BDD!$A$2:$B$43,MATCH('16'!$B21,BDD!$A$2:$A$43,0),2),"")</f>
        <v/>
      </c>
      <c r="AS21" s="84" t="str">
        <f>IF(W21="P",INDEX(BDD!$A$2:$B$43,MATCH('16'!$B21,BDD!$A$2:$A$43,0),2),"")</f>
        <v/>
      </c>
    </row>
    <row r="22" spans="1:48" hidden="1" x14ac:dyDescent="0.25">
      <c r="A22" s="206"/>
      <c r="B22" s="17">
        <f>BDD!A27</f>
        <v>0</v>
      </c>
      <c r="C22" s="95"/>
      <c r="D22" s="61"/>
      <c r="E22" s="88"/>
      <c r="F22" s="95"/>
      <c r="G22" s="61"/>
      <c r="H22" s="62"/>
      <c r="I22" s="91"/>
      <c r="J22" s="61"/>
      <c r="K22" s="62"/>
      <c r="L22" s="95"/>
      <c r="M22" s="61"/>
      <c r="N22" s="62"/>
      <c r="O22" s="95"/>
      <c r="P22" s="61"/>
      <c r="Q22" s="62"/>
      <c r="R22" s="95"/>
      <c r="S22" s="61"/>
      <c r="T22" s="62"/>
      <c r="U22" s="63"/>
      <c r="V22" s="61"/>
      <c r="W22" s="88"/>
      <c r="X22" s="14">
        <f t="shared" si="0"/>
        <v>0</v>
      </c>
      <c r="Y22" s="84" t="str">
        <f>IF(C22="P",INDEX(BDD!$A$2:$B$43,MATCH('16'!$B22,BDD!$A$2:$A$43,0),2),"")</f>
        <v/>
      </c>
      <c r="Z22" s="84" t="str">
        <f>IF(D22="P",INDEX(BDD!$A$2:$B$43,MATCH('16'!$B22,BDD!$A$2:$A$43,0),2),"")</f>
        <v/>
      </c>
      <c r="AA22" s="84" t="str">
        <f>IF(E22="P",INDEX(BDD!$A$2:$B$43,MATCH('16'!$B22,BDD!$A$2:$A$43,0),2),"")</f>
        <v/>
      </c>
      <c r="AB22" s="84" t="str">
        <f>IF(F22="P",INDEX(BDD!$A$2:$B$43,MATCH('16'!$B22,BDD!$A$2:$A$43,0),2),"")</f>
        <v/>
      </c>
      <c r="AC22" s="84" t="str">
        <f>IF(G22="P",INDEX(BDD!$A$2:$B$43,MATCH('16'!$B22,BDD!$A$2:$A$43,0),2),"")</f>
        <v/>
      </c>
      <c r="AD22" s="84" t="str">
        <f>IF(H22="P",INDEX(BDD!$A$2:$B$43,MATCH('16'!$B22,BDD!$A$2:$A$43,0),2),"")</f>
        <v/>
      </c>
      <c r="AE22" s="84" t="str">
        <f>IF(I22="P",INDEX(BDD!$A$2:$B$43,MATCH('16'!$B22,BDD!$A$2:$A$43,0),2),"")</f>
        <v/>
      </c>
      <c r="AF22" s="84" t="str">
        <f>IF(J22="P",INDEX(BDD!$A$2:$B$43,MATCH('16'!$B22,BDD!$A$2:$A$43,0),2),"")</f>
        <v/>
      </c>
      <c r="AG22" s="84" t="str">
        <f>IF(K22="P",INDEX(BDD!$A$2:$B$43,MATCH('16'!$B22,BDD!$A$2:$A$43,0),2),"")</f>
        <v/>
      </c>
      <c r="AH22" s="84" t="str">
        <f>IF(L22="P",INDEX(BDD!$A$2:$B$43,MATCH('16'!$B22,BDD!$A$2:$A$43,0),2),"")</f>
        <v/>
      </c>
      <c r="AI22" s="84" t="str">
        <f>IF(M22="P",INDEX(BDD!$A$2:$B$43,MATCH('16'!$B22,BDD!$A$2:$A$43,0),2),"")</f>
        <v/>
      </c>
      <c r="AJ22" s="84" t="str">
        <f>IF(N22="P",INDEX(BDD!$A$2:$B$43,MATCH('16'!$B22,BDD!$A$2:$A$43,0),2),"")</f>
        <v/>
      </c>
      <c r="AK22" s="84" t="str">
        <f>IF(O22="P",INDEX(BDD!$A$2:$B$43,MATCH('16'!$B22,BDD!$A$2:$A$43,0),2),"")</f>
        <v/>
      </c>
      <c r="AL22" s="84" t="str">
        <f>IF(P22="P",INDEX(BDD!$A$2:$B$43,MATCH('16'!$B22,BDD!$A$2:$A$43,0),2),"")</f>
        <v/>
      </c>
      <c r="AM22" s="84" t="str">
        <f>IF(Q22="P",INDEX(BDD!$A$2:$B$43,MATCH('16'!$B22,BDD!$A$2:$A$43,0),2),"")</f>
        <v/>
      </c>
      <c r="AN22" s="84" t="str">
        <f>IF(R22="P",INDEX(BDD!$A$2:$B$43,MATCH('16'!$B22,BDD!$A$2:$A$43,0),2),"")</f>
        <v/>
      </c>
      <c r="AO22" s="84" t="str">
        <f>IF(S22="P",INDEX(BDD!$A$2:$B$43,MATCH('16'!$B22,BDD!$A$2:$A$43,0),2),"")</f>
        <v/>
      </c>
      <c r="AP22" s="84" t="str">
        <f>IF(T22="P",INDEX(BDD!$A$2:$B$43,MATCH('16'!$B22,BDD!$A$2:$A$43,0),2),"")</f>
        <v/>
      </c>
      <c r="AQ22" s="84" t="str">
        <f>IF(U22="P",INDEX(BDD!$A$2:$B$43,MATCH('16'!$B22,BDD!$A$2:$A$43,0),2),"")</f>
        <v/>
      </c>
      <c r="AR22" s="84" t="str">
        <f>IF(V22="P",INDEX(BDD!$A$2:$B$43,MATCH('16'!$B22,BDD!$A$2:$A$43,0),2),"")</f>
        <v/>
      </c>
      <c r="AS22" s="84" t="str">
        <f>IF(W22="P",INDEX(BDD!$A$2:$B$43,MATCH('16'!$B22,BDD!$A$2:$A$43,0),2),"")</f>
        <v/>
      </c>
    </row>
    <row r="23" spans="1:48" ht="15.75" hidden="1" thickBot="1" x14ac:dyDescent="0.3">
      <c r="A23" s="206"/>
      <c r="B23" s="114">
        <f>BDD!A28</f>
        <v>0</v>
      </c>
      <c r="C23" s="121"/>
      <c r="D23" s="103"/>
      <c r="E23" s="126"/>
      <c r="F23" s="121"/>
      <c r="G23" s="103"/>
      <c r="H23" s="104"/>
      <c r="I23" s="127"/>
      <c r="J23" s="103"/>
      <c r="K23" s="104"/>
      <c r="L23" s="121"/>
      <c r="M23" s="103"/>
      <c r="N23" s="104"/>
      <c r="O23" s="121"/>
      <c r="P23" s="103"/>
      <c r="Q23" s="104"/>
      <c r="R23" s="121"/>
      <c r="S23" s="103"/>
      <c r="T23" s="104"/>
      <c r="U23" s="102"/>
      <c r="V23" s="103"/>
      <c r="W23" s="126"/>
      <c r="X23" s="14">
        <f t="shared" si="0"/>
        <v>0</v>
      </c>
      <c r="Y23" s="84" t="str">
        <f>IF(C23="P",INDEX(BDD!$A$2:$B$43,MATCH('16'!$B23,BDD!$A$2:$A$43,0),2),"")</f>
        <v/>
      </c>
      <c r="Z23" s="84" t="str">
        <f>IF(D23="P",INDEX(BDD!$A$2:$B$43,MATCH('16'!$B23,BDD!$A$2:$A$43,0),2),"")</f>
        <v/>
      </c>
      <c r="AA23" s="84" t="str">
        <f>IF(E23="P",INDEX(BDD!$A$2:$B$43,MATCH('16'!$B23,BDD!$A$2:$A$43,0),2),"")</f>
        <v/>
      </c>
      <c r="AB23" s="84" t="str">
        <f>IF(F23="P",INDEX(BDD!$A$2:$B$43,MATCH('16'!$B23,BDD!$A$2:$A$43,0),2),"")</f>
        <v/>
      </c>
      <c r="AC23" s="84" t="str">
        <f>IF(G23="P",INDEX(BDD!$A$2:$B$43,MATCH('16'!$B23,BDD!$A$2:$A$43,0),2),"")</f>
        <v/>
      </c>
      <c r="AD23" s="84" t="str">
        <f>IF(H23="P",INDEX(BDD!$A$2:$B$43,MATCH('16'!$B23,BDD!$A$2:$A$43,0),2),"")</f>
        <v/>
      </c>
      <c r="AE23" s="84" t="str">
        <f>IF(I23="P",INDEX(BDD!$A$2:$B$43,MATCH('16'!$B23,BDD!$A$2:$A$43,0),2),"")</f>
        <v/>
      </c>
      <c r="AF23" s="84" t="str">
        <f>IF(J23="P",INDEX(BDD!$A$2:$B$43,MATCH('16'!$B23,BDD!$A$2:$A$43,0),2),"")</f>
        <v/>
      </c>
      <c r="AG23" s="84" t="str">
        <f>IF(K23="P",INDEX(BDD!$A$2:$B$43,MATCH('16'!$B23,BDD!$A$2:$A$43,0),2),"")</f>
        <v/>
      </c>
      <c r="AH23" s="84" t="str">
        <f>IF(L23="P",INDEX(BDD!$A$2:$B$43,MATCH('16'!$B23,BDD!$A$2:$A$43,0),2),"")</f>
        <v/>
      </c>
      <c r="AI23" s="84" t="str">
        <f>IF(M23="P",INDEX(BDD!$A$2:$B$43,MATCH('16'!$B23,BDD!$A$2:$A$43,0),2),"")</f>
        <v/>
      </c>
      <c r="AJ23" s="84" t="str">
        <f>IF(N23="P",INDEX(BDD!$A$2:$B$43,MATCH('16'!$B23,BDD!$A$2:$A$43,0),2),"")</f>
        <v/>
      </c>
      <c r="AK23" s="84" t="str">
        <f>IF(O23="P",INDEX(BDD!$A$2:$B$43,MATCH('16'!$B23,BDD!$A$2:$A$43,0),2),"")</f>
        <v/>
      </c>
      <c r="AL23" s="84" t="str">
        <f>IF(P23="P",INDEX(BDD!$A$2:$B$43,MATCH('16'!$B23,BDD!$A$2:$A$43,0),2),"")</f>
        <v/>
      </c>
      <c r="AM23" s="84" t="str">
        <f>IF(Q23="P",INDEX(BDD!$A$2:$B$43,MATCH('16'!$B23,BDD!$A$2:$A$43,0),2),"")</f>
        <v/>
      </c>
      <c r="AN23" s="84" t="str">
        <f>IF(R23="P",INDEX(BDD!$A$2:$B$43,MATCH('16'!$B23,BDD!$A$2:$A$43,0),2),"")</f>
        <v/>
      </c>
      <c r="AO23" s="84" t="str">
        <f>IF(S23="P",INDEX(BDD!$A$2:$B$43,MATCH('16'!$B23,BDD!$A$2:$A$43,0),2),"")</f>
        <v/>
      </c>
      <c r="AP23" s="84" t="str">
        <f>IF(T23="P",INDEX(BDD!$A$2:$B$43,MATCH('16'!$B23,BDD!$A$2:$A$43,0),2),"")</f>
        <v/>
      </c>
      <c r="AQ23" s="84" t="str">
        <f>IF(U23="P",INDEX(BDD!$A$2:$B$43,MATCH('16'!$B23,BDD!$A$2:$A$43,0),2),"")</f>
        <v/>
      </c>
      <c r="AR23" s="84" t="str">
        <f>IF(V23="P",INDEX(BDD!$A$2:$B$43,MATCH('16'!$B23,BDD!$A$2:$A$43,0),2),"")</f>
        <v/>
      </c>
      <c r="AS23" s="84" t="str">
        <f>IF(W23="P",INDEX(BDD!$A$2:$B$43,MATCH('16'!$B23,BDD!$A$2:$A$43,0),2),"")</f>
        <v/>
      </c>
    </row>
    <row r="24" spans="1:48" x14ac:dyDescent="0.25">
      <c r="A24" s="206"/>
      <c r="B24" s="115" t="str">
        <f>BDD!A29</f>
        <v>Remplaçant 1</v>
      </c>
      <c r="C24" s="119"/>
      <c r="D24" s="117"/>
      <c r="E24" s="125"/>
      <c r="F24" s="119"/>
      <c r="G24" s="117"/>
      <c r="H24" s="118"/>
      <c r="I24" s="116"/>
      <c r="J24" s="117"/>
      <c r="K24" s="118"/>
      <c r="L24" s="119"/>
      <c r="M24" s="117"/>
      <c r="N24" s="118"/>
      <c r="O24" s="119"/>
      <c r="P24" s="117"/>
      <c r="Q24" s="118"/>
      <c r="R24" s="119"/>
      <c r="S24" s="117"/>
      <c r="T24" s="118"/>
      <c r="U24" s="120"/>
      <c r="V24" s="117"/>
      <c r="W24" s="125"/>
      <c r="X24" s="14">
        <f t="shared" si="0"/>
        <v>0</v>
      </c>
      <c r="Y24" s="84" t="str">
        <f>IF(C24="P",INDEX(BDD!$A$2:$B$43,MATCH('16'!$B24,BDD!$A$2:$A$43,0),2),"")</f>
        <v/>
      </c>
      <c r="Z24" s="84" t="str">
        <f>IF(D24="P",INDEX(BDD!$A$2:$B$43,MATCH('16'!$B24,BDD!$A$2:$A$43,0),2),"")</f>
        <v/>
      </c>
      <c r="AA24" s="84" t="str">
        <f>IF(E24="P",INDEX(BDD!$A$2:$B$43,MATCH('16'!$B24,BDD!$A$2:$A$43,0),2),"")</f>
        <v/>
      </c>
      <c r="AB24" s="84" t="str">
        <f>IF(F24="P",INDEX(BDD!$A$2:$B$43,MATCH('16'!$B24,BDD!$A$2:$A$43,0),2),"")</f>
        <v/>
      </c>
      <c r="AC24" s="84" t="str">
        <f>IF(G24="P",INDEX(BDD!$A$2:$B$43,MATCH('16'!$B24,BDD!$A$2:$A$43,0),2),"")</f>
        <v/>
      </c>
      <c r="AD24" s="84" t="str">
        <f>IF(H24="P",INDEX(BDD!$A$2:$B$43,MATCH('16'!$B24,BDD!$A$2:$A$43,0),2),"")</f>
        <v/>
      </c>
      <c r="AE24" s="84" t="str">
        <f>IF(I24="P",INDEX(BDD!$A$2:$B$43,MATCH('16'!$B24,BDD!$A$2:$A$43,0),2),"")</f>
        <v/>
      </c>
      <c r="AF24" s="84" t="str">
        <f>IF(J24="P",INDEX(BDD!$A$2:$B$43,MATCH('16'!$B24,BDD!$A$2:$A$43,0),2),"")</f>
        <v/>
      </c>
      <c r="AG24" s="84" t="str">
        <f>IF(K24="P",INDEX(BDD!$A$2:$B$43,MATCH('16'!$B24,BDD!$A$2:$A$43,0),2),"")</f>
        <v/>
      </c>
      <c r="AH24" s="84" t="str">
        <f>IF(L24="P",INDEX(BDD!$A$2:$B$43,MATCH('16'!$B24,BDD!$A$2:$A$43,0),2),"")</f>
        <v/>
      </c>
      <c r="AI24" s="84" t="str">
        <f>IF(M24="P",INDEX(BDD!$A$2:$B$43,MATCH('16'!$B24,BDD!$A$2:$A$43,0),2),"")</f>
        <v/>
      </c>
      <c r="AJ24" s="84" t="str">
        <f>IF(N24="P",INDEX(BDD!$A$2:$B$43,MATCH('16'!$B24,BDD!$A$2:$A$43,0),2),"")</f>
        <v/>
      </c>
      <c r="AK24" s="84" t="str">
        <f>IF(O24="P",INDEX(BDD!$A$2:$B$43,MATCH('16'!$B24,BDD!$A$2:$A$43,0),2),"")</f>
        <v/>
      </c>
      <c r="AL24" s="84" t="str">
        <f>IF(P24="P",INDEX(BDD!$A$2:$B$43,MATCH('16'!$B24,BDD!$A$2:$A$43,0),2),"")</f>
        <v/>
      </c>
      <c r="AM24" s="84" t="str">
        <f>IF(Q24="P",INDEX(BDD!$A$2:$B$43,MATCH('16'!$B24,BDD!$A$2:$A$43,0),2),"")</f>
        <v/>
      </c>
      <c r="AN24" s="84" t="str">
        <f>IF(R24="P",INDEX(BDD!$A$2:$B$43,MATCH('16'!$B24,BDD!$A$2:$A$43,0),2),"")</f>
        <v/>
      </c>
      <c r="AO24" s="84" t="str">
        <f>IF(S24="P",INDEX(BDD!$A$2:$B$43,MATCH('16'!$B24,BDD!$A$2:$A$43,0),2),"")</f>
        <v/>
      </c>
      <c r="AP24" s="84" t="str">
        <f>IF(T24="P",INDEX(BDD!$A$2:$B$43,MATCH('16'!$B24,BDD!$A$2:$A$43,0),2),"")</f>
        <v/>
      </c>
      <c r="AQ24" s="84" t="str">
        <f>IF(U24="P",INDEX(BDD!$A$2:$B$43,MATCH('16'!$B24,BDD!$A$2:$A$43,0),2),"")</f>
        <v/>
      </c>
      <c r="AR24" s="84" t="str">
        <f>IF(V24="P",INDEX(BDD!$A$2:$B$43,MATCH('16'!$B24,BDD!$A$2:$A$43,0),2),"")</f>
        <v/>
      </c>
      <c r="AS24" s="84" t="str">
        <f>IF(W24="P",INDEX(BDD!$A$2:$B$43,MATCH('16'!$B24,BDD!$A$2:$A$43,0),2),"")</f>
        <v/>
      </c>
    </row>
    <row r="25" spans="1:48" ht="15.75" thickBot="1" x14ac:dyDescent="0.3">
      <c r="A25" s="212"/>
      <c r="B25" s="19" t="str">
        <f>BDD!A41</f>
        <v>Stagiaire1</v>
      </c>
      <c r="C25" s="94"/>
      <c r="D25" s="58"/>
      <c r="E25" s="89"/>
      <c r="F25" s="94"/>
      <c r="G25" s="58"/>
      <c r="H25" s="59"/>
      <c r="I25" s="92"/>
      <c r="J25" s="58"/>
      <c r="K25" s="59"/>
      <c r="L25" s="94"/>
      <c r="M25" s="58"/>
      <c r="N25" s="59"/>
      <c r="O25" s="94"/>
      <c r="P25" s="58"/>
      <c r="Q25" s="59"/>
      <c r="R25" s="94"/>
      <c r="S25" s="58"/>
      <c r="T25" s="59"/>
      <c r="U25" s="60"/>
      <c r="V25" s="58"/>
      <c r="W25" s="89"/>
      <c r="X25" s="15">
        <f t="shared" si="0"/>
        <v>0</v>
      </c>
      <c r="Y25" s="84" t="str">
        <f>IF(C25="P",INDEX(BDD!$A$2:$B$43,MATCH('16'!$B25,BDD!$A$2:$A$43,0),2),"")</f>
        <v/>
      </c>
      <c r="Z25" s="84" t="str">
        <f>IF(D25="P",INDEX(BDD!$A$2:$B$43,MATCH('16'!$B25,BDD!$A$2:$A$43,0),2),"")</f>
        <v/>
      </c>
      <c r="AA25" s="84" t="str">
        <f>IF(E25="P",INDEX(BDD!$A$2:$B$43,MATCH('16'!$B25,BDD!$A$2:$A$43,0),2),"")</f>
        <v/>
      </c>
      <c r="AB25" s="84" t="str">
        <f>IF(F25="P",INDEX(BDD!$A$2:$B$43,MATCH('16'!$B25,BDD!$A$2:$A$43,0),2),"")</f>
        <v/>
      </c>
      <c r="AC25" s="84" t="str">
        <f>IF(G25="P",INDEX(BDD!$A$2:$B$43,MATCH('16'!$B25,BDD!$A$2:$A$43,0),2),"")</f>
        <v/>
      </c>
      <c r="AD25" s="84" t="str">
        <f>IF(H25="P",INDEX(BDD!$A$2:$B$43,MATCH('16'!$B25,BDD!$A$2:$A$43,0),2),"")</f>
        <v/>
      </c>
      <c r="AE25" s="84" t="str">
        <f>IF(I25="P",INDEX(BDD!$A$2:$B$43,MATCH('16'!$B25,BDD!$A$2:$A$43,0),2),"")</f>
        <v/>
      </c>
      <c r="AF25" s="84" t="str">
        <f>IF(J25="P",INDEX(BDD!$A$2:$B$43,MATCH('16'!$B25,BDD!$A$2:$A$43,0),2),"")</f>
        <v/>
      </c>
      <c r="AG25" s="84" t="str">
        <f>IF(K25="P",INDEX(BDD!$A$2:$B$43,MATCH('16'!$B25,BDD!$A$2:$A$43,0),2),"")</f>
        <v/>
      </c>
      <c r="AH25" s="84" t="str">
        <f>IF(L25="P",INDEX(BDD!$A$2:$B$43,MATCH('16'!$B25,BDD!$A$2:$A$43,0),2),"")</f>
        <v/>
      </c>
      <c r="AI25" s="84" t="str">
        <f>IF(M25="P",INDEX(BDD!$A$2:$B$43,MATCH('16'!$B25,BDD!$A$2:$A$43,0),2),"")</f>
        <v/>
      </c>
      <c r="AJ25" s="84" t="str">
        <f>IF(N25="P",INDEX(BDD!$A$2:$B$43,MATCH('16'!$B25,BDD!$A$2:$A$43,0),2),"")</f>
        <v/>
      </c>
      <c r="AK25" s="84" t="str">
        <f>IF(O25="P",INDEX(BDD!$A$2:$B$43,MATCH('16'!$B25,BDD!$A$2:$A$43,0),2),"")</f>
        <v/>
      </c>
      <c r="AL25" s="84" t="str">
        <f>IF(P25="P",INDEX(BDD!$A$2:$B$43,MATCH('16'!$B25,BDD!$A$2:$A$43,0),2),"")</f>
        <v/>
      </c>
      <c r="AM25" s="84" t="str">
        <f>IF(Q25="P",INDEX(BDD!$A$2:$B$43,MATCH('16'!$B25,BDD!$A$2:$A$43,0),2),"")</f>
        <v/>
      </c>
      <c r="AN25" s="84" t="str">
        <f>IF(R25="P",INDEX(BDD!$A$2:$B$43,MATCH('16'!$B25,BDD!$A$2:$A$43,0),2),"")</f>
        <v/>
      </c>
      <c r="AO25" s="84" t="str">
        <f>IF(S25="P",INDEX(BDD!$A$2:$B$43,MATCH('16'!$B25,BDD!$A$2:$A$43,0),2),"")</f>
        <v/>
      </c>
      <c r="AP25" s="84" t="str">
        <f>IF(T25="P",INDEX(BDD!$A$2:$B$43,MATCH('16'!$B25,BDD!$A$2:$A$43,0),2),"")</f>
        <v/>
      </c>
      <c r="AQ25" s="84" t="str">
        <f>IF(U25="P",INDEX(BDD!$A$2:$B$43,MATCH('16'!$B25,BDD!$A$2:$A$43,0),2),"")</f>
        <v/>
      </c>
      <c r="AR25" s="84" t="str">
        <f>IF(V25="P",INDEX(BDD!$A$2:$B$43,MATCH('16'!$B25,BDD!$A$2:$A$43,0),2),"")</f>
        <v/>
      </c>
      <c r="AS25" s="84" t="str">
        <f>IF(W25="P",INDEX(BDD!$A$2:$B$43,MATCH('16'!$B25,BDD!$A$2:$A$43,0),2),"")</f>
        <v/>
      </c>
    </row>
    <row r="26" spans="1:48" ht="15.75" hidden="1" thickBot="1" x14ac:dyDescent="0.3">
      <c r="A26" s="107"/>
      <c r="B26" s="108"/>
      <c r="C26" s="181" t="s">
        <v>0</v>
      </c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3"/>
      <c r="Y26" s="84" t="str">
        <f>IF(C26="P",INDEX(BDD!$A$2:$B$43,MATCH('16'!$B26,BDD!$A$2:$A$43,0),2),"")</f>
        <v/>
      </c>
      <c r="Z26" s="84" t="str">
        <f>IF(D26="P",INDEX(BDD!$A$2:$B$43,MATCH('16'!$B26,BDD!$A$2:$A$43,0),2),"")</f>
        <v/>
      </c>
      <c r="AA26" s="84" t="str">
        <f>IF(E26="P",INDEX(BDD!$A$2:$B$43,MATCH('16'!$B26,BDD!$A$2:$A$43,0),2),"")</f>
        <v/>
      </c>
      <c r="AB26" s="84" t="str">
        <f>IF(F26="P",INDEX(BDD!$A$2:$B$43,MATCH('16'!$B26,BDD!$A$2:$A$43,0),2),"")</f>
        <v/>
      </c>
      <c r="AC26" s="84" t="str">
        <f>IF(G26="P",INDEX(BDD!$A$2:$B$43,MATCH('16'!$B26,BDD!$A$2:$A$43,0),2),"")</f>
        <v/>
      </c>
      <c r="AD26" s="84" t="str">
        <f>IF(H26="P",INDEX(BDD!$A$2:$B$43,MATCH('16'!$B26,BDD!$A$2:$A$43,0),2),"")</f>
        <v/>
      </c>
      <c r="AE26" s="84" t="str">
        <f>IF(I26="P",INDEX(BDD!$A$2:$B$43,MATCH('16'!$B26,BDD!$A$2:$A$43,0),2),"")</f>
        <v/>
      </c>
      <c r="AF26" s="84" t="str">
        <f>IF(J26="P",INDEX(BDD!$A$2:$B$43,MATCH('16'!$B26,BDD!$A$2:$A$43,0),2),"")</f>
        <v/>
      </c>
      <c r="AG26" s="84" t="str">
        <f>IF(K26="P",INDEX(BDD!$A$2:$B$43,MATCH('16'!$B26,BDD!$A$2:$A$43,0),2),"")</f>
        <v/>
      </c>
      <c r="AH26" s="84" t="str">
        <f>IF(L26="P",INDEX(BDD!$A$2:$B$43,MATCH('16'!$B26,BDD!$A$2:$A$43,0),2),"")</f>
        <v/>
      </c>
      <c r="AI26" s="84" t="str">
        <f>IF(M26="P",INDEX(BDD!$A$2:$B$43,MATCH('16'!$B26,BDD!$A$2:$A$43,0),2),"")</f>
        <v/>
      </c>
      <c r="AJ26" s="84" t="str">
        <f>IF(N26="P",INDEX(BDD!$A$2:$B$43,MATCH('16'!$B26,BDD!$A$2:$A$43,0),2),"")</f>
        <v/>
      </c>
      <c r="AK26" s="84" t="str">
        <f>IF(O26="P",INDEX(BDD!$A$2:$B$43,MATCH('16'!$B26,BDD!$A$2:$A$43,0),2),"")</f>
        <v/>
      </c>
      <c r="AL26" s="84" t="str">
        <f>IF(P26="P",INDEX(BDD!$A$2:$B$43,MATCH('16'!$B26,BDD!$A$2:$A$43,0),2),"")</f>
        <v/>
      </c>
      <c r="AM26" s="84" t="str">
        <f>IF(Q26="P",INDEX(BDD!$A$2:$B$43,MATCH('16'!$B26,BDD!$A$2:$A$43,0),2),"")</f>
        <v/>
      </c>
      <c r="AN26" s="84" t="str">
        <f>IF(R26="P",INDEX(BDD!$A$2:$B$43,MATCH('16'!$B26,BDD!$A$2:$A$43,0),2),"")</f>
        <v/>
      </c>
      <c r="AO26" s="84" t="str">
        <f>IF(S26="P",INDEX(BDD!$A$2:$B$43,MATCH('16'!$B26,BDD!$A$2:$A$43,0),2),"")</f>
        <v/>
      </c>
      <c r="AP26" s="84" t="str">
        <f>IF(T26="P",INDEX(BDD!$A$2:$B$43,MATCH('16'!$B26,BDD!$A$2:$A$43,0),2),"")</f>
        <v/>
      </c>
      <c r="AQ26" s="84" t="str">
        <f>IF(U26="P",INDEX(BDD!$A$2:$B$43,MATCH('16'!$B26,BDD!$A$2:$A$43,0),2),"")</f>
        <v/>
      </c>
      <c r="AR26" s="84" t="str">
        <f>IF(V26="P",INDEX(BDD!$A$2:$B$43,MATCH('16'!$B26,BDD!$A$2:$A$43,0),2),"")</f>
        <v/>
      </c>
      <c r="AS26" s="84" t="str">
        <f>IF(W26="P",INDEX(BDD!$A$2:$B$43,MATCH('16'!$B26,BDD!$A$2:$A$43,0),2),"")</f>
        <v/>
      </c>
    </row>
    <row r="27" spans="1:48" ht="15.75" hidden="1" thickBot="1" x14ac:dyDescent="0.3">
      <c r="A27" s="107"/>
      <c r="B27" s="108"/>
      <c r="C27" s="184" t="str">
        <f ca="1">C3</f>
        <v>16</v>
      </c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6"/>
      <c r="Y27" s="84" t="str">
        <f ca="1">IF(C27="P",INDEX(BDD!$A$2:$B$43,MATCH('16'!$B27,BDD!$A$2:$A$43,0),2),"")</f>
        <v/>
      </c>
      <c r="Z27" s="84" t="str">
        <f>IF(D27="P",INDEX(BDD!$A$2:$B$43,MATCH('16'!$B27,BDD!$A$2:$A$43,0),2),"")</f>
        <v/>
      </c>
      <c r="AA27" s="84" t="str">
        <f>IF(E27="P",INDEX(BDD!$A$2:$B$43,MATCH('16'!$B27,BDD!$A$2:$A$43,0),2),"")</f>
        <v/>
      </c>
      <c r="AB27" s="84" t="str">
        <f>IF(F27="P",INDEX(BDD!$A$2:$B$43,MATCH('16'!$B27,BDD!$A$2:$A$43,0),2),"")</f>
        <v/>
      </c>
      <c r="AC27" s="84" t="str">
        <f>IF(G27="P",INDEX(BDD!$A$2:$B$43,MATCH('16'!$B27,BDD!$A$2:$A$43,0),2),"")</f>
        <v/>
      </c>
      <c r="AD27" s="84" t="str">
        <f>IF(H27="P",INDEX(BDD!$A$2:$B$43,MATCH('16'!$B27,BDD!$A$2:$A$43,0),2),"")</f>
        <v/>
      </c>
      <c r="AE27" s="84" t="str">
        <f>IF(I27="P",INDEX(BDD!$A$2:$B$43,MATCH('16'!$B27,BDD!$A$2:$A$43,0),2),"")</f>
        <v/>
      </c>
      <c r="AF27" s="84" t="str">
        <f>IF(J27="P",INDEX(BDD!$A$2:$B$43,MATCH('16'!$B27,BDD!$A$2:$A$43,0),2),"")</f>
        <v/>
      </c>
      <c r="AG27" s="84" t="str">
        <f>IF(K27="P",INDEX(BDD!$A$2:$B$43,MATCH('16'!$B27,BDD!$A$2:$A$43,0),2),"")</f>
        <v/>
      </c>
      <c r="AH27" s="84" t="str">
        <f>IF(L27="P",INDEX(BDD!$A$2:$B$43,MATCH('16'!$B27,BDD!$A$2:$A$43,0),2),"")</f>
        <v/>
      </c>
      <c r="AI27" s="84" t="str">
        <f>IF(M27="P",INDEX(BDD!$A$2:$B$43,MATCH('16'!$B27,BDD!$A$2:$A$43,0),2),"")</f>
        <v/>
      </c>
      <c r="AJ27" s="84" t="str">
        <f>IF(N27="P",INDEX(BDD!$A$2:$B$43,MATCH('16'!$B27,BDD!$A$2:$A$43,0),2),"")</f>
        <v/>
      </c>
      <c r="AK27" s="84" t="str">
        <f>IF(O27="P",INDEX(BDD!$A$2:$B$43,MATCH('16'!$B27,BDD!$A$2:$A$43,0),2),"")</f>
        <v/>
      </c>
      <c r="AL27" s="84" t="str">
        <f>IF(P27="P",INDEX(BDD!$A$2:$B$43,MATCH('16'!$B27,BDD!$A$2:$A$43,0),2),"")</f>
        <v/>
      </c>
      <c r="AM27" s="84" t="str">
        <f>IF(Q27="P",INDEX(BDD!$A$2:$B$43,MATCH('16'!$B27,BDD!$A$2:$A$43,0),2),"")</f>
        <v/>
      </c>
      <c r="AN27" s="84" t="str">
        <f>IF(R27="P",INDEX(BDD!$A$2:$B$43,MATCH('16'!$B27,BDD!$A$2:$A$43,0),2),"")</f>
        <v/>
      </c>
      <c r="AO27" s="84" t="str">
        <f>IF(S27="P",INDEX(BDD!$A$2:$B$43,MATCH('16'!$B27,BDD!$A$2:$A$43,0),2),"")</f>
        <v/>
      </c>
      <c r="AP27" s="84" t="str">
        <f>IF(T27="P",INDEX(BDD!$A$2:$B$43,MATCH('16'!$B27,BDD!$A$2:$A$43,0),2),"")</f>
        <v/>
      </c>
      <c r="AQ27" s="84" t="str">
        <f>IF(U27="P",INDEX(BDD!$A$2:$B$43,MATCH('16'!$B27,BDD!$A$2:$A$43,0),2),"")</f>
        <v/>
      </c>
      <c r="AR27" s="84" t="str">
        <f>IF(V27="P",INDEX(BDD!$A$2:$B$43,MATCH('16'!$B27,BDD!$A$2:$A$43,0),2),"")</f>
        <v/>
      </c>
      <c r="AS27" s="84" t="str">
        <f>IF(W27="P",INDEX(BDD!$A$2:$B$43,MATCH('16'!$B27,BDD!$A$2:$A$43,0),2),"")</f>
        <v/>
      </c>
    </row>
    <row r="28" spans="1:48" ht="15.75" hidden="1" thickBot="1" x14ac:dyDescent="0.3">
      <c r="A28" s="107"/>
      <c r="B28" s="108"/>
      <c r="C28" s="187">
        <f ca="1">C29</f>
        <v>41743</v>
      </c>
      <c r="D28" s="188"/>
      <c r="E28" s="189"/>
      <c r="F28" s="187">
        <f ca="1">F29</f>
        <v>41744</v>
      </c>
      <c r="G28" s="188"/>
      <c r="H28" s="189"/>
      <c r="I28" s="187">
        <f ca="1">I29</f>
        <v>41745</v>
      </c>
      <c r="J28" s="188"/>
      <c r="K28" s="189"/>
      <c r="L28" s="187">
        <f ca="1">L29</f>
        <v>41746</v>
      </c>
      <c r="M28" s="188"/>
      <c r="N28" s="189"/>
      <c r="O28" s="187">
        <f ca="1">O29</f>
        <v>41747</v>
      </c>
      <c r="P28" s="188"/>
      <c r="Q28" s="189"/>
      <c r="R28" s="190">
        <f ca="1">R29</f>
        <v>41748</v>
      </c>
      <c r="S28" s="191"/>
      <c r="T28" s="192"/>
      <c r="U28" s="190">
        <f ca="1">U29</f>
        <v>41749</v>
      </c>
      <c r="V28" s="191"/>
      <c r="W28" s="192"/>
      <c r="X28" s="209" t="s">
        <v>70</v>
      </c>
      <c r="Y28" s="84" t="str">
        <f ca="1">IF(C28="P",INDEX(BDD!$A$2:$B$43,MATCH('16'!$B28,BDD!$A$2:$A$43,0),2),"")</f>
        <v/>
      </c>
      <c r="Z28" s="84" t="str">
        <f>IF(D28="P",INDEX(BDD!$A$2:$B$43,MATCH('16'!$B28,BDD!$A$2:$A$43,0),2),"")</f>
        <v/>
      </c>
      <c r="AA28" s="84" t="str">
        <f>IF(E28="P",INDEX(BDD!$A$2:$B$43,MATCH('16'!$B28,BDD!$A$2:$A$43,0),2),"")</f>
        <v/>
      </c>
      <c r="AB28" s="84" t="str">
        <f ca="1">IF(F28="P",INDEX(BDD!$A$2:$B$43,MATCH('16'!$B28,BDD!$A$2:$A$43,0),2),"")</f>
        <v/>
      </c>
      <c r="AC28" s="84" t="str">
        <f>IF(G28="P",INDEX(BDD!$A$2:$B$43,MATCH('16'!$B28,BDD!$A$2:$A$43,0),2),"")</f>
        <v/>
      </c>
      <c r="AD28" s="84" t="str">
        <f>IF(H28="P",INDEX(BDD!$A$2:$B$43,MATCH('16'!$B28,BDD!$A$2:$A$43,0),2),"")</f>
        <v/>
      </c>
      <c r="AE28" s="84" t="str">
        <f ca="1">IF(I28="P",INDEX(BDD!$A$2:$B$43,MATCH('16'!$B28,BDD!$A$2:$A$43,0),2),"")</f>
        <v/>
      </c>
      <c r="AF28" s="84" t="str">
        <f>IF(J28="P",INDEX(BDD!$A$2:$B$43,MATCH('16'!$B28,BDD!$A$2:$A$43,0),2),"")</f>
        <v/>
      </c>
      <c r="AG28" s="84" t="str">
        <f>IF(K28="P",INDEX(BDD!$A$2:$B$43,MATCH('16'!$B28,BDD!$A$2:$A$43,0),2),"")</f>
        <v/>
      </c>
      <c r="AH28" s="84" t="str">
        <f ca="1">IF(L28="P",INDEX(BDD!$A$2:$B$43,MATCH('16'!$B28,BDD!$A$2:$A$43,0),2),"")</f>
        <v/>
      </c>
      <c r="AI28" s="84" t="str">
        <f>IF(M28="P",INDEX(BDD!$A$2:$B$43,MATCH('16'!$B28,BDD!$A$2:$A$43,0),2),"")</f>
        <v/>
      </c>
      <c r="AJ28" s="84" t="str">
        <f>IF(N28="P",INDEX(BDD!$A$2:$B$43,MATCH('16'!$B28,BDD!$A$2:$A$43,0),2),"")</f>
        <v/>
      </c>
      <c r="AK28" s="84" t="str">
        <f ca="1">IF(O28="P",INDEX(BDD!$A$2:$B$43,MATCH('16'!$B28,BDD!$A$2:$A$43,0),2),"")</f>
        <v/>
      </c>
      <c r="AL28" s="84" t="str">
        <f>IF(P28="P",INDEX(BDD!$A$2:$B$43,MATCH('16'!$B28,BDD!$A$2:$A$43,0),2),"")</f>
        <v/>
      </c>
      <c r="AM28" s="84" t="str">
        <f>IF(Q28="P",INDEX(BDD!$A$2:$B$43,MATCH('16'!$B28,BDD!$A$2:$A$43,0),2),"")</f>
        <v/>
      </c>
      <c r="AN28" s="84" t="str">
        <f ca="1">IF(R28="P",INDEX(BDD!$A$2:$B$43,MATCH('16'!$B28,BDD!$A$2:$A$43,0),2),"")</f>
        <v/>
      </c>
      <c r="AO28" s="84" t="str">
        <f>IF(S28="P",INDEX(BDD!$A$2:$B$43,MATCH('16'!$B28,BDD!$A$2:$A$43,0),2),"")</f>
        <v/>
      </c>
      <c r="AP28" s="84" t="str">
        <f>IF(T28="P",INDEX(BDD!$A$2:$B$43,MATCH('16'!$B28,BDD!$A$2:$A$43,0),2),"")</f>
        <v/>
      </c>
      <c r="AQ28" s="84" t="str">
        <f ca="1">IF(U28="P",INDEX(BDD!$A$2:$B$43,MATCH('16'!$B28,BDD!$A$2:$A$43,0),2),"")</f>
        <v/>
      </c>
      <c r="AR28" s="84" t="str">
        <f>IF(V28="P",INDEX(BDD!$A$2:$B$43,MATCH('16'!$B28,BDD!$A$2:$A$43,0),2),"")</f>
        <v/>
      </c>
      <c r="AS28" s="84" t="str">
        <f>IF(W28="P",INDEX(BDD!$A$2:$B$43,MATCH('16'!$B28,BDD!$A$2:$A$43,0),2),"")</f>
        <v/>
      </c>
    </row>
    <row r="29" spans="1:48" ht="15.75" hidden="1" thickBot="1" x14ac:dyDescent="0.3">
      <c r="A29" s="105"/>
      <c r="B29" s="106"/>
      <c r="C29" s="202">
        <f ca="1">7*C3+DATE(B2,1,3)-WEEKDAY(DATE(B2,1,3))-5</f>
        <v>41743</v>
      </c>
      <c r="D29" s="203"/>
      <c r="E29" s="204"/>
      <c r="F29" s="202">
        <f ca="1">C29+1</f>
        <v>41744</v>
      </c>
      <c r="G29" s="203"/>
      <c r="H29" s="204"/>
      <c r="I29" s="202">
        <f ca="1">F29+1</f>
        <v>41745</v>
      </c>
      <c r="J29" s="203"/>
      <c r="K29" s="204"/>
      <c r="L29" s="202">
        <f ca="1">I29+1</f>
        <v>41746</v>
      </c>
      <c r="M29" s="203"/>
      <c r="N29" s="204"/>
      <c r="O29" s="202">
        <f ca="1">L29+1</f>
        <v>41747</v>
      </c>
      <c r="P29" s="203"/>
      <c r="Q29" s="204"/>
      <c r="R29" s="193">
        <f ca="1">O29+1</f>
        <v>41748</v>
      </c>
      <c r="S29" s="194"/>
      <c r="T29" s="195"/>
      <c r="U29" s="193">
        <f ca="1">R29+1</f>
        <v>41749</v>
      </c>
      <c r="V29" s="194"/>
      <c r="W29" s="195"/>
      <c r="X29" s="210"/>
      <c r="Y29" s="84" t="str">
        <f ca="1">IF(C29="P",INDEX(BDD!$A$2:$B$43,MATCH('16'!$B29,BDD!$A$2:$A$43,0),2),"")</f>
        <v/>
      </c>
      <c r="Z29" s="84" t="str">
        <f>IF(D29="P",INDEX(BDD!$A$2:$B$43,MATCH('16'!$B29,BDD!$A$2:$A$43,0),2),"")</f>
        <v/>
      </c>
      <c r="AA29" s="84" t="str">
        <f>IF(E29="P",INDEX(BDD!$A$2:$B$43,MATCH('16'!$B29,BDD!$A$2:$A$43,0),2),"")</f>
        <v/>
      </c>
      <c r="AB29" s="84" t="str">
        <f ca="1">IF(F29="P",INDEX(BDD!$A$2:$B$43,MATCH('16'!$B29,BDD!$A$2:$A$43,0),2),"")</f>
        <v/>
      </c>
      <c r="AC29" s="84" t="str">
        <f>IF(G29="P",INDEX(BDD!$A$2:$B$43,MATCH('16'!$B29,BDD!$A$2:$A$43,0),2),"")</f>
        <v/>
      </c>
      <c r="AD29" s="84" t="str">
        <f>IF(H29="P",INDEX(BDD!$A$2:$B$43,MATCH('16'!$B29,BDD!$A$2:$A$43,0),2),"")</f>
        <v/>
      </c>
      <c r="AE29" s="84" t="str">
        <f ca="1">IF(I29="P",INDEX(BDD!$A$2:$B$43,MATCH('16'!$B29,BDD!$A$2:$A$43,0),2),"")</f>
        <v/>
      </c>
      <c r="AF29" s="84" t="str">
        <f>IF(J29="P",INDEX(BDD!$A$2:$B$43,MATCH('16'!$B29,BDD!$A$2:$A$43,0),2),"")</f>
        <v/>
      </c>
      <c r="AG29" s="84" t="str">
        <f>IF(K29="P",INDEX(BDD!$A$2:$B$43,MATCH('16'!$B29,BDD!$A$2:$A$43,0),2),"")</f>
        <v/>
      </c>
      <c r="AH29" s="84" t="str">
        <f ca="1">IF(L29="P",INDEX(BDD!$A$2:$B$43,MATCH('16'!$B29,BDD!$A$2:$A$43,0),2),"")</f>
        <v/>
      </c>
      <c r="AI29" s="84" t="str">
        <f>IF(M29="P",INDEX(BDD!$A$2:$B$43,MATCH('16'!$B29,BDD!$A$2:$A$43,0),2),"")</f>
        <v/>
      </c>
      <c r="AJ29" s="84" t="str">
        <f>IF(N29="P",INDEX(BDD!$A$2:$B$43,MATCH('16'!$B29,BDD!$A$2:$A$43,0),2),"")</f>
        <v/>
      </c>
      <c r="AK29" s="84" t="str">
        <f ca="1">IF(O29="P",INDEX(BDD!$A$2:$B$43,MATCH('16'!$B29,BDD!$A$2:$A$43,0),2),"")</f>
        <v/>
      </c>
      <c r="AL29" s="84" t="str">
        <f>IF(P29="P",INDEX(BDD!$A$2:$B$43,MATCH('16'!$B29,BDD!$A$2:$A$43,0),2),"")</f>
        <v/>
      </c>
      <c r="AM29" s="84" t="str">
        <f>IF(Q29="P",INDEX(BDD!$A$2:$B$43,MATCH('16'!$B29,BDD!$A$2:$A$43,0),2),"")</f>
        <v/>
      </c>
      <c r="AN29" s="84" t="str">
        <f ca="1">IF(R29="P",INDEX(BDD!$A$2:$B$43,MATCH('16'!$B29,BDD!$A$2:$A$43,0),2),"")</f>
        <v/>
      </c>
      <c r="AO29" s="84" t="str">
        <f>IF(S29="P",INDEX(BDD!$A$2:$B$43,MATCH('16'!$B29,BDD!$A$2:$A$43,0),2),"")</f>
        <v/>
      </c>
      <c r="AP29" s="84" t="str">
        <f>IF(T29="P",INDEX(BDD!$A$2:$B$43,MATCH('16'!$B29,BDD!$A$2:$A$43,0),2),"")</f>
        <v/>
      </c>
      <c r="AQ29" s="84" t="str">
        <f ca="1">IF(U29="P",INDEX(BDD!$A$2:$B$43,MATCH('16'!$B29,BDD!$A$2:$A$43,0),2),"")</f>
        <v/>
      </c>
      <c r="AR29" s="84" t="str">
        <f>IF(V29="P",INDEX(BDD!$A$2:$B$43,MATCH('16'!$B29,BDD!$A$2:$A$43,0),2),"")</f>
        <v/>
      </c>
      <c r="AS29" s="84" t="str">
        <f>IF(W29="P",INDEX(BDD!$A$2:$B$43,MATCH('16'!$B29,BDD!$A$2:$A$43,0),2),"")</f>
        <v/>
      </c>
    </row>
    <row r="30" spans="1:48" ht="16.5" hidden="1" customHeight="1" thickBot="1" x14ac:dyDescent="0.3">
      <c r="A30" s="70" t="s">
        <v>18</v>
      </c>
      <c r="B30" s="27" t="s">
        <v>22</v>
      </c>
      <c r="C30" s="133" t="s">
        <v>60</v>
      </c>
      <c r="D30" s="131" t="s">
        <v>61</v>
      </c>
      <c r="E30" s="132" t="s">
        <v>62</v>
      </c>
      <c r="F30" s="130" t="s">
        <v>60</v>
      </c>
      <c r="G30" s="131" t="s">
        <v>61</v>
      </c>
      <c r="H30" s="132" t="s">
        <v>62</v>
      </c>
      <c r="I30" s="130" t="s">
        <v>60</v>
      </c>
      <c r="J30" s="131" t="s">
        <v>61</v>
      </c>
      <c r="K30" s="132" t="s">
        <v>62</v>
      </c>
      <c r="L30" s="130" t="s">
        <v>60</v>
      </c>
      <c r="M30" s="131" t="s">
        <v>61</v>
      </c>
      <c r="N30" s="132" t="s">
        <v>62</v>
      </c>
      <c r="O30" s="130" t="s">
        <v>60</v>
      </c>
      <c r="P30" s="131" t="s">
        <v>61</v>
      </c>
      <c r="Q30" s="132" t="s">
        <v>62</v>
      </c>
      <c r="R30" s="130" t="s">
        <v>60</v>
      </c>
      <c r="S30" s="131" t="s">
        <v>61</v>
      </c>
      <c r="T30" s="132" t="s">
        <v>62</v>
      </c>
      <c r="U30" s="130" t="s">
        <v>60</v>
      </c>
      <c r="V30" s="131" t="s">
        <v>61</v>
      </c>
      <c r="W30" s="132" t="s">
        <v>62</v>
      </c>
      <c r="X30" s="210"/>
      <c r="Y30" s="84" t="str">
        <f>IF(C30="P",INDEX(BDD!$A$2:$B$43,MATCH('16'!$B30,BDD!$A$2:$A$43,0),2),"")</f>
        <v/>
      </c>
      <c r="Z30" s="84" t="str">
        <f>IF(D30="P",INDEX(BDD!$A$2:$B$43,MATCH('16'!$B30,BDD!$A$2:$A$43,0),2),"")</f>
        <v/>
      </c>
      <c r="AA30" s="84" t="str">
        <f>IF(E30="P",INDEX(BDD!$A$2:$B$43,MATCH('16'!$B30,BDD!$A$2:$A$43,0),2),"")</f>
        <v/>
      </c>
      <c r="AB30" s="84" t="str">
        <f>IF(F30="P",INDEX(BDD!$A$2:$B$43,MATCH('16'!$B30,BDD!$A$2:$A$43,0),2),"")</f>
        <v/>
      </c>
      <c r="AC30" s="84" t="str">
        <f>IF(G30="P",INDEX(BDD!$A$2:$B$43,MATCH('16'!$B30,BDD!$A$2:$A$43,0),2),"")</f>
        <v/>
      </c>
      <c r="AD30" s="84" t="str">
        <f>IF(H30="P",INDEX(BDD!$A$2:$B$43,MATCH('16'!$B30,BDD!$A$2:$A$43,0),2),"")</f>
        <v/>
      </c>
      <c r="AE30" s="84" t="str">
        <f>IF(I30="P",INDEX(BDD!$A$2:$B$43,MATCH('16'!$B30,BDD!$A$2:$A$43,0),2),"")</f>
        <v/>
      </c>
      <c r="AF30" s="84" t="str">
        <f>IF(J30="P",INDEX(BDD!$A$2:$B$43,MATCH('16'!$B30,BDD!$A$2:$A$43,0),2),"")</f>
        <v/>
      </c>
      <c r="AG30" s="84" t="str">
        <f>IF(K30="P",INDEX(BDD!$A$2:$B$43,MATCH('16'!$B30,BDD!$A$2:$A$43,0),2),"")</f>
        <v/>
      </c>
      <c r="AH30" s="84" t="str">
        <f>IF(L30="P",INDEX(BDD!$A$2:$B$43,MATCH('16'!$B30,BDD!$A$2:$A$43,0),2),"")</f>
        <v/>
      </c>
      <c r="AI30" s="84" t="str">
        <f>IF(M30="P",INDEX(BDD!$A$2:$B$43,MATCH('16'!$B30,BDD!$A$2:$A$43,0),2),"")</f>
        <v/>
      </c>
      <c r="AJ30" s="84" t="str">
        <f>IF(N30="P",INDEX(BDD!$A$2:$B$43,MATCH('16'!$B30,BDD!$A$2:$A$43,0),2),"")</f>
        <v/>
      </c>
      <c r="AK30" s="84" t="str">
        <f>IF(O30="P",INDEX(BDD!$A$2:$B$43,MATCH('16'!$B30,BDD!$A$2:$A$43,0),2),"")</f>
        <v/>
      </c>
      <c r="AL30" s="84" t="str">
        <f>IF(P30="P",INDEX(BDD!$A$2:$B$43,MATCH('16'!$B30,BDD!$A$2:$A$43,0),2),"")</f>
        <v/>
      </c>
      <c r="AM30" s="84" t="str">
        <f>IF(Q30="P",INDEX(BDD!$A$2:$B$43,MATCH('16'!$B30,BDD!$A$2:$A$43,0),2),"")</f>
        <v/>
      </c>
      <c r="AN30" s="84" t="str">
        <f>IF(R30="P",INDEX(BDD!$A$2:$B$43,MATCH('16'!$B30,BDD!$A$2:$A$43,0),2),"")</f>
        <v/>
      </c>
      <c r="AO30" s="84" t="str">
        <f>IF(S30="P",INDEX(BDD!$A$2:$B$43,MATCH('16'!$B30,BDD!$A$2:$A$43,0),2),"")</f>
        <v/>
      </c>
      <c r="AP30" s="84" t="str">
        <f>IF(T30="P",INDEX(BDD!$A$2:$B$43,MATCH('16'!$B30,BDD!$A$2:$A$43,0),2),"")</f>
        <v/>
      </c>
      <c r="AQ30" s="84" t="str">
        <f>IF(U30="P",INDEX(BDD!$A$2:$B$43,MATCH('16'!$B30,BDD!$A$2:$A$43,0),2),"")</f>
        <v/>
      </c>
      <c r="AR30" s="84" t="str">
        <f>IF(V30="P",INDEX(BDD!$A$2:$B$43,MATCH('16'!$B30,BDD!$A$2:$A$43,0),2),"")</f>
        <v/>
      </c>
      <c r="AS30" s="84" t="str">
        <f>IF(W30="P",INDEX(BDD!$A$2:$B$43,MATCH('16'!$B30,BDD!$A$2:$A$43,0),2),"")</f>
        <v/>
      </c>
      <c r="AT30" s="163"/>
      <c r="AU30" s="205"/>
      <c r="AV30" s="205"/>
    </row>
    <row r="31" spans="1:48" ht="15.75" hidden="1" thickBot="1" x14ac:dyDescent="0.3">
      <c r="A31" s="206"/>
      <c r="B31" s="25">
        <f>BDD!A13</f>
        <v>0</v>
      </c>
      <c r="C31" s="52"/>
      <c r="D31" s="50"/>
      <c r="E31" s="51"/>
      <c r="F31" s="52"/>
      <c r="G31" s="50"/>
      <c r="H31" s="51"/>
      <c r="I31" s="52"/>
      <c r="J31" s="50"/>
      <c r="K31" s="51"/>
      <c r="L31" s="52"/>
      <c r="M31" s="50"/>
      <c r="N31" s="49"/>
      <c r="O31" s="52"/>
      <c r="P31" s="50"/>
      <c r="Q31" s="49"/>
      <c r="R31" s="52"/>
      <c r="S31" s="50"/>
      <c r="T31" s="51"/>
      <c r="U31" s="52"/>
      <c r="V31" s="50"/>
      <c r="W31" s="140"/>
      <c r="X31" s="142">
        <f>BDD!C13</f>
        <v>0</v>
      </c>
      <c r="Y31" s="84" t="str">
        <f>IF(C31="P",INDEX(BDD!$A$2:$B$43,MATCH('16'!$B31,BDD!$A$2:$A$43,0),2),"")</f>
        <v/>
      </c>
      <c r="Z31" s="84" t="str">
        <f>IF(D31="P",INDEX(BDD!$A$2:$B$43,MATCH('16'!$B31,BDD!$A$2:$A$43,0),2),"")</f>
        <v/>
      </c>
      <c r="AA31" s="84" t="str">
        <f>IF(E31="P",INDEX(BDD!$A$2:$B$43,MATCH('16'!$B31,BDD!$A$2:$A$43,0),2),"")</f>
        <v/>
      </c>
      <c r="AB31" s="84" t="str">
        <f>IF(F31="P",INDEX(BDD!$A$2:$B$43,MATCH('16'!$B31,BDD!$A$2:$A$43,0),2),"")</f>
        <v/>
      </c>
      <c r="AC31" s="84" t="str">
        <f>IF(G31="P",INDEX(BDD!$A$2:$B$43,MATCH('16'!$B31,BDD!$A$2:$A$43,0),2),"")</f>
        <v/>
      </c>
      <c r="AD31" s="84" t="str">
        <f>IF(H31="P",INDEX(BDD!$A$2:$B$43,MATCH('16'!$B31,BDD!$A$2:$A$43,0),2),"")</f>
        <v/>
      </c>
      <c r="AE31" s="84" t="str">
        <f>IF(I31="P",INDEX(BDD!$A$2:$B$43,MATCH('16'!$B31,BDD!$A$2:$A$43,0),2),"")</f>
        <v/>
      </c>
      <c r="AF31" s="84" t="str">
        <f>IF(J31="P",INDEX(BDD!$A$2:$B$43,MATCH('16'!$B31,BDD!$A$2:$A$43,0),2),"")</f>
        <v/>
      </c>
      <c r="AG31" s="84" t="str">
        <f>IF(K31="P",INDEX(BDD!$A$2:$B$43,MATCH('16'!$B31,BDD!$A$2:$A$43,0),2),"")</f>
        <v/>
      </c>
      <c r="AH31" s="84" t="str">
        <f>IF(L31="P",INDEX(BDD!$A$2:$B$43,MATCH('16'!$B31,BDD!$A$2:$A$43,0),2),"")</f>
        <v/>
      </c>
      <c r="AI31" s="84" t="str">
        <f>IF(M31="P",INDEX(BDD!$A$2:$B$43,MATCH('16'!$B31,BDD!$A$2:$A$43,0),2),"")</f>
        <v/>
      </c>
      <c r="AJ31" s="84" t="str">
        <f>IF(N31="P",INDEX(BDD!$A$2:$B$43,MATCH('16'!$B31,BDD!$A$2:$A$43,0),2),"")</f>
        <v/>
      </c>
      <c r="AK31" s="84" t="str">
        <f>IF(O31="P",INDEX(BDD!$A$2:$B$43,MATCH('16'!$B31,BDD!$A$2:$A$43,0),2),"")</f>
        <v/>
      </c>
      <c r="AL31" s="84" t="str">
        <f>IF(P31="P",INDEX(BDD!$A$2:$B$43,MATCH('16'!$B31,BDD!$A$2:$A$43,0),2),"")</f>
        <v/>
      </c>
      <c r="AM31" s="84" t="str">
        <f>IF(Q31="P",INDEX(BDD!$A$2:$B$43,MATCH('16'!$B31,BDD!$A$2:$A$43,0),2),"")</f>
        <v/>
      </c>
      <c r="AN31" s="84" t="str">
        <f>IF(R31="P",INDEX(BDD!$A$2:$B$43,MATCH('16'!$B31,BDD!$A$2:$A$43,0),2),"")</f>
        <v/>
      </c>
      <c r="AO31" s="84" t="str">
        <f>IF(S31="P",INDEX(BDD!$A$2:$B$43,MATCH('16'!$B31,BDD!$A$2:$A$43,0),2),"")</f>
        <v/>
      </c>
      <c r="AP31" s="84" t="str">
        <f>IF(T31="P",INDEX(BDD!$A$2:$B$43,MATCH('16'!$B31,BDD!$A$2:$A$43,0),2),"")</f>
        <v/>
      </c>
      <c r="AQ31" s="84" t="str">
        <f>IF(U31="P",INDEX(BDD!$A$2:$B$43,MATCH('16'!$B31,BDD!$A$2:$A$43,0),2),"")</f>
        <v/>
      </c>
      <c r="AR31" s="84" t="str">
        <f>IF(V31="P",INDEX(BDD!$A$2:$B$43,MATCH('16'!$B31,BDD!$A$2:$A$43,0),2),"")</f>
        <v/>
      </c>
      <c r="AS31" s="84" t="str">
        <f>IF(W31="P",INDEX(BDD!$A$2:$B$43,MATCH('16'!$B31,BDD!$A$2:$A$43,0),2),"")</f>
        <v/>
      </c>
    </row>
    <row r="32" spans="1:48" ht="15.75" hidden="1" thickBot="1" x14ac:dyDescent="0.3">
      <c r="A32" s="206"/>
      <c r="B32" s="17">
        <f>BDD!A14</f>
        <v>0</v>
      </c>
      <c r="C32" s="56"/>
      <c r="D32" s="54"/>
      <c r="E32" s="55"/>
      <c r="F32" s="56"/>
      <c r="G32" s="54"/>
      <c r="H32" s="55"/>
      <c r="I32" s="56"/>
      <c r="J32" s="54"/>
      <c r="K32" s="55"/>
      <c r="L32" s="56"/>
      <c r="M32" s="54"/>
      <c r="N32" s="53"/>
      <c r="O32" s="56"/>
      <c r="P32" s="54"/>
      <c r="Q32" s="53"/>
      <c r="R32" s="56"/>
      <c r="S32" s="54"/>
      <c r="T32" s="55"/>
      <c r="U32" s="56"/>
      <c r="V32" s="54"/>
      <c r="W32" s="87"/>
      <c r="X32" s="143">
        <f>BDD!C14</f>
        <v>0</v>
      </c>
      <c r="Y32" s="84" t="str">
        <f>IF(C32="P",INDEX(BDD!$A$2:$B$43,MATCH('16'!$B32,BDD!$A$2:$A$43,0),2),"")</f>
        <v/>
      </c>
      <c r="Z32" s="84" t="str">
        <f>IF(D32="P",INDEX(BDD!$A$2:$B$43,MATCH('16'!$B32,BDD!$A$2:$A$43,0),2),"")</f>
        <v/>
      </c>
      <c r="AA32" s="84" t="str">
        <f>IF(E32="P",INDEX(BDD!$A$2:$B$43,MATCH('16'!$B32,BDD!$A$2:$A$43,0),2),"")</f>
        <v/>
      </c>
      <c r="AB32" s="84" t="str">
        <f>IF(F32="P",INDEX(BDD!$A$2:$B$43,MATCH('16'!$B32,BDD!$A$2:$A$43,0),2),"")</f>
        <v/>
      </c>
      <c r="AC32" s="84" t="str">
        <f>IF(G32="P",INDEX(BDD!$A$2:$B$43,MATCH('16'!$B32,BDD!$A$2:$A$43,0),2),"")</f>
        <v/>
      </c>
      <c r="AD32" s="84" t="str">
        <f>IF(H32="P",INDEX(BDD!$A$2:$B$43,MATCH('16'!$B32,BDD!$A$2:$A$43,0),2),"")</f>
        <v/>
      </c>
      <c r="AE32" s="84" t="str">
        <f>IF(I32="P",INDEX(BDD!$A$2:$B$43,MATCH('16'!$B32,BDD!$A$2:$A$43,0),2),"")</f>
        <v/>
      </c>
      <c r="AF32" s="84" t="str">
        <f>IF(J32="P",INDEX(BDD!$A$2:$B$43,MATCH('16'!$B32,BDD!$A$2:$A$43,0),2),"")</f>
        <v/>
      </c>
      <c r="AG32" s="84" t="str">
        <f>IF(K32="P",INDEX(BDD!$A$2:$B$43,MATCH('16'!$B32,BDD!$A$2:$A$43,0),2),"")</f>
        <v/>
      </c>
      <c r="AH32" s="84" t="str">
        <f>IF(L32="P",INDEX(BDD!$A$2:$B$43,MATCH('16'!$B32,BDD!$A$2:$A$43,0),2),"")</f>
        <v/>
      </c>
      <c r="AI32" s="84" t="str">
        <f>IF(M32="P",INDEX(BDD!$A$2:$B$43,MATCH('16'!$B32,BDD!$A$2:$A$43,0),2),"")</f>
        <v/>
      </c>
      <c r="AJ32" s="84" t="str">
        <f>IF(N32="P",INDEX(BDD!$A$2:$B$43,MATCH('16'!$B32,BDD!$A$2:$A$43,0),2),"")</f>
        <v/>
      </c>
      <c r="AK32" s="84" t="str">
        <f>IF(O32="P",INDEX(BDD!$A$2:$B$43,MATCH('16'!$B32,BDD!$A$2:$A$43,0),2),"")</f>
        <v/>
      </c>
      <c r="AL32" s="84" t="str">
        <f>IF(P32="P",INDEX(BDD!$A$2:$B$43,MATCH('16'!$B32,BDD!$A$2:$A$43,0),2),"")</f>
        <v/>
      </c>
      <c r="AM32" s="84" t="str">
        <f>IF(Q32="P",INDEX(BDD!$A$2:$B$43,MATCH('16'!$B32,BDD!$A$2:$A$43,0),2),"")</f>
        <v/>
      </c>
      <c r="AN32" s="84" t="str">
        <f>IF(R32="P",INDEX(BDD!$A$2:$B$43,MATCH('16'!$B32,BDD!$A$2:$A$43,0),2),"")</f>
        <v/>
      </c>
      <c r="AO32" s="84" t="str">
        <f>IF(S32="P",INDEX(BDD!$A$2:$B$43,MATCH('16'!$B32,BDD!$A$2:$A$43,0),2),"")</f>
        <v/>
      </c>
      <c r="AP32" s="84" t="str">
        <f>IF(T32="P",INDEX(BDD!$A$2:$B$43,MATCH('16'!$B32,BDD!$A$2:$A$43,0),2),"")</f>
        <v/>
      </c>
      <c r="AQ32" s="84" t="str">
        <f>IF(U32="P",INDEX(BDD!$A$2:$B$43,MATCH('16'!$B32,BDD!$A$2:$A$43,0),2),"")</f>
        <v/>
      </c>
      <c r="AR32" s="84" t="str">
        <f>IF(V32="P",INDEX(BDD!$A$2:$B$43,MATCH('16'!$B32,BDD!$A$2:$A$43,0),2),"")</f>
        <v/>
      </c>
      <c r="AS32" s="84" t="str">
        <f>IF(W32="P",INDEX(BDD!$A$2:$B$43,MATCH('16'!$B32,BDD!$A$2:$A$43,0),2),"")</f>
        <v/>
      </c>
    </row>
    <row r="33" spans="1:45" ht="15.75" hidden="1" thickBot="1" x14ac:dyDescent="0.3">
      <c r="A33" s="206"/>
      <c r="B33" s="17">
        <f>BDD!A15</f>
        <v>0</v>
      </c>
      <c r="C33" s="56"/>
      <c r="D33" s="54"/>
      <c r="E33" s="55"/>
      <c r="F33" s="56"/>
      <c r="G33" s="54"/>
      <c r="H33" s="55"/>
      <c r="I33" s="56"/>
      <c r="J33" s="54"/>
      <c r="K33" s="55"/>
      <c r="L33" s="56"/>
      <c r="M33" s="54"/>
      <c r="N33" s="53"/>
      <c r="O33" s="56"/>
      <c r="P33" s="54"/>
      <c r="Q33" s="53"/>
      <c r="R33" s="56"/>
      <c r="S33" s="54"/>
      <c r="T33" s="55"/>
      <c r="U33" s="56"/>
      <c r="V33" s="54"/>
      <c r="W33" s="87"/>
      <c r="X33" s="143">
        <f>BDD!C15</f>
        <v>0</v>
      </c>
      <c r="Y33" s="84" t="str">
        <f>IF(C33="P",INDEX(BDD!$A$2:$B$43,MATCH('16'!$B33,BDD!$A$2:$A$43,0),2),"")</f>
        <v/>
      </c>
      <c r="Z33" s="84" t="str">
        <f>IF(D33="P",INDEX(BDD!$A$2:$B$43,MATCH('16'!$B33,BDD!$A$2:$A$43,0),2),"")</f>
        <v/>
      </c>
      <c r="AA33" s="84" t="str">
        <f>IF(E33="P",INDEX(BDD!$A$2:$B$43,MATCH('16'!$B33,BDD!$A$2:$A$43,0),2),"")</f>
        <v/>
      </c>
      <c r="AB33" s="84" t="str">
        <f>IF(F33="P",INDEX(BDD!$A$2:$B$43,MATCH('16'!$B33,BDD!$A$2:$A$43,0),2),"")</f>
        <v/>
      </c>
      <c r="AC33" s="84" t="str">
        <f>IF(G33="P",INDEX(BDD!$A$2:$B$43,MATCH('16'!$B33,BDD!$A$2:$A$43,0),2),"")</f>
        <v/>
      </c>
      <c r="AD33" s="84" t="str">
        <f>IF(H33="P",INDEX(BDD!$A$2:$B$43,MATCH('16'!$B33,BDD!$A$2:$A$43,0),2),"")</f>
        <v/>
      </c>
      <c r="AE33" s="84" t="str">
        <f>IF(I33="P",INDEX(BDD!$A$2:$B$43,MATCH('16'!$B33,BDD!$A$2:$A$43,0),2),"")</f>
        <v/>
      </c>
      <c r="AF33" s="84" t="str">
        <f>IF(J33="P",INDEX(BDD!$A$2:$B$43,MATCH('16'!$B33,BDD!$A$2:$A$43,0),2),"")</f>
        <v/>
      </c>
      <c r="AG33" s="84" t="str">
        <f>IF(K33="P",INDEX(BDD!$A$2:$B$43,MATCH('16'!$B33,BDD!$A$2:$A$43,0),2),"")</f>
        <v/>
      </c>
      <c r="AH33" s="84" t="str">
        <f>IF(L33="P",INDEX(BDD!$A$2:$B$43,MATCH('16'!$B33,BDD!$A$2:$A$43,0),2),"")</f>
        <v/>
      </c>
      <c r="AI33" s="84" t="str">
        <f>IF(M33="P",INDEX(BDD!$A$2:$B$43,MATCH('16'!$B33,BDD!$A$2:$A$43,0),2),"")</f>
        <v/>
      </c>
      <c r="AJ33" s="84" t="str">
        <f>IF(N33="P",INDEX(BDD!$A$2:$B$43,MATCH('16'!$B33,BDD!$A$2:$A$43,0),2),"")</f>
        <v/>
      </c>
      <c r="AK33" s="84" t="str">
        <f>IF(O33="P",INDEX(BDD!$A$2:$B$43,MATCH('16'!$B33,BDD!$A$2:$A$43,0),2),"")</f>
        <v/>
      </c>
      <c r="AL33" s="84" t="str">
        <f>IF(P33="P",INDEX(BDD!$A$2:$B$43,MATCH('16'!$B33,BDD!$A$2:$A$43,0),2),"")</f>
        <v/>
      </c>
      <c r="AM33" s="84" t="str">
        <f>IF(Q33="P",INDEX(BDD!$A$2:$B$43,MATCH('16'!$B33,BDD!$A$2:$A$43,0),2),"")</f>
        <v/>
      </c>
      <c r="AN33" s="84" t="str">
        <f>IF(R33="P",INDEX(BDD!$A$2:$B$43,MATCH('16'!$B33,BDD!$A$2:$A$43,0),2),"")</f>
        <v/>
      </c>
      <c r="AO33" s="84" t="str">
        <f>IF(S33="P",INDEX(BDD!$A$2:$B$43,MATCH('16'!$B33,BDD!$A$2:$A$43,0),2),"")</f>
        <v/>
      </c>
      <c r="AP33" s="84" t="str">
        <f>IF(T33="P",INDEX(BDD!$A$2:$B$43,MATCH('16'!$B33,BDD!$A$2:$A$43,0),2),"")</f>
        <v/>
      </c>
      <c r="AQ33" s="84" t="str">
        <f>IF(U33="P",INDEX(BDD!$A$2:$B$43,MATCH('16'!$B33,BDD!$A$2:$A$43,0),2),"")</f>
        <v/>
      </c>
      <c r="AR33" s="84" t="str">
        <f>IF(V33="P",INDEX(BDD!$A$2:$B$43,MATCH('16'!$B33,BDD!$A$2:$A$43,0),2),"")</f>
        <v/>
      </c>
      <c r="AS33" s="84" t="str">
        <f>IF(W33="P",INDEX(BDD!$A$2:$B$43,MATCH('16'!$B33,BDD!$A$2:$A$43,0),2),"")</f>
        <v/>
      </c>
    </row>
    <row r="34" spans="1:45" ht="15.75" hidden="1" thickBot="1" x14ac:dyDescent="0.3">
      <c r="A34" s="206"/>
      <c r="B34" s="17">
        <f>BDD!A16</f>
        <v>0</v>
      </c>
      <c r="C34" s="56"/>
      <c r="D34" s="54"/>
      <c r="E34" s="55"/>
      <c r="F34" s="56"/>
      <c r="G34" s="54"/>
      <c r="H34" s="55"/>
      <c r="I34" s="56"/>
      <c r="J34" s="54"/>
      <c r="K34" s="55"/>
      <c r="L34" s="56"/>
      <c r="M34" s="54"/>
      <c r="N34" s="53"/>
      <c r="O34" s="56"/>
      <c r="P34" s="54"/>
      <c r="Q34" s="53"/>
      <c r="R34" s="56"/>
      <c r="S34" s="54"/>
      <c r="T34" s="55"/>
      <c r="U34" s="56"/>
      <c r="V34" s="54"/>
      <c r="W34" s="87"/>
      <c r="X34" s="143">
        <f>BDD!C16</f>
        <v>0</v>
      </c>
      <c r="Y34" s="84" t="str">
        <f>IF(C34="P",INDEX(BDD!$A$2:$B$43,MATCH('16'!$B34,BDD!$A$2:$A$43,0),2),"")</f>
        <v/>
      </c>
      <c r="Z34" s="84" t="str">
        <f>IF(D34="P",INDEX(BDD!$A$2:$B$43,MATCH('16'!$B34,BDD!$A$2:$A$43,0),2),"")</f>
        <v/>
      </c>
      <c r="AA34" s="84" t="str">
        <f>IF(E34="P",INDEX(BDD!$A$2:$B$43,MATCH('16'!$B34,BDD!$A$2:$A$43,0),2),"")</f>
        <v/>
      </c>
      <c r="AB34" s="84" t="str">
        <f>IF(F34="P",INDEX(BDD!$A$2:$B$43,MATCH('16'!$B34,BDD!$A$2:$A$43,0),2),"")</f>
        <v/>
      </c>
      <c r="AC34" s="84" t="str">
        <f>IF(G34="P",INDEX(BDD!$A$2:$B$43,MATCH('16'!$B34,BDD!$A$2:$A$43,0),2),"")</f>
        <v/>
      </c>
      <c r="AD34" s="84" t="str">
        <f>IF(H34="P",INDEX(BDD!$A$2:$B$43,MATCH('16'!$B34,BDD!$A$2:$A$43,0),2),"")</f>
        <v/>
      </c>
      <c r="AE34" s="84" t="str">
        <f>IF(I34="P",INDEX(BDD!$A$2:$B$43,MATCH('16'!$B34,BDD!$A$2:$A$43,0),2),"")</f>
        <v/>
      </c>
      <c r="AF34" s="84" t="str">
        <f>IF(J34="P",INDEX(BDD!$A$2:$B$43,MATCH('16'!$B34,BDD!$A$2:$A$43,0),2),"")</f>
        <v/>
      </c>
      <c r="AG34" s="84" t="str">
        <f>IF(K34="P",INDEX(BDD!$A$2:$B$43,MATCH('16'!$B34,BDD!$A$2:$A$43,0),2),"")</f>
        <v/>
      </c>
      <c r="AH34" s="84" t="str">
        <f>IF(L34="P",INDEX(BDD!$A$2:$B$43,MATCH('16'!$B34,BDD!$A$2:$A$43,0),2),"")</f>
        <v/>
      </c>
      <c r="AI34" s="84" t="str">
        <f>IF(M34="P",INDEX(BDD!$A$2:$B$43,MATCH('16'!$B34,BDD!$A$2:$A$43,0),2),"")</f>
        <v/>
      </c>
      <c r="AJ34" s="84" t="str">
        <f>IF(N34="P",INDEX(BDD!$A$2:$B$43,MATCH('16'!$B34,BDD!$A$2:$A$43,0),2),"")</f>
        <v/>
      </c>
      <c r="AK34" s="84" t="str">
        <f>IF(O34="P",INDEX(BDD!$A$2:$B$43,MATCH('16'!$B34,BDD!$A$2:$A$43,0),2),"")</f>
        <v/>
      </c>
      <c r="AL34" s="84" t="str">
        <f>IF(P34="P",INDEX(BDD!$A$2:$B$43,MATCH('16'!$B34,BDD!$A$2:$A$43,0),2),"")</f>
        <v/>
      </c>
      <c r="AM34" s="84" t="str">
        <f>IF(Q34="P",INDEX(BDD!$A$2:$B$43,MATCH('16'!$B34,BDD!$A$2:$A$43,0),2),"")</f>
        <v/>
      </c>
      <c r="AN34" s="84" t="str">
        <f>IF(R34="P",INDEX(BDD!$A$2:$B$43,MATCH('16'!$B34,BDD!$A$2:$A$43,0),2),"")</f>
        <v/>
      </c>
      <c r="AO34" s="84" t="str">
        <f>IF(S34="P",INDEX(BDD!$A$2:$B$43,MATCH('16'!$B34,BDD!$A$2:$A$43,0),2),"")</f>
        <v/>
      </c>
      <c r="AP34" s="84" t="str">
        <f>IF(T34="P",INDEX(BDD!$A$2:$B$43,MATCH('16'!$B34,BDD!$A$2:$A$43,0),2),"")</f>
        <v/>
      </c>
      <c r="AQ34" s="84" t="str">
        <f>IF(U34="P",INDEX(BDD!$A$2:$B$43,MATCH('16'!$B34,BDD!$A$2:$A$43,0),2),"")</f>
        <v/>
      </c>
      <c r="AR34" s="84" t="str">
        <f>IF(V34="P",INDEX(BDD!$A$2:$B$43,MATCH('16'!$B34,BDD!$A$2:$A$43,0),2),"")</f>
        <v/>
      </c>
      <c r="AS34" s="84" t="str">
        <f>IF(W34="P",INDEX(BDD!$A$2:$B$43,MATCH('16'!$B34,BDD!$A$2:$A$43,0),2),"")</f>
        <v/>
      </c>
    </row>
    <row r="35" spans="1:45" ht="15.75" hidden="1" thickBot="1" x14ac:dyDescent="0.3">
      <c r="A35" s="206"/>
      <c r="B35" s="17">
        <f>BDD!A17</f>
        <v>0</v>
      </c>
      <c r="C35" s="56"/>
      <c r="D35" s="54"/>
      <c r="E35" s="55"/>
      <c r="F35" s="56"/>
      <c r="G35" s="54"/>
      <c r="H35" s="55"/>
      <c r="I35" s="56"/>
      <c r="J35" s="54"/>
      <c r="K35" s="55"/>
      <c r="L35" s="56"/>
      <c r="M35" s="54"/>
      <c r="N35" s="53"/>
      <c r="O35" s="56"/>
      <c r="P35" s="54"/>
      <c r="Q35" s="53"/>
      <c r="R35" s="56"/>
      <c r="S35" s="54"/>
      <c r="T35" s="55"/>
      <c r="U35" s="56"/>
      <c r="V35" s="54"/>
      <c r="W35" s="87"/>
      <c r="X35" s="143">
        <f>BDD!C17</f>
        <v>0</v>
      </c>
      <c r="Y35" s="84" t="str">
        <f>IF(C35="P",INDEX(BDD!$A$2:$B$43,MATCH('16'!$B35,BDD!$A$2:$A$43,0),2),"")</f>
        <v/>
      </c>
      <c r="Z35" s="84" t="str">
        <f>IF(D35="P",INDEX(BDD!$A$2:$B$43,MATCH('16'!$B35,BDD!$A$2:$A$43,0),2),"")</f>
        <v/>
      </c>
      <c r="AA35" s="84" t="str">
        <f>IF(E35="P",INDEX(BDD!$A$2:$B$43,MATCH('16'!$B35,BDD!$A$2:$A$43,0),2),"")</f>
        <v/>
      </c>
      <c r="AB35" s="84" t="str">
        <f>IF(F35="P",INDEX(BDD!$A$2:$B$43,MATCH('16'!$B35,BDD!$A$2:$A$43,0),2),"")</f>
        <v/>
      </c>
      <c r="AC35" s="84" t="str">
        <f>IF(G35="P",INDEX(BDD!$A$2:$B$43,MATCH('16'!$B35,BDD!$A$2:$A$43,0),2),"")</f>
        <v/>
      </c>
      <c r="AD35" s="84" t="str">
        <f>IF(H35="P",INDEX(BDD!$A$2:$B$43,MATCH('16'!$B35,BDD!$A$2:$A$43,0),2),"")</f>
        <v/>
      </c>
      <c r="AE35" s="84" t="str">
        <f>IF(I35="P",INDEX(BDD!$A$2:$B$43,MATCH('16'!$B35,BDD!$A$2:$A$43,0),2),"")</f>
        <v/>
      </c>
      <c r="AF35" s="84" t="str">
        <f>IF(J35="P",INDEX(BDD!$A$2:$B$43,MATCH('16'!$B35,BDD!$A$2:$A$43,0),2),"")</f>
        <v/>
      </c>
      <c r="AG35" s="84" t="str">
        <f>IF(K35="P",INDEX(BDD!$A$2:$B$43,MATCH('16'!$B35,BDD!$A$2:$A$43,0),2),"")</f>
        <v/>
      </c>
      <c r="AH35" s="84" t="str">
        <f>IF(L35="P",INDEX(BDD!$A$2:$B$43,MATCH('16'!$B35,BDD!$A$2:$A$43,0),2),"")</f>
        <v/>
      </c>
      <c r="AI35" s="84" t="str">
        <f>IF(M35="P",INDEX(BDD!$A$2:$B$43,MATCH('16'!$B35,BDD!$A$2:$A$43,0),2),"")</f>
        <v/>
      </c>
      <c r="AJ35" s="84" t="str">
        <f>IF(N35="P",INDEX(BDD!$A$2:$B$43,MATCH('16'!$B35,BDD!$A$2:$A$43,0),2),"")</f>
        <v/>
      </c>
      <c r="AK35" s="84" t="str">
        <f>IF(O35="P",INDEX(BDD!$A$2:$B$43,MATCH('16'!$B35,BDD!$A$2:$A$43,0),2),"")</f>
        <v/>
      </c>
      <c r="AL35" s="84" t="str">
        <f>IF(P35="P",INDEX(BDD!$A$2:$B$43,MATCH('16'!$B35,BDD!$A$2:$A$43,0),2),"")</f>
        <v/>
      </c>
      <c r="AM35" s="84" t="str">
        <f>IF(Q35="P",INDEX(BDD!$A$2:$B$43,MATCH('16'!$B35,BDD!$A$2:$A$43,0),2),"")</f>
        <v/>
      </c>
      <c r="AN35" s="84" t="str">
        <f>IF(R35="P",INDEX(BDD!$A$2:$B$43,MATCH('16'!$B35,BDD!$A$2:$A$43,0),2),"")</f>
        <v/>
      </c>
      <c r="AO35" s="84" t="str">
        <f>IF(S35="P",INDEX(BDD!$A$2:$B$43,MATCH('16'!$B35,BDD!$A$2:$A$43,0),2),"")</f>
        <v/>
      </c>
      <c r="AP35" s="84" t="str">
        <f>IF(T35="P",INDEX(BDD!$A$2:$B$43,MATCH('16'!$B35,BDD!$A$2:$A$43,0),2),"")</f>
        <v/>
      </c>
      <c r="AQ35" s="84" t="str">
        <f>IF(U35="P",INDEX(BDD!$A$2:$B$43,MATCH('16'!$B35,BDD!$A$2:$A$43,0),2),"")</f>
        <v/>
      </c>
      <c r="AR35" s="84" t="str">
        <f>IF(V35="P",INDEX(BDD!$A$2:$B$43,MATCH('16'!$B35,BDD!$A$2:$A$43,0),2),"")</f>
        <v/>
      </c>
      <c r="AS35" s="84" t="str">
        <f>IF(W35="P",INDEX(BDD!$A$2:$B$43,MATCH('16'!$B35,BDD!$A$2:$A$43,0),2),"")</f>
        <v/>
      </c>
    </row>
    <row r="36" spans="1:45" ht="15.75" hidden="1" thickBot="1" x14ac:dyDescent="0.3">
      <c r="A36" s="206"/>
      <c r="B36" s="17">
        <f>BDD!A18</f>
        <v>0</v>
      </c>
      <c r="C36" s="56"/>
      <c r="D36" s="54"/>
      <c r="E36" s="55"/>
      <c r="F36" s="56"/>
      <c r="G36" s="54"/>
      <c r="H36" s="55"/>
      <c r="I36" s="56"/>
      <c r="J36" s="54"/>
      <c r="K36" s="55"/>
      <c r="L36" s="56"/>
      <c r="M36" s="54"/>
      <c r="N36" s="53"/>
      <c r="O36" s="56"/>
      <c r="P36" s="54"/>
      <c r="Q36" s="53"/>
      <c r="R36" s="56"/>
      <c r="S36" s="54"/>
      <c r="T36" s="55"/>
      <c r="U36" s="56"/>
      <c r="V36" s="54"/>
      <c r="W36" s="87"/>
      <c r="X36" s="143">
        <f>BDD!C18</f>
        <v>0</v>
      </c>
      <c r="Y36" s="84" t="str">
        <f>IF(C36="P",INDEX(BDD!$A$2:$B$43,MATCH('16'!$B36,BDD!$A$2:$A$43,0),2),"")</f>
        <v/>
      </c>
      <c r="Z36" s="84" t="str">
        <f>IF(D36="P",INDEX(BDD!$A$2:$B$43,MATCH('16'!$B36,BDD!$A$2:$A$43,0),2),"")</f>
        <v/>
      </c>
      <c r="AA36" s="84" t="str">
        <f>IF(E36="P",INDEX(BDD!$A$2:$B$43,MATCH('16'!$B36,BDD!$A$2:$A$43,0),2),"")</f>
        <v/>
      </c>
      <c r="AB36" s="84" t="str">
        <f>IF(F36="P",INDEX(BDD!$A$2:$B$43,MATCH('16'!$B36,BDD!$A$2:$A$43,0),2),"")</f>
        <v/>
      </c>
      <c r="AC36" s="84" t="str">
        <f>IF(G36="P",INDEX(BDD!$A$2:$B$43,MATCH('16'!$B36,BDD!$A$2:$A$43,0),2),"")</f>
        <v/>
      </c>
      <c r="AD36" s="84" t="str">
        <f>IF(H36="P",INDEX(BDD!$A$2:$B$43,MATCH('16'!$B36,BDD!$A$2:$A$43,0),2),"")</f>
        <v/>
      </c>
      <c r="AE36" s="84" t="str">
        <f>IF(I36="P",INDEX(BDD!$A$2:$B$43,MATCH('16'!$B36,BDD!$A$2:$A$43,0),2),"")</f>
        <v/>
      </c>
      <c r="AF36" s="84" t="str">
        <f>IF(J36="P",INDEX(BDD!$A$2:$B$43,MATCH('16'!$B36,BDD!$A$2:$A$43,0),2),"")</f>
        <v/>
      </c>
      <c r="AG36" s="84" t="str">
        <f>IF(K36="P",INDEX(BDD!$A$2:$B$43,MATCH('16'!$B36,BDD!$A$2:$A$43,0),2),"")</f>
        <v/>
      </c>
      <c r="AH36" s="84" t="str">
        <f>IF(L36="P",INDEX(BDD!$A$2:$B$43,MATCH('16'!$B36,BDD!$A$2:$A$43,0),2),"")</f>
        <v/>
      </c>
      <c r="AI36" s="84" t="str">
        <f>IF(M36="P",INDEX(BDD!$A$2:$B$43,MATCH('16'!$B36,BDD!$A$2:$A$43,0),2),"")</f>
        <v/>
      </c>
      <c r="AJ36" s="84" t="str">
        <f>IF(N36="P",INDEX(BDD!$A$2:$B$43,MATCH('16'!$B36,BDD!$A$2:$A$43,0),2),"")</f>
        <v/>
      </c>
      <c r="AK36" s="84" t="str">
        <f>IF(O36="P",INDEX(BDD!$A$2:$B$43,MATCH('16'!$B36,BDD!$A$2:$A$43,0),2),"")</f>
        <v/>
      </c>
      <c r="AL36" s="84" t="str">
        <f>IF(P36="P",INDEX(BDD!$A$2:$B$43,MATCH('16'!$B36,BDD!$A$2:$A$43,0),2),"")</f>
        <v/>
      </c>
      <c r="AM36" s="84" t="str">
        <f>IF(Q36="P",INDEX(BDD!$A$2:$B$43,MATCH('16'!$B36,BDD!$A$2:$A$43,0),2),"")</f>
        <v/>
      </c>
      <c r="AN36" s="84" t="str">
        <f>IF(R36="P",INDEX(BDD!$A$2:$B$43,MATCH('16'!$B36,BDD!$A$2:$A$43,0),2),"")</f>
        <v/>
      </c>
      <c r="AO36" s="84" t="str">
        <f>IF(S36="P",INDEX(BDD!$A$2:$B$43,MATCH('16'!$B36,BDD!$A$2:$A$43,0),2),"")</f>
        <v/>
      </c>
      <c r="AP36" s="84" t="str">
        <f>IF(T36="P",INDEX(BDD!$A$2:$B$43,MATCH('16'!$B36,BDD!$A$2:$A$43,0),2),"")</f>
        <v/>
      </c>
      <c r="AQ36" s="84" t="str">
        <f>IF(U36="P",INDEX(BDD!$A$2:$B$43,MATCH('16'!$B36,BDD!$A$2:$A$43,0),2),"")</f>
        <v/>
      </c>
      <c r="AR36" s="84" t="str">
        <f>IF(V36="P",INDEX(BDD!$A$2:$B$43,MATCH('16'!$B36,BDD!$A$2:$A$43,0),2),"")</f>
        <v/>
      </c>
      <c r="AS36" s="84" t="str">
        <f>IF(W36="P",INDEX(BDD!$A$2:$B$43,MATCH('16'!$B36,BDD!$A$2:$A$43,0),2),"")</f>
        <v/>
      </c>
    </row>
    <row r="37" spans="1:45" ht="15.75" hidden="1" thickBot="1" x14ac:dyDescent="0.3">
      <c r="A37" s="206"/>
      <c r="B37" s="17">
        <f>BDD!A19</f>
        <v>0</v>
      </c>
      <c r="C37" s="60"/>
      <c r="D37" s="58"/>
      <c r="E37" s="59"/>
      <c r="F37" s="60"/>
      <c r="G37" s="58"/>
      <c r="H37" s="59"/>
      <c r="I37" s="60"/>
      <c r="J37" s="58"/>
      <c r="K37" s="59"/>
      <c r="L37" s="60"/>
      <c r="M37" s="58"/>
      <c r="N37" s="57"/>
      <c r="O37" s="60"/>
      <c r="P37" s="58"/>
      <c r="Q37" s="57"/>
      <c r="R37" s="60"/>
      <c r="S37" s="58"/>
      <c r="T37" s="59"/>
      <c r="U37" s="60"/>
      <c r="V37" s="58"/>
      <c r="W37" s="89"/>
      <c r="X37" s="144">
        <f>BDD!C19</f>
        <v>0</v>
      </c>
      <c r="Y37" s="84" t="str">
        <f>IF(C37="P",INDEX(BDD!$A$2:$B$43,MATCH('16'!$B37,BDD!$A$2:$A$43,0),2),"")</f>
        <v/>
      </c>
      <c r="Z37" s="84" t="str">
        <f>IF(D37="P",INDEX(BDD!$A$2:$B$43,MATCH('16'!$B37,BDD!$A$2:$A$43,0),2),"")</f>
        <v/>
      </c>
      <c r="AA37" s="84" t="str">
        <f>IF(E37="P",INDEX(BDD!$A$2:$B$43,MATCH('16'!$B37,BDD!$A$2:$A$43,0),2),"")</f>
        <v/>
      </c>
      <c r="AB37" s="84" t="str">
        <f>IF(F37="P",INDEX(BDD!$A$2:$B$43,MATCH('16'!$B37,BDD!$A$2:$A$43,0),2),"")</f>
        <v/>
      </c>
      <c r="AC37" s="84" t="str">
        <f>IF(G37="P",INDEX(BDD!$A$2:$B$43,MATCH('16'!$B37,BDD!$A$2:$A$43,0),2),"")</f>
        <v/>
      </c>
      <c r="AD37" s="84" t="str">
        <f>IF(H37="P",INDEX(BDD!$A$2:$B$43,MATCH('16'!$B37,BDD!$A$2:$A$43,0),2),"")</f>
        <v/>
      </c>
      <c r="AE37" s="84" t="str">
        <f>IF(I37="P",INDEX(BDD!$A$2:$B$43,MATCH('16'!$B37,BDD!$A$2:$A$43,0),2),"")</f>
        <v/>
      </c>
      <c r="AF37" s="84" t="str">
        <f>IF(J37="P",INDEX(BDD!$A$2:$B$43,MATCH('16'!$B37,BDD!$A$2:$A$43,0),2),"")</f>
        <v/>
      </c>
      <c r="AG37" s="84" t="str">
        <f>IF(K37="P",INDEX(BDD!$A$2:$B$43,MATCH('16'!$B37,BDD!$A$2:$A$43,0),2),"")</f>
        <v/>
      </c>
      <c r="AH37" s="84" t="str">
        <f>IF(L37="P",INDEX(BDD!$A$2:$B$43,MATCH('16'!$B37,BDD!$A$2:$A$43,0),2),"")</f>
        <v/>
      </c>
      <c r="AI37" s="84" t="str">
        <f>IF(M37="P",INDEX(BDD!$A$2:$B$43,MATCH('16'!$B37,BDD!$A$2:$A$43,0),2),"")</f>
        <v/>
      </c>
      <c r="AJ37" s="84" t="str">
        <f>IF(N37="P",INDEX(BDD!$A$2:$B$43,MATCH('16'!$B37,BDD!$A$2:$A$43,0),2),"")</f>
        <v/>
      </c>
      <c r="AK37" s="84" t="str">
        <f>IF(O37="P",INDEX(BDD!$A$2:$B$43,MATCH('16'!$B37,BDD!$A$2:$A$43,0),2),"")</f>
        <v/>
      </c>
      <c r="AL37" s="84" t="str">
        <f>IF(P37="P",INDEX(BDD!$A$2:$B$43,MATCH('16'!$B37,BDD!$A$2:$A$43,0),2),"")</f>
        <v/>
      </c>
      <c r="AM37" s="84" t="str">
        <f>IF(Q37="P",INDEX(BDD!$A$2:$B$43,MATCH('16'!$B37,BDD!$A$2:$A$43,0),2),"")</f>
        <v/>
      </c>
      <c r="AN37" s="84" t="str">
        <f>IF(R37="P",INDEX(BDD!$A$2:$B$43,MATCH('16'!$B37,BDD!$A$2:$A$43,0),2),"")</f>
        <v/>
      </c>
      <c r="AO37" s="84" t="str">
        <f>IF(S37="P",INDEX(BDD!$A$2:$B$43,MATCH('16'!$B37,BDD!$A$2:$A$43,0),2),"")</f>
        <v/>
      </c>
      <c r="AP37" s="84" t="str">
        <f>IF(T37="P",INDEX(BDD!$A$2:$B$43,MATCH('16'!$B37,BDD!$A$2:$A$43,0),2),"")</f>
        <v/>
      </c>
      <c r="AQ37" s="84" t="str">
        <f>IF(U37="P",INDEX(BDD!$A$2:$B$43,MATCH('16'!$B37,BDD!$A$2:$A$43,0),2),"")</f>
        <v/>
      </c>
      <c r="AR37" s="84" t="str">
        <f>IF(V37="P",INDEX(BDD!$A$2:$B$43,MATCH('16'!$B37,BDD!$A$2:$A$43,0),2),"")</f>
        <v/>
      </c>
      <c r="AS37" s="84" t="str">
        <f>IF(W37="P",INDEX(BDD!$A$2:$B$43,MATCH('16'!$B37,BDD!$A$2:$A$43,0),2),"")</f>
        <v/>
      </c>
    </row>
    <row r="38" spans="1:45" ht="15.75" hidden="1" thickBot="1" x14ac:dyDescent="0.3">
      <c r="A38" s="206"/>
      <c r="B38" s="17">
        <f>BDD!A20</f>
        <v>0</v>
      </c>
      <c r="C38" s="101"/>
      <c r="D38" s="99"/>
      <c r="E38" s="100"/>
      <c r="F38" s="101"/>
      <c r="G38" s="99"/>
      <c r="H38" s="100"/>
      <c r="I38" s="101"/>
      <c r="J38" s="99"/>
      <c r="K38" s="100"/>
      <c r="L38" s="101"/>
      <c r="M38" s="99"/>
      <c r="N38" s="98"/>
      <c r="O38" s="101"/>
      <c r="P38" s="99"/>
      <c r="Q38" s="98"/>
      <c r="R38" s="101"/>
      <c r="S38" s="99"/>
      <c r="T38" s="100"/>
      <c r="U38" s="101"/>
      <c r="V38" s="99"/>
      <c r="W38" s="100"/>
      <c r="Y38" s="84" t="str">
        <f>IF(C38="P",INDEX(BDD!$A$2:$B$43,MATCH('16'!$B38,BDD!$A$2:$A$43,0),2),"")</f>
        <v/>
      </c>
      <c r="Z38" s="84" t="str">
        <f>IF(D38="P",INDEX(BDD!$A$2:$B$43,MATCH('16'!$B38,BDD!$A$2:$A$43,0),2),"")</f>
        <v/>
      </c>
      <c r="AA38" s="84" t="str">
        <f>IF(E38="P",INDEX(BDD!$A$2:$B$43,MATCH('16'!$B38,BDD!$A$2:$A$43,0),2),"")</f>
        <v/>
      </c>
      <c r="AB38" s="84" t="str">
        <f>IF(F38="P",INDEX(BDD!$A$2:$B$43,MATCH('16'!$B38,BDD!$A$2:$A$43,0),2),"")</f>
        <v/>
      </c>
      <c r="AC38" s="84" t="str">
        <f>IF(G38="P",INDEX(BDD!$A$2:$B$43,MATCH('16'!$B38,BDD!$A$2:$A$43,0),2),"")</f>
        <v/>
      </c>
      <c r="AD38" s="84" t="str">
        <f>IF(H38="P",INDEX(BDD!$A$2:$B$43,MATCH('16'!$B38,BDD!$A$2:$A$43,0),2),"")</f>
        <v/>
      </c>
      <c r="AE38" s="84" t="str">
        <f>IF(I38="P",INDEX(BDD!$A$2:$B$43,MATCH('16'!$B38,BDD!$A$2:$A$43,0),2),"")</f>
        <v/>
      </c>
      <c r="AF38" s="84" t="str">
        <f>IF(J38="P",INDEX(BDD!$A$2:$B$43,MATCH('16'!$B38,BDD!$A$2:$A$43,0),2),"")</f>
        <v/>
      </c>
      <c r="AG38" s="84" t="str">
        <f>IF(K38="P",INDEX(BDD!$A$2:$B$43,MATCH('16'!$B38,BDD!$A$2:$A$43,0),2),"")</f>
        <v/>
      </c>
      <c r="AH38" s="84" t="str">
        <f>IF(L38="P",INDEX(BDD!$A$2:$B$43,MATCH('16'!$B38,BDD!$A$2:$A$43,0),2),"")</f>
        <v/>
      </c>
      <c r="AI38" s="84" t="str">
        <f>IF(M38="P",INDEX(BDD!$A$2:$B$43,MATCH('16'!$B38,BDD!$A$2:$A$43,0),2),"")</f>
        <v/>
      </c>
      <c r="AJ38" s="84" t="str">
        <f>IF(N38="P",INDEX(BDD!$A$2:$B$43,MATCH('16'!$B38,BDD!$A$2:$A$43,0),2),"")</f>
        <v/>
      </c>
      <c r="AK38" s="84" t="str">
        <f>IF(O38="P",INDEX(BDD!$A$2:$B$43,MATCH('16'!$B38,BDD!$A$2:$A$43,0),2),"")</f>
        <v/>
      </c>
      <c r="AL38" s="84" t="str">
        <f>IF(P38="P",INDEX(BDD!$A$2:$B$43,MATCH('16'!$B38,BDD!$A$2:$A$43,0),2),"")</f>
        <v/>
      </c>
      <c r="AM38" s="84" t="str">
        <f>IF(Q38="P",INDEX(BDD!$A$2:$B$43,MATCH('16'!$B38,BDD!$A$2:$A$43,0),2),"")</f>
        <v/>
      </c>
      <c r="AN38" s="84" t="str">
        <f>IF(R38="P",INDEX(BDD!$A$2:$B$43,MATCH('16'!$B38,BDD!$A$2:$A$43,0),2),"")</f>
        <v/>
      </c>
      <c r="AO38" s="84" t="str">
        <f>IF(S38="P",INDEX(BDD!$A$2:$B$43,MATCH('16'!$B38,BDD!$A$2:$A$43,0),2),"")</f>
        <v/>
      </c>
      <c r="AP38" s="84" t="str">
        <f>IF(T38="P",INDEX(BDD!$A$2:$B$43,MATCH('16'!$B38,BDD!$A$2:$A$43,0),2),"")</f>
        <v/>
      </c>
      <c r="AQ38" s="84" t="str">
        <f>IF(U38="P",INDEX(BDD!$A$2:$B$43,MATCH('16'!$B38,BDD!$A$2:$A$43,0),2),"")</f>
        <v/>
      </c>
      <c r="AR38" s="84" t="str">
        <f>IF(V38="P",INDEX(BDD!$A$2:$B$43,MATCH('16'!$B38,BDD!$A$2:$A$43,0),2),"")</f>
        <v/>
      </c>
      <c r="AS38" s="84" t="str">
        <f>IF(W38="P",INDEX(BDD!$A$2:$B$43,MATCH('16'!$B38,BDD!$A$2:$A$43,0),2),"")</f>
        <v/>
      </c>
    </row>
    <row r="39" spans="1:45" ht="15.75" hidden="1" thickBot="1" x14ac:dyDescent="0.3">
      <c r="A39" s="206"/>
      <c r="B39" s="17">
        <f>BDD!A21</f>
        <v>0</v>
      </c>
      <c r="C39" s="56"/>
      <c r="D39" s="54"/>
      <c r="E39" s="55"/>
      <c r="F39" s="56"/>
      <c r="G39" s="54"/>
      <c r="H39" s="55"/>
      <c r="I39" s="56"/>
      <c r="J39" s="54"/>
      <c r="K39" s="55"/>
      <c r="L39" s="56"/>
      <c r="M39" s="54"/>
      <c r="N39" s="53"/>
      <c r="O39" s="56"/>
      <c r="P39" s="54"/>
      <c r="Q39" s="53"/>
      <c r="R39" s="56"/>
      <c r="S39" s="54"/>
      <c r="T39" s="55"/>
      <c r="U39" s="56"/>
      <c r="V39" s="54"/>
      <c r="W39" s="55"/>
      <c r="Y39" s="84" t="str">
        <f>IF(C39="P",INDEX(BDD!$A$2:$B$43,MATCH('16'!$B39,BDD!$A$2:$A$43,0),2),"")</f>
        <v/>
      </c>
      <c r="Z39" s="84" t="str">
        <f>IF(D39="P",INDEX(BDD!$A$2:$B$43,MATCH('16'!$B39,BDD!$A$2:$A$43,0),2),"")</f>
        <v/>
      </c>
      <c r="AA39" s="84" t="str">
        <f>IF(E39="P",INDEX(BDD!$A$2:$B$43,MATCH('16'!$B39,BDD!$A$2:$A$43,0),2),"")</f>
        <v/>
      </c>
      <c r="AB39" s="84" t="str">
        <f>IF(F39="P",INDEX(BDD!$A$2:$B$43,MATCH('16'!$B39,BDD!$A$2:$A$43,0),2),"")</f>
        <v/>
      </c>
      <c r="AC39" s="84" t="str">
        <f>IF(G39="P",INDEX(BDD!$A$2:$B$43,MATCH('16'!$B39,BDD!$A$2:$A$43,0),2),"")</f>
        <v/>
      </c>
      <c r="AD39" s="84" t="str">
        <f>IF(H39="P",INDEX(BDD!$A$2:$B$43,MATCH('16'!$B39,BDD!$A$2:$A$43,0),2),"")</f>
        <v/>
      </c>
      <c r="AE39" s="84" t="str">
        <f>IF(I39="P",INDEX(BDD!$A$2:$B$43,MATCH('16'!$B39,BDD!$A$2:$A$43,0),2),"")</f>
        <v/>
      </c>
      <c r="AF39" s="84" t="str">
        <f>IF(J39="P",INDEX(BDD!$A$2:$B$43,MATCH('16'!$B39,BDD!$A$2:$A$43,0),2),"")</f>
        <v/>
      </c>
      <c r="AG39" s="84" t="str">
        <f>IF(K39="P",INDEX(BDD!$A$2:$B$43,MATCH('16'!$B39,BDD!$A$2:$A$43,0),2),"")</f>
        <v/>
      </c>
      <c r="AH39" s="84" t="str">
        <f>IF(L39="P",INDEX(BDD!$A$2:$B$43,MATCH('16'!$B39,BDD!$A$2:$A$43,0),2),"")</f>
        <v/>
      </c>
      <c r="AI39" s="84" t="str">
        <f>IF(M39="P",INDEX(BDD!$A$2:$B$43,MATCH('16'!$B39,BDD!$A$2:$A$43,0),2),"")</f>
        <v/>
      </c>
      <c r="AJ39" s="84" t="str">
        <f>IF(N39="P",INDEX(BDD!$A$2:$B$43,MATCH('16'!$B39,BDD!$A$2:$A$43,0),2),"")</f>
        <v/>
      </c>
      <c r="AK39" s="84" t="str">
        <f>IF(O39="P",INDEX(BDD!$A$2:$B$43,MATCH('16'!$B39,BDD!$A$2:$A$43,0),2),"")</f>
        <v/>
      </c>
      <c r="AL39" s="84" t="str">
        <f>IF(P39="P",INDEX(BDD!$A$2:$B$43,MATCH('16'!$B39,BDD!$A$2:$A$43,0),2),"")</f>
        <v/>
      </c>
      <c r="AM39" s="84" t="str">
        <f>IF(Q39="P",INDEX(BDD!$A$2:$B$43,MATCH('16'!$B39,BDD!$A$2:$A$43,0),2),"")</f>
        <v/>
      </c>
      <c r="AN39" s="84" t="str">
        <f>IF(R39="P",INDEX(BDD!$A$2:$B$43,MATCH('16'!$B39,BDD!$A$2:$A$43,0),2),"")</f>
        <v/>
      </c>
      <c r="AO39" s="84" t="str">
        <f>IF(S39="P",INDEX(BDD!$A$2:$B$43,MATCH('16'!$B39,BDD!$A$2:$A$43,0),2),"")</f>
        <v/>
      </c>
      <c r="AP39" s="84" t="str">
        <f>IF(T39="P",INDEX(BDD!$A$2:$B$43,MATCH('16'!$B39,BDD!$A$2:$A$43,0),2),"")</f>
        <v/>
      </c>
      <c r="AQ39" s="84" t="str">
        <f>IF(U39="P",INDEX(BDD!$A$2:$B$43,MATCH('16'!$B39,BDD!$A$2:$A$43,0),2),"")</f>
        <v/>
      </c>
      <c r="AR39" s="84" t="str">
        <f>IF(V39="P",INDEX(BDD!$A$2:$B$43,MATCH('16'!$B39,BDD!$A$2:$A$43,0),2),"")</f>
        <v/>
      </c>
      <c r="AS39" s="84" t="str">
        <f>IF(W39="P",INDEX(BDD!$A$2:$B$43,MATCH('16'!$B39,BDD!$A$2:$A$43,0),2),"")</f>
        <v/>
      </c>
    </row>
    <row r="40" spans="1:45" ht="15.75" hidden="1" thickBot="1" x14ac:dyDescent="0.3">
      <c r="A40" s="206"/>
      <c r="B40" s="18">
        <f>BDD!A22</f>
        <v>0</v>
      </c>
      <c r="C40" s="60"/>
      <c r="D40" s="58"/>
      <c r="E40" s="59"/>
      <c r="F40" s="60"/>
      <c r="G40" s="58"/>
      <c r="H40" s="59"/>
      <c r="I40" s="60"/>
      <c r="J40" s="58"/>
      <c r="K40" s="59"/>
      <c r="L40" s="60"/>
      <c r="M40" s="58"/>
      <c r="N40" s="57"/>
      <c r="O40" s="60"/>
      <c r="P40" s="58"/>
      <c r="Q40" s="57"/>
      <c r="R40" s="60"/>
      <c r="S40" s="58"/>
      <c r="T40" s="59"/>
      <c r="U40" s="60"/>
      <c r="V40" s="58"/>
      <c r="W40" s="59"/>
      <c r="Y40" s="84" t="str">
        <f>IF(C40="P",INDEX(BDD!$A$2:$B$43,MATCH('16'!$B40,BDD!$A$2:$A$43,0),2),"")</f>
        <v/>
      </c>
      <c r="Z40" s="84" t="str">
        <f>IF(D40="P",INDEX(BDD!$A$2:$B$43,MATCH('16'!$B40,BDD!$A$2:$A$43,0),2),"")</f>
        <v/>
      </c>
      <c r="AA40" s="84" t="str">
        <f>IF(E40="P",INDEX(BDD!$A$2:$B$43,MATCH('16'!$B40,BDD!$A$2:$A$43,0),2),"")</f>
        <v/>
      </c>
      <c r="AB40" s="84" t="str">
        <f>IF(F40="P",INDEX(BDD!$A$2:$B$43,MATCH('16'!$B40,BDD!$A$2:$A$43,0),2),"")</f>
        <v/>
      </c>
      <c r="AC40" s="84" t="str">
        <f>IF(G40="P",INDEX(BDD!$A$2:$B$43,MATCH('16'!$B40,BDD!$A$2:$A$43,0),2),"")</f>
        <v/>
      </c>
      <c r="AD40" s="84" t="str">
        <f>IF(H40="P",INDEX(BDD!$A$2:$B$43,MATCH('16'!$B40,BDD!$A$2:$A$43,0),2),"")</f>
        <v/>
      </c>
      <c r="AE40" s="84" t="str">
        <f>IF(I40="P",INDEX(BDD!$A$2:$B$43,MATCH('16'!$B40,BDD!$A$2:$A$43,0),2),"")</f>
        <v/>
      </c>
      <c r="AF40" s="84" t="str">
        <f>IF(J40="P",INDEX(BDD!$A$2:$B$43,MATCH('16'!$B40,BDD!$A$2:$A$43,0),2),"")</f>
        <v/>
      </c>
      <c r="AG40" s="84" t="str">
        <f>IF(K40="P",INDEX(BDD!$A$2:$B$43,MATCH('16'!$B40,BDD!$A$2:$A$43,0),2),"")</f>
        <v/>
      </c>
      <c r="AH40" s="84" t="str">
        <f>IF(L40="P",INDEX(BDD!$A$2:$B$43,MATCH('16'!$B40,BDD!$A$2:$A$43,0),2),"")</f>
        <v/>
      </c>
      <c r="AI40" s="84" t="str">
        <f>IF(M40="P",INDEX(BDD!$A$2:$B$43,MATCH('16'!$B40,BDD!$A$2:$A$43,0),2),"")</f>
        <v/>
      </c>
      <c r="AJ40" s="84" t="str">
        <f>IF(N40="P",INDEX(BDD!$A$2:$B$43,MATCH('16'!$B40,BDD!$A$2:$A$43,0),2),"")</f>
        <v/>
      </c>
      <c r="AK40" s="84" t="str">
        <f>IF(O40="P",INDEX(BDD!$A$2:$B$43,MATCH('16'!$B40,BDD!$A$2:$A$43,0),2),"")</f>
        <v/>
      </c>
      <c r="AL40" s="84" t="str">
        <f>IF(P40="P",INDEX(BDD!$A$2:$B$43,MATCH('16'!$B40,BDD!$A$2:$A$43,0),2),"")</f>
        <v/>
      </c>
      <c r="AM40" s="84" t="str">
        <f>IF(Q40="P",INDEX(BDD!$A$2:$B$43,MATCH('16'!$B40,BDD!$A$2:$A$43,0),2),"")</f>
        <v/>
      </c>
      <c r="AN40" s="84" t="str">
        <f>IF(R40="P",INDEX(BDD!$A$2:$B$43,MATCH('16'!$B40,BDD!$A$2:$A$43,0),2),"")</f>
        <v/>
      </c>
      <c r="AO40" s="84" t="str">
        <f>IF(S40="P",INDEX(BDD!$A$2:$B$43,MATCH('16'!$B40,BDD!$A$2:$A$43,0),2),"")</f>
        <v/>
      </c>
      <c r="AP40" s="84" t="str">
        <f>IF(T40="P",INDEX(BDD!$A$2:$B$43,MATCH('16'!$B40,BDD!$A$2:$A$43,0),2),"")</f>
        <v/>
      </c>
      <c r="AQ40" s="84" t="str">
        <f>IF(U40="P",INDEX(BDD!$A$2:$B$43,MATCH('16'!$B40,BDD!$A$2:$A$43,0),2),"")</f>
        <v/>
      </c>
      <c r="AR40" s="84" t="str">
        <f>IF(V40="P",INDEX(BDD!$A$2:$B$43,MATCH('16'!$B40,BDD!$A$2:$A$43,0),2),"")</f>
        <v/>
      </c>
      <c r="AS40" s="84" t="str">
        <f>IF(W40="P",INDEX(BDD!$A$2:$B$43,MATCH('16'!$B40,BDD!$A$2:$A$43,0),2),"")</f>
        <v/>
      </c>
    </row>
    <row r="41" spans="1:45" ht="15.75" hidden="1" thickBot="1" x14ac:dyDescent="0.3">
      <c r="A41" s="207"/>
      <c r="B41" s="13">
        <f>BDD!A30</f>
        <v>0</v>
      </c>
      <c r="C41" s="90"/>
      <c r="D41" s="54"/>
      <c r="E41" s="55"/>
      <c r="F41" s="93"/>
      <c r="G41" s="54"/>
      <c r="H41" s="55"/>
      <c r="I41" s="93"/>
      <c r="J41" s="54"/>
      <c r="K41" s="55"/>
      <c r="L41" s="93"/>
      <c r="M41" s="54"/>
      <c r="N41" s="55"/>
      <c r="O41" s="93"/>
      <c r="P41" s="54"/>
      <c r="Q41" s="55"/>
      <c r="R41" s="93"/>
      <c r="S41" s="54"/>
      <c r="T41" s="55"/>
      <c r="U41" s="56"/>
      <c r="V41" s="54"/>
      <c r="W41" s="87"/>
      <c r="X41" s="13">
        <f>COUNTIF(C41:W41,"P")</f>
        <v>0</v>
      </c>
      <c r="Y41" s="84" t="str">
        <f>IF(C41="P",INDEX(BDD!$A$2:$B$43,MATCH('16'!$B41,BDD!$A$2:$A$43,0),2),"")</f>
        <v/>
      </c>
      <c r="Z41" s="84" t="str">
        <f>IF(D41="P",INDEX(BDD!$A$2:$B$43,MATCH('16'!$B41,BDD!$A$2:$A$43,0),2),"")</f>
        <v/>
      </c>
      <c r="AA41" s="84" t="str">
        <f>IF(E41="P",INDEX(BDD!$A$2:$B$43,MATCH('16'!$B41,BDD!$A$2:$A$43,0),2),"")</f>
        <v/>
      </c>
      <c r="AB41" s="84" t="str">
        <f>IF(F41="P",INDEX(BDD!$A$2:$B$43,MATCH('16'!$B41,BDD!$A$2:$A$43,0),2),"")</f>
        <v/>
      </c>
      <c r="AC41" s="84" t="str">
        <f>IF(G41="P",INDEX(BDD!$A$2:$B$43,MATCH('16'!$B41,BDD!$A$2:$A$43,0),2),"")</f>
        <v/>
      </c>
      <c r="AD41" s="84" t="str">
        <f>IF(H41="P",INDEX(BDD!$A$2:$B$43,MATCH('16'!$B41,BDD!$A$2:$A$43,0),2),"")</f>
        <v/>
      </c>
      <c r="AE41" s="84" t="str">
        <f>IF(I41="P",INDEX(BDD!$A$2:$B$43,MATCH('16'!$B41,BDD!$A$2:$A$43,0),2),"")</f>
        <v/>
      </c>
      <c r="AF41" s="84" t="str">
        <f>IF(J41="P",INDEX(BDD!$A$2:$B$43,MATCH('16'!$B41,BDD!$A$2:$A$43,0),2),"")</f>
        <v/>
      </c>
      <c r="AG41" s="84" t="str">
        <f>IF(K41="P",INDEX(BDD!$A$2:$B$43,MATCH('16'!$B41,BDD!$A$2:$A$43,0),2),"")</f>
        <v/>
      </c>
      <c r="AH41" s="84" t="str">
        <f>IF(L41="P",INDEX(BDD!$A$2:$B$43,MATCH('16'!$B41,BDD!$A$2:$A$43,0),2),"")</f>
        <v/>
      </c>
      <c r="AI41" s="84" t="str">
        <f>IF(M41="P",INDEX(BDD!$A$2:$B$43,MATCH('16'!$B41,BDD!$A$2:$A$43,0),2),"")</f>
        <v/>
      </c>
      <c r="AJ41" s="84" t="str">
        <f>IF(N41="P",INDEX(BDD!$A$2:$B$43,MATCH('16'!$B41,BDD!$A$2:$A$43,0),2),"")</f>
        <v/>
      </c>
      <c r="AK41" s="84" t="str">
        <f>IF(O41="P",INDEX(BDD!$A$2:$B$43,MATCH('16'!$B41,BDD!$A$2:$A$43,0),2),"")</f>
        <v/>
      </c>
      <c r="AL41" s="84" t="str">
        <f>IF(P41="P",INDEX(BDD!$A$2:$B$43,MATCH('16'!$B41,BDD!$A$2:$A$43,0),2),"")</f>
        <v/>
      </c>
      <c r="AM41" s="84" t="str">
        <f>IF(Q41="P",INDEX(BDD!$A$2:$B$43,MATCH('16'!$B41,BDD!$A$2:$A$43,0),2),"")</f>
        <v/>
      </c>
      <c r="AN41" s="84" t="str">
        <f>IF(R41="P",INDEX(BDD!$A$2:$B$43,MATCH('16'!$B41,BDD!$A$2:$A$43,0),2),"")</f>
        <v/>
      </c>
      <c r="AO41" s="84" t="str">
        <f>IF(S41="P",INDEX(BDD!$A$2:$B$43,MATCH('16'!$B41,BDD!$A$2:$A$43,0),2),"")</f>
        <v/>
      </c>
      <c r="AP41" s="84" t="str">
        <f>IF(T41="P",INDEX(BDD!$A$2:$B$43,MATCH('16'!$B41,BDD!$A$2:$A$43,0),2),"")</f>
        <v/>
      </c>
      <c r="AQ41" s="84" t="str">
        <f>IF(U41="P",INDEX(BDD!$A$2:$B$43,MATCH('16'!$B41,BDD!$A$2:$A$43,0),2),"")</f>
        <v/>
      </c>
      <c r="AR41" s="84" t="str">
        <f>IF(V41="P",INDEX(BDD!$A$2:$B$43,MATCH('16'!$B41,BDD!$A$2:$A$43,0),2),"")</f>
        <v/>
      </c>
      <c r="AS41" s="84" t="str">
        <f>IF(W41="P",INDEX(BDD!$A$2:$B$43,MATCH('16'!$B41,BDD!$A$2:$A$43,0),2),"")</f>
        <v/>
      </c>
    </row>
    <row r="42" spans="1:45" ht="15.75" hidden="1" thickBot="1" x14ac:dyDescent="0.3">
      <c r="A42" s="207"/>
      <c r="B42" s="14">
        <f>BDD!A31</f>
        <v>0</v>
      </c>
      <c r="C42" s="90"/>
      <c r="D42" s="54"/>
      <c r="E42" s="55"/>
      <c r="F42" s="93"/>
      <c r="G42" s="54"/>
      <c r="H42" s="55"/>
      <c r="I42" s="93"/>
      <c r="J42" s="54"/>
      <c r="K42" s="55"/>
      <c r="L42" s="93"/>
      <c r="M42" s="54"/>
      <c r="N42" s="55"/>
      <c r="O42" s="93"/>
      <c r="P42" s="54"/>
      <c r="Q42" s="55"/>
      <c r="R42" s="93"/>
      <c r="S42" s="54"/>
      <c r="T42" s="55"/>
      <c r="U42" s="56"/>
      <c r="V42" s="54"/>
      <c r="W42" s="87"/>
      <c r="X42" s="14">
        <f t="shared" ref="X42:X52" si="1">COUNTIF(C42:W42,"P")</f>
        <v>0</v>
      </c>
      <c r="Y42" s="84" t="str">
        <f>IF(C42="P",INDEX(BDD!$A$2:$B$43,MATCH('16'!$B42,BDD!$A$2:$A$43,0),2),"")</f>
        <v/>
      </c>
      <c r="Z42" s="84" t="str">
        <f>IF(D42="P",INDEX(BDD!$A$2:$B$43,MATCH('16'!$B42,BDD!$A$2:$A$43,0),2),"")</f>
        <v/>
      </c>
      <c r="AA42" s="84" t="str">
        <f>IF(E42="P",INDEX(BDD!$A$2:$B$43,MATCH('16'!$B42,BDD!$A$2:$A$43,0),2),"")</f>
        <v/>
      </c>
      <c r="AB42" s="84" t="str">
        <f>IF(F42="P",INDEX(BDD!$A$2:$B$43,MATCH('16'!$B42,BDD!$A$2:$A$43,0),2),"")</f>
        <v/>
      </c>
      <c r="AC42" s="84" t="str">
        <f>IF(G42="P",INDEX(BDD!$A$2:$B$43,MATCH('16'!$B42,BDD!$A$2:$A$43,0),2),"")</f>
        <v/>
      </c>
      <c r="AD42" s="84" t="str">
        <f>IF(H42="P",INDEX(BDD!$A$2:$B$43,MATCH('16'!$B42,BDD!$A$2:$A$43,0),2),"")</f>
        <v/>
      </c>
      <c r="AE42" s="84" t="str">
        <f>IF(I42="P",INDEX(BDD!$A$2:$B$43,MATCH('16'!$B42,BDD!$A$2:$A$43,0),2),"")</f>
        <v/>
      </c>
      <c r="AF42" s="84" t="str">
        <f>IF(J42="P",INDEX(BDD!$A$2:$B$43,MATCH('16'!$B42,BDD!$A$2:$A$43,0),2),"")</f>
        <v/>
      </c>
      <c r="AG42" s="84" t="str">
        <f>IF(K42="P",INDEX(BDD!$A$2:$B$43,MATCH('16'!$B42,BDD!$A$2:$A$43,0),2),"")</f>
        <v/>
      </c>
      <c r="AH42" s="84" t="str">
        <f>IF(L42="P",INDEX(BDD!$A$2:$B$43,MATCH('16'!$B42,BDD!$A$2:$A$43,0),2),"")</f>
        <v/>
      </c>
      <c r="AI42" s="84" t="str">
        <f>IF(M42="P",INDEX(BDD!$A$2:$B$43,MATCH('16'!$B42,BDD!$A$2:$A$43,0),2),"")</f>
        <v/>
      </c>
      <c r="AJ42" s="84" t="str">
        <f>IF(N42="P",INDEX(BDD!$A$2:$B$43,MATCH('16'!$B42,BDD!$A$2:$A$43,0),2),"")</f>
        <v/>
      </c>
      <c r="AK42" s="84" t="str">
        <f>IF(O42="P",INDEX(BDD!$A$2:$B$43,MATCH('16'!$B42,BDD!$A$2:$A$43,0),2),"")</f>
        <v/>
      </c>
      <c r="AL42" s="84" t="str">
        <f>IF(P42="P",INDEX(BDD!$A$2:$B$43,MATCH('16'!$B42,BDD!$A$2:$A$43,0),2),"")</f>
        <v/>
      </c>
      <c r="AM42" s="84" t="str">
        <f>IF(Q42="P",INDEX(BDD!$A$2:$B$43,MATCH('16'!$B42,BDD!$A$2:$A$43,0),2),"")</f>
        <v/>
      </c>
      <c r="AN42" s="84" t="str">
        <f>IF(R42="P",INDEX(BDD!$A$2:$B$43,MATCH('16'!$B42,BDD!$A$2:$A$43,0),2),"")</f>
        <v/>
      </c>
      <c r="AO42" s="84" t="str">
        <f>IF(S42="P",INDEX(BDD!$A$2:$B$43,MATCH('16'!$B42,BDD!$A$2:$A$43,0),2),"")</f>
        <v/>
      </c>
      <c r="AP42" s="84" t="str">
        <f>IF(T42="P",INDEX(BDD!$A$2:$B$43,MATCH('16'!$B42,BDD!$A$2:$A$43,0),2),"")</f>
        <v/>
      </c>
      <c r="AQ42" s="84" t="str">
        <f>IF(U42="P",INDEX(BDD!$A$2:$B$43,MATCH('16'!$B42,BDD!$A$2:$A$43,0),2),"")</f>
        <v/>
      </c>
      <c r="AR42" s="84" t="str">
        <f>IF(V42="P",INDEX(BDD!$A$2:$B$43,MATCH('16'!$B42,BDD!$A$2:$A$43,0),2),"")</f>
        <v/>
      </c>
      <c r="AS42" s="84" t="str">
        <f>IF(W42="P",INDEX(BDD!$A$2:$B$43,MATCH('16'!$B42,BDD!$A$2:$A$43,0),2),"")</f>
        <v/>
      </c>
    </row>
    <row r="43" spans="1:45" ht="15.75" hidden="1" thickBot="1" x14ac:dyDescent="0.3">
      <c r="A43" s="207"/>
      <c r="B43" s="14">
        <f>BDD!A32</f>
        <v>0</v>
      </c>
      <c r="C43" s="90"/>
      <c r="D43" s="54"/>
      <c r="E43" s="55"/>
      <c r="F43" s="93"/>
      <c r="G43" s="54"/>
      <c r="H43" s="55"/>
      <c r="I43" s="93"/>
      <c r="J43" s="54"/>
      <c r="K43" s="55"/>
      <c r="L43" s="93"/>
      <c r="M43" s="54"/>
      <c r="N43" s="55"/>
      <c r="O43" s="93"/>
      <c r="P43" s="54"/>
      <c r="Q43" s="55"/>
      <c r="R43" s="93"/>
      <c r="S43" s="54"/>
      <c r="T43" s="55"/>
      <c r="U43" s="56"/>
      <c r="V43" s="54"/>
      <c r="W43" s="87"/>
      <c r="X43" s="14">
        <f t="shared" si="1"/>
        <v>0</v>
      </c>
      <c r="Y43" s="84" t="str">
        <f>IF(C43="P",INDEX(BDD!$A$2:$B$43,MATCH('16'!$B43,BDD!$A$2:$A$43,0),2),"")</f>
        <v/>
      </c>
      <c r="Z43" s="84" t="str">
        <f>IF(D43="P",INDEX(BDD!$A$2:$B$43,MATCH('16'!$B43,BDD!$A$2:$A$43,0),2),"")</f>
        <v/>
      </c>
      <c r="AA43" s="84" t="str">
        <f>IF(E43="P",INDEX(BDD!$A$2:$B$43,MATCH('16'!$B43,BDD!$A$2:$A$43,0),2),"")</f>
        <v/>
      </c>
      <c r="AB43" s="84" t="str">
        <f>IF(F43="P",INDEX(BDD!$A$2:$B$43,MATCH('16'!$B43,BDD!$A$2:$A$43,0),2),"")</f>
        <v/>
      </c>
      <c r="AC43" s="84" t="str">
        <f>IF(G43="P",INDEX(BDD!$A$2:$B$43,MATCH('16'!$B43,BDD!$A$2:$A$43,0),2),"")</f>
        <v/>
      </c>
      <c r="AD43" s="84" t="str">
        <f>IF(H43="P",INDEX(BDD!$A$2:$B$43,MATCH('16'!$B43,BDD!$A$2:$A$43,0),2),"")</f>
        <v/>
      </c>
      <c r="AE43" s="84" t="str">
        <f>IF(I43="P",INDEX(BDD!$A$2:$B$43,MATCH('16'!$B43,BDD!$A$2:$A$43,0),2),"")</f>
        <v/>
      </c>
      <c r="AF43" s="84" t="str">
        <f>IF(J43="P",INDEX(BDD!$A$2:$B$43,MATCH('16'!$B43,BDD!$A$2:$A$43,0),2),"")</f>
        <v/>
      </c>
      <c r="AG43" s="84" t="str">
        <f>IF(K43="P",INDEX(BDD!$A$2:$B$43,MATCH('16'!$B43,BDD!$A$2:$A$43,0),2),"")</f>
        <v/>
      </c>
      <c r="AH43" s="84" t="str">
        <f>IF(L43="P",INDEX(BDD!$A$2:$B$43,MATCH('16'!$B43,BDD!$A$2:$A$43,0),2),"")</f>
        <v/>
      </c>
      <c r="AI43" s="84" t="str">
        <f>IF(M43="P",INDEX(BDD!$A$2:$B$43,MATCH('16'!$B43,BDD!$A$2:$A$43,0),2),"")</f>
        <v/>
      </c>
      <c r="AJ43" s="84" t="str">
        <f>IF(N43="P",INDEX(BDD!$A$2:$B$43,MATCH('16'!$B43,BDD!$A$2:$A$43,0),2),"")</f>
        <v/>
      </c>
      <c r="AK43" s="84" t="str">
        <f>IF(O43="P",INDEX(BDD!$A$2:$B$43,MATCH('16'!$B43,BDD!$A$2:$A$43,0),2),"")</f>
        <v/>
      </c>
      <c r="AL43" s="84" t="str">
        <f>IF(P43="P",INDEX(BDD!$A$2:$B$43,MATCH('16'!$B43,BDD!$A$2:$A$43,0),2),"")</f>
        <v/>
      </c>
      <c r="AM43" s="84" t="str">
        <f>IF(Q43="P",INDEX(BDD!$A$2:$B$43,MATCH('16'!$B43,BDD!$A$2:$A$43,0),2),"")</f>
        <v/>
      </c>
      <c r="AN43" s="84" t="str">
        <f>IF(R43="P",INDEX(BDD!$A$2:$B$43,MATCH('16'!$B43,BDD!$A$2:$A$43,0),2),"")</f>
        <v/>
      </c>
      <c r="AO43" s="84" t="str">
        <f>IF(S43="P",INDEX(BDD!$A$2:$B$43,MATCH('16'!$B43,BDD!$A$2:$A$43,0),2),"")</f>
        <v/>
      </c>
      <c r="AP43" s="84" t="str">
        <f>IF(T43="P",INDEX(BDD!$A$2:$B$43,MATCH('16'!$B43,BDD!$A$2:$A$43,0),2),"")</f>
        <v/>
      </c>
      <c r="AQ43" s="84" t="str">
        <f>IF(U43="P",INDEX(BDD!$A$2:$B$43,MATCH('16'!$B43,BDD!$A$2:$A$43,0),2),"")</f>
        <v/>
      </c>
      <c r="AR43" s="84" t="str">
        <f>IF(V43="P",INDEX(BDD!$A$2:$B$43,MATCH('16'!$B43,BDD!$A$2:$A$43,0),2),"")</f>
        <v/>
      </c>
      <c r="AS43" s="84" t="str">
        <f>IF(W43="P",INDEX(BDD!$A$2:$B$43,MATCH('16'!$B43,BDD!$A$2:$A$43,0),2),"")</f>
        <v/>
      </c>
    </row>
    <row r="44" spans="1:45" ht="15.75" hidden="1" thickBot="1" x14ac:dyDescent="0.3">
      <c r="A44" s="207"/>
      <c r="B44" s="14">
        <f>BDD!A33</f>
        <v>0</v>
      </c>
      <c r="C44" s="91"/>
      <c r="D44" s="61"/>
      <c r="E44" s="62"/>
      <c r="F44" s="95"/>
      <c r="G44" s="61"/>
      <c r="H44" s="62"/>
      <c r="I44" s="95"/>
      <c r="J44" s="61"/>
      <c r="K44" s="62"/>
      <c r="L44" s="95"/>
      <c r="M44" s="61"/>
      <c r="N44" s="62"/>
      <c r="O44" s="95"/>
      <c r="P44" s="61"/>
      <c r="Q44" s="62"/>
      <c r="R44" s="95"/>
      <c r="S44" s="61"/>
      <c r="T44" s="62"/>
      <c r="U44" s="63"/>
      <c r="V44" s="61"/>
      <c r="W44" s="88"/>
      <c r="X44" s="14">
        <f t="shared" si="1"/>
        <v>0</v>
      </c>
      <c r="Y44" s="84" t="str">
        <f>IF(C44="P",INDEX(BDD!$A$2:$B$43,MATCH('16'!$B44,BDD!$A$2:$A$43,0),2),"")</f>
        <v/>
      </c>
      <c r="Z44" s="84" t="str">
        <f>IF(D44="P",INDEX(BDD!$A$2:$B$43,MATCH('16'!$B44,BDD!$A$2:$A$43,0),2),"")</f>
        <v/>
      </c>
      <c r="AA44" s="84" t="str">
        <f>IF(E44="P",INDEX(BDD!$A$2:$B$43,MATCH('16'!$B44,BDD!$A$2:$A$43,0),2),"")</f>
        <v/>
      </c>
      <c r="AB44" s="84" t="str">
        <f>IF(F44="P",INDEX(BDD!$A$2:$B$43,MATCH('16'!$B44,BDD!$A$2:$A$43,0),2),"")</f>
        <v/>
      </c>
      <c r="AC44" s="84" t="str">
        <f>IF(G44="P",INDEX(BDD!$A$2:$B$43,MATCH('16'!$B44,BDD!$A$2:$A$43,0),2),"")</f>
        <v/>
      </c>
      <c r="AD44" s="84" t="str">
        <f>IF(H44="P",INDEX(BDD!$A$2:$B$43,MATCH('16'!$B44,BDD!$A$2:$A$43,0),2),"")</f>
        <v/>
      </c>
      <c r="AE44" s="84" t="str">
        <f>IF(I44="P",INDEX(BDD!$A$2:$B$43,MATCH('16'!$B44,BDD!$A$2:$A$43,0),2),"")</f>
        <v/>
      </c>
      <c r="AF44" s="84" t="str">
        <f>IF(J44="P",INDEX(BDD!$A$2:$B$43,MATCH('16'!$B44,BDD!$A$2:$A$43,0),2),"")</f>
        <v/>
      </c>
      <c r="AG44" s="84" t="str">
        <f>IF(K44="P",INDEX(BDD!$A$2:$B$43,MATCH('16'!$B44,BDD!$A$2:$A$43,0),2),"")</f>
        <v/>
      </c>
      <c r="AH44" s="84" t="str">
        <f>IF(L44="P",INDEX(BDD!$A$2:$B$43,MATCH('16'!$B44,BDD!$A$2:$A$43,0),2),"")</f>
        <v/>
      </c>
      <c r="AI44" s="84" t="str">
        <f>IF(M44="P",INDEX(BDD!$A$2:$B$43,MATCH('16'!$B44,BDD!$A$2:$A$43,0),2),"")</f>
        <v/>
      </c>
      <c r="AJ44" s="84" t="str">
        <f>IF(N44="P",INDEX(BDD!$A$2:$B$43,MATCH('16'!$B44,BDD!$A$2:$A$43,0),2),"")</f>
        <v/>
      </c>
      <c r="AK44" s="84" t="str">
        <f>IF(O44="P",INDEX(BDD!$A$2:$B$43,MATCH('16'!$B44,BDD!$A$2:$A$43,0),2),"")</f>
        <v/>
      </c>
      <c r="AL44" s="84" t="str">
        <f>IF(P44="P",INDEX(BDD!$A$2:$B$43,MATCH('16'!$B44,BDD!$A$2:$A$43,0),2),"")</f>
        <v/>
      </c>
      <c r="AM44" s="84" t="str">
        <f>IF(Q44="P",INDEX(BDD!$A$2:$B$43,MATCH('16'!$B44,BDD!$A$2:$A$43,0),2),"")</f>
        <v/>
      </c>
      <c r="AN44" s="84" t="str">
        <f>IF(R44="P",INDEX(BDD!$A$2:$B$43,MATCH('16'!$B44,BDD!$A$2:$A$43,0),2),"")</f>
        <v/>
      </c>
      <c r="AO44" s="84" t="str">
        <f>IF(S44="P",INDEX(BDD!$A$2:$B$43,MATCH('16'!$B44,BDD!$A$2:$A$43,0),2),"")</f>
        <v/>
      </c>
      <c r="AP44" s="84" t="str">
        <f>IF(T44="P",INDEX(BDD!$A$2:$B$43,MATCH('16'!$B44,BDD!$A$2:$A$43,0),2),"")</f>
        <v/>
      </c>
      <c r="AQ44" s="84" t="str">
        <f>IF(U44="P",INDEX(BDD!$A$2:$B$43,MATCH('16'!$B44,BDD!$A$2:$A$43,0),2),"")</f>
        <v/>
      </c>
      <c r="AR44" s="84" t="str">
        <f>IF(V44="P",INDEX(BDD!$A$2:$B$43,MATCH('16'!$B44,BDD!$A$2:$A$43,0),2),"")</f>
        <v/>
      </c>
      <c r="AS44" s="84" t="str">
        <f>IF(W44="P",INDEX(BDD!$A$2:$B$43,MATCH('16'!$B44,BDD!$A$2:$A$43,0),2),"")</f>
        <v/>
      </c>
    </row>
    <row r="45" spans="1:45" ht="15.75" hidden="1" thickBot="1" x14ac:dyDescent="0.3">
      <c r="A45" s="207"/>
      <c r="B45" s="14">
        <f>BDD!A34</f>
        <v>0</v>
      </c>
      <c r="C45" s="91"/>
      <c r="D45" s="61"/>
      <c r="E45" s="62"/>
      <c r="F45" s="95"/>
      <c r="G45" s="61"/>
      <c r="H45" s="62"/>
      <c r="I45" s="95"/>
      <c r="J45" s="61"/>
      <c r="K45" s="62"/>
      <c r="L45" s="95"/>
      <c r="M45" s="61"/>
      <c r="N45" s="62"/>
      <c r="O45" s="95"/>
      <c r="P45" s="61"/>
      <c r="Q45" s="62"/>
      <c r="R45" s="95"/>
      <c r="S45" s="61"/>
      <c r="T45" s="62"/>
      <c r="U45" s="63"/>
      <c r="V45" s="61"/>
      <c r="W45" s="88"/>
      <c r="X45" s="14">
        <f t="shared" si="1"/>
        <v>0</v>
      </c>
      <c r="Y45" s="84" t="str">
        <f>IF(C45="P",INDEX(BDD!$A$2:$B$43,MATCH('16'!$B45,BDD!$A$2:$A$43,0),2),"")</f>
        <v/>
      </c>
      <c r="Z45" s="84" t="str">
        <f>IF(D45="P",INDEX(BDD!$A$2:$B$43,MATCH('16'!$B45,BDD!$A$2:$A$43,0),2),"")</f>
        <v/>
      </c>
      <c r="AA45" s="84" t="str">
        <f>IF(E45="P",INDEX(BDD!$A$2:$B$43,MATCH('16'!$B45,BDD!$A$2:$A$43,0),2),"")</f>
        <v/>
      </c>
      <c r="AB45" s="84" t="str">
        <f>IF(F45="P",INDEX(BDD!$A$2:$B$43,MATCH('16'!$B45,BDD!$A$2:$A$43,0),2),"")</f>
        <v/>
      </c>
      <c r="AC45" s="84" t="str">
        <f>IF(G45="P",INDEX(BDD!$A$2:$B$43,MATCH('16'!$B45,BDD!$A$2:$A$43,0),2),"")</f>
        <v/>
      </c>
      <c r="AD45" s="84" t="str">
        <f>IF(H45="P",INDEX(BDD!$A$2:$B$43,MATCH('16'!$B45,BDD!$A$2:$A$43,0),2),"")</f>
        <v/>
      </c>
      <c r="AE45" s="84" t="str">
        <f>IF(I45="P",INDEX(BDD!$A$2:$B$43,MATCH('16'!$B45,BDD!$A$2:$A$43,0),2),"")</f>
        <v/>
      </c>
      <c r="AF45" s="84" t="str">
        <f>IF(J45="P",INDEX(BDD!$A$2:$B$43,MATCH('16'!$B45,BDD!$A$2:$A$43,0),2),"")</f>
        <v/>
      </c>
      <c r="AG45" s="84" t="str">
        <f>IF(K45="P",INDEX(BDD!$A$2:$B$43,MATCH('16'!$B45,BDD!$A$2:$A$43,0),2),"")</f>
        <v/>
      </c>
      <c r="AH45" s="84" t="str">
        <f>IF(L45="P",INDEX(BDD!$A$2:$B$43,MATCH('16'!$B45,BDD!$A$2:$A$43,0),2),"")</f>
        <v/>
      </c>
      <c r="AI45" s="84" t="str">
        <f>IF(M45="P",INDEX(BDD!$A$2:$B$43,MATCH('16'!$B45,BDD!$A$2:$A$43,0),2),"")</f>
        <v/>
      </c>
      <c r="AJ45" s="84" t="str">
        <f>IF(N45="P",INDEX(BDD!$A$2:$B$43,MATCH('16'!$B45,BDD!$A$2:$A$43,0),2),"")</f>
        <v/>
      </c>
      <c r="AK45" s="84" t="str">
        <f>IF(O45="P",INDEX(BDD!$A$2:$B$43,MATCH('16'!$B45,BDD!$A$2:$A$43,0),2),"")</f>
        <v/>
      </c>
      <c r="AL45" s="84" t="str">
        <f>IF(P45="P",INDEX(BDD!$A$2:$B$43,MATCH('16'!$B45,BDD!$A$2:$A$43,0),2),"")</f>
        <v/>
      </c>
      <c r="AM45" s="84" t="str">
        <f>IF(Q45="P",INDEX(BDD!$A$2:$B$43,MATCH('16'!$B45,BDD!$A$2:$A$43,0),2),"")</f>
        <v/>
      </c>
      <c r="AN45" s="84" t="str">
        <f>IF(R45="P",INDEX(BDD!$A$2:$B$43,MATCH('16'!$B45,BDD!$A$2:$A$43,0),2),"")</f>
        <v/>
      </c>
      <c r="AO45" s="84" t="str">
        <f>IF(S45="P",INDEX(BDD!$A$2:$B$43,MATCH('16'!$B45,BDD!$A$2:$A$43,0),2),"")</f>
        <v/>
      </c>
      <c r="AP45" s="84" t="str">
        <f>IF(T45="P",INDEX(BDD!$A$2:$B$43,MATCH('16'!$B45,BDD!$A$2:$A$43,0),2),"")</f>
        <v/>
      </c>
      <c r="AQ45" s="84" t="str">
        <f>IF(U45="P",INDEX(BDD!$A$2:$B$43,MATCH('16'!$B45,BDD!$A$2:$A$43,0),2),"")</f>
        <v/>
      </c>
      <c r="AR45" s="84" t="str">
        <f>IF(V45="P",INDEX(BDD!$A$2:$B$43,MATCH('16'!$B45,BDD!$A$2:$A$43,0),2),"")</f>
        <v/>
      </c>
      <c r="AS45" s="84" t="str">
        <f>IF(W45="P",INDEX(BDD!$A$2:$B$43,MATCH('16'!$B45,BDD!$A$2:$A$43,0),2),"")</f>
        <v/>
      </c>
    </row>
    <row r="46" spans="1:45" ht="15.75" hidden="1" thickBot="1" x14ac:dyDescent="0.3">
      <c r="A46" s="207"/>
      <c r="B46" s="14">
        <f>BDD!A35</f>
        <v>0</v>
      </c>
      <c r="C46" s="91"/>
      <c r="D46" s="61"/>
      <c r="E46" s="62"/>
      <c r="F46" s="95"/>
      <c r="G46" s="61"/>
      <c r="H46" s="62"/>
      <c r="I46" s="95"/>
      <c r="J46" s="61"/>
      <c r="K46" s="62"/>
      <c r="L46" s="95"/>
      <c r="M46" s="61"/>
      <c r="N46" s="62"/>
      <c r="O46" s="95"/>
      <c r="P46" s="61"/>
      <c r="Q46" s="62"/>
      <c r="R46" s="95"/>
      <c r="S46" s="61"/>
      <c r="T46" s="62"/>
      <c r="U46" s="63"/>
      <c r="V46" s="61"/>
      <c r="W46" s="88"/>
      <c r="X46" s="14">
        <f t="shared" si="1"/>
        <v>0</v>
      </c>
      <c r="Y46" s="84" t="str">
        <f>IF(C46="P",INDEX(BDD!$A$2:$B$43,MATCH('16'!$B46,BDD!$A$2:$A$43,0),2),"")</f>
        <v/>
      </c>
      <c r="Z46" s="84" t="str">
        <f>IF(D46="P",INDEX(BDD!$A$2:$B$43,MATCH('16'!$B46,BDD!$A$2:$A$43,0),2),"")</f>
        <v/>
      </c>
      <c r="AA46" s="84" t="str">
        <f>IF(E46="P",INDEX(BDD!$A$2:$B$43,MATCH('16'!$B46,BDD!$A$2:$A$43,0),2),"")</f>
        <v/>
      </c>
      <c r="AB46" s="84" t="str">
        <f>IF(F46="P",INDEX(BDD!$A$2:$B$43,MATCH('16'!$B46,BDD!$A$2:$A$43,0),2),"")</f>
        <v/>
      </c>
      <c r="AC46" s="84" t="str">
        <f>IF(G46="P",INDEX(BDD!$A$2:$B$43,MATCH('16'!$B46,BDD!$A$2:$A$43,0),2),"")</f>
        <v/>
      </c>
      <c r="AD46" s="84" t="str">
        <f>IF(H46="P",INDEX(BDD!$A$2:$B$43,MATCH('16'!$B46,BDD!$A$2:$A$43,0),2),"")</f>
        <v/>
      </c>
      <c r="AE46" s="84" t="str">
        <f>IF(I46="P",INDEX(BDD!$A$2:$B$43,MATCH('16'!$B46,BDD!$A$2:$A$43,0),2),"")</f>
        <v/>
      </c>
      <c r="AF46" s="84" t="str">
        <f>IF(J46="P",INDEX(BDD!$A$2:$B$43,MATCH('16'!$B46,BDD!$A$2:$A$43,0),2),"")</f>
        <v/>
      </c>
      <c r="AG46" s="84" t="str">
        <f>IF(K46="P",INDEX(BDD!$A$2:$B$43,MATCH('16'!$B46,BDD!$A$2:$A$43,0),2),"")</f>
        <v/>
      </c>
      <c r="AH46" s="84" t="str">
        <f>IF(L46="P",INDEX(BDD!$A$2:$B$43,MATCH('16'!$B46,BDD!$A$2:$A$43,0),2),"")</f>
        <v/>
      </c>
      <c r="AI46" s="84" t="str">
        <f>IF(M46="P",INDEX(BDD!$A$2:$B$43,MATCH('16'!$B46,BDD!$A$2:$A$43,0),2),"")</f>
        <v/>
      </c>
      <c r="AJ46" s="84" t="str">
        <f>IF(N46="P",INDEX(BDD!$A$2:$B$43,MATCH('16'!$B46,BDD!$A$2:$A$43,0),2),"")</f>
        <v/>
      </c>
      <c r="AK46" s="84" t="str">
        <f>IF(O46="P",INDEX(BDD!$A$2:$B$43,MATCH('16'!$B46,BDD!$A$2:$A$43,0),2),"")</f>
        <v/>
      </c>
      <c r="AL46" s="84" t="str">
        <f>IF(P46="P",INDEX(BDD!$A$2:$B$43,MATCH('16'!$B46,BDD!$A$2:$A$43,0),2),"")</f>
        <v/>
      </c>
      <c r="AM46" s="84" t="str">
        <f>IF(Q46="P",INDEX(BDD!$A$2:$B$43,MATCH('16'!$B46,BDD!$A$2:$A$43,0),2),"")</f>
        <v/>
      </c>
      <c r="AN46" s="84" t="str">
        <f>IF(R46="P",INDEX(BDD!$A$2:$B$43,MATCH('16'!$B46,BDD!$A$2:$A$43,0),2),"")</f>
        <v/>
      </c>
      <c r="AO46" s="84" t="str">
        <f>IF(S46="P",INDEX(BDD!$A$2:$B$43,MATCH('16'!$B46,BDD!$A$2:$A$43,0),2),"")</f>
        <v/>
      </c>
      <c r="AP46" s="84" t="str">
        <f>IF(T46="P",INDEX(BDD!$A$2:$B$43,MATCH('16'!$B46,BDD!$A$2:$A$43,0),2),"")</f>
        <v/>
      </c>
      <c r="AQ46" s="84" t="str">
        <f>IF(U46="P",INDEX(BDD!$A$2:$B$43,MATCH('16'!$B46,BDD!$A$2:$A$43,0),2),"")</f>
        <v/>
      </c>
      <c r="AR46" s="84" t="str">
        <f>IF(V46="P",INDEX(BDD!$A$2:$B$43,MATCH('16'!$B46,BDD!$A$2:$A$43,0),2),"")</f>
        <v/>
      </c>
      <c r="AS46" s="84" t="str">
        <f>IF(W46="P",INDEX(BDD!$A$2:$B$43,MATCH('16'!$B46,BDD!$A$2:$A$43,0),2),"")</f>
        <v/>
      </c>
    </row>
    <row r="47" spans="1:45" ht="15.75" hidden="1" thickBot="1" x14ac:dyDescent="0.3">
      <c r="A47" s="207"/>
      <c r="B47" s="83">
        <f>BDD!A36</f>
        <v>0</v>
      </c>
      <c r="C47" s="91"/>
      <c r="D47" s="61"/>
      <c r="E47" s="62"/>
      <c r="F47" s="95"/>
      <c r="G47" s="61"/>
      <c r="H47" s="62"/>
      <c r="I47" s="95"/>
      <c r="J47" s="61"/>
      <c r="K47" s="62"/>
      <c r="L47" s="95"/>
      <c r="M47" s="61"/>
      <c r="N47" s="62"/>
      <c r="O47" s="95"/>
      <c r="P47" s="61"/>
      <c r="Q47" s="62"/>
      <c r="R47" s="95"/>
      <c r="S47" s="61"/>
      <c r="T47" s="62"/>
      <c r="U47" s="63"/>
      <c r="V47" s="61"/>
      <c r="W47" s="88"/>
      <c r="X47" s="14">
        <f t="shared" si="1"/>
        <v>0</v>
      </c>
      <c r="Y47" s="84" t="str">
        <f>IF(C47="P",INDEX(BDD!$A$2:$B$43,MATCH('16'!$B47,BDD!$A$2:$A$43,0),2),"")</f>
        <v/>
      </c>
      <c r="Z47" s="84" t="str">
        <f>IF(D47="P",INDEX(BDD!$A$2:$B$43,MATCH('16'!$B47,BDD!$A$2:$A$43,0),2),"")</f>
        <v/>
      </c>
      <c r="AA47" s="84" t="str">
        <f>IF(E47="P",INDEX(BDD!$A$2:$B$43,MATCH('16'!$B47,BDD!$A$2:$A$43,0),2),"")</f>
        <v/>
      </c>
      <c r="AB47" s="84" t="str">
        <f>IF(F47="P",INDEX(BDD!$A$2:$B$43,MATCH('16'!$B47,BDD!$A$2:$A$43,0),2),"")</f>
        <v/>
      </c>
      <c r="AC47" s="84" t="str">
        <f>IF(G47="P",INDEX(BDD!$A$2:$B$43,MATCH('16'!$B47,BDD!$A$2:$A$43,0),2),"")</f>
        <v/>
      </c>
      <c r="AD47" s="84" t="str">
        <f>IF(H47="P",INDEX(BDD!$A$2:$B$43,MATCH('16'!$B47,BDD!$A$2:$A$43,0),2),"")</f>
        <v/>
      </c>
      <c r="AE47" s="84" t="str">
        <f>IF(I47="P",INDEX(BDD!$A$2:$B$43,MATCH('16'!$B47,BDD!$A$2:$A$43,0),2),"")</f>
        <v/>
      </c>
      <c r="AF47" s="84" t="str">
        <f>IF(J47="P",INDEX(BDD!$A$2:$B$43,MATCH('16'!$B47,BDD!$A$2:$A$43,0),2),"")</f>
        <v/>
      </c>
      <c r="AG47" s="84" t="str">
        <f>IF(K47="P",INDEX(BDD!$A$2:$B$43,MATCH('16'!$B47,BDD!$A$2:$A$43,0),2),"")</f>
        <v/>
      </c>
      <c r="AH47" s="84" t="str">
        <f>IF(L47="P",INDEX(BDD!$A$2:$B$43,MATCH('16'!$B47,BDD!$A$2:$A$43,0),2),"")</f>
        <v/>
      </c>
      <c r="AI47" s="84" t="str">
        <f>IF(M47="P",INDEX(BDD!$A$2:$B$43,MATCH('16'!$B47,BDD!$A$2:$A$43,0),2),"")</f>
        <v/>
      </c>
      <c r="AJ47" s="84" t="str">
        <f>IF(N47="P",INDEX(BDD!$A$2:$B$43,MATCH('16'!$B47,BDD!$A$2:$A$43,0),2),"")</f>
        <v/>
      </c>
      <c r="AK47" s="84" t="str">
        <f>IF(O47="P",INDEX(BDD!$A$2:$B$43,MATCH('16'!$B47,BDD!$A$2:$A$43,0),2),"")</f>
        <v/>
      </c>
      <c r="AL47" s="84" t="str">
        <f>IF(P47="P",INDEX(BDD!$A$2:$B$43,MATCH('16'!$B47,BDD!$A$2:$A$43,0),2),"")</f>
        <v/>
      </c>
      <c r="AM47" s="84" t="str">
        <f>IF(Q47="P",INDEX(BDD!$A$2:$B$43,MATCH('16'!$B47,BDD!$A$2:$A$43,0),2),"")</f>
        <v/>
      </c>
      <c r="AN47" s="84" t="str">
        <f>IF(R47="P",INDEX(BDD!$A$2:$B$43,MATCH('16'!$B47,BDD!$A$2:$A$43,0),2),"")</f>
        <v/>
      </c>
      <c r="AO47" s="84" t="str">
        <f>IF(S47="P",INDEX(BDD!$A$2:$B$43,MATCH('16'!$B47,BDD!$A$2:$A$43,0),2),"")</f>
        <v/>
      </c>
      <c r="AP47" s="84" t="str">
        <f>IF(T47="P",INDEX(BDD!$A$2:$B$43,MATCH('16'!$B47,BDD!$A$2:$A$43,0),2),"")</f>
        <v/>
      </c>
      <c r="AQ47" s="84" t="str">
        <f>IF(U47="P",INDEX(BDD!$A$2:$B$43,MATCH('16'!$B47,BDD!$A$2:$A$43,0),2),"")</f>
        <v/>
      </c>
      <c r="AR47" s="84" t="str">
        <f>IF(V47="P",INDEX(BDD!$A$2:$B$43,MATCH('16'!$B47,BDD!$A$2:$A$43,0),2),"")</f>
        <v/>
      </c>
      <c r="AS47" s="84" t="str">
        <f>IF(W47="P",INDEX(BDD!$A$2:$B$43,MATCH('16'!$B47,BDD!$A$2:$A$43,0),2),"")</f>
        <v/>
      </c>
    </row>
    <row r="48" spans="1:45" ht="15.75" hidden="1" thickBot="1" x14ac:dyDescent="0.3">
      <c r="A48" s="207"/>
      <c r="B48" s="113">
        <f>BDD!A37</f>
        <v>0</v>
      </c>
      <c r="C48" s="121"/>
      <c r="D48" s="103"/>
      <c r="E48" s="104"/>
      <c r="F48" s="121"/>
      <c r="G48" s="103"/>
      <c r="H48" s="104"/>
      <c r="I48" s="121"/>
      <c r="J48" s="103"/>
      <c r="K48" s="104"/>
      <c r="L48" s="121"/>
      <c r="M48" s="103"/>
      <c r="N48" s="104"/>
      <c r="O48" s="121"/>
      <c r="P48" s="103"/>
      <c r="Q48" s="104"/>
      <c r="R48" s="121"/>
      <c r="S48" s="103"/>
      <c r="T48" s="104"/>
      <c r="U48" s="102"/>
      <c r="V48" s="103"/>
      <c r="W48" s="126"/>
      <c r="X48" s="14">
        <f t="shared" si="1"/>
        <v>0</v>
      </c>
      <c r="Y48" s="84" t="str">
        <f>IF(C48="P",INDEX(BDD!$A$2:$B$43,MATCH('16'!$B48,BDD!$A$2:$A$43,0),2),"")</f>
        <v/>
      </c>
      <c r="Z48" s="84" t="str">
        <f>IF(D48="P",INDEX(BDD!$A$2:$B$43,MATCH('16'!$B48,BDD!$A$2:$A$43,0),2),"")</f>
        <v/>
      </c>
      <c r="AA48" s="84" t="str">
        <f>IF(E48="P",INDEX(BDD!$A$2:$B$43,MATCH('16'!$B48,BDD!$A$2:$A$43,0),2),"")</f>
        <v/>
      </c>
      <c r="AB48" s="84" t="str">
        <f>IF(F48="P",INDEX(BDD!$A$2:$B$43,MATCH('16'!$B48,BDD!$A$2:$A$43,0),2),"")</f>
        <v/>
      </c>
      <c r="AC48" s="84" t="str">
        <f>IF(G48="P",INDEX(BDD!$A$2:$B$43,MATCH('16'!$B48,BDD!$A$2:$A$43,0),2),"")</f>
        <v/>
      </c>
      <c r="AD48" s="84" t="str">
        <f>IF(H48="P",INDEX(BDD!$A$2:$B$43,MATCH('16'!$B48,BDD!$A$2:$A$43,0),2),"")</f>
        <v/>
      </c>
      <c r="AE48" s="84" t="str">
        <f>IF(I48="P",INDEX(BDD!$A$2:$B$43,MATCH('16'!$B48,BDD!$A$2:$A$43,0),2),"")</f>
        <v/>
      </c>
      <c r="AF48" s="84" t="str">
        <f>IF(J48="P",INDEX(BDD!$A$2:$B$43,MATCH('16'!$B48,BDD!$A$2:$A$43,0),2),"")</f>
        <v/>
      </c>
      <c r="AG48" s="84" t="str">
        <f>IF(K48="P",INDEX(BDD!$A$2:$B$43,MATCH('16'!$B48,BDD!$A$2:$A$43,0),2),"")</f>
        <v/>
      </c>
      <c r="AH48" s="84" t="str">
        <f>IF(L48="P",INDEX(BDD!$A$2:$B$43,MATCH('16'!$B48,BDD!$A$2:$A$43,0),2),"")</f>
        <v/>
      </c>
      <c r="AI48" s="84" t="str">
        <f>IF(M48="P",INDEX(BDD!$A$2:$B$43,MATCH('16'!$B48,BDD!$A$2:$A$43,0),2),"")</f>
        <v/>
      </c>
      <c r="AJ48" s="84" t="str">
        <f>IF(N48="P",INDEX(BDD!$A$2:$B$43,MATCH('16'!$B48,BDD!$A$2:$A$43,0),2),"")</f>
        <v/>
      </c>
      <c r="AK48" s="84" t="str">
        <f>IF(O48="P",INDEX(BDD!$A$2:$B$43,MATCH('16'!$B48,BDD!$A$2:$A$43,0),2),"")</f>
        <v/>
      </c>
      <c r="AL48" s="84" t="str">
        <f>IF(P48="P",INDEX(BDD!$A$2:$B$43,MATCH('16'!$B48,BDD!$A$2:$A$43,0),2),"")</f>
        <v/>
      </c>
      <c r="AM48" s="84" t="str">
        <f>IF(Q48="P",INDEX(BDD!$A$2:$B$43,MATCH('16'!$B48,BDD!$A$2:$A$43,0),2),"")</f>
        <v/>
      </c>
      <c r="AN48" s="84" t="str">
        <f>IF(R48="P",INDEX(BDD!$A$2:$B$43,MATCH('16'!$B48,BDD!$A$2:$A$43,0),2),"")</f>
        <v/>
      </c>
      <c r="AO48" s="84" t="str">
        <f>IF(S48="P",INDEX(BDD!$A$2:$B$43,MATCH('16'!$B48,BDD!$A$2:$A$43,0),2),"")</f>
        <v/>
      </c>
      <c r="AP48" s="84" t="str">
        <f>IF(T48="P",INDEX(BDD!$A$2:$B$43,MATCH('16'!$B48,BDD!$A$2:$A$43,0),2),"")</f>
        <v/>
      </c>
      <c r="AQ48" s="84" t="str">
        <f>IF(U48="P",INDEX(BDD!$A$2:$B$43,MATCH('16'!$B48,BDD!$A$2:$A$43,0),2),"")</f>
        <v/>
      </c>
      <c r="AR48" s="84" t="str">
        <f>IF(V48="P",INDEX(BDD!$A$2:$B$43,MATCH('16'!$B48,BDD!$A$2:$A$43,0),2),"")</f>
        <v/>
      </c>
      <c r="AS48" s="84" t="str">
        <f>IF(W48="P",INDEX(BDD!$A$2:$B$43,MATCH('16'!$B48,BDD!$A$2:$A$43,0),2),"")</f>
        <v/>
      </c>
    </row>
    <row r="49" spans="1:45" ht="15.75" hidden="1" thickBot="1" x14ac:dyDescent="0.3">
      <c r="A49" s="207"/>
      <c r="B49" s="111">
        <f>BDD!A38</f>
        <v>0</v>
      </c>
      <c r="C49" s="122"/>
      <c r="D49" s="128"/>
      <c r="E49" s="123"/>
      <c r="F49" s="122"/>
      <c r="G49" s="128"/>
      <c r="H49" s="123"/>
      <c r="I49" s="122"/>
      <c r="J49" s="128"/>
      <c r="K49" s="123"/>
      <c r="L49" s="122"/>
      <c r="M49" s="128"/>
      <c r="N49" s="123"/>
      <c r="O49" s="122"/>
      <c r="P49" s="128"/>
      <c r="Q49" s="123"/>
      <c r="R49" s="122"/>
      <c r="S49" s="128"/>
      <c r="T49" s="123"/>
      <c r="U49" s="124"/>
      <c r="V49" s="128"/>
      <c r="W49" s="141"/>
      <c r="X49" s="14">
        <f t="shared" si="1"/>
        <v>0</v>
      </c>
      <c r="Y49" s="84" t="str">
        <f>IF(C49="P",INDEX(BDD!$A$2:$B$43,MATCH('16'!$B49,BDD!$A$2:$A$43,0),2),"")</f>
        <v/>
      </c>
      <c r="Z49" s="84" t="str">
        <f>IF(D49="P",INDEX(BDD!$A$2:$B$43,MATCH('16'!$B49,BDD!$A$2:$A$43,0),2),"")</f>
        <v/>
      </c>
      <c r="AA49" s="84" t="str">
        <f>IF(E49="P",INDEX(BDD!$A$2:$B$43,MATCH('16'!$B49,BDD!$A$2:$A$43,0),2),"")</f>
        <v/>
      </c>
      <c r="AB49" s="84" t="str">
        <f>IF(F49="P",INDEX(BDD!$A$2:$B$43,MATCH('16'!$B49,BDD!$A$2:$A$43,0),2),"")</f>
        <v/>
      </c>
      <c r="AC49" s="84" t="str">
        <f>IF(G49="P",INDEX(BDD!$A$2:$B$43,MATCH('16'!$B49,BDD!$A$2:$A$43,0),2),"")</f>
        <v/>
      </c>
      <c r="AD49" s="84" t="str">
        <f>IF(H49="P",INDEX(BDD!$A$2:$B$43,MATCH('16'!$B49,BDD!$A$2:$A$43,0),2),"")</f>
        <v/>
      </c>
      <c r="AE49" s="84" t="str">
        <f>IF(I49="P",INDEX(BDD!$A$2:$B$43,MATCH('16'!$B49,BDD!$A$2:$A$43,0),2),"")</f>
        <v/>
      </c>
      <c r="AF49" s="84" t="str">
        <f>IF(J49="P",INDEX(BDD!$A$2:$B$43,MATCH('16'!$B49,BDD!$A$2:$A$43,0),2),"")</f>
        <v/>
      </c>
      <c r="AG49" s="84" t="str">
        <f>IF(K49="P",INDEX(BDD!$A$2:$B$43,MATCH('16'!$B49,BDD!$A$2:$A$43,0),2),"")</f>
        <v/>
      </c>
      <c r="AH49" s="84" t="str">
        <f>IF(L49="P",INDEX(BDD!$A$2:$B$43,MATCH('16'!$B49,BDD!$A$2:$A$43,0),2),"")</f>
        <v/>
      </c>
      <c r="AI49" s="84" t="str">
        <f>IF(M49="P",INDEX(BDD!$A$2:$B$43,MATCH('16'!$B49,BDD!$A$2:$A$43,0),2),"")</f>
        <v/>
      </c>
      <c r="AJ49" s="84" t="str">
        <f>IF(N49="P",INDEX(BDD!$A$2:$B$43,MATCH('16'!$B49,BDD!$A$2:$A$43,0),2),"")</f>
        <v/>
      </c>
      <c r="AK49" s="84" t="str">
        <f>IF(O49="P",INDEX(BDD!$A$2:$B$43,MATCH('16'!$B49,BDD!$A$2:$A$43,0),2),"")</f>
        <v/>
      </c>
      <c r="AL49" s="84" t="str">
        <f>IF(P49="P",INDEX(BDD!$A$2:$B$43,MATCH('16'!$B49,BDD!$A$2:$A$43,0),2),"")</f>
        <v/>
      </c>
      <c r="AM49" s="84" t="str">
        <f>IF(Q49="P",INDEX(BDD!$A$2:$B$43,MATCH('16'!$B49,BDD!$A$2:$A$43,0),2),"")</f>
        <v/>
      </c>
      <c r="AN49" s="84" t="str">
        <f>IF(R49="P",INDEX(BDD!$A$2:$B$43,MATCH('16'!$B49,BDD!$A$2:$A$43,0),2),"")</f>
        <v/>
      </c>
      <c r="AO49" s="84" t="str">
        <f>IF(S49="P",INDEX(BDD!$A$2:$B$43,MATCH('16'!$B49,BDD!$A$2:$A$43,0),2),"")</f>
        <v/>
      </c>
      <c r="AP49" s="84" t="str">
        <f>IF(T49="P",INDEX(BDD!$A$2:$B$43,MATCH('16'!$B49,BDD!$A$2:$A$43,0),2),"")</f>
        <v/>
      </c>
      <c r="AQ49" s="84" t="str">
        <f>IF(U49="P",INDEX(BDD!$A$2:$B$43,MATCH('16'!$B49,BDD!$A$2:$A$43,0),2),"")</f>
        <v/>
      </c>
      <c r="AR49" s="84" t="str">
        <f>IF(V49="P",INDEX(BDD!$A$2:$B$43,MATCH('16'!$B49,BDD!$A$2:$A$43,0),2),"")</f>
        <v/>
      </c>
      <c r="AS49" s="84" t="str">
        <f>IF(W49="P",INDEX(BDD!$A$2:$B$43,MATCH('16'!$B49,BDD!$A$2:$A$43,0),2),"")</f>
        <v/>
      </c>
    </row>
    <row r="50" spans="1:45" ht="15.75" hidden="1" thickBot="1" x14ac:dyDescent="0.3">
      <c r="A50" s="207"/>
      <c r="B50" s="111">
        <f>BDD!A39</f>
        <v>0</v>
      </c>
      <c r="C50" s="94"/>
      <c r="D50" s="129"/>
      <c r="E50" s="59"/>
      <c r="F50" s="94"/>
      <c r="G50" s="129"/>
      <c r="H50" s="59"/>
      <c r="I50" s="94"/>
      <c r="J50" s="129"/>
      <c r="K50" s="59"/>
      <c r="L50" s="94"/>
      <c r="M50" s="129"/>
      <c r="N50" s="59"/>
      <c r="O50" s="94"/>
      <c r="P50" s="129"/>
      <c r="Q50" s="59"/>
      <c r="R50" s="94"/>
      <c r="S50" s="129"/>
      <c r="T50" s="59"/>
      <c r="U50" s="60"/>
      <c r="V50" s="129"/>
      <c r="W50" s="89"/>
      <c r="X50" s="14">
        <f t="shared" si="1"/>
        <v>0</v>
      </c>
      <c r="Y50" s="84" t="str">
        <f>IF(C50="P",INDEX(BDD!$A$2:$B$43,MATCH('16'!$B50,BDD!$A$2:$A$43,0),2),"")</f>
        <v/>
      </c>
      <c r="Z50" s="84" t="str">
        <f>IF(D50="P",INDEX(BDD!$A$2:$B$43,MATCH('16'!$B50,BDD!$A$2:$A$43,0),2),"")</f>
        <v/>
      </c>
      <c r="AA50" s="84" t="str">
        <f>IF(E50="P",INDEX(BDD!$A$2:$B$43,MATCH('16'!$B50,BDD!$A$2:$A$43,0),2),"")</f>
        <v/>
      </c>
      <c r="AB50" s="84" t="str">
        <f>IF(F50="P",INDEX(BDD!$A$2:$B$43,MATCH('16'!$B50,BDD!$A$2:$A$43,0),2),"")</f>
        <v/>
      </c>
      <c r="AC50" s="84" t="str">
        <f>IF(G50="P",INDEX(BDD!$A$2:$B$43,MATCH('16'!$B50,BDD!$A$2:$A$43,0),2),"")</f>
        <v/>
      </c>
      <c r="AD50" s="84" t="str">
        <f>IF(H50="P",INDEX(BDD!$A$2:$B$43,MATCH('16'!$B50,BDD!$A$2:$A$43,0),2),"")</f>
        <v/>
      </c>
      <c r="AE50" s="84" t="str">
        <f>IF(I50="P",INDEX(BDD!$A$2:$B$43,MATCH('16'!$B50,BDD!$A$2:$A$43,0),2),"")</f>
        <v/>
      </c>
      <c r="AF50" s="84" t="str">
        <f>IF(J50="P",INDEX(BDD!$A$2:$B$43,MATCH('16'!$B50,BDD!$A$2:$A$43,0),2),"")</f>
        <v/>
      </c>
      <c r="AG50" s="84" t="str">
        <f>IF(K50="P",INDEX(BDD!$A$2:$B$43,MATCH('16'!$B50,BDD!$A$2:$A$43,0),2),"")</f>
        <v/>
      </c>
      <c r="AH50" s="84" t="str">
        <f>IF(L50="P",INDEX(BDD!$A$2:$B$43,MATCH('16'!$B50,BDD!$A$2:$A$43,0),2),"")</f>
        <v/>
      </c>
      <c r="AI50" s="84" t="str">
        <f>IF(M50="P",INDEX(BDD!$A$2:$B$43,MATCH('16'!$B50,BDD!$A$2:$A$43,0),2),"")</f>
        <v/>
      </c>
      <c r="AJ50" s="84" t="str">
        <f>IF(N50="P",INDEX(BDD!$A$2:$B$43,MATCH('16'!$B50,BDD!$A$2:$A$43,0),2),"")</f>
        <v/>
      </c>
      <c r="AK50" s="84" t="str">
        <f>IF(O50="P",INDEX(BDD!$A$2:$B$43,MATCH('16'!$B50,BDD!$A$2:$A$43,0),2),"")</f>
        <v/>
      </c>
      <c r="AL50" s="84" t="str">
        <f>IF(P50="P",INDEX(BDD!$A$2:$B$43,MATCH('16'!$B50,BDD!$A$2:$A$43,0),2),"")</f>
        <v/>
      </c>
      <c r="AM50" s="84" t="str">
        <f>IF(Q50="P",INDEX(BDD!$A$2:$B$43,MATCH('16'!$B50,BDD!$A$2:$A$43,0),2),"")</f>
        <v/>
      </c>
      <c r="AN50" s="84" t="str">
        <f>IF(R50="P",INDEX(BDD!$A$2:$B$43,MATCH('16'!$B50,BDD!$A$2:$A$43,0),2),"")</f>
        <v/>
      </c>
      <c r="AO50" s="84" t="str">
        <f>IF(S50="P",INDEX(BDD!$A$2:$B$43,MATCH('16'!$B50,BDD!$A$2:$A$43,0),2),"")</f>
        <v/>
      </c>
      <c r="AP50" s="84" t="str">
        <f>IF(T50="P",INDEX(BDD!$A$2:$B$43,MATCH('16'!$B50,BDD!$A$2:$A$43,0),2),"")</f>
        <v/>
      </c>
      <c r="AQ50" s="84" t="str">
        <f>IF(U50="P",INDEX(BDD!$A$2:$B$43,MATCH('16'!$B50,BDD!$A$2:$A$43,0),2),"")</f>
        <v/>
      </c>
      <c r="AR50" s="84" t="str">
        <f>IF(V50="P",INDEX(BDD!$A$2:$B$43,MATCH('16'!$B50,BDD!$A$2:$A$43,0),2),"")</f>
        <v/>
      </c>
      <c r="AS50" s="84" t="str">
        <f>IF(W50="P",INDEX(BDD!$A$2:$B$43,MATCH('16'!$B50,BDD!$A$2:$A$43,0),2),"")</f>
        <v/>
      </c>
    </row>
    <row r="51" spans="1:45" ht="15.75" hidden="1" thickBot="1" x14ac:dyDescent="0.3">
      <c r="A51" s="207"/>
      <c r="B51" s="83" t="str">
        <f>BDD!A40</f>
        <v>Remplaçant 2</v>
      </c>
      <c r="C51" s="116"/>
      <c r="D51" s="117"/>
      <c r="E51" s="118"/>
      <c r="F51" s="119"/>
      <c r="G51" s="117"/>
      <c r="H51" s="118"/>
      <c r="I51" s="119"/>
      <c r="J51" s="117"/>
      <c r="K51" s="118"/>
      <c r="L51" s="119"/>
      <c r="M51" s="117"/>
      <c r="N51" s="118"/>
      <c r="O51" s="119"/>
      <c r="P51" s="117"/>
      <c r="Q51" s="118"/>
      <c r="R51" s="119"/>
      <c r="S51" s="117"/>
      <c r="T51" s="118"/>
      <c r="U51" s="120"/>
      <c r="V51" s="117"/>
      <c r="W51" s="125"/>
      <c r="X51" s="14">
        <f t="shared" si="1"/>
        <v>0</v>
      </c>
      <c r="Y51" s="84" t="str">
        <f>IF(C51="P",INDEX(BDD!$A$2:$B$43,MATCH('16'!$B51,BDD!$A$2:$A$43,0),2),"")</f>
        <v/>
      </c>
      <c r="Z51" s="84" t="str">
        <f>IF(D51="P",INDEX(BDD!$A$2:$B$43,MATCH('16'!$B51,BDD!$A$2:$A$43,0),2),"")</f>
        <v/>
      </c>
      <c r="AA51" s="84" t="str">
        <f>IF(E51="P",INDEX(BDD!$A$2:$B$43,MATCH('16'!$B51,BDD!$A$2:$A$43,0),2),"")</f>
        <v/>
      </c>
      <c r="AB51" s="84" t="str">
        <f>IF(F51="P",INDEX(BDD!$A$2:$B$43,MATCH('16'!$B51,BDD!$A$2:$A$43,0),2),"")</f>
        <v/>
      </c>
      <c r="AC51" s="84" t="str">
        <f>IF(G51="P",INDEX(BDD!$A$2:$B$43,MATCH('16'!$B51,BDD!$A$2:$A$43,0),2),"")</f>
        <v/>
      </c>
      <c r="AD51" s="84" t="str">
        <f>IF(H51="P",INDEX(BDD!$A$2:$B$43,MATCH('16'!$B51,BDD!$A$2:$A$43,0),2),"")</f>
        <v/>
      </c>
      <c r="AE51" s="84" t="str">
        <f>IF(I51="P",INDEX(BDD!$A$2:$B$43,MATCH('16'!$B51,BDD!$A$2:$A$43,0),2),"")</f>
        <v/>
      </c>
      <c r="AF51" s="84" t="str">
        <f>IF(J51="P",INDEX(BDD!$A$2:$B$43,MATCH('16'!$B51,BDD!$A$2:$A$43,0),2),"")</f>
        <v/>
      </c>
      <c r="AG51" s="84" t="str">
        <f>IF(K51="P",INDEX(BDD!$A$2:$B$43,MATCH('16'!$B51,BDD!$A$2:$A$43,0),2),"")</f>
        <v/>
      </c>
      <c r="AH51" s="84" t="str">
        <f>IF(L51="P",INDEX(BDD!$A$2:$B$43,MATCH('16'!$B51,BDD!$A$2:$A$43,0),2),"")</f>
        <v/>
      </c>
      <c r="AI51" s="84" t="str">
        <f>IF(M51="P",INDEX(BDD!$A$2:$B$43,MATCH('16'!$B51,BDD!$A$2:$A$43,0),2),"")</f>
        <v/>
      </c>
      <c r="AJ51" s="84" t="str">
        <f>IF(N51="P",INDEX(BDD!$A$2:$B$43,MATCH('16'!$B51,BDD!$A$2:$A$43,0),2),"")</f>
        <v/>
      </c>
      <c r="AK51" s="84" t="str">
        <f>IF(O51="P",INDEX(BDD!$A$2:$B$43,MATCH('16'!$B51,BDD!$A$2:$A$43,0),2),"")</f>
        <v/>
      </c>
      <c r="AL51" s="84" t="str">
        <f>IF(P51="P",INDEX(BDD!$A$2:$B$43,MATCH('16'!$B51,BDD!$A$2:$A$43,0),2),"")</f>
        <v/>
      </c>
      <c r="AM51" s="84" t="str">
        <f>IF(Q51="P",INDEX(BDD!$A$2:$B$43,MATCH('16'!$B51,BDD!$A$2:$A$43,0),2),"")</f>
        <v/>
      </c>
      <c r="AN51" s="84" t="str">
        <f>IF(R51="P",INDEX(BDD!$A$2:$B$43,MATCH('16'!$B51,BDD!$A$2:$A$43,0),2),"")</f>
        <v/>
      </c>
      <c r="AO51" s="84" t="str">
        <f>IF(S51="P",INDEX(BDD!$A$2:$B$43,MATCH('16'!$B51,BDD!$A$2:$A$43,0),2),"")</f>
        <v/>
      </c>
      <c r="AP51" s="84" t="str">
        <f>IF(T51="P",INDEX(BDD!$A$2:$B$43,MATCH('16'!$B51,BDD!$A$2:$A$43,0),2),"")</f>
        <v/>
      </c>
      <c r="AQ51" s="84" t="str">
        <f>IF(U51="P",INDEX(BDD!$A$2:$B$43,MATCH('16'!$B51,BDD!$A$2:$A$43,0),2),"")</f>
        <v/>
      </c>
      <c r="AR51" s="84" t="str">
        <f>IF(V51="P",INDEX(BDD!$A$2:$B$43,MATCH('16'!$B51,BDD!$A$2:$A$43,0),2),"")</f>
        <v/>
      </c>
      <c r="AS51" s="84" t="str">
        <f>IF(W51="P",INDEX(BDD!$A$2:$B$43,MATCH('16'!$B51,BDD!$A$2:$A$43,0),2),"")</f>
        <v/>
      </c>
    </row>
    <row r="52" spans="1:45" ht="15.75" hidden="1" thickBot="1" x14ac:dyDescent="0.3">
      <c r="A52" s="208"/>
      <c r="B52" s="15" t="str">
        <f>BDD!A42</f>
        <v>Stagiaire2</v>
      </c>
      <c r="C52" s="92"/>
      <c r="D52" s="58"/>
      <c r="E52" s="59"/>
      <c r="F52" s="94"/>
      <c r="G52" s="58"/>
      <c r="H52" s="59"/>
      <c r="I52" s="94"/>
      <c r="J52" s="58"/>
      <c r="K52" s="59"/>
      <c r="L52" s="94"/>
      <c r="M52" s="58"/>
      <c r="N52" s="59"/>
      <c r="O52" s="94"/>
      <c r="P52" s="58"/>
      <c r="Q52" s="59"/>
      <c r="R52" s="94"/>
      <c r="S52" s="58"/>
      <c r="T52" s="59"/>
      <c r="U52" s="60"/>
      <c r="V52" s="58"/>
      <c r="W52" s="89"/>
      <c r="X52" s="15">
        <f t="shared" si="1"/>
        <v>0</v>
      </c>
      <c r="Y52" s="84" t="str">
        <f>IF(C52="P",INDEX(BDD!$A$2:$B$43,MATCH('16'!$B52,BDD!$A$2:$A$43,0),2),"")</f>
        <v/>
      </c>
      <c r="Z52" s="84" t="str">
        <f>IF(D52="P",INDEX(BDD!$A$2:$B$43,MATCH('16'!$B52,BDD!$A$2:$A$43,0),2),"")</f>
        <v/>
      </c>
      <c r="AA52" s="84" t="str">
        <f>IF(E52="P",INDEX(BDD!$A$2:$B$43,MATCH('16'!$B52,BDD!$A$2:$A$43,0),2),"")</f>
        <v/>
      </c>
      <c r="AB52" s="84" t="str">
        <f>IF(F52="P",INDEX(BDD!$A$2:$B$43,MATCH('16'!$B52,BDD!$A$2:$A$43,0),2),"")</f>
        <v/>
      </c>
      <c r="AC52" s="84" t="str">
        <f>IF(G52="P",INDEX(BDD!$A$2:$B$43,MATCH('16'!$B52,BDD!$A$2:$A$43,0),2),"")</f>
        <v/>
      </c>
      <c r="AD52" s="84" t="str">
        <f>IF(H52="P",INDEX(BDD!$A$2:$B$43,MATCH('16'!$B52,BDD!$A$2:$A$43,0),2),"")</f>
        <v/>
      </c>
      <c r="AE52" s="84" t="str">
        <f>IF(I52="P",INDEX(BDD!$A$2:$B$43,MATCH('16'!$B52,BDD!$A$2:$A$43,0),2),"")</f>
        <v/>
      </c>
      <c r="AF52" s="84" t="str">
        <f>IF(J52="P",INDEX(BDD!$A$2:$B$43,MATCH('16'!$B52,BDD!$A$2:$A$43,0),2),"")</f>
        <v/>
      </c>
      <c r="AG52" s="84" t="str">
        <f>IF(K52="P",INDEX(BDD!$A$2:$B$43,MATCH('16'!$B52,BDD!$A$2:$A$43,0),2),"")</f>
        <v/>
      </c>
      <c r="AH52" s="84" t="str">
        <f>IF(L52="P",INDEX(BDD!$A$2:$B$43,MATCH('16'!$B52,BDD!$A$2:$A$43,0),2),"")</f>
        <v/>
      </c>
      <c r="AI52" s="84" t="str">
        <f>IF(M52="P",INDEX(BDD!$A$2:$B$43,MATCH('16'!$B52,BDD!$A$2:$A$43,0),2),"")</f>
        <v/>
      </c>
      <c r="AJ52" s="84" t="str">
        <f>IF(N52="P",INDEX(BDD!$A$2:$B$43,MATCH('16'!$B52,BDD!$A$2:$A$43,0),2),"")</f>
        <v/>
      </c>
      <c r="AK52" s="84" t="str">
        <f>IF(O52="P",INDEX(BDD!$A$2:$B$43,MATCH('16'!$B52,BDD!$A$2:$A$43,0),2),"")</f>
        <v/>
      </c>
      <c r="AL52" s="84" t="str">
        <f>IF(P52="P",INDEX(BDD!$A$2:$B$43,MATCH('16'!$B52,BDD!$A$2:$A$43,0),2),"")</f>
        <v/>
      </c>
      <c r="AM52" s="84" t="str">
        <f>IF(Q52="P",INDEX(BDD!$A$2:$B$43,MATCH('16'!$B52,BDD!$A$2:$A$43,0),2),"")</f>
        <v/>
      </c>
      <c r="AN52" s="84" t="str">
        <f>IF(R52="P",INDEX(BDD!$A$2:$B$43,MATCH('16'!$B52,BDD!$A$2:$A$43,0),2),"")</f>
        <v/>
      </c>
      <c r="AO52" s="84" t="str">
        <f>IF(S52="P",INDEX(BDD!$A$2:$B$43,MATCH('16'!$B52,BDD!$A$2:$A$43,0),2),"")</f>
        <v/>
      </c>
      <c r="AP52" s="84" t="str">
        <f>IF(T52="P",INDEX(BDD!$A$2:$B$43,MATCH('16'!$B52,BDD!$A$2:$A$43,0),2),"")</f>
        <v/>
      </c>
      <c r="AQ52" s="84" t="str">
        <f>IF(U52="P",INDEX(BDD!$A$2:$B$43,MATCH('16'!$B52,BDD!$A$2:$A$43,0),2),"")</f>
        <v/>
      </c>
      <c r="AR52" s="84" t="str">
        <f>IF(V52="P",INDEX(BDD!$A$2:$B$43,MATCH('16'!$B52,BDD!$A$2:$A$43,0),2),"")</f>
        <v/>
      </c>
      <c r="AS52" s="84" t="str">
        <f>IF(W52="P",INDEX(BDD!$A$2:$B$43,MATCH('16'!$B52,BDD!$A$2:$A$43,0),2),"")</f>
        <v/>
      </c>
    </row>
    <row r="53" spans="1:45" x14ac:dyDescent="0.25">
      <c r="C53" s="181" t="s">
        <v>0</v>
      </c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3"/>
      <c r="Y53" s="84" t="str">
        <f>IF(C53="P",INDEX(BDD!$A$2:$B$43,MATCH('16'!$B53,BDD!$A$2:$A$43,0),2),"")</f>
        <v/>
      </c>
      <c r="Z53" s="84" t="str">
        <f>IF(D53="P",INDEX(BDD!$A$2:$B$43,MATCH('16'!$B53,BDD!$A$2:$A$43,0),2),"")</f>
        <v/>
      </c>
      <c r="AA53" s="84" t="str">
        <f>IF(E53="P",INDEX(BDD!$A$2:$B$43,MATCH('16'!$B53,BDD!$A$2:$A$43,0),2),"")</f>
        <v/>
      </c>
      <c r="AB53" s="84" t="str">
        <f>IF(F53="P",INDEX(BDD!$A$2:$B$43,MATCH('16'!$B53,BDD!$A$2:$A$43,0),2),"")</f>
        <v/>
      </c>
      <c r="AC53" s="84" t="str">
        <f>IF(G53="P",INDEX(BDD!$A$2:$B$43,MATCH('16'!$B53,BDD!$A$2:$A$43,0),2),"")</f>
        <v/>
      </c>
      <c r="AD53" s="84" t="str">
        <f>IF(H53="P",INDEX(BDD!$A$2:$B$43,MATCH('16'!$B53,BDD!$A$2:$A$43,0),2),"")</f>
        <v/>
      </c>
      <c r="AE53" s="84" t="str">
        <f>IF(I53="P",INDEX(BDD!$A$2:$B$43,MATCH('16'!$B53,BDD!$A$2:$A$43,0),2),"")</f>
        <v/>
      </c>
      <c r="AF53" s="84" t="str">
        <f>IF(J53="P",INDEX(BDD!$A$2:$B$43,MATCH('16'!$B53,BDD!$A$2:$A$43,0),2),"")</f>
        <v/>
      </c>
      <c r="AG53" s="84" t="str">
        <f>IF(K53="P",INDEX(BDD!$A$2:$B$43,MATCH('16'!$B53,BDD!$A$2:$A$43,0),2),"")</f>
        <v/>
      </c>
      <c r="AH53" s="84" t="str">
        <f>IF(L53="P",INDEX(BDD!$A$2:$B$43,MATCH('16'!$B53,BDD!$A$2:$A$43,0),2),"")</f>
        <v/>
      </c>
      <c r="AI53" s="84" t="str">
        <f>IF(M53="P",INDEX(BDD!$A$2:$B$43,MATCH('16'!$B53,BDD!$A$2:$A$43,0),2),"")</f>
        <v/>
      </c>
      <c r="AJ53" s="84" t="str">
        <f>IF(N53="P",INDEX(BDD!$A$2:$B$43,MATCH('16'!$B53,BDD!$A$2:$A$43,0),2),"")</f>
        <v/>
      </c>
      <c r="AK53" s="84" t="str">
        <f>IF(O53="P",INDEX(BDD!$A$2:$B$43,MATCH('16'!$B53,BDD!$A$2:$A$43,0),2),"")</f>
        <v/>
      </c>
      <c r="AL53" s="84" t="str">
        <f>IF(P53="P",INDEX(BDD!$A$2:$B$43,MATCH('16'!$B53,BDD!$A$2:$A$43,0),2),"")</f>
        <v/>
      </c>
      <c r="AM53" s="84" t="str">
        <f>IF(Q53="P",INDEX(BDD!$A$2:$B$43,MATCH('16'!$B53,BDD!$A$2:$A$43,0),2),"")</f>
        <v/>
      </c>
      <c r="AN53" s="84" t="str">
        <f>IF(R53="P",INDEX(BDD!$A$2:$B$43,MATCH('16'!$B53,BDD!$A$2:$A$43,0),2),"")</f>
        <v/>
      </c>
      <c r="AO53" s="84" t="str">
        <f>IF(S53="P",INDEX(BDD!$A$2:$B$43,MATCH('16'!$B53,BDD!$A$2:$A$43,0),2),"")</f>
        <v/>
      </c>
      <c r="AP53" s="84" t="str">
        <f>IF(T53="P",INDEX(BDD!$A$2:$B$43,MATCH('16'!$B53,BDD!$A$2:$A$43,0),2),"")</f>
        <v/>
      </c>
      <c r="AQ53" s="84" t="str">
        <f>IF(U53="P",INDEX(BDD!$A$2:$B$43,MATCH('16'!$B53,BDD!$A$2:$A$43,0),2),"")</f>
        <v/>
      </c>
      <c r="AR53" s="84" t="str">
        <f>IF(V53="P",INDEX(BDD!$A$2:$B$43,MATCH('16'!$B53,BDD!$A$2:$A$43,0),2),"")</f>
        <v/>
      </c>
      <c r="AS53" s="84" t="str">
        <f>IF(W53="P",INDEX(BDD!$A$2:$B$43,MATCH('16'!$B53,BDD!$A$2:$A$43,0),2),"")</f>
        <v/>
      </c>
    </row>
    <row r="54" spans="1:45" ht="15.75" thickBot="1" x14ac:dyDescent="0.3">
      <c r="C54" s="184" t="str">
        <f ca="1">C3</f>
        <v>16</v>
      </c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6"/>
      <c r="Y54" s="84" t="str">
        <f ca="1">IF(C54="P",INDEX(BDD!$A$2:$B$43,MATCH('16'!$B54,BDD!$A$2:$A$43,0),2),"")</f>
        <v/>
      </c>
      <c r="Z54" s="84" t="str">
        <f>IF(D54="P",INDEX(BDD!$A$2:$B$43,MATCH('16'!$B54,BDD!$A$2:$A$43,0),2),"")</f>
        <v/>
      </c>
      <c r="AA54" s="84" t="str">
        <f>IF(E54="P",INDEX(BDD!$A$2:$B$43,MATCH('16'!$B54,BDD!$A$2:$A$43,0),2),"")</f>
        <v/>
      </c>
      <c r="AB54" s="84" t="str">
        <f>IF(F54="P",INDEX(BDD!$A$2:$B$43,MATCH('16'!$B54,BDD!$A$2:$A$43,0),2),"")</f>
        <v/>
      </c>
      <c r="AC54" s="84" t="str">
        <f>IF(G54="P",INDEX(BDD!$A$2:$B$43,MATCH('16'!$B54,BDD!$A$2:$A$43,0),2),"")</f>
        <v/>
      </c>
      <c r="AD54" s="84" t="str">
        <f>IF(H54="P",INDEX(BDD!$A$2:$B$43,MATCH('16'!$B54,BDD!$A$2:$A$43,0),2),"")</f>
        <v/>
      </c>
      <c r="AE54" s="84" t="str">
        <f>IF(I54="P",INDEX(BDD!$A$2:$B$43,MATCH('16'!$B54,BDD!$A$2:$A$43,0),2),"")</f>
        <v/>
      </c>
      <c r="AF54" s="84" t="str">
        <f>IF(J54="P",INDEX(BDD!$A$2:$B$43,MATCH('16'!$B54,BDD!$A$2:$A$43,0),2),"")</f>
        <v/>
      </c>
      <c r="AG54" s="84" t="str">
        <f>IF(K54="P",INDEX(BDD!$A$2:$B$43,MATCH('16'!$B54,BDD!$A$2:$A$43,0),2),"")</f>
        <v/>
      </c>
      <c r="AH54" s="84" t="str">
        <f>IF(L54="P",INDEX(BDD!$A$2:$B$43,MATCH('16'!$B54,BDD!$A$2:$A$43,0),2),"")</f>
        <v/>
      </c>
      <c r="AI54" s="84" t="str">
        <f>IF(M54="P",INDEX(BDD!$A$2:$B$43,MATCH('16'!$B54,BDD!$A$2:$A$43,0),2),"")</f>
        <v/>
      </c>
      <c r="AJ54" s="84" t="str">
        <f>IF(N54="P",INDEX(BDD!$A$2:$B$43,MATCH('16'!$B54,BDD!$A$2:$A$43,0),2),"")</f>
        <v/>
      </c>
      <c r="AK54" s="84" t="str">
        <f>IF(O54="P",INDEX(BDD!$A$2:$B$43,MATCH('16'!$B54,BDD!$A$2:$A$43,0),2),"")</f>
        <v/>
      </c>
      <c r="AL54" s="84" t="str">
        <f>IF(P54="P",INDEX(BDD!$A$2:$B$43,MATCH('16'!$B54,BDD!$A$2:$A$43,0),2),"")</f>
        <v/>
      </c>
      <c r="AM54" s="84" t="str">
        <f>IF(Q54="P",INDEX(BDD!$A$2:$B$43,MATCH('16'!$B54,BDD!$A$2:$A$43,0),2),"")</f>
        <v/>
      </c>
      <c r="AN54" s="84" t="str">
        <f>IF(R54="P",INDEX(BDD!$A$2:$B$43,MATCH('16'!$B54,BDD!$A$2:$A$43,0),2),"")</f>
        <v/>
      </c>
      <c r="AO54" s="84" t="str">
        <f>IF(S54="P",INDEX(BDD!$A$2:$B$43,MATCH('16'!$B54,BDD!$A$2:$A$43,0),2),"")</f>
        <v/>
      </c>
      <c r="AP54" s="84" t="str">
        <f>IF(T54="P",INDEX(BDD!$A$2:$B$43,MATCH('16'!$B54,BDD!$A$2:$A$43,0),2),"")</f>
        <v/>
      </c>
      <c r="AQ54" s="84" t="str">
        <f>IF(U54="P",INDEX(BDD!$A$2:$B$43,MATCH('16'!$B54,BDD!$A$2:$A$43,0),2),"")</f>
        <v/>
      </c>
      <c r="AR54" s="84" t="str">
        <f>IF(V54="P",INDEX(BDD!$A$2:$B$43,MATCH('16'!$B54,BDD!$A$2:$A$43,0),2),"")</f>
        <v/>
      </c>
      <c r="AS54" s="84" t="str">
        <f>IF(W54="P",INDEX(BDD!$A$2:$B$43,MATCH('16'!$B54,BDD!$A$2:$A$43,0),2),"")</f>
        <v/>
      </c>
    </row>
    <row r="55" spans="1:45" ht="15.75" thickBot="1" x14ac:dyDescent="0.3">
      <c r="C55" s="187">
        <f ca="1">C56</f>
        <v>41743</v>
      </c>
      <c r="D55" s="188"/>
      <c r="E55" s="189"/>
      <c r="F55" s="187">
        <f ca="1">F56</f>
        <v>41744</v>
      </c>
      <c r="G55" s="188"/>
      <c r="H55" s="189"/>
      <c r="I55" s="187">
        <f ca="1">I56</f>
        <v>41745</v>
      </c>
      <c r="J55" s="188"/>
      <c r="K55" s="189"/>
      <c r="L55" s="187">
        <f ca="1">L56</f>
        <v>41746</v>
      </c>
      <c r="M55" s="188"/>
      <c r="N55" s="189"/>
      <c r="O55" s="187">
        <f ca="1">O56</f>
        <v>41747</v>
      </c>
      <c r="P55" s="188"/>
      <c r="Q55" s="189"/>
      <c r="R55" s="190">
        <f ca="1">R56</f>
        <v>41748</v>
      </c>
      <c r="S55" s="191"/>
      <c r="T55" s="192"/>
      <c r="U55" s="190">
        <f ca="1">U56</f>
        <v>41749</v>
      </c>
      <c r="V55" s="191"/>
      <c r="W55" s="192"/>
      <c r="Y55" s="84" t="str">
        <f ca="1">IF(C55="P",INDEX(BDD!$A$2:$B$43,MATCH('16'!$B55,BDD!$A$2:$A$43,0),2),"")</f>
        <v/>
      </c>
      <c r="Z55" s="84" t="str">
        <f>IF(D55="P",INDEX(BDD!$A$2:$B$43,MATCH('16'!$B55,BDD!$A$2:$A$43,0),2),"")</f>
        <v/>
      </c>
      <c r="AA55" s="84" t="str">
        <f>IF(E55="P",INDEX(BDD!$A$2:$B$43,MATCH('16'!$B55,BDD!$A$2:$A$43,0),2),"")</f>
        <v/>
      </c>
      <c r="AB55" s="84" t="str">
        <f ca="1">IF(F55="P",INDEX(BDD!$A$2:$B$43,MATCH('16'!$B55,BDD!$A$2:$A$43,0),2),"")</f>
        <v/>
      </c>
      <c r="AC55" s="84" t="str">
        <f>IF(G55="P",INDEX(BDD!$A$2:$B$43,MATCH('16'!$B55,BDD!$A$2:$A$43,0),2),"")</f>
        <v/>
      </c>
      <c r="AD55" s="84" t="str">
        <f>IF(H55="P",INDEX(BDD!$A$2:$B$43,MATCH('16'!$B55,BDD!$A$2:$A$43,0),2),"")</f>
        <v/>
      </c>
      <c r="AE55" s="84" t="str">
        <f ca="1">IF(I55="P",INDEX(BDD!$A$2:$B$43,MATCH('16'!$B55,BDD!$A$2:$A$43,0),2),"")</f>
        <v/>
      </c>
      <c r="AF55" s="84" t="str">
        <f>IF(J55="P",INDEX(BDD!$A$2:$B$43,MATCH('16'!$B55,BDD!$A$2:$A$43,0),2),"")</f>
        <v/>
      </c>
      <c r="AG55" s="84" t="str">
        <f>IF(K55="P",INDEX(BDD!$A$2:$B$43,MATCH('16'!$B55,BDD!$A$2:$A$43,0),2),"")</f>
        <v/>
      </c>
      <c r="AH55" s="84" t="str">
        <f ca="1">IF(L55="P",INDEX(BDD!$A$2:$B$43,MATCH('16'!$B55,BDD!$A$2:$A$43,0),2),"")</f>
        <v/>
      </c>
      <c r="AI55" s="84" t="str">
        <f>IF(M55="P",INDEX(BDD!$A$2:$B$43,MATCH('16'!$B55,BDD!$A$2:$A$43,0),2),"")</f>
        <v/>
      </c>
      <c r="AJ55" s="84" t="str">
        <f>IF(N55="P",INDEX(BDD!$A$2:$B$43,MATCH('16'!$B55,BDD!$A$2:$A$43,0),2),"")</f>
        <v/>
      </c>
      <c r="AK55" s="84" t="str">
        <f ca="1">IF(O55="P",INDEX(BDD!$A$2:$B$43,MATCH('16'!$B55,BDD!$A$2:$A$43,0),2),"")</f>
        <v/>
      </c>
      <c r="AL55" s="84" t="str">
        <f>IF(P55="P",INDEX(BDD!$A$2:$B$43,MATCH('16'!$B55,BDD!$A$2:$A$43,0),2),"")</f>
        <v/>
      </c>
      <c r="AM55" s="84" t="str">
        <f>IF(Q55="P",INDEX(BDD!$A$2:$B$43,MATCH('16'!$B55,BDD!$A$2:$A$43,0),2),"")</f>
        <v/>
      </c>
      <c r="AN55" s="84" t="str">
        <f ca="1">IF(R55="P",INDEX(BDD!$A$2:$B$43,MATCH('16'!$B55,BDD!$A$2:$A$43,0),2),"")</f>
        <v/>
      </c>
      <c r="AO55" s="84" t="str">
        <f>IF(S55="P",INDEX(BDD!$A$2:$B$43,MATCH('16'!$B55,BDD!$A$2:$A$43,0),2),"")</f>
        <v/>
      </c>
      <c r="AP55" s="84" t="str">
        <f>IF(T55="P",INDEX(BDD!$A$2:$B$43,MATCH('16'!$B55,BDD!$A$2:$A$43,0),2),"")</f>
        <v/>
      </c>
      <c r="AQ55" s="84" t="str">
        <f ca="1">IF(U55="P",INDEX(BDD!$A$2:$B$43,MATCH('16'!$B55,BDD!$A$2:$A$43,0),2),"")</f>
        <v/>
      </c>
      <c r="AR55" s="84" t="str">
        <f>IF(V55="P",INDEX(BDD!$A$2:$B$43,MATCH('16'!$B55,BDD!$A$2:$A$43,0),2),"")</f>
        <v/>
      </c>
      <c r="AS55" s="84" t="str">
        <f>IF(W55="P",INDEX(BDD!$A$2:$B$43,MATCH('16'!$B55,BDD!$A$2:$A$43,0),2),"")</f>
        <v/>
      </c>
    </row>
    <row r="56" spans="1:45" ht="15.75" thickBot="1" x14ac:dyDescent="0.3">
      <c r="A56" s="27" t="s">
        <v>18</v>
      </c>
      <c r="B56" s="26" t="s">
        <v>19</v>
      </c>
      <c r="C56" s="202">
        <f ca="1">7*C3+DATE(B2,1,3)-WEEKDAY(DATE(B2,1,3))-5</f>
        <v>41743</v>
      </c>
      <c r="D56" s="203"/>
      <c r="E56" s="204"/>
      <c r="F56" s="202">
        <f ca="1">C56+1</f>
        <v>41744</v>
      </c>
      <c r="G56" s="203"/>
      <c r="H56" s="204"/>
      <c r="I56" s="202">
        <f ca="1">F56+1</f>
        <v>41745</v>
      </c>
      <c r="J56" s="203"/>
      <c r="K56" s="204"/>
      <c r="L56" s="202">
        <f ca="1">I56+1</f>
        <v>41746</v>
      </c>
      <c r="M56" s="203"/>
      <c r="N56" s="204"/>
      <c r="O56" s="202">
        <f ca="1">L56+1</f>
        <v>41747</v>
      </c>
      <c r="P56" s="203"/>
      <c r="Q56" s="204"/>
      <c r="R56" s="193">
        <f ca="1">O56+1</f>
        <v>41748</v>
      </c>
      <c r="S56" s="194"/>
      <c r="T56" s="195"/>
      <c r="U56" s="193">
        <f ca="1">R56+1</f>
        <v>41749</v>
      </c>
      <c r="V56" s="194"/>
      <c r="W56" s="195"/>
      <c r="Y56" s="84" t="str">
        <f ca="1">IF(C56="P",INDEX(BDD!$A$2:$B$43,MATCH('16'!$B56,BDD!$A$2:$A$43,0),2),"")</f>
        <v/>
      </c>
      <c r="Z56" s="84" t="str">
        <f>IF(D56="P",INDEX(BDD!$A$2:$B$43,MATCH('16'!$B56,BDD!$A$2:$A$43,0),2),"")</f>
        <v/>
      </c>
      <c r="AA56" s="84" t="str">
        <f>IF(E56="P",INDEX(BDD!$A$2:$B$43,MATCH('16'!$B56,BDD!$A$2:$A$43,0),2),"")</f>
        <v/>
      </c>
      <c r="AB56" s="84" t="str">
        <f ca="1">IF(F56="P",INDEX(BDD!$A$2:$B$43,MATCH('16'!$B56,BDD!$A$2:$A$43,0),2),"")</f>
        <v/>
      </c>
      <c r="AC56" s="84" t="str">
        <f>IF(G56="P",INDEX(BDD!$A$2:$B$43,MATCH('16'!$B56,BDD!$A$2:$A$43,0),2),"")</f>
        <v/>
      </c>
      <c r="AD56" s="84" t="str">
        <f>IF(H56="P",INDEX(BDD!$A$2:$B$43,MATCH('16'!$B56,BDD!$A$2:$A$43,0),2),"")</f>
        <v/>
      </c>
      <c r="AE56" s="84" t="str">
        <f ca="1">IF(I56="P",INDEX(BDD!$A$2:$B$43,MATCH('16'!$B56,BDD!$A$2:$A$43,0),2),"")</f>
        <v/>
      </c>
      <c r="AF56" s="84" t="str">
        <f>IF(J56="P",INDEX(BDD!$A$2:$B$43,MATCH('16'!$B56,BDD!$A$2:$A$43,0),2),"")</f>
        <v/>
      </c>
      <c r="AG56" s="84" t="str">
        <f>IF(K56="P",INDEX(BDD!$A$2:$B$43,MATCH('16'!$B56,BDD!$A$2:$A$43,0),2),"")</f>
        <v/>
      </c>
      <c r="AH56" s="84" t="str">
        <f ca="1">IF(L56="P",INDEX(BDD!$A$2:$B$43,MATCH('16'!$B56,BDD!$A$2:$A$43,0),2),"")</f>
        <v/>
      </c>
      <c r="AI56" s="84" t="str">
        <f>IF(M56="P",INDEX(BDD!$A$2:$B$43,MATCH('16'!$B56,BDD!$A$2:$A$43,0),2),"")</f>
        <v/>
      </c>
      <c r="AJ56" s="84" t="str">
        <f>IF(N56="P",INDEX(BDD!$A$2:$B$43,MATCH('16'!$B56,BDD!$A$2:$A$43,0),2),"")</f>
        <v/>
      </c>
      <c r="AK56" s="84" t="str">
        <f ca="1">IF(O56="P",INDEX(BDD!$A$2:$B$43,MATCH('16'!$B56,BDD!$A$2:$A$43,0),2),"")</f>
        <v/>
      </c>
      <c r="AL56" s="84" t="str">
        <f>IF(P56="P",INDEX(BDD!$A$2:$B$43,MATCH('16'!$B56,BDD!$A$2:$A$43,0),2),"")</f>
        <v/>
      </c>
      <c r="AM56" s="84" t="str">
        <f>IF(Q56="P",INDEX(BDD!$A$2:$B$43,MATCH('16'!$B56,BDD!$A$2:$A$43,0),2),"")</f>
        <v/>
      </c>
      <c r="AN56" s="84" t="str">
        <f ca="1">IF(R56="P",INDEX(BDD!$A$2:$B$43,MATCH('16'!$B56,BDD!$A$2:$A$43,0),2),"")</f>
        <v/>
      </c>
      <c r="AO56" s="84" t="str">
        <f>IF(S56="P",INDEX(BDD!$A$2:$B$43,MATCH('16'!$B56,BDD!$A$2:$A$43,0),2),"")</f>
        <v/>
      </c>
      <c r="AP56" s="84" t="str">
        <f>IF(T56="P",INDEX(BDD!$A$2:$B$43,MATCH('16'!$B56,BDD!$A$2:$A$43,0),2),"")</f>
        <v/>
      </c>
      <c r="AQ56" s="84" t="str">
        <f ca="1">IF(U56="P",INDEX(BDD!$A$2:$B$43,MATCH('16'!$B56,BDD!$A$2:$A$43,0),2),"")</f>
        <v/>
      </c>
      <c r="AR56" s="84" t="str">
        <f>IF(V56="P",INDEX(BDD!$A$2:$B$43,MATCH('16'!$B56,BDD!$A$2:$A$43,0),2),"")</f>
        <v/>
      </c>
      <c r="AS56" s="84" t="str">
        <f>IF(W56="P",INDEX(BDD!$A$2:$B$43,MATCH('16'!$B56,BDD!$A$2:$A$43,0),2),"")</f>
        <v/>
      </c>
    </row>
    <row r="57" spans="1:45" ht="15.75" thickBot="1" x14ac:dyDescent="0.3">
      <c r="A57" s="11" t="s">
        <v>77</v>
      </c>
      <c r="B57" s="11" t="str">
        <f>BDD!A43</f>
        <v>Chambre d'accueil</v>
      </c>
      <c r="C57" s="60"/>
      <c r="D57" s="58"/>
      <c r="E57" s="59"/>
      <c r="F57" s="60"/>
      <c r="G57" s="58"/>
      <c r="H57" s="59"/>
      <c r="I57" s="60"/>
      <c r="J57" s="58"/>
      <c r="K57" s="59"/>
      <c r="L57" s="60"/>
      <c r="M57" s="58"/>
      <c r="N57" s="59"/>
      <c r="O57" s="60"/>
      <c r="P57" s="58"/>
      <c r="Q57" s="59"/>
      <c r="R57" s="60"/>
      <c r="S57" s="58"/>
      <c r="T57" s="59"/>
      <c r="U57" s="60"/>
      <c r="V57" s="58"/>
      <c r="W57" s="59"/>
      <c r="Y57" s="84" t="str">
        <f>IF(C57="P",INDEX(BDD!$A$2:$B$43,MATCH('16'!$B57,BDD!$A$2:$A$43,0),2),"")</f>
        <v/>
      </c>
      <c r="Z57" s="84" t="str">
        <f>IF(D57="P",INDEX(BDD!$A$2:$B$43,MATCH('16'!$B57,BDD!$A$2:$A$43,0),2),"")</f>
        <v/>
      </c>
      <c r="AA57" s="84" t="str">
        <f>IF(E57="P",INDEX(BDD!$A$2:$B$43,MATCH('16'!$B57,BDD!$A$2:$A$43,0),2),"")</f>
        <v/>
      </c>
      <c r="AB57" s="84" t="str">
        <f>IF(F57="P",INDEX(BDD!$A$2:$B$43,MATCH('16'!$B57,BDD!$A$2:$A$43,0),2),"")</f>
        <v/>
      </c>
      <c r="AC57" s="84" t="str">
        <f>IF(G57="P",INDEX(BDD!$A$2:$B$43,MATCH('16'!$B57,BDD!$A$2:$A$43,0),2),"")</f>
        <v/>
      </c>
      <c r="AD57" s="84" t="str">
        <f>IF(H57="P",INDEX(BDD!$A$2:$B$43,MATCH('16'!$B57,BDD!$A$2:$A$43,0),2),"")</f>
        <v/>
      </c>
      <c r="AE57" s="84" t="str">
        <f>IF(I57="P",INDEX(BDD!$A$2:$B$43,MATCH('16'!$B57,BDD!$A$2:$A$43,0),2),"")</f>
        <v/>
      </c>
      <c r="AF57" s="84" t="str">
        <f>IF(J57="P",INDEX(BDD!$A$2:$B$43,MATCH('16'!$B57,BDD!$A$2:$A$43,0),2),"")</f>
        <v/>
      </c>
      <c r="AG57" s="84" t="str">
        <f>IF(K57="P",INDEX(BDD!$A$2:$B$43,MATCH('16'!$B57,BDD!$A$2:$A$43,0),2),"")</f>
        <v/>
      </c>
      <c r="AH57" s="84" t="str">
        <f>IF(L57="P",INDEX(BDD!$A$2:$B$43,MATCH('16'!$B57,BDD!$A$2:$A$43,0),2),"")</f>
        <v/>
      </c>
      <c r="AI57" s="84" t="str">
        <f>IF(M57="P",INDEX(BDD!$A$2:$B$43,MATCH('16'!$B57,BDD!$A$2:$A$43,0),2),"")</f>
        <v/>
      </c>
      <c r="AJ57" s="84" t="str">
        <f>IF(N57="P",INDEX(BDD!$A$2:$B$43,MATCH('16'!$B57,BDD!$A$2:$A$43,0),2),"")</f>
        <v/>
      </c>
      <c r="AK57" s="84" t="str">
        <f>IF(O57="P",INDEX(BDD!$A$2:$B$43,MATCH('16'!$B57,BDD!$A$2:$A$43,0),2),"")</f>
        <v/>
      </c>
      <c r="AL57" s="84" t="str">
        <f>IF(P57="P",INDEX(BDD!$A$2:$B$43,MATCH('16'!$B57,BDD!$A$2:$A$43,0),2),"")</f>
        <v/>
      </c>
      <c r="AM57" s="84" t="str">
        <f>IF(Q57="P",INDEX(BDD!$A$2:$B$43,MATCH('16'!$B57,BDD!$A$2:$A$43,0),2),"")</f>
        <v/>
      </c>
      <c r="AN57" s="84" t="str">
        <f>IF(R57="P",INDEX(BDD!$A$2:$B$43,MATCH('16'!$B57,BDD!$A$2:$A$43,0),2),"")</f>
        <v/>
      </c>
      <c r="AO57" s="84" t="str">
        <f>IF(S57="P",INDEX(BDD!$A$2:$B$43,MATCH('16'!$B57,BDD!$A$2:$A$43,0),2),"")</f>
        <v/>
      </c>
      <c r="AP57" s="84" t="str">
        <f>IF(T57="P",INDEX(BDD!$A$2:$B$43,MATCH('16'!$B57,BDD!$A$2:$A$43,0),2),"")</f>
        <v/>
      </c>
      <c r="AQ57" s="84" t="str">
        <f>IF(U57="P",INDEX(BDD!$A$2:$B$43,MATCH('16'!$B57,BDD!$A$2:$A$43,0),2),"")</f>
        <v/>
      </c>
      <c r="AR57" s="84" t="str">
        <f>IF(V57="P",INDEX(BDD!$A$2:$B$43,MATCH('16'!$B57,BDD!$A$2:$A$43,0),2),"")</f>
        <v/>
      </c>
      <c r="AS57" s="84" t="str">
        <f>IF(W57="P",INDEX(BDD!$A$2:$B$43,MATCH('16'!$B57,BDD!$A$2:$A$43,0),2),"")</f>
        <v/>
      </c>
    </row>
    <row r="58" spans="1:45" ht="15.75" thickBot="1" x14ac:dyDescent="0.3"/>
    <row r="59" spans="1:45" ht="18.75" x14ac:dyDescent="0.3">
      <c r="B59" s="71">
        <f>B2</f>
        <v>2014</v>
      </c>
      <c r="C59" s="181" t="s">
        <v>74</v>
      </c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3"/>
    </row>
    <row r="60" spans="1:45" ht="15.75" thickBot="1" x14ac:dyDescent="0.3">
      <c r="C60" s="184" t="str">
        <f ca="1">MID(CELL("nomfichier",$AU$2),FIND("]",CELL("nomfichier",$AU$2))+1,50)</f>
        <v>16</v>
      </c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6"/>
    </row>
    <row r="61" spans="1:45" x14ac:dyDescent="0.25">
      <c r="C61" s="196">
        <f ca="1">C62</f>
        <v>41743</v>
      </c>
      <c r="D61" s="197"/>
      <c r="E61" s="198"/>
      <c r="F61" s="196">
        <f ca="1">F62</f>
        <v>41744</v>
      </c>
      <c r="G61" s="197"/>
      <c r="H61" s="198"/>
      <c r="I61" s="196">
        <f ca="1">I62</f>
        <v>41745</v>
      </c>
      <c r="J61" s="197"/>
      <c r="K61" s="198"/>
      <c r="L61" s="196">
        <f ca="1">L62</f>
        <v>41746</v>
      </c>
      <c r="M61" s="197"/>
      <c r="N61" s="198"/>
      <c r="O61" s="196">
        <f ca="1">O62</f>
        <v>41747</v>
      </c>
      <c r="P61" s="197"/>
      <c r="Q61" s="198"/>
      <c r="R61" s="199">
        <f ca="1">R62</f>
        <v>41748</v>
      </c>
      <c r="S61" s="200"/>
      <c r="T61" s="201"/>
      <c r="U61" s="199">
        <f ca="1">U62</f>
        <v>41749</v>
      </c>
      <c r="V61" s="200"/>
      <c r="W61" s="201"/>
    </row>
    <row r="62" spans="1:45" ht="15.75" thickBot="1" x14ac:dyDescent="0.3">
      <c r="C62" s="178">
        <f ca="1">7*C60+DATE(B2,1,3)-WEEKDAY(DATE(B2,1,3))-5</f>
        <v>41743</v>
      </c>
      <c r="D62" s="179"/>
      <c r="E62" s="180"/>
      <c r="F62" s="178">
        <f ca="1">C62+1</f>
        <v>41744</v>
      </c>
      <c r="G62" s="179"/>
      <c r="H62" s="180"/>
      <c r="I62" s="178">
        <f ca="1">F62+1</f>
        <v>41745</v>
      </c>
      <c r="J62" s="179"/>
      <c r="K62" s="180"/>
      <c r="L62" s="178">
        <f ca="1">I62+1</f>
        <v>41746</v>
      </c>
      <c r="M62" s="179"/>
      <c r="N62" s="180"/>
      <c r="O62" s="178">
        <f ca="1">L62+1</f>
        <v>41747</v>
      </c>
      <c r="P62" s="179"/>
      <c r="Q62" s="180"/>
      <c r="R62" s="172">
        <f ca="1">O62+1</f>
        <v>41748</v>
      </c>
      <c r="S62" s="173"/>
      <c r="T62" s="174"/>
      <c r="U62" s="172">
        <f ca="1">R62+1</f>
        <v>41749</v>
      </c>
      <c r="V62" s="173"/>
      <c r="W62" s="174"/>
    </row>
    <row r="63" spans="1:45" x14ac:dyDescent="0.25">
      <c r="B63" s="33" t="s">
        <v>24</v>
      </c>
      <c r="C63" s="9">
        <f t="shared" ref="C63:W75" ca="1" si="2">IF(COUNTIF(Y$7:Y$57,$B63)&gt;0,COUNTIF(Y$7:Y$57,$B63),"")</f>
        <v>4</v>
      </c>
      <c r="D63" s="164">
        <f t="shared" si="2"/>
        <v>1</v>
      </c>
      <c r="E63" s="168">
        <f t="shared" si="2"/>
        <v>6</v>
      </c>
      <c r="F63" s="4">
        <f t="shared" ca="1" si="2"/>
        <v>6</v>
      </c>
      <c r="G63" s="164" t="str">
        <f t="shared" si="2"/>
        <v/>
      </c>
      <c r="H63" s="168">
        <f t="shared" si="2"/>
        <v>7</v>
      </c>
      <c r="I63" s="4">
        <f t="shared" ca="1" si="2"/>
        <v>6</v>
      </c>
      <c r="J63" s="164" t="str">
        <f t="shared" si="2"/>
        <v/>
      </c>
      <c r="K63" s="168">
        <f t="shared" si="2"/>
        <v>6</v>
      </c>
      <c r="L63" s="4">
        <f t="shared" ca="1" si="2"/>
        <v>6</v>
      </c>
      <c r="M63" s="164" t="str">
        <f t="shared" si="2"/>
        <v/>
      </c>
      <c r="N63" s="168">
        <f t="shared" si="2"/>
        <v>6</v>
      </c>
      <c r="O63" s="4">
        <f t="shared" ca="1" si="2"/>
        <v>6</v>
      </c>
      <c r="P63" s="164">
        <f t="shared" si="2"/>
        <v>1</v>
      </c>
      <c r="Q63" s="168">
        <f t="shared" si="2"/>
        <v>1</v>
      </c>
      <c r="R63" s="4">
        <f t="shared" ca="1" si="2"/>
        <v>1</v>
      </c>
      <c r="S63" s="164">
        <f t="shared" si="2"/>
        <v>2</v>
      </c>
      <c r="T63" s="168">
        <f t="shared" si="2"/>
        <v>2</v>
      </c>
      <c r="U63" s="4">
        <f t="shared" ca="1" si="2"/>
        <v>1</v>
      </c>
      <c r="V63" s="164">
        <f t="shared" si="2"/>
        <v>2</v>
      </c>
      <c r="W63" s="168">
        <f t="shared" si="2"/>
        <v>2</v>
      </c>
    </row>
    <row r="64" spans="1:45" x14ac:dyDescent="0.25">
      <c r="B64" s="34" t="s">
        <v>25</v>
      </c>
      <c r="C64" s="3" t="str">
        <f t="shared" ca="1" si="2"/>
        <v/>
      </c>
      <c r="D64" s="165" t="str">
        <f t="shared" si="2"/>
        <v/>
      </c>
      <c r="E64" s="169" t="str">
        <f t="shared" si="2"/>
        <v/>
      </c>
      <c r="F64" s="7" t="str">
        <f t="shared" ca="1" si="2"/>
        <v/>
      </c>
      <c r="G64" s="165" t="str">
        <f t="shared" si="2"/>
        <v/>
      </c>
      <c r="H64" s="169" t="str">
        <f t="shared" si="2"/>
        <v/>
      </c>
      <c r="I64" s="7" t="str">
        <f t="shared" ca="1" si="2"/>
        <v/>
      </c>
      <c r="J64" s="165" t="str">
        <f t="shared" si="2"/>
        <v/>
      </c>
      <c r="K64" s="169" t="str">
        <f t="shared" si="2"/>
        <v/>
      </c>
      <c r="L64" s="7" t="str">
        <f t="shared" ca="1" si="2"/>
        <v/>
      </c>
      <c r="M64" s="165" t="str">
        <f t="shared" si="2"/>
        <v/>
      </c>
      <c r="N64" s="169" t="str">
        <f t="shared" si="2"/>
        <v/>
      </c>
      <c r="O64" s="7" t="str">
        <f t="shared" ca="1" si="2"/>
        <v/>
      </c>
      <c r="P64" s="165" t="str">
        <f t="shared" si="2"/>
        <v/>
      </c>
      <c r="Q64" s="169" t="str">
        <f t="shared" si="2"/>
        <v/>
      </c>
      <c r="R64" s="7" t="str">
        <f t="shared" ca="1" si="2"/>
        <v/>
      </c>
      <c r="S64" s="165" t="str">
        <f t="shared" si="2"/>
        <v/>
      </c>
      <c r="T64" s="169" t="str">
        <f t="shared" si="2"/>
        <v/>
      </c>
      <c r="U64" s="7" t="str">
        <f t="shared" ca="1" si="2"/>
        <v/>
      </c>
      <c r="V64" s="165" t="str">
        <f t="shared" si="2"/>
        <v/>
      </c>
      <c r="W64" s="169" t="str">
        <f t="shared" si="2"/>
        <v/>
      </c>
    </row>
    <row r="65" spans="2:23" x14ac:dyDescent="0.25">
      <c r="B65" s="34" t="s">
        <v>26</v>
      </c>
      <c r="C65" s="3">
        <f t="shared" ca="1" si="2"/>
        <v>1</v>
      </c>
      <c r="D65" s="165">
        <f t="shared" si="2"/>
        <v>1</v>
      </c>
      <c r="E65" s="169">
        <f t="shared" si="2"/>
        <v>1</v>
      </c>
      <c r="F65" s="7">
        <f t="shared" ca="1" si="2"/>
        <v>1</v>
      </c>
      <c r="G65" s="165">
        <f t="shared" si="2"/>
        <v>1</v>
      </c>
      <c r="H65" s="169">
        <f t="shared" si="2"/>
        <v>1</v>
      </c>
      <c r="I65" s="7">
        <f t="shared" ca="1" si="2"/>
        <v>1</v>
      </c>
      <c r="J65" s="165">
        <f t="shared" si="2"/>
        <v>1</v>
      </c>
      <c r="K65" s="169">
        <f t="shared" si="2"/>
        <v>1</v>
      </c>
      <c r="L65" s="7">
        <f t="shared" ca="1" si="2"/>
        <v>1</v>
      </c>
      <c r="M65" s="165">
        <f t="shared" si="2"/>
        <v>1</v>
      </c>
      <c r="N65" s="169">
        <f t="shared" si="2"/>
        <v>1</v>
      </c>
      <c r="O65" s="7">
        <f t="shared" ca="1" si="2"/>
        <v>1</v>
      </c>
      <c r="P65" s="165">
        <f t="shared" si="2"/>
        <v>1</v>
      </c>
      <c r="Q65" s="169">
        <f t="shared" si="2"/>
        <v>1</v>
      </c>
      <c r="R65" s="7">
        <f t="shared" ca="1" si="2"/>
        <v>1</v>
      </c>
      <c r="S65" s="165" t="str">
        <f t="shared" si="2"/>
        <v/>
      </c>
      <c r="T65" s="169" t="str">
        <f t="shared" si="2"/>
        <v/>
      </c>
      <c r="U65" s="7" t="str">
        <f t="shared" ca="1" si="2"/>
        <v/>
      </c>
      <c r="V65" s="165">
        <f t="shared" si="2"/>
        <v>1</v>
      </c>
      <c r="W65" s="169">
        <f t="shared" si="2"/>
        <v>1</v>
      </c>
    </row>
    <row r="66" spans="2:23" x14ac:dyDescent="0.25">
      <c r="B66" s="34" t="s">
        <v>31</v>
      </c>
      <c r="C66" s="3" t="str">
        <f t="shared" ca="1" si="2"/>
        <v/>
      </c>
      <c r="D66" s="165" t="str">
        <f t="shared" si="2"/>
        <v/>
      </c>
      <c r="E66" s="169" t="str">
        <f t="shared" si="2"/>
        <v/>
      </c>
      <c r="F66" s="7" t="str">
        <f t="shared" ca="1" si="2"/>
        <v/>
      </c>
      <c r="G66" s="165" t="str">
        <f t="shared" si="2"/>
        <v/>
      </c>
      <c r="H66" s="169" t="str">
        <f t="shared" si="2"/>
        <v/>
      </c>
      <c r="I66" s="7" t="str">
        <f t="shared" ca="1" si="2"/>
        <v/>
      </c>
      <c r="J66" s="165" t="str">
        <f t="shared" si="2"/>
        <v/>
      </c>
      <c r="K66" s="169" t="str">
        <f t="shared" si="2"/>
        <v/>
      </c>
      <c r="L66" s="7" t="str">
        <f t="shared" ca="1" si="2"/>
        <v/>
      </c>
      <c r="M66" s="165" t="str">
        <f t="shared" si="2"/>
        <v/>
      </c>
      <c r="N66" s="169" t="str">
        <f t="shared" si="2"/>
        <v/>
      </c>
      <c r="O66" s="7" t="str">
        <f t="shared" ca="1" si="2"/>
        <v/>
      </c>
      <c r="P66" s="165" t="str">
        <f t="shared" si="2"/>
        <v/>
      </c>
      <c r="Q66" s="169" t="str">
        <f t="shared" si="2"/>
        <v/>
      </c>
      <c r="R66" s="7" t="str">
        <f t="shared" ca="1" si="2"/>
        <v/>
      </c>
      <c r="S66" s="165" t="str">
        <f t="shared" si="2"/>
        <v/>
      </c>
      <c r="T66" s="169" t="str">
        <f t="shared" si="2"/>
        <v/>
      </c>
      <c r="U66" s="7" t="str">
        <f t="shared" ca="1" si="2"/>
        <v/>
      </c>
      <c r="V66" s="165" t="str">
        <f t="shared" si="2"/>
        <v/>
      </c>
      <c r="W66" s="169" t="str">
        <f t="shared" si="2"/>
        <v/>
      </c>
    </row>
    <row r="67" spans="2:23" x14ac:dyDescent="0.25">
      <c r="B67" s="34" t="s">
        <v>28</v>
      </c>
      <c r="C67" s="3" t="str">
        <f t="shared" ca="1" si="2"/>
        <v/>
      </c>
      <c r="D67" s="165" t="str">
        <f t="shared" si="2"/>
        <v/>
      </c>
      <c r="E67" s="169" t="str">
        <f t="shared" si="2"/>
        <v/>
      </c>
      <c r="F67" s="7" t="str">
        <f t="shared" ca="1" si="2"/>
        <v/>
      </c>
      <c r="G67" s="165" t="str">
        <f t="shared" si="2"/>
        <v/>
      </c>
      <c r="H67" s="169" t="str">
        <f t="shared" si="2"/>
        <v/>
      </c>
      <c r="I67" s="7" t="str">
        <f t="shared" ca="1" si="2"/>
        <v/>
      </c>
      <c r="J67" s="165" t="str">
        <f t="shared" si="2"/>
        <v/>
      </c>
      <c r="K67" s="169" t="str">
        <f t="shared" si="2"/>
        <v/>
      </c>
      <c r="L67" s="7" t="str">
        <f t="shared" ca="1" si="2"/>
        <v/>
      </c>
      <c r="M67" s="165" t="str">
        <f t="shared" si="2"/>
        <v/>
      </c>
      <c r="N67" s="169" t="str">
        <f t="shared" si="2"/>
        <v/>
      </c>
      <c r="O67" s="7" t="str">
        <f t="shared" ca="1" si="2"/>
        <v/>
      </c>
      <c r="P67" s="165" t="str">
        <f t="shared" si="2"/>
        <v/>
      </c>
      <c r="Q67" s="169" t="str">
        <f t="shared" si="2"/>
        <v/>
      </c>
      <c r="R67" s="7" t="str">
        <f t="shared" ca="1" si="2"/>
        <v/>
      </c>
      <c r="S67" s="165" t="str">
        <f t="shared" si="2"/>
        <v/>
      </c>
      <c r="T67" s="169" t="str">
        <f t="shared" si="2"/>
        <v/>
      </c>
      <c r="U67" s="7" t="str">
        <f t="shared" ca="1" si="2"/>
        <v/>
      </c>
      <c r="V67" s="165" t="str">
        <f t="shared" si="2"/>
        <v/>
      </c>
      <c r="W67" s="169" t="str">
        <f t="shared" si="2"/>
        <v/>
      </c>
    </row>
    <row r="68" spans="2:23" x14ac:dyDescent="0.25">
      <c r="B68" s="34" t="s">
        <v>30</v>
      </c>
      <c r="C68" s="3" t="str">
        <f t="shared" ca="1" si="2"/>
        <v/>
      </c>
      <c r="D68" s="165" t="str">
        <f t="shared" si="2"/>
        <v/>
      </c>
      <c r="E68" s="169" t="str">
        <f t="shared" si="2"/>
        <v/>
      </c>
      <c r="F68" s="7" t="str">
        <f t="shared" ca="1" si="2"/>
        <v/>
      </c>
      <c r="G68" s="165" t="str">
        <f t="shared" si="2"/>
        <v/>
      </c>
      <c r="H68" s="169" t="str">
        <f t="shared" si="2"/>
        <v/>
      </c>
      <c r="I68" s="7" t="str">
        <f t="shared" ca="1" si="2"/>
        <v/>
      </c>
      <c r="J68" s="165" t="str">
        <f t="shared" si="2"/>
        <v/>
      </c>
      <c r="K68" s="169" t="str">
        <f t="shared" si="2"/>
        <v/>
      </c>
      <c r="L68" s="7" t="str">
        <f t="shared" ca="1" si="2"/>
        <v/>
      </c>
      <c r="M68" s="165" t="str">
        <f t="shared" si="2"/>
        <v/>
      </c>
      <c r="N68" s="169" t="str">
        <f t="shared" si="2"/>
        <v/>
      </c>
      <c r="O68" s="7" t="str">
        <f t="shared" ca="1" si="2"/>
        <v/>
      </c>
      <c r="P68" s="165" t="str">
        <f t="shared" si="2"/>
        <v/>
      </c>
      <c r="Q68" s="169" t="str">
        <f t="shared" si="2"/>
        <v/>
      </c>
      <c r="R68" s="7" t="str">
        <f t="shared" ca="1" si="2"/>
        <v/>
      </c>
      <c r="S68" s="165" t="str">
        <f t="shared" si="2"/>
        <v/>
      </c>
      <c r="T68" s="169" t="str">
        <f t="shared" si="2"/>
        <v/>
      </c>
      <c r="U68" s="7" t="str">
        <f t="shared" ca="1" si="2"/>
        <v/>
      </c>
      <c r="V68" s="165" t="str">
        <f t="shared" si="2"/>
        <v/>
      </c>
      <c r="W68" s="169" t="str">
        <f t="shared" si="2"/>
        <v/>
      </c>
    </row>
    <row r="69" spans="2:23" x14ac:dyDescent="0.25">
      <c r="B69" s="34" t="s">
        <v>29</v>
      </c>
      <c r="C69" s="3" t="str">
        <f t="shared" ca="1" si="2"/>
        <v/>
      </c>
      <c r="D69" s="165" t="str">
        <f t="shared" si="2"/>
        <v/>
      </c>
      <c r="E69" s="169" t="str">
        <f t="shared" si="2"/>
        <v/>
      </c>
      <c r="F69" s="7" t="str">
        <f t="shared" ca="1" si="2"/>
        <v/>
      </c>
      <c r="G69" s="165" t="str">
        <f t="shared" si="2"/>
        <v/>
      </c>
      <c r="H69" s="169" t="str">
        <f t="shared" si="2"/>
        <v/>
      </c>
      <c r="I69" s="7" t="str">
        <f t="shared" ca="1" si="2"/>
        <v/>
      </c>
      <c r="J69" s="165" t="str">
        <f t="shared" si="2"/>
        <v/>
      </c>
      <c r="K69" s="169" t="str">
        <f t="shared" si="2"/>
        <v/>
      </c>
      <c r="L69" s="7" t="str">
        <f t="shared" ca="1" si="2"/>
        <v/>
      </c>
      <c r="M69" s="165" t="str">
        <f t="shared" si="2"/>
        <v/>
      </c>
      <c r="N69" s="169" t="str">
        <f t="shared" si="2"/>
        <v/>
      </c>
      <c r="O69" s="7" t="str">
        <f t="shared" ca="1" si="2"/>
        <v/>
      </c>
      <c r="P69" s="165" t="str">
        <f t="shared" si="2"/>
        <v/>
      </c>
      <c r="Q69" s="169" t="str">
        <f t="shared" si="2"/>
        <v/>
      </c>
      <c r="R69" s="7" t="str">
        <f t="shared" ca="1" si="2"/>
        <v/>
      </c>
      <c r="S69" s="165" t="str">
        <f t="shared" si="2"/>
        <v/>
      </c>
      <c r="T69" s="169" t="str">
        <f t="shared" si="2"/>
        <v/>
      </c>
      <c r="U69" s="7" t="str">
        <f t="shared" ca="1" si="2"/>
        <v/>
      </c>
      <c r="V69" s="165" t="str">
        <f t="shared" si="2"/>
        <v/>
      </c>
      <c r="W69" s="169" t="str">
        <f t="shared" si="2"/>
        <v/>
      </c>
    </row>
    <row r="70" spans="2:23" x14ac:dyDescent="0.25">
      <c r="B70" s="34" t="s">
        <v>32</v>
      </c>
      <c r="C70" s="3">
        <f t="shared" ca="1" si="2"/>
        <v>2</v>
      </c>
      <c r="D70" s="165">
        <f t="shared" si="2"/>
        <v>1</v>
      </c>
      <c r="E70" s="169">
        <f t="shared" si="2"/>
        <v>2</v>
      </c>
      <c r="F70" s="7">
        <f t="shared" ca="1" si="2"/>
        <v>2</v>
      </c>
      <c r="G70" s="165">
        <f t="shared" si="2"/>
        <v>1</v>
      </c>
      <c r="H70" s="169">
        <f t="shared" si="2"/>
        <v>2</v>
      </c>
      <c r="I70" s="7">
        <f t="shared" ca="1" si="2"/>
        <v>2</v>
      </c>
      <c r="J70" s="165">
        <f t="shared" si="2"/>
        <v>1</v>
      </c>
      <c r="K70" s="169">
        <f t="shared" si="2"/>
        <v>2</v>
      </c>
      <c r="L70" s="7">
        <f t="shared" ca="1" si="2"/>
        <v>2</v>
      </c>
      <c r="M70" s="165">
        <f t="shared" si="2"/>
        <v>1</v>
      </c>
      <c r="N70" s="169">
        <f t="shared" si="2"/>
        <v>2</v>
      </c>
      <c r="O70" s="7">
        <f t="shared" ca="1" si="2"/>
        <v>2</v>
      </c>
      <c r="P70" s="165">
        <f t="shared" si="2"/>
        <v>1</v>
      </c>
      <c r="Q70" s="169">
        <f t="shared" si="2"/>
        <v>2</v>
      </c>
      <c r="R70" s="7">
        <f t="shared" ca="1" si="2"/>
        <v>2</v>
      </c>
      <c r="S70" s="165">
        <f t="shared" si="2"/>
        <v>1</v>
      </c>
      <c r="T70" s="169">
        <f t="shared" si="2"/>
        <v>1</v>
      </c>
      <c r="U70" s="7">
        <f t="shared" ca="1" si="2"/>
        <v>1</v>
      </c>
      <c r="V70" s="165">
        <f t="shared" si="2"/>
        <v>1</v>
      </c>
      <c r="W70" s="169">
        <f t="shared" si="2"/>
        <v>1</v>
      </c>
    </row>
    <row r="71" spans="2:23" x14ac:dyDescent="0.25">
      <c r="B71" s="34" t="s">
        <v>27</v>
      </c>
      <c r="C71" s="3" t="str">
        <f t="shared" ca="1" si="2"/>
        <v/>
      </c>
      <c r="D71" s="165" t="str">
        <f t="shared" si="2"/>
        <v/>
      </c>
      <c r="E71" s="169" t="str">
        <f t="shared" si="2"/>
        <v/>
      </c>
      <c r="F71" s="7" t="str">
        <f t="shared" ca="1" si="2"/>
        <v/>
      </c>
      <c r="G71" s="165" t="str">
        <f t="shared" si="2"/>
        <v/>
      </c>
      <c r="H71" s="169" t="str">
        <f t="shared" si="2"/>
        <v/>
      </c>
      <c r="I71" s="7" t="str">
        <f t="shared" ca="1" si="2"/>
        <v/>
      </c>
      <c r="J71" s="165" t="str">
        <f t="shared" si="2"/>
        <v/>
      </c>
      <c r="K71" s="169" t="str">
        <f t="shared" si="2"/>
        <v/>
      </c>
      <c r="L71" s="7" t="str">
        <f t="shared" ca="1" si="2"/>
        <v/>
      </c>
      <c r="M71" s="165" t="str">
        <f t="shared" si="2"/>
        <v/>
      </c>
      <c r="N71" s="169" t="str">
        <f t="shared" si="2"/>
        <v/>
      </c>
      <c r="O71" s="7" t="str">
        <f t="shared" ca="1" si="2"/>
        <v/>
      </c>
      <c r="P71" s="165" t="str">
        <f t="shared" si="2"/>
        <v/>
      </c>
      <c r="Q71" s="169" t="str">
        <f t="shared" si="2"/>
        <v/>
      </c>
      <c r="R71" s="7" t="str">
        <f t="shared" ca="1" si="2"/>
        <v/>
      </c>
      <c r="S71" s="165" t="str">
        <f t="shared" si="2"/>
        <v/>
      </c>
      <c r="T71" s="169" t="str">
        <f t="shared" si="2"/>
        <v/>
      </c>
      <c r="U71" s="7" t="str">
        <f t="shared" ca="1" si="2"/>
        <v/>
      </c>
      <c r="V71" s="165" t="str">
        <f t="shared" si="2"/>
        <v/>
      </c>
      <c r="W71" s="169" t="str">
        <f t="shared" si="2"/>
        <v/>
      </c>
    </row>
    <row r="72" spans="2:23" x14ac:dyDescent="0.25">
      <c r="B72" s="34" t="s">
        <v>35</v>
      </c>
      <c r="C72" s="3" t="str">
        <f t="shared" ca="1" si="2"/>
        <v/>
      </c>
      <c r="D72" s="165" t="str">
        <f t="shared" si="2"/>
        <v/>
      </c>
      <c r="E72" s="169" t="str">
        <f t="shared" si="2"/>
        <v/>
      </c>
      <c r="F72" s="7" t="str">
        <f t="shared" ca="1" si="2"/>
        <v/>
      </c>
      <c r="G72" s="165" t="str">
        <f t="shared" si="2"/>
        <v/>
      </c>
      <c r="H72" s="169" t="str">
        <f t="shared" si="2"/>
        <v/>
      </c>
      <c r="I72" s="7" t="str">
        <f t="shared" ca="1" si="2"/>
        <v/>
      </c>
      <c r="J72" s="165" t="str">
        <f t="shared" si="2"/>
        <v/>
      </c>
      <c r="K72" s="169" t="str">
        <f t="shared" si="2"/>
        <v/>
      </c>
      <c r="L72" s="7" t="str">
        <f t="shared" ca="1" si="2"/>
        <v/>
      </c>
      <c r="M72" s="165" t="str">
        <f t="shared" si="2"/>
        <v/>
      </c>
      <c r="N72" s="169" t="str">
        <f t="shared" si="2"/>
        <v/>
      </c>
      <c r="O72" s="7" t="str">
        <f t="shared" ca="1" si="2"/>
        <v/>
      </c>
      <c r="P72" s="165" t="str">
        <f t="shared" si="2"/>
        <v/>
      </c>
      <c r="Q72" s="169" t="str">
        <f t="shared" si="2"/>
        <v/>
      </c>
      <c r="R72" s="7" t="str">
        <f t="shared" ca="1" si="2"/>
        <v/>
      </c>
      <c r="S72" s="165" t="str">
        <f t="shared" si="2"/>
        <v/>
      </c>
      <c r="T72" s="169" t="str">
        <f t="shared" si="2"/>
        <v/>
      </c>
      <c r="U72" s="7" t="str">
        <f t="shared" ca="1" si="2"/>
        <v/>
      </c>
      <c r="V72" s="165" t="str">
        <f t="shared" si="2"/>
        <v/>
      </c>
      <c r="W72" s="169" t="str">
        <f t="shared" si="2"/>
        <v/>
      </c>
    </row>
    <row r="73" spans="2:23" x14ac:dyDescent="0.25">
      <c r="B73" s="34" t="s">
        <v>36</v>
      </c>
      <c r="C73" s="3" t="str">
        <f t="shared" ca="1" si="2"/>
        <v/>
      </c>
      <c r="D73" s="165" t="str">
        <f t="shared" si="2"/>
        <v/>
      </c>
      <c r="E73" s="169" t="str">
        <f t="shared" si="2"/>
        <v/>
      </c>
      <c r="F73" s="7" t="str">
        <f t="shared" ca="1" si="2"/>
        <v/>
      </c>
      <c r="G73" s="165" t="str">
        <f t="shared" si="2"/>
        <v/>
      </c>
      <c r="H73" s="169" t="str">
        <f t="shared" si="2"/>
        <v/>
      </c>
      <c r="I73" s="7" t="str">
        <f t="shared" ca="1" si="2"/>
        <v/>
      </c>
      <c r="J73" s="165" t="str">
        <f t="shared" si="2"/>
        <v/>
      </c>
      <c r="K73" s="169" t="str">
        <f t="shared" si="2"/>
        <v/>
      </c>
      <c r="L73" s="7" t="str">
        <f t="shared" ca="1" si="2"/>
        <v/>
      </c>
      <c r="M73" s="165" t="str">
        <f t="shared" si="2"/>
        <v/>
      </c>
      <c r="N73" s="169" t="str">
        <f t="shared" si="2"/>
        <v/>
      </c>
      <c r="O73" s="7" t="str">
        <f t="shared" ca="1" si="2"/>
        <v/>
      </c>
      <c r="P73" s="165" t="str">
        <f t="shared" si="2"/>
        <v/>
      </c>
      <c r="Q73" s="169" t="str">
        <f t="shared" si="2"/>
        <v/>
      </c>
      <c r="R73" s="7" t="str">
        <f t="shared" ca="1" si="2"/>
        <v/>
      </c>
      <c r="S73" s="165" t="str">
        <f t="shared" si="2"/>
        <v/>
      </c>
      <c r="T73" s="169" t="str">
        <f t="shared" si="2"/>
        <v/>
      </c>
      <c r="U73" s="7" t="str">
        <f t="shared" ca="1" si="2"/>
        <v/>
      </c>
      <c r="V73" s="165" t="str">
        <f t="shared" si="2"/>
        <v/>
      </c>
      <c r="W73" s="169" t="str">
        <f t="shared" si="2"/>
        <v/>
      </c>
    </row>
    <row r="74" spans="2:23" x14ac:dyDescent="0.25">
      <c r="B74" s="34" t="s">
        <v>37</v>
      </c>
      <c r="C74" s="3" t="str">
        <f t="shared" ca="1" si="2"/>
        <v/>
      </c>
      <c r="D74" s="165" t="str">
        <f t="shared" si="2"/>
        <v/>
      </c>
      <c r="E74" s="169" t="str">
        <f t="shared" si="2"/>
        <v/>
      </c>
      <c r="F74" s="7" t="str">
        <f t="shared" ca="1" si="2"/>
        <v/>
      </c>
      <c r="G74" s="165" t="str">
        <f t="shared" si="2"/>
        <v/>
      </c>
      <c r="H74" s="169" t="str">
        <f t="shared" si="2"/>
        <v/>
      </c>
      <c r="I74" s="7" t="str">
        <f t="shared" ca="1" si="2"/>
        <v/>
      </c>
      <c r="J74" s="165" t="str">
        <f t="shared" si="2"/>
        <v/>
      </c>
      <c r="K74" s="169" t="str">
        <f t="shared" si="2"/>
        <v/>
      </c>
      <c r="L74" s="7" t="str">
        <f t="shared" ca="1" si="2"/>
        <v/>
      </c>
      <c r="M74" s="165" t="str">
        <f t="shared" si="2"/>
        <v/>
      </c>
      <c r="N74" s="169" t="str">
        <f t="shared" si="2"/>
        <v/>
      </c>
      <c r="O74" s="7" t="str">
        <f t="shared" ca="1" si="2"/>
        <v/>
      </c>
      <c r="P74" s="165" t="str">
        <f t="shared" si="2"/>
        <v/>
      </c>
      <c r="Q74" s="169" t="str">
        <f t="shared" si="2"/>
        <v/>
      </c>
      <c r="R74" s="7" t="str">
        <f t="shared" ca="1" si="2"/>
        <v/>
      </c>
      <c r="S74" s="165" t="str">
        <f t="shared" si="2"/>
        <v/>
      </c>
      <c r="T74" s="169" t="str">
        <f t="shared" si="2"/>
        <v/>
      </c>
      <c r="U74" s="7" t="str">
        <f t="shared" ca="1" si="2"/>
        <v/>
      </c>
      <c r="V74" s="165" t="str">
        <f t="shared" si="2"/>
        <v/>
      </c>
      <c r="W74" s="169" t="str">
        <f t="shared" si="2"/>
        <v/>
      </c>
    </row>
    <row r="75" spans="2:23" x14ac:dyDescent="0.25">
      <c r="B75" s="34" t="s">
        <v>58</v>
      </c>
      <c r="C75" s="3" t="str">
        <f t="shared" ca="1" si="2"/>
        <v/>
      </c>
      <c r="D75" s="165" t="str">
        <f t="shared" si="2"/>
        <v/>
      </c>
      <c r="E75" s="169" t="str">
        <f t="shared" si="2"/>
        <v/>
      </c>
      <c r="F75" s="7" t="str">
        <f t="shared" ref="F75:U76" ca="1" si="3">IF(COUNTIF(AB$7:AB$57,$B75)&gt;0,COUNTIF(AB$7:AB$57,$B75),"")</f>
        <v/>
      </c>
      <c r="G75" s="165" t="str">
        <f t="shared" si="3"/>
        <v/>
      </c>
      <c r="H75" s="169" t="str">
        <f t="shared" si="3"/>
        <v/>
      </c>
      <c r="I75" s="7" t="str">
        <f t="shared" ca="1" si="3"/>
        <v/>
      </c>
      <c r="J75" s="165" t="str">
        <f t="shared" si="3"/>
        <v/>
      </c>
      <c r="K75" s="169" t="str">
        <f t="shared" si="3"/>
        <v/>
      </c>
      <c r="L75" s="7" t="str">
        <f t="shared" ca="1" si="3"/>
        <v/>
      </c>
      <c r="M75" s="165" t="str">
        <f t="shared" si="3"/>
        <v/>
      </c>
      <c r="N75" s="169" t="str">
        <f t="shared" si="3"/>
        <v/>
      </c>
      <c r="O75" s="7" t="str">
        <f t="shared" ca="1" si="3"/>
        <v/>
      </c>
      <c r="P75" s="165" t="str">
        <f t="shared" si="3"/>
        <v/>
      </c>
      <c r="Q75" s="169" t="str">
        <f t="shared" si="3"/>
        <v/>
      </c>
      <c r="R75" s="7" t="str">
        <f t="shared" ca="1" si="3"/>
        <v/>
      </c>
      <c r="S75" s="165" t="str">
        <f t="shared" si="3"/>
        <v/>
      </c>
      <c r="T75" s="169" t="str">
        <f t="shared" si="3"/>
        <v/>
      </c>
      <c r="U75" s="7" t="str">
        <f t="shared" ca="1" si="3"/>
        <v/>
      </c>
      <c r="V75" s="165" t="str">
        <f t="shared" ref="V75:W76" si="4">IF(COUNTIF(AR$7:AR$57,$B75)&gt;0,COUNTIF(AR$7:AR$57,$B75),"")</f>
        <v/>
      </c>
      <c r="W75" s="169" t="str">
        <f t="shared" si="4"/>
        <v/>
      </c>
    </row>
    <row r="76" spans="2:23" ht="15.75" thickBot="1" x14ac:dyDescent="0.3">
      <c r="B76" s="35" t="s">
        <v>33</v>
      </c>
      <c r="C76" s="22" t="str">
        <f t="shared" ref="C76:E76" ca="1" si="5">IF(COUNTIF(Y$7:Y$57,$B76)&gt;0,COUNTIF(Y$7:Y$57,$B76),"")</f>
        <v/>
      </c>
      <c r="D76" s="166" t="str">
        <f t="shared" si="5"/>
        <v/>
      </c>
      <c r="E76" s="170" t="str">
        <f t="shared" si="5"/>
        <v/>
      </c>
      <c r="F76" s="24" t="str">
        <f t="shared" ca="1" si="3"/>
        <v/>
      </c>
      <c r="G76" s="166" t="str">
        <f t="shared" si="3"/>
        <v/>
      </c>
      <c r="H76" s="170" t="str">
        <f t="shared" si="3"/>
        <v/>
      </c>
      <c r="I76" s="24" t="str">
        <f t="shared" ca="1" si="3"/>
        <v/>
      </c>
      <c r="J76" s="166" t="str">
        <f t="shared" si="3"/>
        <v/>
      </c>
      <c r="K76" s="170" t="str">
        <f t="shared" si="3"/>
        <v/>
      </c>
      <c r="L76" s="24" t="str">
        <f t="shared" ca="1" si="3"/>
        <v/>
      </c>
      <c r="M76" s="166" t="str">
        <f t="shared" si="3"/>
        <v/>
      </c>
      <c r="N76" s="170" t="str">
        <f t="shared" si="3"/>
        <v/>
      </c>
      <c r="O76" s="24" t="str">
        <f t="shared" ca="1" si="3"/>
        <v/>
      </c>
      <c r="P76" s="166" t="str">
        <f t="shared" si="3"/>
        <v/>
      </c>
      <c r="Q76" s="170" t="str">
        <f t="shared" si="3"/>
        <v/>
      </c>
      <c r="R76" s="24" t="str">
        <f t="shared" ca="1" si="3"/>
        <v/>
      </c>
      <c r="S76" s="166" t="str">
        <f t="shared" si="3"/>
        <v/>
      </c>
      <c r="T76" s="170" t="str">
        <f t="shared" si="3"/>
        <v/>
      </c>
      <c r="U76" s="24" t="str">
        <f t="shared" ca="1" si="3"/>
        <v/>
      </c>
      <c r="V76" s="166" t="str">
        <f t="shared" si="4"/>
        <v/>
      </c>
      <c r="W76" s="170" t="str">
        <f t="shared" si="4"/>
        <v/>
      </c>
    </row>
    <row r="77" spans="2:23" ht="15.75" thickBot="1" x14ac:dyDescent="0.3">
      <c r="C77" s="30">
        <f ca="1">SUM(C63:C76)</f>
        <v>7</v>
      </c>
      <c r="D77" s="167">
        <f t="shared" ref="D77:W77" si="6">SUM(D63:D76)</f>
        <v>3</v>
      </c>
      <c r="E77" s="171">
        <f t="shared" si="6"/>
        <v>9</v>
      </c>
      <c r="F77" s="30">
        <f t="shared" ca="1" si="6"/>
        <v>9</v>
      </c>
      <c r="G77" s="167">
        <f t="shared" si="6"/>
        <v>2</v>
      </c>
      <c r="H77" s="171">
        <f t="shared" si="6"/>
        <v>10</v>
      </c>
      <c r="I77" s="30">
        <f t="shared" ca="1" si="6"/>
        <v>9</v>
      </c>
      <c r="J77" s="167">
        <f t="shared" si="6"/>
        <v>2</v>
      </c>
      <c r="K77" s="171">
        <f t="shared" si="6"/>
        <v>9</v>
      </c>
      <c r="L77" s="30">
        <f t="shared" ca="1" si="6"/>
        <v>9</v>
      </c>
      <c r="M77" s="167">
        <f t="shared" si="6"/>
        <v>2</v>
      </c>
      <c r="N77" s="171">
        <f t="shared" si="6"/>
        <v>9</v>
      </c>
      <c r="O77" s="30">
        <f t="shared" ca="1" si="6"/>
        <v>9</v>
      </c>
      <c r="P77" s="167">
        <f t="shared" si="6"/>
        <v>3</v>
      </c>
      <c r="Q77" s="171">
        <f t="shared" si="6"/>
        <v>4</v>
      </c>
      <c r="R77" s="30">
        <f t="shared" ca="1" si="6"/>
        <v>4</v>
      </c>
      <c r="S77" s="167">
        <f t="shared" si="6"/>
        <v>3</v>
      </c>
      <c r="T77" s="171">
        <f t="shared" si="6"/>
        <v>3</v>
      </c>
      <c r="U77" s="30">
        <f t="shared" ca="1" si="6"/>
        <v>2</v>
      </c>
      <c r="V77" s="167">
        <f t="shared" si="6"/>
        <v>4</v>
      </c>
      <c r="W77" s="171">
        <f t="shared" si="6"/>
        <v>4</v>
      </c>
    </row>
    <row r="78" spans="2:23" ht="15.75" thickBot="1" x14ac:dyDescent="0.3">
      <c r="B78" s="36" t="s">
        <v>38</v>
      </c>
      <c r="C78" s="30">
        <f t="shared" ref="C78:W78" si="7">COUNTIF(C7:C25,"K")</f>
        <v>0</v>
      </c>
      <c r="D78" s="31">
        <f t="shared" si="7"/>
        <v>0</v>
      </c>
      <c r="E78" s="32">
        <f t="shared" si="7"/>
        <v>0</v>
      </c>
      <c r="F78" s="30">
        <f t="shared" si="7"/>
        <v>0</v>
      </c>
      <c r="G78" s="31">
        <f t="shared" si="7"/>
        <v>0</v>
      </c>
      <c r="H78" s="32">
        <f t="shared" si="7"/>
        <v>0</v>
      </c>
      <c r="I78" s="30">
        <f t="shared" si="7"/>
        <v>0</v>
      </c>
      <c r="J78" s="31">
        <f t="shared" si="7"/>
        <v>0</v>
      </c>
      <c r="K78" s="32">
        <f t="shared" si="7"/>
        <v>0</v>
      </c>
      <c r="L78" s="30">
        <f t="shared" si="7"/>
        <v>0</v>
      </c>
      <c r="M78" s="31">
        <f t="shared" si="7"/>
        <v>0</v>
      </c>
      <c r="N78" s="32">
        <f t="shared" si="7"/>
        <v>0</v>
      </c>
      <c r="O78" s="30">
        <f t="shared" si="7"/>
        <v>0</v>
      </c>
      <c r="P78" s="31">
        <f t="shared" si="7"/>
        <v>0</v>
      </c>
      <c r="Q78" s="32">
        <f t="shared" si="7"/>
        <v>0</v>
      </c>
      <c r="R78" s="30">
        <f t="shared" si="7"/>
        <v>0</v>
      </c>
      <c r="S78" s="31">
        <f t="shared" si="7"/>
        <v>0</v>
      </c>
      <c r="T78" s="32">
        <f t="shared" si="7"/>
        <v>0</v>
      </c>
      <c r="U78" s="30">
        <f t="shared" si="7"/>
        <v>0</v>
      </c>
      <c r="V78" s="31">
        <f t="shared" si="7"/>
        <v>0</v>
      </c>
      <c r="W78" s="32">
        <f t="shared" si="7"/>
        <v>0</v>
      </c>
    </row>
    <row r="79" spans="2:23" hidden="1" x14ac:dyDescent="0.25">
      <c r="C79" s="181" t="s">
        <v>67</v>
      </c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3"/>
    </row>
    <row r="80" spans="2:23" ht="15.75" hidden="1" thickBot="1" x14ac:dyDescent="0.3">
      <c r="C80" s="184" t="str">
        <f ca="1">MID(CELL("nomfichier",$AU$2),FIND("]",CELL("nomfichier",$AU$2))+1,50)</f>
        <v>16</v>
      </c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6"/>
    </row>
    <row r="81" spans="2:23" hidden="1" x14ac:dyDescent="0.25">
      <c r="C81" s="187">
        <f ca="1">C82</f>
        <v>41743</v>
      </c>
      <c r="D81" s="188"/>
      <c r="E81" s="189"/>
      <c r="F81" s="187">
        <f ca="1">F82</f>
        <v>41744</v>
      </c>
      <c r="G81" s="188"/>
      <c r="H81" s="189"/>
      <c r="I81" s="187">
        <f ca="1">I82</f>
        <v>41745</v>
      </c>
      <c r="J81" s="188"/>
      <c r="K81" s="189"/>
      <c r="L81" s="187">
        <f ca="1">L82</f>
        <v>41746</v>
      </c>
      <c r="M81" s="188"/>
      <c r="N81" s="189"/>
      <c r="O81" s="187">
        <f ca="1">O82</f>
        <v>41747</v>
      </c>
      <c r="P81" s="188"/>
      <c r="Q81" s="189"/>
      <c r="R81" s="190">
        <f ca="1">R82</f>
        <v>41748</v>
      </c>
      <c r="S81" s="191"/>
      <c r="T81" s="192"/>
      <c r="U81" s="190">
        <f ca="1">U82</f>
        <v>41749</v>
      </c>
      <c r="V81" s="191"/>
      <c r="W81" s="192"/>
    </row>
    <row r="82" spans="2:23" hidden="1" x14ac:dyDescent="0.25">
      <c r="C82" s="178">
        <f ca="1">7*C80+DATE(B2,1,3)-WEEKDAY(DATE(B2,1,3))-5</f>
        <v>41743</v>
      </c>
      <c r="D82" s="179"/>
      <c r="E82" s="180"/>
      <c r="F82" s="178">
        <f ca="1">C82+1</f>
        <v>41744</v>
      </c>
      <c r="G82" s="179"/>
      <c r="H82" s="180"/>
      <c r="I82" s="178">
        <f ca="1">F82+1</f>
        <v>41745</v>
      </c>
      <c r="J82" s="179"/>
      <c r="K82" s="180"/>
      <c r="L82" s="178">
        <f ca="1">I82+1</f>
        <v>41746</v>
      </c>
      <c r="M82" s="179"/>
      <c r="N82" s="180"/>
      <c r="O82" s="178">
        <f ca="1">L82+1</f>
        <v>41747</v>
      </c>
      <c r="P82" s="179"/>
      <c r="Q82" s="180"/>
      <c r="R82" s="172">
        <f ca="1">O82+1</f>
        <v>41748</v>
      </c>
      <c r="S82" s="173"/>
      <c r="T82" s="174"/>
      <c r="U82" s="172">
        <f ca="1">R82+1</f>
        <v>41749</v>
      </c>
      <c r="V82" s="173"/>
      <c r="W82" s="174"/>
    </row>
    <row r="83" spans="2:23" hidden="1" x14ac:dyDescent="0.25">
      <c r="B83" s="33" t="s">
        <v>24</v>
      </c>
      <c r="C83" s="4"/>
      <c r="D83" s="5"/>
      <c r="E83" s="6"/>
      <c r="F83" s="4"/>
      <c r="G83" s="5"/>
      <c r="H83" s="6"/>
      <c r="I83" s="9"/>
      <c r="J83" s="5"/>
      <c r="K83" s="6"/>
      <c r="L83" s="4"/>
      <c r="M83" s="5"/>
      <c r="N83" s="6"/>
      <c r="O83" s="4"/>
      <c r="P83" s="5"/>
      <c r="Q83" s="6"/>
      <c r="R83" s="4"/>
      <c r="S83" s="5"/>
      <c r="T83" s="6"/>
      <c r="U83" s="4"/>
      <c r="V83" s="5"/>
      <c r="W83" s="6"/>
    </row>
    <row r="84" spans="2:23" hidden="1" x14ac:dyDescent="0.25">
      <c r="B84" s="34" t="s">
        <v>25</v>
      </c>
      <c r="C84" s="7"/>
      <c r="D84" s="2"/>
      <c r="E84" s="8"/>
      <c r="F84" s="7"/>
      <c r="G84" s="2"/>
      <c r="H84" s="8"/>
      <c r="I84" s="3"/>
      <c r="J84" s="2"/>
      <c r="K84" s="8"/>
      <c r="L84" s="7"/>
      <c r="M84" s="2"/>
      <c r="N84" s="8"/>
      <c r="O84" s="7"/>
      <c r="P84" s="2"/>
      <c r="Q84" s="8"/>
      <c r="R84" s="7"/>
      <c r="S84" s="2"/>
      <c r="T84" s="8"/>
      <c r="U84" s="7"/>
      <c r="V84" s="2"/>
      <c r="W84" s="8"/>
    </row>
    <row r="85" spans="2:23" hidden="1" x14ac:dyDescent="0.25">
      <c r="B85" s="34" t="s">
        <v>26</v>
      </c>
      <c r="C85" s="7"/>
      <c r="D85" s="2"/>
      <c r="E85" s="8"/>
      <c r="F85" s="7"/>
      <c r="G85" s="2"/>
      <c r="H85" s="8"/>
      <c r="I85" s="3"/>
      <c r="J85" s="2"/>
      <c r="K85" s="8"/>
      <c r="L85" s="7"/>
      <c r="M85" s="2"/>
      <c r="N85" s="8"/>
      <c r="O85" s="7"/>
      <c r="P85" s="2"/>
      <c r="Q85" s="8"/>
      <c r="R85" s="7"/>
      <c r="S85" s="2"/>
      <c r="T85" s="8"/>
      <c r="U85" s="7"/>
      <c r="V85" s="2"/>
      <c r="W85" s="8"/>
    </row>
    <row r="86" spans="2:23" hidden="1" x14ac:dyDescent="0.25">
      <c r="B86" s="34" t="s">
        <v>31</v>
      </c>
      <c r="C86" s="7"/>
      <c r="D86" s="2"/>
      <c r="E86" s="8"/>
      <c r="F86" s="7"/>
      <c r="G86" s="2"/>
      <c r="H86" s="8"/>
      <c r="I86" s="3"/>
      <c r="J86" s="2"/>
      <c r="K86" s="8"/>
      <c r="L86" s="7"/>
      <c r="M86" s="2"/>
      <c r="N86" s="8"/>
      <c r="O86" s="7"/>
      <c r="P86" s="2"/>
      <c r="Q86" s="8"/>
      <c r="R86" s="7"/>
      <c r="S86" s="2"/>
      <c r="T86" s="8"/>
      <c r="U86" s="7"/>
      <c r="V86" s="2"/>
      <c r="W86" s="8"/>
    </row>
    <row r="87" spans="2:23" hidden="1" x14ac:dyDescent="0.25">
      <c r="B87" s="34" t="s">
        <v>28</v>
      </c>
      <c r="C87" s="7"/>
      <c r="D87" s="2"/>
      <c r="E87" s="8"/>
      <c r="F87" s="7"/>
      <c r="G87" s="2"/>
      <c r="H87" s="8"/>
      <c r="I87" s="3"/>
      <c r="J87" s="2"/>
      <c r="K87" s="8"/>
      <c r="L87" s="7"/>
      <c r="M87" s="2"/>
      <c r="N87" s="8"/>
      <c r="O87" s="7"/>
      <c r="P87" s="2"/>
      <c r="Q87" s="8"/>
      <c r="R87" s="7"/>
      <c r="S87" s="2"/>
      <c r="T87" s="8"/>
      <c r="U87" s="7"/>
      <c r="V87" s="2"/>
      <c r="W87" s="8"/>
    </row>
    <row r="88" spans="2:23" hidden="1" x14ac:dyDescent="0.25">
      <c r="B88" s="34" t="s">
        <v>30</v>
      </c>
      <c r="C88" s="7"/>
      <c r="D88" s="2"/>
      <c r="E88" s="8"/>
      <c r="F88" s="7"/>
      <c r="G88" s="2"/>
      <c r="H88" s="8"/>
      <c r="I88" s="3"/>
      <c r="J88" s="2"/>
      <c r="K88" s="8"/>
      <c r="L88" s="7"/>
      <c r="M88" s="2"/>
      <c r="N88" s="8"/>
      <c r="O88" s="7"/>
      <c r="P88" s="2"/>
      <c r="Q88" s="8"/>
      <c r="R88" s="7"/>
      <c r="S88" s="2"/>
      <c r="T88" s="8"/>
      <c r="U88" s="7"/>
      <c r="V88" s="2"/>
      <c r="W88" s="8"/>
    </row>
    <row r="89" spans="2:23" hidden="1" x14ac:dyDescent="0.25">
      <c r="B89" s="34" t="s">
        <v>29</v>
      </c>
      <c r="C89" s="7"/>
      <c r="D89" s="2"/>
      <c r="E89" s="8"/>
      <c r="F89" s="7"/>
      <c r="G89" s="2"/>
      <c r="H89" s="8"/>
      <c r="I89" s="3"/>
      <c r="J89" s="2"/>
      <c r="K89" s="8"/>
      <c r="L89" s="7"/>
      <c r="M89" s="2"/>
      <c r="N89" s="8"/>
      <c r="O89" s="7"/>
      <c r="P89" s="2"/>
      <c r="Q89" s="8"/>
      <c r="R89" s="7"/>
      <c r="S89" s="2"/>
      <c r="T89" s="8"/>
      <c r="U89" s="7"/>
      <c r="V89" s="2"/>
      <c r="W89" s="8"/>
    </row>
    <row r="90" spans="2:23" hidden="1" x14ac:dyDescent="0.25">
      <c r="B90" s="34" t="s">
        <v>32</v>
      </c>
      <c r="C90" s="7"/>
      <c r="D90" s="2"/>
      <c r="E90" s="8"/>
      <c r="F90" s="7"/>
      <c r="G90" s="2"/>
      <c r="H90" s="8"/>
      <c r="I90" s="3"/>
      <c r="J90" s="2"/>
      <c r="K90" s="8"/>
      <c r="L90" s="7"/>
      <c r="M90" s="2"/>
      <c r="N90" s="8"/>
      <c r="O90" s="7"/>
      <c r="P90" s="2"/>
      <c r="Q90" s="8"/>
      <c r="R90" s="7"/>
      <c r="S90" s="2"/>
      <c r="T90" s="8"/>
      <c r="U90" s="7"/>
      <c r="V90" s="2"/>
      <c r="W90" s="8"/>
    </row>
    <row r="91" spans="2:23" hidden="1" x14ac:dyDescent="0.25">
      <c r="B91" s="34" t="s">
        <v>27</v>
      </c>
      <c r="C91" s="7"/>
      <c r="D91" s="2"/>
      <c r="E91" s="8"/>
      <c r="F91" s="7"/>
      <c r="G91" s="2"/>
      <c r="H91" s="8"/>
      <c r="I91" s="3"/>
      <c r="J91" s="2"/>
      <c r="K91" s="8"/>
      <c r="L91" s="7"/>
      <c r="M91" s="2"/>
      <c r="N91" s="8"/>
      <c r="O91" s="7"/>
      <c r="P91" s="2"/>
      <c r="Q91" s="8"/>
      <c r="R91" s="7"/>
      <c r="S91" s="2"/>
      <c r="T91" s="8"/>
      <c r="U91" s="7"/>
      <c r="V91" s="2"/>
      <c r="W91" s="8"/>
    </row>
    <row r="92" spans="2:23" hidden="1" x14ac:dyDescent="0.25">
      <c r="B92" s="34" t="s">
        <v>35</v>
      </c>
      <c r="C92" s="7"/>
      <c r="D92" s="2"/>
      <c r="E92" s="8"/>
      <c r="F92" s="7"/>
      <c r="G92" s="2"/>
      <c r="H92" s="8"/>
      <c r="I92" s="3"/>
      <c r="J92" s="2"/>
      <c r="K92" s="8"/>
      <c r="L92" s="7"/>
      <c r="M92" s="2"/>
      <c r="N92" s="8"/>
      <c r="O92" s="7"/>
      <c r="P92" s="2"/>
      <c r="Q92" s="8"/>
      <c r="R92" s="7"/>
      <c r="S92" s="2"/>
      <c r="T92" s="8"/>
      <c r="U92" s="7"/>
      <c r="V92" s="2"/>
      <c r="W92" s="8"/>
    </row>
    <row r="93" spans="2:23" hidden="1" x14ac:dyDescent="0.25">
      <c r="B93" s="34" t="s">
        <v>36</v>
      </c>
      <c r="C93" s="7"/>
      <c r="D93" s="2"/>
      <c r="E93" s="8"/>
      <c r="F93" s="7"/>
      <c r="G93" s="2"/>
      <c r="H93" s="8"/>
      <c r="I93" s="3"/>
      <c r="J93" s="2"/>
      <c r="K93" s="8"/>
      <c r="L93" s="7"/>
      <c r="M93" s="2"/>
      <c r="N93" s="8"/>
      <c r="O93" s="7"/>
      <c r="P93" s="2"/>
      <c r="Q93" s="8"/>
      <c r="R93" s="7"/>
      <c r="S93" s="2"/>
      <c r="T93" s="8"/>
      <c r="U93" s="7"/>
      <c r="V93" s="2"/>
      <c r="W93" s="8"/>
    </row>
    <row r="94" spans="2:23" hidden="1" x14ac:dyDescent="0.25">
      <c r="B94" s="34" t="s">
        <v>37</v>
      </c>
      <c r="C94" s="7"/>
      <c r="D94" s="2"/>
      <c r="E94" s="8"/>
      <c r="F94" s="7"/>
      <c r="G94" s="2"/>
      <c r="H94" s="8"/>
      <c r="I94" s="3"/>
      <c r="J94" s="2"/>
      <c r="K94" s="8"/>
      <c r="L94" s="7"/>
      <c r="M94" s="2"/>
      <c r="N94" s="8"/>
      <c r="O94" s="7"/>
      <c r="P94" s="2"/>
      <c r="Q94" s="8"/>
      <c r="R94" s="7"/>
      <c r="S94" s="2"/>
      <c r="T94" s="8"/>
      <c r="U94" s="7"/>
      <c r="V94" s="2"/>
      <c r="W94" s="8"/>
    </row>
    <row r="95" spans="2:23" hidden="1" x14ac:dyDescent="0.25">
      <c r="B95" s="34" t="s">
        <v>34</v>
      </c>
      <c r="C95" s="7"/>
      <c r="D95" s="2"/>
      <c r="E95" s="8"/>
      <c r="F95" s="7"/>
      <c r="G95" s="2"/>
      <c r="H95" s="8"/>
      <c r="I95" s="3"/>
      <c r="J95" s="2"/>
      <c r="K95" s="8"/>
      <c r="L95" s="7"/>
      <c r="M95" s="2"/>
      <c r="N95" s="8"/>
      <c r="O95" s="7"/>
      <c r="P95" s="2"/>
      <c r="Q95" s="8"/>
      <c r="R95" s="7"/>
      <c r="S95" s="2"/>
      <c r="T95" s="8"/>
      <c r="U95" s="7"/>
      <c r="V95" s="2"/>
      <c r="W95" s="8"/>
    </row>
    <row r="96" spans="2:23" hidden="1" x14ac:dyDescent="0.25">
      <c r="B96" s="109" t="s">
        <v>33</v>
      </c>
      <c r="C96" s="24"/>
      <c r="D96" s="23"/>
      <c r="E96" s="12"/>
      <c r="F96" s="24"/>
      <c r="G96" s="23"/>
      <c r="H96" s="12"/>
      <c r="I96" s="22"/>
      <c r="J96" s="23"/>
      <c r="K96" s="12"/>
      <c r="L96" s="24"/>
      <c r="M96" s="23"/>
      <c r="N96" s="12"/>
      <c r="O96" s="24"/>
      <c r="P96" s="23"/>
      <c r="Q96" s="12"/>
      <c r="R96" s="24"/>
      <c r="S96" s="23"/>
      <c r="T96" s="12"/>
      <c r="U96" s="24"/>
      <c r="V96" s="23"/>
      <c r="W96" s="12"/>
    </row>
    <row r="97" spans="1:23" ht="15.75" hidden="1" thickBot="1" x14ac:dyDescent="0.3">
      <c r="A97" s="48"/>
      <c r="B97" s="112" t="s">
        <v>63</v>
      </c>
      <c r="C97" s="42"/>
      <c r="D97" s="43"/>
      <c r="E97" s="44"/>
      <c r="F97" s="42"/>
      <c r="G97" s="43"/>
      <c r="H97" s="44"/>
      <c r="I97" s="22"/>
      <c r="J97" s="23"/>
      <c r="K97" s="12"/>
      <c r="L97" s="24"/>
      <c r="M97" s="23"/>
      <c r="N97" s="12"/>
      <c r="O97" s="24"/>
      <c r="P97" s="23"/>
      <c r="Q97" s="12"/>
      <c r="R97" s="24"/>
      <c r="S97" s="23"/>
      <c r="T97" s="12"/>
      <c r="U97" s="24"/>
      <c r="V97" s="23"/>
      <c r="W97" s="12"/>
    </row>
    <row r="98" spans="1:23" hidden="1" x14ac:dyDescent="0.25">
      <c r="C98" s="40">
        <f>SUM(C83:C97)</f>
        <v>0</v>
      </c>
      <c r="D98" s="41">
        <f t="shared" ref="D98:W98" si="8">SUM(D83:D97)</f>
        <v>0</v>
      </c>
      <c r="E98" s="10">
        <f t="shared" si="8"/>
        <v>0</v>
      </c>
      <c r="F98" s="40">
        <f t="shared" si="8"/>
        <v>0</v>
      </c>
      <c r="G98" s="41">
        <f t="shared" si="8"/>
        <v>0</v>
      </c>
      <c r="H98" s="10">
        <f t="shared" si="8"/>
        <v>0</v>
      </c>
      <c r="I98" s="37">
        <f t="shared" si="8"/>
        <v>0</v>
      </c>
      <c r="J98" s="38">
        <f t="shared" si="8"/>
        <v>0</v>
      </c>
      <c r="K98" s="39">
        <f t="shared" si="8"/>
        <v>0</v>
      </c>
      <c r="L98" s="37">
        <f t="shared" si="8"/>
        <v>0</v>
      </c>
      <c r="M98" s="38">
        <f t="shared" si="8"/>
        <v>0</v>
      </c>
      <c r="N98" s="39">
        <f t="shared" si="8"/>
        <v>0</v>
      </c>
      <c r="O98" s="37">
        <f t="shared" si="8"/>
        <v>0</v>
      </c>
      <c r="P98" s="38">
        <f t="shared" si="8"/>
        <v>0</v>
      </c>
      <c r="Q98" s="39">
        <f t="shared" si="8"/>
        <v>0</v>
      </c>
      <c r="R98" s="37">
        <f t="shared" si="8"/>
        <v>0</v>
      </c>
      <c r="S98" s="38">
        <f t="shared" si="8"/>
        <v>0</v>
      </c>
      <c r="T98" s="39">
        <f t="shared" si="8"/>
        <v>0</v>
      </c>
      <c r="U98" s="37">
        <f t="shared" si="8"/>
        <v>0</v>
      </c>
      <c r="V98" s="38">
        <f t="shared" si="8"/>
        <v>0</v>
      </c>
      <c r="W98" s="39">
        <f t="shared" si="8"/>
        <v>0</v>
      </c>
    </row>
    <row r="99" spans="1:23" ht="15.75" hidden="1" thickBot="1" x14ac:dyDescent="0.3">
      <c r="B99" s="36" t="s">
        <v>38</v>
      </c>
      <c r="C99" s="30">
        <f t="shared" ref="C99:W99" ca="1" si="9">COUNTIF(C31:C57,"K")</f>
        <v>0</v>
      </c>
      <c r="D99" s="31">
        <f t="shared" si="9"/>
        <v>0</v>
      </c>
      <c r="E99" s="32">
        <f t="shared" si="9"/>
        <v>0</v>
      </c>
      <c r="F99" s="30">
        <f t="shared" ca="1" si="9"/>
        <v>0</v>
      </c>
      <c r="G99" s="31">
        <f t="shared" si="9"/>
        <v>0</v>
      </c>
      <c r="H99" s="32">
        <f t="shared" si="9"/>
        <v>0</v>
      </c>
      <c r="I99" s="30">
        <f t="shared" ca="1" si="9"/>
        <v>0</v>
      </c>
      <c r="J99" s="31">
        <f t="shared" si="9"/>
        <v>0</v>
      </c>
      <c r="K99" s="32">
        <f t="shared" si="9"/>
        <v>0</v>
      </c>
      <c r="L99" s="30">
        <f t="shared" ca="1" si="9"/>
        <v>0</v>
      </c>
      <c r="M99" s="31">
        <f t="shared" si="9"/>
        <v>0</v>
      </c>
      <c r="N99" s="32">
        <f t="shared" si="9"/>
        <v>0</v>
      </c>
      <c r="O99" s="30">
        <f t="shared" ca="1" si="9"/>
        <v>0</v>
      </c>
      <c r="P99" s="31">
        <f t="shared" si="9"/>
        <v>0</v>
      </c>
      <c r="Q99" s="32">
        <f t="shared" si="9"/>
        <v>0</v>
      </c>
      <c r="R99" s="30">
        <f t="shared" ca="1" si="9"/>
        <v>0</v>
      </c>
      <c r="S99" s="31">
        <f t="shared" si="9"/>
        <v>0</v>
      </c>
      <c r="T99" s="32">
        <f t="shared" si="9"/>
        <v>0</v>
      </c>
      <c r="U99" s="30">
        <f t="shared" ca="1" si="9"/>
        <v>0</v>
      </c>
      <c r="V99" s="31">
        <f t="shared" si="9"/>
        <v>0</v>
      </c>
      <c r="W99" s="32">
        <f t="shared" si="9"/>
        <v>0</v>
      </c>
    </row>
    <row r="100" spans="1:23" ht="15.75" thickBot="1" x14ac:dyDescent="0.3">
      <c r="V100" s="28" t="s">
        <v>23</v>
      </c>
      <c r="W100" s="29">
        <f ca="1">COUNTIF(U7:U100,"P")</f>
        <v>2</v>
      </c>
    </row>
    <row r="101" spans="1:23" ht="15.75" thickBot="1" x14ac:dyDescent="0.3">
      <c r="C101" s="72" t="s">
        <v>54</v>
      </c>
      <c r="D101" s="73"/>
      <c r="E101" s="73"/>
      <c r="F101" s="74" t="str">
        <f ca="1">MID(CELL("nomfichier",$AU$2),FIND("]",CELL("nomfichier",$AU$2))+1,50)</f>
        <v>16</v>
      </c>
      <c r="G101" s="73" t="s">
        <v>55</v>
      </c>
      <c r="H101" s="73"/>
      <c r="I101" s="26"/>
      <c r="S101" s="156"/>
      <c r="T101" s="156"/>
      <c r="U101" s="156"/>
      <c r="V101" s="157" t="s">
        <v>72</v>
      </c>
      <c r="W101" s="158">
        <f>COUNTIF(C7:W25,"E")</f>
        <v>0</v>
      </c>
    </row>
    <row r="102" spans="1:23" ht="15.75" thickBot="1" x14ac:dyDescent="0.3">
      <c r="C102" s="175" t="s">
        <v>53</v>
      </c>
      <c r="D102" s="176"/>
      <c r="E102" s="176"/>
      <c r="F102" s="176"/>
      <c r="G102" s="176"/>
      <c r="H102" s="176"/>
      <c r="I102" s="177"/>
    </row>
    <row r="103" spans="1:23" ht="15.75" thickBot="1" x14ac:dyDescent="0.3">
      <c r="C103" s="79" t="s">
        <v>46</v>
      </c>
      <c r="D103" s="80" t="s">
        <v>47</v>
      </c>
      <c r="E103" s="80" t="s">
        <v>48</v>
      </c>
      <c r="F103" s="80" t="s">
        <v>49</v>
      </c>
      <c r="G103" s="80" t="s">
        <v>50</v>
      </c>
      <c r="H103" s="75" t="s">
        <v>51</v>
      </c>
      <c r="I103" s="76" t="s">
        <v>52</v>
      </c>
    </row>
    <row r="104" spans="1:23" ht="15.75" thickBot="1" x14ac:dyDescent="0.3">
      <c r="C104" s="81">
        <f ca="1">C5</f>
        <v>41743</v>
      </c>
      <c r="D104" s="82">
        <f ca="1">F62</f>
        <v>41744</v>
      </c>
      <c r="E104" s="82">
        <f ca="1">I5</f>
        <v>41745</v>
      </c>
      <c r="F104" s="82">
        <f ca="1">L5</f>
        <v>41746</v>
      </c>
      <c r="G104" s="82">
        <f ca="1">O5</f>
        <v>41747</v>
      </c>
      <c r="H104" s="77">
        <f ca="1">R5</f>
        <v>41748</v>
      </c>
      <c r="I104" s="78">
        <f ca="1">U5</f>
        <v>41749</v>
      </c>
    </row>
    <row r="105" spans="1:23" ht="15.75" thickBot="1" x14ac:dyDescent="0.3">
      <c r="B105" s="11" t="str">
        <f t="shared" ref="B105:B113" si="10">B7</f>
        <v>a</v>
      </c>
      <c r="C105" s="30">
        <f t="shared" ref="C105:C113" ca="1" si="11">IF(AND(C7&lt;&gt;"",COUNTIF(fériés,C$104)=1),1,IF(COUNTIF(fériés,C$104)=0,IF(OR(C7&lt;&gt;"",E7&lt;&gt;""),1,"")))</f>
        <v>1</v>
      </c>
      <c r="D105" s="31">
        <f t="shared" ref="D105:D113" ca="1" si="12">IF(AND(F7&lt;&gt;"",COUNTIF(fériés,D$104)=1),1,IF(COUNTIF(fériés,D$104)=0,IF(OR(F7&lt;&gt;"",H7&lt;&gt;""),1,"")))</f>
        <v>1</v>
      </c>
      <c r="E105" s="31">
        <f t="shared" ref="E105:E113" ca="1" si="13">IF(AND(I7&lt;&gt;"",COUNTIF(fériés,E$104)=1),1,IF(COUNTIF(fériés,E$104)=0,IF(OR(I7&lt;&gt;"",K7&lt;&gt;""),1,"")))</f>
        <v>1</v>
      </c>
      <c r="F105" s="31">
        <f t="shared" ref="F105:F113" ca="1" si="14">IF(AND(L7&lt;&gt;"",COUNTIF(fériés,F$104)=1),1,IF(COUNTIF(fériés,F$104)=0,IF(OR(L7&lt;&gt;"",N7&lt;&gt;""),1,"")))</f>
        <v>1</v>
      </c>
      <c r="G105" s="31">
        <f t="shared" ref="G105:G113" ca="1" si="15">IF(AND(O7&lt;&gt;"",COUNTIF(fériés,G$104)=1),1,IF(COUNTIF(fériés,G$104)=0,IF(OR(O7&lt;&gt;"",Q7&lt;&gt;""),1,"")))</f>
        <v>1</v>
      </c>
      <c r="H105" s="31">
        <f>IF(R7&lt;&gt;"",1,"")</f>
        <v>1</v>
      </c>
      <c r="I105" s="32">
        <f>IF(U7&lt;&gt;"",1,"")</f>
        <v>1</v>
      </c>
    </row>
    <row r="106" spans="1:23" ht="15.75" thickBot="1" x14ac:dyDescent="0.3">
      <c r="B106" s="11" t="str">
        <f t="shared" si="10"/>
        <v>b</v>
      </c>
      <c r="C106" s="30">
        <f t="shared" ca="1" si="11"/>
        <v>1</v>
      </c>
      <c r="D106" s="31">
        <f t="shared" ca="1" si="12"/>
        <v>1</v>
      </c>
      <c r="E106" s="31">
        <f t="shared" ca="1" si="13"/>
        <v>1</v>
      </c>
      <c r="F106" s="31">
        <f t="shared" ca="1" si="14"/>
        <v>1</v>
      </c>
      <c r="G106" s="31">
        <f t="shared" ca="1" si="15"/>
        <v>1</v>
      </c>
      <c r="H106" s="31" t="str">
        <f t="shared" ref="H106:H113" si="16">IF(R8&lt;&gt;"",1,"")</f>
        <v/>
      </c>
      <c r="I106" s="32" t="str">
        <f t="shared" ref="I106:I113" si="17">IF(U8&lt;&gt;"",1,"")</f>
        <v/>
      </c>
    </row>
    <row r="107" spans="1:23" ht="15.75" thickBot="1" x14ac:dyDescent="0.3">
      <c r="B107" s="11" t="str">
        <f t="shared" si="10"/>
        <v>c</v>
      </c>
      <c r="C107" s="30">
        <f t="shared" ca="1" si="11"/>
        <v>1</v>
      </c>
      <c r="D107" s="31">
        <f t="shared" ca="1" si="12"/>
        <v>1</v>
      </c>
      <c r="E107" s="31">
        <f t="shared" ca="1" si="13"/>
        <v>1</v>
      </c>
      <c r="F107" s="31">
        <f t="shared" ca="1" si="14"/>
        <v>1</v>
      </c>
      <c r="G107" s="31">
        <f t="shared" ca="1" si="15"/>
        <v>1</v>
      </c>
      <c r="H107" s="31" t="str">
        <f t="shared" si="16"/>
        <v/>
      </c>
      <c r="I107" s="32" t="str">
        <f t="shared" si="17"/>
        <v/>
      </c>
    </row>
    <row r="108" spans="1:23" ht="15.75" thickBot="1" x14ac:dyDescent="0.3">
      <c r="B108" s="11" t="str">
        <f t="shared" si="10"/>
        <v>d</v>
      </c>
      <c r="C108" s="30">
        <f t="shared" ca="1" si="11"/>
        <v>1</v>
      </c>
      <c r="D108" s="31">
        <f t="shared" ca="1" si="12"/>
        <v>1</v>
      </c>
      <c r="E108" s="31">
        <f t="shared" ca="1" si="13"/>
        <v>1</v>
      </c>
      <c r="F108" s="31">
        <f t="shared" ca="1" si="14"/>
        <v>1</v>
      </c>
      <c r="G108" s="31">
        <f t="shared" ca="1" si="15"/>
        <v>1</v>
      </c>
      <c r="H108" s="31">
        <f t="shared" si="16"/>
        <v>1</v>
      </c>
      <c r="I108" s="32">
        <f t="shared" si="17"/>
        <v>1</v>
      </c>
    </row>
    <row r="109" spans="1:23" ht="15.75" thickBot="1" x14ac:dyDescent="0.3">
      <c r="B109" s="11" t="str">
        <f t="shared" si="10"/>
        <v>e</v>
      </c>
      <c r="C109" s="30">
        <f t="shared" ca="1" si="11"/>
        <v>1</v>
      </c>
      <c r="D109" s="31">
        <f t="shared" ca="1" si="12"/>
        <v>1</v>
      </c>
      <c r="E109" s="31">
        <f t="shared" ca="1" si="13"/>
        <v>1</v>
      </c>
      <c r="F109" s="31">
        <f t="shared" ca="1" si="14"/>
        <v>1</v>
      </c>
      <c r="G109" s="31">
        <f t="shared" ca="1" si="15"/>
        <v>1</v>
      </c>
      <c r="H109" s="31">
        <f t="shared" si="16"/>
        <v>1</v>
      </c>
      <c r="I109" s="32" t="str">
        <f t="shared" si="17"/>
        <v/>
      </c>
    </row>
    <row r="110" spans="1:23" ht="15.75" thickBot="1" x14ac:dyDescent="0.3">
      <c r="B110" s="11" t="str">
        <f t="shared" si="10"/>
        <v>f</v>
      </c>
      <c r="C110" s="30">
        <f t="shared" ca="1" si="11"/>
        <v>1</v>
      </c>
      <c r="D110" s="31">
        <f t="shared" ca="1" si="12"/>
        <v>1</v>
      </c>
      <c r="E110" s="31">
        <f t="shared" ca="1" si="13"/>
        <v>1</v>
      </c>
      <c r="F110" s="31">
        <f t="shared" ca="1" si="14"/>
        <v>1</v>
      </c>
      <c r="G110" s="31">
        <f t="shared" ca="1" si="15"/>
        <v>1</v>
      </c>
      <c r="H110" s="31" t="str">
        <f t="shared" si="16"/>
        <v/>
      </c>
      <c r="I110" s="32" t="str">
        <f t="shared" si="17"/>
        <v/>
      </c>
    </row>
    <row r="111" spans="1:23" ht="15.75" thickBot="1" x14ac:dyDescent="0.3">
      <c r="B111" s="11" t="str">
        <f t="shared" si="10"/>
        <v>g</v>
      </c>
      <c r="C111" s="30">
        <f t="shared" ca="1" si="11"/>
        <v>1</v>
      </c>
      <c r="D111" s="31">
        <f t="shared" ca="1" si="12"/>
        <v>1</v>
      </c>
      <c r="E111" s="31">
        <f t="shared" ca="1" si="13"/>
        <v>1</v>
      </c>
      <c r="F111" s="31">
        <f t="shared" ca="1" si="14"/>
        <v>1</v>
      </c>
      <c r="G111" s="31">
        <f t="shared" ca="1" si="15"/>
        <v>1</v>
      </c>
      <c r="H111" s="31" t="str">
        <f t="shared" si="16"/>
        <v/>
      </c>
      <c r="I111" s="32" t="str">
        <f t="shared" si="17"/>
        <v/>
      </c>
    </row>
    <row r="112" spans="1:23" ht="15.75" thickBot="1" x14ac:dyDescent="0.3">
      <c r="B112" s="11" t="str">
        <f t="shared" si="10"/>
        <v>h</v>
      </c>
      <c r="C112" s="30">
        <f t="shared" ca="1" si="11"/>
        <v>1</v>
      </c>
      <c r="D112" s="31">
        <f t="shared" ca="1" si="12"/>
        <v>1</v>
      </c>
      <c r="E112" s="31">
        <f t="shared" ca="1" si="13"/>
        <v>1</v>
      </c>
      <c r="F112" s="31">
        <f t="shared" ca="1" si="14"/>
        <v>1</v>
      </c>
      <c r="G112" s="31">
        <f t="shared" ca="1" si="15"/>
        <v>1</v>
      </c>
      <c r="H112" s="31">
        <f t="shared" si="16"/>
        <v>1</v>
      </c>
      <c r="I112" s="32" t="str">
        <f t="shared" si="17"/>
        <v/>
      </c>
    </row>
    <row r="113" spans="2:9" ht="15.75" thickBot="1" x14ac:dyDescent="0.3">
      <c r="B113" s="11" t="str">
        <f t="shared" si="10"/>
        <v>i</v>
      </c>
      <c r="C113" s="30">
        <f t="shared" ca="1" si="11"/>
        <v>1</v>
      </c>
      <c r="D113" s="31">
        <f t="shared" ca="1" si="12"/>
        <v>1</v>
      </c>
      <c r="E113" s="31">
        <f t="shared" ca="1" si="13"/>
        <v>1</v>
      </c>
      <c r="F113" s="31">
        <f t="shared" ca="1" si="14"/>
        <v>1</v>
      </c>
      <c r="G113" s="31">
        <f t="shared" ca="1" si="15"/>
        <v>1</v>
      </c>
      <c r="H113" s="31" t="str">
        <f t="shared" si="16"/>
        <v/>
      </c>
      <c r="I113" s="32" t="str">
        <f t="shared" si="17"/>
        <v/>
      </c>
    </row>
    <row r="114" spans="2:9" ht="15.75" thickBot="1" x14ac:dyDescent="0.3">
      <c r="B114" s="11" t="str">
        <f>B57</f>
        <v>Chambre d'accueil</v>
      </c>
      <c r="C114" s="30" t="str">
        <f ca="1">IF(AND(C57&lt;&gt;"",COUNTIF(fériés,C$104)=1),1,IF(COUNTIF(fériés,C$104)=0,IF(OR(C57&lt;&gt;"",E57&lt;&gt;""),1,"")))</f>
        <v/>
      </c>
      <c r="D114" s="31" t="str">
        <f ca="1">IF(AND(F57&lt;&gt;"",COUNTIF(fériés,D$104)=1),1,IF(COUNTIF(fériés,D$104)=0,IF(OR(F57&lt;&gt;"",H57&lt;&gt;""),1,"")))</f>
        <v/>
      </c>
      <c r="E114" s="31" t="str">
        <f ca="1">IF(AND(I57&lt;&gt;"",COUNTIF(fériés,E$104)=1),1,IF(COUNTIF(fériés,E$104)=0,IF(OR(I57&lt;&gt;"",K57&lt;&gt;""),1,"")))</f>
        <v/>
      </c>
      <c r="F114" s="31" t="str">
        <f ca="1">IF(AND(L57&lt;&gt;"",COUNTIF(fériés,F$104)=1),1,IF(COUNTIF(fériés,F$104)=0,IF(OR(L57&lt;&gt;"",N57&lt;&gt;""),1,"")))</f>
        <v/>
      </c>
      <c r="G114" s="31" t="str">
        <f ca="1">IF(AND(O57&lt;&gt;"",COUNTIF(fériés,G$104)=1),1,IF(COUNTIF(fériés,G$104)=0,IF(OR(O57&lt;&gt;"",Q57&lt;&gt;""),1,"")))</f>
        <v/>
      </c>
      <c r="H114" s="31" t="str">
        <f>IF(R57&lt;&gt;"",1,"")</f>
        <v/>
      </c>
      <c r="I114" s="32" t="str">
        <f>IF(U57&lt;&gt;"",1,"")</f>
        <v/>
      </c>
    </row>
  </sheetData>
  <sheetProtection selectLockedCells="1"/>
  <mergeCells count="88">
    <mergeCell ref="C2:W2"/>
    <mergeCell ref="C3:W3"/>
    <mergeCell ref="C4:E4"/>
    <mergeCell ref="F4:H4"/>
    <mergeCell ref="I4:K4"/>
    <mergeCell ref="L4:N4"/>
    <mergeCell ref="O4:Q4"/>
    <mergeCell ref="R4:T4"/>
    <mergeCell ref="U4:W4"/>
    <mergeCell ref="X4:X6"/>
    <mergeCell ref="C5:E5"/>
    <mergeCell ref="F5:H5"/>
    <mergeCell ref="I5:K5"/>
    <mergeCell ref="L5:N5"/>
    <mergeCell ref="O5:Q5"/>
    <mergeCell ref="R5:T5"/>
    <mergeCell ref="U5:W5"/>
    <mergeCell ref="A7:A25"/>
    <mergeCell ref="AU8:AV8"/>
    <mergeCell ref="AU9:AV9"/>
    <mergeCell ref="C26:W26"/>
    <mergeCell ref="C27:W27"/>
    <mergeCell ref="R28:T28"/>
    <mergeCell ref="U28:W28"/>
    <mergeCell ref="X28:X30"/>
    <mergeCell ref="C29:E29"/>
    <mergeCell ref="F29:H29"/>
    <mergeCell ref="I29:K29"/>
    <mergeCell ref="L29:N29"/>
    <mergeCell ref="O29:Q29"/>
    <mergeCell ref="R29:T29"/>
    <mergeCell ref="U29:W29"/>
    <mergeCell ref="C28:E28"/>
    <mergeCell ref="F28:H28"/>
    <mergeCell ref="I28:K28"/>
    <mergeCell ref="L28:N28"/>
    <mergeCell ref="O28:Q28"/>
    <mergeCell ref="AU30:AV30"/>
    <mergeCell ref="A31:A52"/>
    <mergeCell ref="C53:W53"/>
    <mergeCell ref="C54:W54"/>
    <mergeCell ref="C55:E55"/>
    <mergeCell ref="F55:H55"/>
    <mergeCell ref="I55:K55"/>
    <mergeCell ref="L55:N55"/>
    <mergeCell ref="O55:Q55"/>
    <mergeCell ref="R55:T55"/>
    <mergeCell ref="U55:W55"/>
    <mergeCell ref="R56:T56"/>
    <mergeCell ref="U56:W56"/>
    <mergeCell ref="C59:W59"/>
    <mergeCell ref="C60:W60"/>
    <mergeCell ref="C61:E61"/>
    <mergeCell ref="F61:H61"/>
    <mergeCell ref="I61:K61"/>
    <mergeCell ref="L61:N61"/>
    <mergeCell ref="O61:Q61"/>
    <mergeCell ref="R61:T61"/>
    <mergeCell ref="U61:W61"/>
    <mergeCell ref="C56:E56"/>
    <mergeCell ref="F56:H56"/>
    <mergeCell ref="I56:K56"/>
    <mergeCell ref="L56:N56"/>
    <mergeCell ref="O56:Q56"/>
    <mergeCell ref="U62:W62"/>
    <mergeCell ref="C79:W79"/>
    <mergeCell ref="C80:W80"/>
    <mergeCell ref="C81:E81"/>
    <mergeCell ref="F81:H81"/>
    <mergeCell ref="I81:K81"/>
    <mergeCell ref="L81:N81"/>
    <mergeCell ref="O81:Q81"/>
    <mergeCell ref="R81:T81"/>
    <mergeCell ref="U81:W81"/>
    <mergeCell ref="C62:E62"/>
    <mergeCell ref="F62:H62"/>
    <mergeCell ref="I62:K62"/>
    <mergeCell ref="L62:N62"/>
    <mergeCell ref="O62:Q62"/>
    <mergeCell ref="R62:T62"/>
    <mergeCell ref="U82:W82"/>
    <mergeCell ref="C102:I102"/>
    <mergeCell ref="C82:E82"/>
    <mergeCell ref="F82:H82"/>
    <mergeCell ref="I82:K82"/>
    <mergeCell ref="L82:N82"/>
    <mergeCell ref="O82:Q82"/>
    <mergeCell ref="R82:T82"/>
  </mergeCells>
  <conditionalFormatting sqref="F4:F5 I4:I5 L4:L5 R4:R5 O4:O5 U4:U5 R28:R29 U28:U29 R55:R56 U55:U56 C28:C29 F28:F29 I28:I29 L28:L29 O28:O29 F55:F56 I55:I56 L55:L56 O55:O56 C55:C56 B29 B56 C81:C82 F81:F82 I81:I82 L81:L82 R81:R82 O81:O82 U81:U82 C61:C62 F61:F62 I61:I62 L61:L62 R61:R62 O61:O62 U61:U62 AW4:XFD5 X4:AU4 Y5:AS5 B4:C4 C5 B6 AT6 AU8">
    <cfRule type="expression" dxfId="405" priority="68">
      <formula>(B4&lt;&gt;"")*(WEEKDAY(B4,2)&gt;5)</formula>
    </cfRule>
  </conditionalFormatting>
  <conditionalFormatting sqref="C63:F76 I83:W97 I63:I76 L63:L76 O63:O76 R63:R76 U63:U76">
    <cfRule type="expression" dxfId="404" priority="66">
      <formula>C63=""</formula>
    </cfRule>
  </conditionalFormatting>
  <conditionalFormatting sqref="C4:W5 C28:W29 C55:W56 C81:W82 C61:W62">
    <cfRule type="expression" dxfId="403" priority="65">
      <formula>COUNTIF(fériés,C$4)&gt;0</formula>
    </cfRule>
  </conditionalFormatting>
  <conditionalFormatting sqref="C83:H97">
    <cfRule type="expression" dxfId="402" priority="62">
      <formula>C83=""</formula>
    </cfRule>
  </conditionalFormatting>
  <conditionalFormatting sqref="F83:H97 L83:N83 R83:T83">
    <cfRule type="expression" dxfId="401" priority="61">
      <formula>F83=""</formula>
    </cfRule>
  </conditionalFormatting>
  <conditionalFormatting sqref="C78:W78 C99:W99">
    <cfRule type="cellIs" dxfId="400" priority="60" operator="greaterThan">
      <formula>0</formula>
    </cfRule>
  </conditionalFormatting>
  <conditionalFormatting sqref="AV4">
    <cfRule type="expression" dxfId="399" priority="59">
      <formula>(AV4&lt;&gt;"")*(WEEKDAY(AV4,2)&gt;5)</formula>
    </cfRule>
  </conditionalFormatting>
  <conditionalFormatting sqref="C105:I114">
    <cfRule type="expression" dxfId="398" priority="58">
      <formula>C105&lt;&gt;1</formula>
    </cfRule>
  </conditionalFormatting>
  <conditionalFormatting sqref="C103:I104">
    <cfRule type="expression" dxfId="397" priority="57">
      <formula>COUNTIF(fériés,C$104)&gt;0</formula>
    </cfRule>
  </conditionalFormatting>
  <conditionalFormatting sqref="C57:W57 C31:W52 C16:W25 R8:W9 R15:W15 R7 R12:W12">
    <cfRule type="cellIs" dxfId="396" priority="56" operator="equal">
      <formula>"H"</formula>
    </cfRule>
    <cfRule type="cellIs" dxfId="395" priority="63" operator="equal">
      <formula>"K"</formula>
    </cfRule>
    <cfRule type="cellIs" dxfId="394" priority="64" operator="equal">
      <formula>"A"</formula>
    </cfRule>
    <cfRule type="expression" dxfId="393" priority="67">
      <formula>C7=""</formula>
    </cfRule>
  </conditionalFormatting>
  <conditionalFormatting sqref="AT30:AU30 B30">
    <cfRule type="expression" dxfId="392" priority="55">
      <formula>(B30&lt;&gt;"")*(WEEKDAY(B30,2)&gt;5)</formula>
    </cfRule>
  </conditionalFormatting>
  <conditionalFormatting sqref="C31:W52 C57:W57 C16:W25 R8:W9 R15:W15 R7 R12:W12">
    <cfRule type="cellIs" dxfId="391" priority="54" operator="equal">
      <formula>"E"</formula>
    </cfRule>
  </conditionalFormatting>
  <conditionalFormatting sqref="X31:X37 X7:X16">
    <cfRule type="cellIs" dxfId="390" priority="52" operator="equal">
      <formula>0</formula>
    </cfRule>
    <cfRule type="cellIs" dxfId="389" priority="53" operator="equal">
      <formula>"T"</formula>
    </cfRule>
  </conditionalFormatting>
  <conditionalFormatting sqref="X17">
    <cfRule type="cellIs" dxfId="388" priority="50" operator="equal">
      <formula>0</formula>
    </cfRule>
    <cfRule type="cellIs" dxfId="387" priority="51" operator="equal">
      <formula>"T"</formula>
    </cfRule>
  </conditionalFormatting>
  <conditionalFormatting sqref="C16:W25 C57:W57 R8:W9 R15:W15 R7 R12:W12">
    <cfRule type="cellIs" dxfId="386" priority="49" operator="equal">
      <formula>"C"</formula>
    </cfRule>
  </conditionalFormatting>
  <conditionalFormatting sqref="C7:Q9 C15:Q15 C12:Q12">
    <cfRule type="cellIs" dxfId="385" priority="45" operator="equal">
      <formula>"H"</formula>
    </cfRule>
    <cfRule type="cellIs" dxfId="384" priority="46" operator="equal">
      <formula>"K"</formula>
    </cfRule>
    <cfRule type="cellIs" dxfId="383" priority="47" operator="equal">
      <formula>"A"</formula>
    </cfRule>
    <cfRule type="expression" dxfId="382" priority="48">
      <formula>C7=""</formula>
    </cfRule>
  </conditionalFormatting>
  <conditionalFormatting sqref="C7:Q9 C15:Q15 C12:Q12">
    <cfRule type="cellIs" dxfId="381" priority="44" operator="equal">
      <formula>"E"</formula>
    </cfRule>
  </conditionalFormatting>
  <conditionalFormatting sqref="C7:Q9 C15:Q15 C12:Q12">
    <cfRule type="cellIs" dxfId="380" priority="43" operator="equal">
      <formula>"C"</formula>
    </cfRule>
  </conditionalFormatting>
  <conditionalFormatting sqref="C14:W14">
    <cfRule type="cellIs" dxfId="379" priority="39" operator="equal">
      <formula>"H"</formula>
    </cfRule>
    <cfRule type="cellIs" dxfId="378" priority="40" operator="equal">
      <formula>"K"</formula>
    </cfRule>
    <cfRule type="cellIs" dxfId="377" priority="41" operator="equal">
      <formula>"A"</formula>
    </cfRule>
    <cfRule type="expression" dxfId="376" priority="42">
      <formula>C14=""</formula>
    </cfRule>
  </conditionalFormatting>
  <conditionalFormatting sqref="C14:W14">
    <cfRule type="cellIs" dxfId="375" priority="38" operator="equal">
      <formula>"E"</formula>
    </cfRule>
  </conditionalFormatting>
  <conditionalFormatting sqref="C14:W14">
    <cfRule type="cellIs" dxfId="374" priority="37" operator="equal">
      <formula>"C"</formula>
    </cfRule>
  </conditionalFormatting>
  <conditionalFormatting sqref="W7">
    <cfRule type="cellIs" dxfId="373" priority="33" operator="equal">
      <formula>"H"</formula>
    </cfRule>
    <cfRule type="cellIs" dxfId="372" priority="34" operator="equal">
      <formula>"K"</formula>
    </cfRule>
    <cfRule type="cellIs" dxfId="371" priority="35" operator="equal">
      <formula>"A"</formula>
    </cfRule>
    <cfRule type="expression" dxfId="370" priority="36">
      <formula>W7=""</formula>
    </cfRule>
  </conditionalFormatting>
  <conditionalFormatting sqref="W7">
    <cfRule type="cellIs" dxfId="369" priority="32" operator="equal">
      <formula>"E"</formula>
    </cfRule>
  </conditionalFormatting>
  <conditionalFormatting sqref="W7">
    <cfRule type="cellIs" dxfId="368" priority="31" operator="equal">
      <formula>"C"</formula>
    </cfRule>
  </conditionalFormatting>
  <conditionalFormatting sqref="S7:V7">
    <cfRule type="cellIs" dxfId="367" priority="27" operator="equal">
      <formula>"H"</formula>
    </cfRule>
    <cfRule type="cellIs" dxfId="366" priority="28" operator="equal">
      <formula>"K"</formula>
    </cfRule>
    <cfRule type="cellIs" dxfId="365" priority="29" operator="equal">
      <formula>"A"</formula>
    </cfRule>
    <cfRule type="expression" dxfId="364" priority="30">
      <formula>S7=""</formula>
    </cfRule>
  </conditionalFormatting>
  <conditionalFormatting sqref="S7:V7">
    <cfRule type="cellIs" dxfId="363" priority="26" operator="equal">
      <formula>"E"</formula>
    </cfRule>
  </conditionalFormatting>
  <conditionalFormatting sqref="S7:V7">
    <cfRule type="cellIs" dxfId="362" priority="25" operator="equal">
      <formula>"C"</formula>
    </cfRule>
  </conditionalFormatting>
  <conditionalFormatting sqref="C10:W10">
    <cfRule type="cellIs" dxfId="361" priority="21" operator="equal">
      <formula>"H"</formula>
    </cfRule>
    <cfRule type="cellIs" dxfId="360" priority="22" operator="equal">
      <formula>"K"</formula>
    </cfRule>
    <cfRule type="cellIs" dxfId="359" priority="23" operator="equal">
      <formula>"A"</formula>
    </cfRule>
    <cfRule type="expression" dxfId="358" priority="24">
      <formula>C10=""</formula>
    </cfRule>
  </conditionalFormatting>
  <conditionalFormatting sqref="C10:W10">
    <cfRule type="cellIs" dxfId="357" priority="20" operator="equal">
      <formula>"E"</formula>
    </cfRule>
  </conditionalFormatting>
  <conditionalFormatting sqref="C10:W10">
    <cfRule type="cellIs" dxfId="356" priority="19" operator="equal">
      <formula>"C"</formula>
    </cfRule>
  </conditionalFormatting>
  <conditionalFormatting sqref="C11:W11">
    <cfRule type="cellIs" dxfId="355" priority="15" operator="equal">
      <formula>"H"</formula>
    </cfRule>
    <cfRule type="cellIs" dxfId="354" priority="16" operator="equal">
      <formula>"K"</formula>
    </cfRule>
    <cfRule type="cellIs" dxfId="353" priority="17" operator="equal">
      <formula>"A"</formula>
    </cfRule>
    <cfRule type="expression" dxfId="352" priority="18">
      <formula>C11=""</formula>
    </cfRule>
  </conditionalFormatting>
  <conditionalFormatting sqref="C11:W11">
    <cfRule type="cellIs" dxfId="351" priority="14" operator="equal">
      <formula>"E"</formula>
    </cfRule>
  </conditionalFormatting>
  <conditionalFormatting sqref="C11:W11">
    <cfRule type="cellIs" dxfId="350" priority="13" operator="equal">
      <formula>"C"</formula>
    </cfRule>
  </conditionalFormatting>
  <conditionalFormatting sqref="C13:W13">
    <cfRule type="cellIs" dxfId="349" priority="9" operator="equal">
      <formula>"H"</formula>
    </cfRule>
    <cfRule type="cellIs" dxfId="348" priority="10" operator="equal">
      <formula>"K"</formula>
    </cfRule>
    <cfRule type="cellIs" dxfId="347" priority="11" operator="equal">
      <formula>"A"</formula>
    </cfRule>
    <cfRule type="expression" dxfId="346" priority="12">
      <formula>C13=""</formula>
    </cfRule>
  </conditionalFormatting>
  <conditionalFormatting sqref="C13:W13">
    <cfRule type="cellIs" dxfId="345" priority="8" operator="equal">
      <formula>"E"</formula>
    </cfRule>
  </conditionalFormatting>
  <conditionalFormatting sqref="C13:W13">
    <cfRule type="cellIs" dxfId="344" priority="7" operator="equal">
      <formula>"C"</formula>
    </cfRule>
  </conditionalFormatting>
  <conditionalFormatting sqref="G63:H76">
    <cfRule type="expression" dxfId="343" priority="6">
      <formula>G63=""</formula>
    </cfRule>
  </conditionalFormatting>
  <conditionalFormatting sqref="J63:K76">
    <cfRule type="expression" dxfId="342" priority="5">
      <formula>J63=""</formula>
    </cfRule>
  </conditionalFormatting>
  <conditionalFormatting sqref="M63:N76">
    <cfRule type="expression" dxfId="341" priority="4">
      <formula>M63=""</formula>
    </cfRule>
  </conditionalFormatting>
  <conditionalFormatting sqref="P63:Q76">
    <cfRule type="expression" dxfId="340" priority="3">
      <formula>P63=""</formula>
    </cfRule>
  </conditionalFormatting>
  <conditionalFormatting sqref="S63:T76">
    <cfRule type="expression" dxfId="339" priority="2">
      <formula>S63=""</formula>
    </cfRule>
  </conditionalFormatting>
  <conditionalFormatting sqref="V63:W76">
    <cfRule type="expression" dxfId="338" priority="1">
      <formula>V63=""</formula>
    </cfRule>
  </conditionalFormatting>
  <dataValidations count="1">
    <dataValidation type="list" allowBlank="1" showInputMessage="1" showErrorMessage="1" sqref="C31:W52 C7:W25 C57:W57">
      <formula1>$AU$2:$AU$7</formula1>
    </dataValidation>
  </dataValidations>
  <pageMargins left="0.19685039370078741" right="0.23622047244094491" top="0.62992125984251968" bottom="0.62992125984251968" header="0.23622047244094491" footer="0.31496062992125984"/>
  <pageSetup paperSize="9" scale="105" orientation="portrait" horizontalDpi="4294967292" r:id="rId1"/>
  <headerFooter>
    <oddHeader>&amp;L&amp;G&amp;C&amp;"-,Gras"&amp;14Effectif par semaine calendaire</oddHeader>
    <oddFooter>&amp;R&amp;"-,Gras"&amp;D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V114"/>
  <sheetViews>
    <sheetView zoomScale="160" zoomScaleNormal="160" workbookViewId="0">
      <selection activeCell="B9" sqref="B9"/>
    </sheetView>
  </sheetViews>
  <sheetFormatPr baseColWidth="10" defaultRowHeight="15" x14ac:dyDescent="0.25"/>
  <cols>
    <col min="1" max="1" width="14.5703125" customWidth="1"/>
    <col min="2" max="2" width="27.5703125" bestFit="1" customWidth="1"/>
    <col min="3" max="22" width="2.85546875" customWidth="1"/>
    <col min="23" max="23" width="3" customWidth="1"/>
    <col min="24" max="24" width="3.140625" customWidth="1"/>
    <col min="25" max="30" width="17.42578125" hidden="1" customWidth="1"/>
    <col min="31" max="45" width="11.42578125" hidden="1" customWidth="1"/>
    <col min="46" max="46" width="3" style="110" customWidth="1"/>
    <col min="47" max="47" width="4.140625" customWidth="1"/>
    <col min="48" max="48" width="13.5703125" customWidth="1"/>
  </cols>
  <sheetData>
    <row r="1" spans="1:48" ht="15.75" thickBot="1" x14ac:dyDescent="0.3"/>
    <row r="2" spans="1:48" ht="16.5" customHeight="1" x14ac:dyDescent="0.3">
      <c r="B2" s="71">
        <v>2014</v>
      </c>
      <c r="C2" s="181" t="s">
        <v>0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3"/>
      <c r="Z2" s="45"/>
      <c r="AT2" s="134"/>
      <c r="AU2" s="65" t="s">
        <v>40</v>
      </c>
      <c r="AV2" s="96" t="s">
        <v>43</v>
      </c>
    </row>
    <row r="3" spans="1:48" ht="15.75" thickBot="1" x14ac:dyDescent="0.3">
      <c r="C3" s="184" t="str">
        <f ca="1">MID(CELL("nomfichier",$AU$2),FIND("]",CELL("nomfichier",$AU$2))+1,50)</f>
        <v>17</v>
      </c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6"/>
      <c r="Z3" s="46"/>
      <c r="AT3" s="135"/>
      <c r="AU3" s="66" t="s">
        <v>41</v>
      </c>
      <c r="AV3" s="67" t="s">
        <v>44</v>
      </c>
    </row>
    <row r="4" spans="1:48" s="1" customFormat="1" x14ac:dyDescent="0.25">
      <c r="C4" s="187">
        <f ca="1">C5</f>
        <v>41750</v>
      </c>
      <c r="D4" s="188"/>
      <c r="E4" s="189"/>
      <c r="F4" s="187">
        <f ca="1">F5</f>
        <v>41751</v>
      </c>
      <c r="G4" s="188"/>
      <c r="H4" s="189"/>
      <c r="I4" s="187">
        <f ca="1">I5</f>
        <v>41752</v>
      </c>
      <c r="J4" s="188"/>
      <c r="K4" s="189"/>
      <c r="L4" s="187">
        <f ca="1">L5</f>
        <v>41753</v>
      </c>
      <c r="M4" s="188"/>
      <c r="N4" s="189"/>
      <c r="O4" s="187">
        <f ca="1">O5</f>
        <v>41754</v>
      </c>
      <c r="P4" s="188"/>
      <c r="Q4" s="189"/>
      <c r="R4" s="190">
        <f ca="1">R5</f>
        <v>41755</v>
      </c>
      <c r="S4" s="191"/>
      <c r="T4" s="192"/>
      <c r="U4" s="190">
        <f ca="1">U5</f>
        <v>41756</v>
      </c>
      <c r="V4" s="191"/>
      <c r="W4" s="192"/>
      <c r="X4" s="217" t="s">
        <v>70</v>
      </c>
      <c r="Z4" s="47"/>
      <c r="AT4" s="136"/>
      <c r="AU4" s="68" t="s">
        <v>42</v>
      </c>
      <c r="AV4" s="69" t="s">
        <v>45</v>
      </c>
    </row>
    <row r="5" spans="1:48" ht="15.75" thickBot="1" x14ac:dyDescent="0.3">
      <c r="C5" s="178">
        <f ca="1">7*C3+DATE(B2,1,3)-WEEKDAY(DATE(B2,1,3))-5</f>
        <v>41750</v>
      </c>
      <c r="D5" s="179"/>
      <c r="E5" s="180"/>
      <c r="F5" s="178">
        <f ca="1">C5+1</f>
        <v>41751</v>
      </c>
      <c r="G5" s="179"/>
      <c r="H5" s="180"/>
      <c r="I5" s="178">
        <f ca="1">F5+1</f>
        <v>41752</v>
      </c>
      <c r="J5" s="179"/>
      <c r="K5" s="180"/>
      <c r="L5" s="178">
        <f ca="1">I5+1</f>
        <v>41753</v>
      </c>
      <c r="M5" s="179"/>
      <c r="N5" s="180"/>
      <c r="O5" s="178">
        <f ca="1">L5+1</f>
        <v>41754</v>
      </c>
      <c r="P5" s="179"/>
      <c r="Q5" s="180"/>
      <c r="R5" s="172">
        <f ca="1">O5+1</f>
        <v>41755</v>
      </c>
      <c r="S5" s="173"/>
      <c r="T5" s="174"/>
      <c r="U5" s="172">
        <f ca="1">R5+1</f>
        <v>41756</v>
      </c>
      <c r="V5" s="173"/>
      <c r="W5" s="174"/>
      <c r="X5" s="218"/>
      <c r="AT5" s="135"/>
      <c r="AU5" s="85" t="s">
        <v>56</v>
      </c>
      <c r="AV5" s="86" t="s">
        <v>57</v>
      </c>
    </row>
    <row r="6" spans="1:48" ht="16.5" customHeight="1" thickBot="1" x14ac:dyDescent="0.3">
      <c r="A6" s="70" t="s">
        <v>18</v>
      </c>
      <c r="B6" s="73" t="s">
        <v>22</v>
      </c>
      <c r="C6" s="153" t="s">
        <v>60</v>
      </c>
      <c r="D6" s="154" t="s">
        <v>61</v>
      </c>
      <c r="E6" s="155" t="s">
        <v>62</v>
      </c>
      <c r="F6" s="153" t="s">
        <v>60</v>
      </c>
      <c r="G6" s="154" t="s">
        <v>61</v>
      </c>
      <c r="H6" s="155" t="s">
        <v>62</v>
      </c>
      <c r="I6" s="153" t="s">
        <v>60</v>
      </c>
      <c r="J6" s="154" t="s">
        <v>61</v>
      </c>
      <c r="K6" s="155" t="s">
        <v>62</v>
      </c>
      <c r="L6" s="153" t="s">
        <v>60</v>
      </c>
      <c r="M6" s="154" t="s">
        <v>61</v>
      </c>
      <c r="N6" s="155" t="s">
        <v>62</v>
      </c>
      <c r="O6" s="153" t="s">
        <v>60</v>
      </c>
      <c r="P6" s="154" t="s">
        <v>61</v>
      </c>
      <c r="Q6" s="155" t="s">
        <v>62</v>
      </c>
      <c r="R6" s="153" t="s">
        <v>60</v>
      </c>
      <c r="S6" s="154" t="s">
        <v>61</v>
      </c>
      <c r="T6" s="155" t="s">
        <v>62</v>
      </c>
      <c r="U6" s="153" t="s">
        <v>60</v>
      </c>
      <c r="V6" s="154" t="s">
        <v>61</v>
      </c>
      <c r="W6" s="155" t="s">
        <v>62</v>
      </c>
      <c r="X6" s="218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63"/>
      <c r="AU6" s="161" t="s">
        <v>75</v>
      </c>
      <c r="AV6" s="162" t="s">
        <v>76</v>
      </c>
    </row>
    <row r="7" spans="1:48" x14ac:dyDescent="0.25">
      <c r="A7" s="211" t="s">
        <v>73</v>
      </c>
      <c r="B7" s="151" t="str">
        <f>BDD!A2</f>
        <v>a</v>
      </c>
      <c r="C7" s="56" t="s">
        <v>40</v>
      </c>
      <c r="D7" s="54" t="s">
        <v>40</v>
      </c>
      <c r="E7" s="55" t="s">
        <v>40</v>
      </c>
      <c r="F7" s="56" t="s">
        <v>40</v>
      </c>
      <c r="G7" s="97"/>
      <c r="H7" s="55" t="s">
        <v>40</v>
      </c>
      <c r="I7" s="55" t="s">
        <v>40</v>
      </c>
      <c r="J7" s="54"/>
      <c r="K7" s="55" t="s">
        <v>40</v>
      </c>
      <c r="L7" s="55" t="s">
        <v>40</v>
      </c>
      <c r="M7" s="54"/>
      <c r="N7" s="55" t="s">
        <v>40</v>
      </c>
      <c r="O7" s="55" t="s">
        <v>40</v>
      </c>
      <c r="P7" s="54"/>
      <c r="Q7" s="55"/>
      <c r="R7" s="52"/>
      <c r="S7" s="50"/>
      <c r="T7" s="51"/>
      <c r="U7" s="49"/>
      <c r="V7" s="50"/>
      <c r="W7" s="140" t="s">
        <v>40</v>
      </c>
      <c r="X7" s="142">
        <f>BDD!C2</f>
        <v>0</v>
      </c>
      <c r="Y7" s="84" t="str">
        <f>IF(C7="P",INDEX(BDD!$A$2:$B$43,MATCH('17'!$B7,BDD!$A$2:$A$43,0),2),"")</f>
        <v>NORMAL</v>
      </c>
      <c r="Z7" s="84" t="str">
        <f>IF(D7="P",INDEX(BDD!$A$2:$B$43,MATCH('17'!$B7,BDD!$A$2:$A$43,0),2),"")</f>
        <v>NORMAL</v>
      </c>
      <c r="AA7" s="84" t="str">
        <f>IF(E7="P",INDEX(BDD!$A$2:$B$43,MATCH('17'!$B7,BDD!$A$2:$A$43,0),2),"")</f>
        <v>NORMAL</v>
      </c>
      <c r="AB7" s="84" t="str">
        <f>IF(F7="P",INDEX(BDD!$A$2:$B$43,MATCH('17'!$B7,BDD!$A$2:$A$43,0),2),"")</f>
        <v>NORMAL</v>
      </c>
      <c r="AC7" s="84" t="str">
        <f>IF(G7="P",INDEX(BDD!$A$2:$B$43,MATCH('17'!$B7,BDD!$A$2:$A$43,0),2),"")</f>
        <v/>
      </c>
      <c r="AD7" s="84" t="str">
        <f>IF(H7="P",INDEX(BDD!$A$2:$B$43,MATCH('17'!$B7,BDD!$A$2:$A$43,0),2),"")</f>
        <v>NORMAL</v>
      </c>
      <c r="AE7" s="84" t="str">
        <f>IF(I7="P",INDEX(BDD!$A$2:$B$43,MATCH('17'!$B7,BDD!$A$2:$A$43,0),2),"")</f>
        <v>NORMAL</v>
      </c>
      <c r="AF7" s="84" t="str">
        <f>IF(J7="P",INDEX(BDD!$A$2:$B$43,MATCH('17'!$B7,BDD!$A$2:$A$43,0),2),"")</f>
        <v/>
      </c>
      <c r="AG7" s="84" t="str">
        <f>IF(K7="P",INDEX(BDD!$A$2:$B$43,MATCH('17'!$B7,BDD!$A$2:$A$43,0),2),"")</f>
        <v>NORMAL</v>
      </c>
      <c r="AH7" s="84" t="str">
        <f>IF(L7="P",INDEX(BDD!$A$2:$B$43,MATCH('17'!$B7,BDD!$A$2:$A$43,0),2),"")</f>
        <v>NORMAL</v>
      </c>
      <c r="AI7" s="84" t="str">
        <f>IF(M7="P",INDEX(BDD!$A$2:$B$43,MATCH('17'!$B7,BDD!$A$2:$A$43,0),2),"")</f>
        <v/>
      </c>
      <c r="AJ7" s="84" t="str">
        <f>IF(N7="P",INDEX(BDD!$A$2:$B$43,MATCH('17'!$B7,BDD!$A$2:$A$43,0),2),"")</f>
        <v>NORMAL</v>
      </c>
      <c r="AK7" s="84" t="str">
        <f>IF(O7="P",INDEX(BDD!$A$2:$B$43,MATCH('17'!$B7,BDD!$A$2:$A$43,0),2),"")</f>
        <v>NORMAL</v>
      </c>
      <c r="AL7" s="84" t="str">
        <f>IF(P7="P",INDEX(BDD!$A$2:$B$43,MATCH('17'!$B7,BDD!$A$2:$A$43,0),2),"")</f>
        <v/>
      </c>
      <c r="AM7" s="84" t="str">
        <f>IF(Q7="P",INDEX(BDD!$A$2:$B$43,MATCH('17'!$B7,BDD!$A$2:$A$43,0),2),"")</f>
        <v/>
      </c>
      <c r="AN7" s="84" t="str">
        <f>IF(R7="P",INDEX(BDD!$A$2:$B$43,MATCH('17'!$B7,BDD!$A$2:$A$43,0),2),"")</f>
        <v/>
      </c>
      <c r="AO7" s="84" t="str">
        <f>IF(S7="P",INDEX(BDD!$A$2:$B$43,MATCH('17'!$B7,BDD!$A$2:$A$43,0),2),"")</f>
        <v/>
      </c>
      <c r="AP7" s="84" t="str">
        <f>IF(T7="P",INDEX(BDD!$A$2:$B$43,MATCH('17'!$B7,BDD!$A$2:$A$43,0),2),"")</f>
        <v/>
      </c>
      <c r="AQ7" s="84" t="str">
        <f>IF(U7="P",INDEX(BDD!$A$2:$B$43,MATCH('17'!$B7,BDD!$A$2:$A$43,0),2),"")</f>
        <v/>
      </c>
      <c r="AR7" s="84" t="str">
        <f>IF(V7="P",INDEX(BDD!$A$2:$B$43,MATCH('17'!$B7,BDD!$A$2:$A$43,0),2),"")</f>
        <v/>
      </c>
      <c r="AS7" s="84" t="str">
        <f>IF(W7="P",INDEX(BDD!$A$2:$B$43,MATCH('17'!$B7,BDD!$A$2:$A$43,0),2),"")</f>
        <v>NORMAL</v>
      </c>
      <c r="AT7" s="137"/>
      <c r="AU7" s="138" t="s">
        <v>68</v>
      </c>
      <c r="AV7" s="139" t="s">
        <v>69</v>
      </c>
    </row>
    <row r="8" spans="1:48" x14ac:dyDescent="0.25">
      <c r="A8" s="206"/>
      <c r="B8" s="152" t="str">
        <f>BDD!A3</f>
        <v>b</v>
      </c>
      <c r="C8" s="56"/>
      <c r="D8" s="54"/>
      <c r="E8" s="55" t="s">
        <v>40</v>
      </c>
      <c r="F8" s="56" t="s">
        <v>40</v>
      </c>
      <c r="G8" s="97"/>
      <c r="H8" s="55" t="s">
        <v>40</v>
      </c>
      <c r="I8" s="55" t="s">
        <v>40</v>
      </c>
      <c r="J8" s="54"/>
      <c r="K8" s="55" t="s">
        <v>40</v>
      </c>
      <c r="L8" s="55" t="s">
        <v>40</v>
      </c>
      <c r="M8" s="54"/>
      <c r="N8" s="55" t="s">
        <v>40</v>
      </c>
      <c r="O8" s="55" t="s">
        <v>40</v>
      </c>
      <c r="P8" s="54"/>
      <c r="Q8" s="55" t="s">
        <v>40</v>
      </c>
      <c r="R8" s="55" t="s">
        <v>40</v>
      </c>
      <c r="S8" s="54" t="s">
        <v>40</v>
      </c>
      <c r="T8" s="55" t="s">
        <v>40</v>
      </c>
      <c r="U8" s="55" t="s">
        <v>40</v>
      </c>
      <c r="V8" s="54" t="s">
        <v>40</v>
      </c>
      <c r="W8" s="55" t="s">
        <v>40</v>
      </c>
      <c r="X8" s="143" t="str">
        <f>BDD!C3</f>
        <v>T</v>
      </c>
      <c r="Y8" s="84" t="str">
        <f>IF(C8="P",INDEX(BDD!$A$2:$B$43,MATCH('17'!$B8,BDD!$A$2:$A$43,0),2),"")</f>
        <v/>
      </c>
      <c r="Z8" s="84" t="str">
        <f>IF(D8="P",INDEX(BDD!$A$2:$B$43,MATCH('17'!$B8,BDD!$A$2:$A$43,0),2),"")</f>
        <v/>
      </c>
      <c r="AA8" s="84" t="str">
        <f>IF(E8="P",INDEX(BDD!$A$2:$B$43,MATCH('17'!$B8,BDD!$A$2:$A$43,0),2),"")</f>
        <v>NORMAL</v>
      </c>
      <c r="AB8" s="84" t="str">
        <f>IF(F8="P",INDEX(BDD!$A$2:$B$43,MATCH('17'!$B8,BDD!$A$2:$A$43,0),2),"")</f>
        <v>NORMAL</v>
      </c>
      <c r="AC8" s="84" t="str">
        <f>IF(G8="P",INDEX(BDD!$A$2:$B$43,MATCH('17'!$B8,BDD!$A$2:$A$43,0),2),"")</f>
        <v/>
      </c>
      <c r="AD8" s="84" t="str">
        <f>IF(H8="P",INDEX(BDD!$A$2:$B$43,MATCH('17'!$B8,BDD!$A$2:$A$43,0),2),"")</f>
        <v>NORMAL</v>
      </c>
      <c r="AE8" s="84" t="str">
        <f>IF(I8="P",INDEX(BDD!$A$2:$B$43,MATCH('17'!$B8,BDD!$A$2:$A$43,0),2),"")</f>
        <v>NORMAL</v>
      </c>
      <c r="AF8" s="84" t="str">
        <f>IF(J8="P",INDEX(BDD!$A$2:$B$43,MATCH('17'!$B8,BDD!$A$2:$A$43,0),2),"")</f>
        <v/>
      </c>
      <c r="AG8" s="84" t="str">
        <f>IF(K8="P",INDEX(BDD!$A$2:$B$43,MATCH('17'!$B8,BDD!$A$2:$A$43,0),2),"")</f>
        <v>NORMAL</v>
      </c>
      <c r="AH8" s="84" t="str">
        <f>IF(L8="P",INDEX(BDD!$A$2:$B$43,MATCH('17'!$B8,BDD!$A$2:$A$43,0),2),"")</f>
        <v>NORMAL</v>
      </c>
      <c r="AI8" s="84" t="str">
        <f>IF(M8="P",INDEX(BDD!$A$2:$B$43,MATCH('17'!$B8,BDD!$A$2:$A$43,0),2),"")</f>
        <v/>
      </c>
      <c r="AJ8" s="84" t="str">
        <f>IF(N8="P",INDEX(BDD!$A$2:$B$43,MATCH('17'!$B8,BDD!$A$2:$A$43,0),2),"")</f>
        <v>NORMAL</v>
      </c>
      <c r="AK8" s="84" t="str">
        <f>IF(O8="P",INDEX(BDD!$A$2:$B$43,MATCH('17'!$B8,BDD!$A$2:$A$43,0),2),"")</f>
        <v>NORMAL</v>
      </c>
      <c r="AL8" s="84" t="str">
        <f>IF(P8="P",INDEX(BDD!$A$2:$B$43,MATCH('17'!$B8,BDD!$A$2:$A$43,0),2),"")</f>
        <v/>
      </c>
      <c r="AM8" s="84" t="str">
        <f>IF(Q8="P",INDEX(BDD!$A$2:$B$43,MATCH('17'!$B8,BDD!$A$2:$A$43,0),2),"")</f>
        <v>NORMAL</v>
      </c>
      <c r="AN8" s="84" t="str">
        <f>IF(R8="P",INDEX(BDD!$A$2:$B$43,MATCH('17'!$B8,BDD!$A$2:$A$43,0),2),"")</f>
        <v>NORMAL</v>
      </c>
      <c r="AO8" s="84" t="str">
        <f>IF(S8="P",INDEX(BDD!$A$2:$B$43,MATCH('17'!$B8,BDD!$A$2:$A$43,0),2),"")</f>
        <v>NORMAL</v>
      </c>
      <c r="AP8" s="84" t="str">
        <f>IF(T8="P",INDEX(BDD!$A$2:$B$43,MATCH('17'!$B8,BDD!$A$2:$A$43,0),2),"")</f>
        <v>NORMAL</v>
      </c>
      <c r="AQ8" s="84" t="str">
        <f>IF(U8="P",INDEX(BDD!$A$2:$B$43,MATCH('17'!$B8,BDD!$A$2:$A$43,0),2),"")</f>
        <v>NORMAL</v>
      </c>
      <c r="AR8" s="84" t="str">
        <f>IF(V8="P",INDEX(BDD!$A$2:$B$43,MATCH('17'!$B8,BDD!$A$2:$A$43,0),2),"")</f>
        <v>NORMAL</v>
      </c>
      <c r="AS8" s="84" t="str">
        <f>IF(W8="P",INDEX(BDD!$A$2:$B$43,MATCH('17'!$B8,BDD!$A$2:$A$43,0),2),"")</f>
        <v>NORMAL</v>
      </c>
      <c r="AU8" s="213" t="s">
        <v>39</v>
      </c>
      <c r="AV8" s="214"/>
    </row>
    <row r="9" spans="1:48" ht="15.75" thickBot="1" x14ac:dyDescent="0.3">
      <c r="A9" s="206"/>
      <c r="B9" s="152" t="str">
        <f>BDD!A4</f>
        <v>c</v>
      </c>
      <c r="C9" s="56"/>
      <c r="D9" s="54"/>
      <c r="E9" s="55"/>
      <c r="F9" s="56"/>
      <c r="G9" s="97"/>
      <c r="H9" s="55" t="s">
        <v>40</v>
      </c>
      <c r="I9" s="55" t="s">
        <v>40</v>
      </c>
      <c r="J9" s="54"/>
      <c r="K9" s="55" t="s">
        <v>40</v>
      </c>
      <c r="L9" s="55" t="s">
        <v>40</v>
      </c>
      <c r="M9" s="54"/>
      <c r="N9" s="55" t="s">
        <v>40</v>
      </c>
      <c r="O9" s="55" t="s">
        <v>40</v>
      </c>
      <c r="P9" s="54"/>
      <c r="Q9" s="55" t="s">
        <v>40</v>
      </c>
      <c r="R9" s="55" t="s">
        <v>40</v>
      </c>
      <c r="S9" s="54" t="s">
        <v>40</v>
      </c>
      <c r="T9" s="55" t="s">
        <v>40</v>
      </c>
      <c r="U9" s="55" t="s">
        <v>40</v>
      </c>
      <c r="V9" s="54" t="s">
        <v>40</v>
      </c>
      <c r="W9" s="55" t="s">
        <v>40</v>
      </c>
      <c r="X9" s="143">
        <f>BDD!C4</f>
        <v>0</v>
      </c>
      <c r="Y9" s="84" t="str">
        <f>IF(C9="P",INDEX(BDD!$A$2:$B$43,MATCH('17'!$B9,BDD!$A$2:$A$43,0),2),"")</f>
        <v/>
      </c>
      <c r="Z9" s="84" t="str">
        <f>IF(D9="P",INDEX(BDD!$A$2:$B$43,MATCH('17'!$B9,BDD!$A$2:$A$43,0),2),"")</f>
        <v/>
      </c>
      <c r="AA9" s="84" t="str">
        <f>IF(E9="P",INDEX(BDD!$A$2:$B$43,MATCH('17'!$B9,BDD!$A$2:$A$43,0),2),"")</f>
        <v/>
      </c>
      <c r="AB9" s="84" t="str">
        <f>IF(F9="P",INDEX(BDD!$A$2:$B$43,MATCH('17'!$B9,BDD!$A$2:$A$43,0),2),"")</f>
        <v/>
      </c>
      <c r="AC9" s="84" t="str">
        <f>IF(G9="P",INDEX(BDD!$A$2:$B$43,MATCH('17'!$B9,BDD!$A$2:$A$43,0),2),"")</f>
        <v/>
      </c>
      <c r="AD9" s="84" t="str">
        <f>IF(H9="P",INDEX(BDD!$A$2:$B$43,MATCH('17'!$B9,BDD!$A$2:$A$43,0),2),"")</f>
        <v>NORMAL</v>
      </c>
      <c r="AE9" s="84" t="str">
        <f>IF(I9="P",INDEX(BDD!$A$2:$B$43,MATCH('17'!$B9,BDD!$A$2:$A$43,0),2),"")</f>
        <v>NORMAL</v>
      </c>
      <c r="AF9" s="84" t="str">
        <f>IF(J9="P",INDEX(BDD!$A$2:$B$43,MATCH('17'!$B9,BDD!$A$2:$A$43,0),2),"")</f>
        <v/>
      </c>
      <c r="AG9" s="84" t="str">
        <f>IF(K9="P",INDEX(BDD!$A$2:$B$43,MATCH('17'!$B9,BDD!$A$2:$A$43,0),2),"")</f>
        <v>NORMAL</v>
      </c>
      <c r="AH9" s="84" t="str">
        <f>IF(L9="P",INDEX(BDD!$A$2:$B$43,MATCH('17'!$B9,BDD!$A$2:$A$43,0),2),"")</f>
        <v>NORMAL</v>
      </c>
      <c r="AI9" s="84" t="str">
        <f>IF(M9="P",INDEX(BDD!$A$2:$B$43,MATCH('17'!$B9,BDD!$A$2:$A$43,0),2),"")</f>
        <v/>
      </c>
      <c r="AJ9" s="84" t="str">
        <f>IF(N9="P",INDEX(BDD!$A$2:$B$43,MATCH('17'!$B9,BDD!$A$2:$A$43,0),2),"")</f>
        <v>NORMAL</v>
      </c>
      <c r="AK9" s="84" t="str">
        <f>IF(O9="P",INDEX(BDD!$A$2:$B$43,MATCH('17'!$B9,BDD!$A$2:$A$43,0),2),"")</f>
        <v>NORMAL</v>
      </c>
      <c r="AL9" s="84" t="str">
        <f>IF(P9="P",INDEX(BDD!$A$2:$B$43,MATCH('17'!$B9,BDD!$A$2:$A$43,0),2),"")</f>
        <v/>
      </c>
      <c r="AM9" s="84" t="str">
        <f>IF(Q9="P",INDEX(BDD!$A$2:$B$43,MATCH('17'!$B9,BDD!$A$2:$A$43,0),2),"")</f>
        <v>NORMAL</v>
      </c>
      <c r="AN9" s="84" t="str">
        <f>IF(R9="P",INDEX(BDD!$A$2:$B$43,MATCH('17'!$B9,BDD!$A$2:$A$43,0),2),"")</f>
        <v>NORMAL</v>
      </c>
      <c r="AO9" s="84" t="str">
        <f>IF(S9="P",INDEX(BDD!$A$2:$B$43,MATCH('17'!$B9,BDD!$A$2:$A$43,0),2),"")</f>
        <v>NORMAL</v>
      </c>
      <c r="AP9" s="84" t="str">
        <f>IF(T9="P",INDEX(BDD!$A$2:$B$43,MATCH('17'!$B9,BDD!$A$2:$A$43,0),2),"")</f>
        <v>NORMAL</v>
      </c>
      <c r="AQ9" s="84" t="str">
        <f>IF(U9="P",INDEX(BDD!$A$2:$B$43,MATCH('17'!$B9,BDD!$A$2:$A$43,0),2),"")</f>
        <v>NORMAL</v>
      </c>
      <c r="AR9" s="84" t="str">
        <f>IF(V9="P",INDEX(BDD!$A$2:$B$43,MATCH('17'!$B9,BDD!$A$2:$A$43,0),2),"")</f>
        <v>NORMAL</v>
      </c>
      <c r="AS9" s="84" t="str">
        <f>IF(W9="P",INDEX(BDD!$A$2:$B$43,MATCH('17'!$B9,BDD!$A$2:$A$43,0),2),"")</f>
        <v>NORMAL</v>
      </c>
      <c r="AU9" s="215" t="s">
        <v>66</v>
      </c>
      <c r="AV9" s="216"/>
    </row>
    <row r="10" spans="1:48" x14ac:dyDescent="0.25">
      <c r="A10" s="206"/>
      <c r="B10" s="152" t="str">
        <f>BDD!A5</f>
        <v>d</v>
      </c>
      <c r="C10" s="56" t="s">
        <v>40</v>
      </c>
      <c r="D10" s="54" t="s">
        <v>40</v>
      </c>
      <c r="E10" s="55" t="s">
        <v>40</v>
      </c>
      <c r="F10" s="56" t="s">
        <v>40</v>
      </c>
      <c r="G10" s="97" t="s">
        <v>40</v>
      </c>
      <c r="H10" s="55" t="s">
        <v>40</v>
      </c>
      <c r="I10" s="55" t="s">
        <v>40</v>
      </c>
      <c r="J10" s="54" t="s">
        <v>40</v>
      </c>
      <c r="K10" s="55" t="s">
        <v>40</v>
      </c>
      <c r="L10" s="55" t="s">
        <v>40</v>
      </c>
      <c r="M10" s="54" t="s">
        <v>40</v>
      </c>
      <c r="N10" s="55" t="s">
        <v>40</v>
      </c>
      <c r="O10" s="55" t="s">
        <v>40</v>
      </c>
      <c r="P10" s="54" t="s">
        <v>40</v>
      </c>
      <c r="Q10" s="55" t="s">
        <v>40</v>
      </c>
      <c r="R10" s="56" t="s">
        <v>40</v>
      </c>
      <c r="S10" s="54" t="s">
        <v>40</v>
      </c>
      <c r="T10" s="55" t="s">
        <v>40</v>
      </c>
      <c r="U10" s="53" t="s">
        <v>40</v>
      </c>
      <c r="V10" s="54" t="s">
        <v>40</v>
      </c>
      <c r="W10" s="87" t="s">
        <v>40</v>
      </c>
      <c r="X10" s="143">
        <f>BDD!C5</f>
        <v>0</v>
      </c>
      <c r="Y10" s="84" t="str">
        <f>IF(C10="P",INDEX(BDD!$A$2:$B$43,MATCH('17'!$B10,BDD!$A$2:$A$43,0),2),"")</f>
        <v>HYPO</v>
      </c>
      <c r="Z10" s="84" t="str">
        <f>IF(D10="P",INDEX(BDD!$A$2:$B$43,MATCH('17'!$B10,BDD!$A$2:$A$43,0),2),"")</f>
        <v>HYPO</v>
      </c>
      <c r="AA10" s="84" t="str">
        <f>IF(E10="P",INDEX(BDD!$A$2:$B$43,MATCH('17'!$B10,BDD!$A$2:$A$43,0),2),"")</f>
        <v>HYPO</v>
      </c>
      <c r="AB10" s="84" t="str">
        <f>IF(F10="P",INDEX(BDD!$A$2:$B$43,MATCH('17'!$B10,BDD!$A$2:$A$43,0),2),"")</f>
        <v>HYPO</v>
      </c>
      <c r="AC10" s="84" t="str">
        <f>IF(G10="P",INDEX(BDD!$A$2:$B$43,MATCH('17'!$B10,BDD!$A$2:$A$43,0),2),"")</f>
        <v>HYPO</v>
      </c>
      <c r="AD10" s="84" t="str">
        <f>IF(H10="P",INDEX(BDD!$A$2:$B$43,MATCH('17'!$B10,BDD!$A$2:$A$43,0),2),"")</f>
        <v>HYPO</v>
      </c>
      <c r="AE10" s="84" t="str">
        <f>IF(I10="P",INDEX(BDD!$A$2:$B$43,MATCH('17'!$B10,BDD!$A$2:$A$43,0),2),"")</f>
        <v>HYPO</v>
      </c>
      <c r="AF10" s="84" t="str">
        <f>IF(J10="P",INDEX(BDD!$A$2:$B$43,MATCH('17'!$B10,BDD!$A$2:$A$43,0),2),"")</f>
        <v>HYPO</v>
      </c>
      <c r="AG10" s="84" t="str">
        <f>IF(K10="P",INDEX(BDD!$A$2:$B$43,MATCH('17'!$B10,BDD!$A$2:$A$43,0),2),"")</f>
        <v>HYPO</v>
      </c>
      <c r="AH10" s="84" t="str">
        <f>IF(L10="P",INDEX(BDD!$A$2:$B$43,MATCH('17'!$B10,BDD!$A$2:$A$43,0),2),"")</f>
        <v>HYPO</v>
      </c>
      <c r="AI10" s="84" t="str">
        <f>IF(M10="P",INDEX(BDD!$A$2:$B$43,MATCH('17'!$B10,BDD!$A$2:$A$43,0),2),"")</f>
        <v>HYPO</v>
      </c>
      <c r="AJ10" s="84" t="str">
        <f>IF(N10="P",INDEX(BDD!$A$2:$B$43,MATCH('17'!$B10,BDD!$A$2:$A$43,0),2),"")</f>
        <v>HYPO</v>
      </c>
      <c r="AK10" s="84" t="str">
        <f>IF(O10="P",INDEX(BDD!$A$2:$B$43,MATCH('17'!$B10,BDD!$A$2:$A$43,0),2),"")</f>
        <v>HYPO</v>
      </c>
      <c r="AL10" s="84" t="str">
        <f>IF(P10="P",INDEX(BDD!$A$2:$B$43,MATCH('17'!$B10,BDD!$A$2:$A$43,0),2),"")</f>
        <v>HYPO</v>
      </c>
      <c r="AM10" s="84" t="str">
        <f>IF(Q10="P",INDEX(BDD!$A$2:$B$43,MATCH('17'!$B10,BDD!$A$2:$A$43,0),2),"")</f>
        <v>HYPO</v>
      </c>
      <c r="AN10" s="84" t="str">
        <f>IF(R10="P",INDEX(BDD!$A$2:$B$43,MATCH('17'!$B10,BDD!$A$2:$A$43,0),2),"")</f>
        <v>HYPO</v>
      </c>
      <c r="AO10" s="84" t="str">
        <f>IF(S10="P",INDEX(BDD!$A$2:$B$43,MATCH('17'!$B10,BDD!$A$2:$A$43,0),2),"")</f>
        <v>HYPO</v>
      </c>
      <c r="AP10" s="84" t="str">
        <f>IF(T10="P",INDEX(BDD!$A$2:$B$43,MATCH('17'!$B10,BDD!$A$2:$A$43,0),2),"")</f>
        <v>HYPO</v>
      </c>
      <c r="AQ10" s="84" t="str">
        <f>IF(U10="P",INDEX(BDD!$A$2:$B$43,MATCH('17'!$B10,BDD!$A$2:$A$43,0),2),"")</f>
        <v>HYPO</v>
      </c>
      <c r="AR10" s="84" t="str">
        <f>IF(V10="P",INDEX(BDD!$A$2:$B$43,MATCH('17'!$B10,BDD!$A$2:$A$43,0),2),"")</f>
        <v>HYPO</v>
      </c>
      <c r="AS10" s="84" t="str">
        <f>IF(W10="P",INDEX(BDD!$A$2:$B$43,MATCH('17'!$B10,BDD!$A$2:$A$43,0),2),"")</f>
        <v>HYPO</v>
      </c>
    </row>
    <row r="11" spans="1:48" x14ac:dyDescent="0.25">
      <c r="A11" s="206"/>
      <c r="B11" s="152" t="str">
        <f>BDD!A6</f>
        <v>e</v>
      </c>
      <c r="C11" s="56" t="s">
        <v>40</v>
      </c>
      <c r="D11" s="54" t="s">
        <v>40</v>
      </c>
      <c r="E11" s="55" t="s">
        <v>40</v>
      </c>
      <c r="F11" s="56" t="s">
        <v>40</v>
      </c>
      <c r="G11" s="97" t="s">
        <v>40</v>
      </c>
      <c r="H11" s="55" t="s">
        <v>40</v>
      </c>
      <c r="I11" s="55" t="s">
        <v>40</v>
      </c>
      <c r="J11" s="54" t="s">
        <v>40</v>
      </c>
      <c r="K11" s="55" t="s">
        <v>40</v>
      </c>
      <c r="L11" s="55" t="s">
        <v>40</v>
      </c>
      <c r="M11" s="54" t="s">
        <v>40</v>
      </c>
      <c r="N11" s="55" t="s">
        <v>40</v>
      </c>
      <c r="O11" s="55" t="s">
        <v>40</v>
      </c>
      <c r="P11" s="54" t="s">
        <v>40</v>
      </c>
      <c r="Q11" s="55" t="s">
        <v>40</v>
      </c>
      <c r="R11" s="56" t="s">
        <v>40</v>
      </c>
      <c r="S11" s="54" t="s">
        <v>40</v>
      </c>
      <c r="T11" s="55" t="s">
        <v>40</v>
      </c>
      <c r="U11" s="53" t="s">
        <v>40</v>
      </c>
      <c r="V11" s="54" t="s">
        <v>40</v>
      </c>
      <c r="W11" s="87" t="s">
        <v>40</v>
      </c>
      <c r="X11" s="143" t="str">
        <f>BDD!C6</f>
        <v>T</v>
      </c>
      <c r="Y11" s="84" t="str">
        <f>IF(C11="P",INDEX(BDD!$A$2:$B$43,MATCH('17'!$B11,BDD!$A$2:$A$43,0),2),"")</f>
        <v>SANS PORC</v>
      </c>
      <c r="Z11" s="84" t="str">
        <f>IF(D11="P",INDEX(BDD!$A$2:$B$43,MATCH('17'!$B11,BDD!$A$2:$A$43,0),2),"")</f>
        <v>SANS PORC</v>
      </c>
      <c r="AA11" s="84" t="str">
        <f>IF(E11="P",INDEX(BDD!$A$2:$B$43,MATCH('17'!$B11,BDD!$A$2:$A$43,0),2),"")</f>
        <v>SANS PORC</v>
      </c>
      <c r="AB11" s="84" t="str">
        <f>IF(F11="P",INDEX(BDD!$A$2:$B$43,MATCH('17'!$B11,BDD!$A$2:$A$43,0),2),"")</f>
        <v>SANS PORC</v>
      </c>
      <c r="AC11" s="84" t="str">
        <f>IF(G11="P",INDEX(BDD!$A$2:$B$43,MATCH('17'!$B11,BDD!$A$2:$A$43,0),2),"")</f>
        <v>SANS PORC</v>
      </c>
      <c r="AD11" s="84" t="str">
        <f>IF(H11="P",INDEX(BDD!$A$2:$B$43,MATCH('17'!$B11,BDD!$A$2:$A$43,0),2),"")</f>
        <v>SANS PORC</v>
      </c>
      <c r="AE11" s="84" t="str">
        <f>IF(I11="P",INDEX(BDD!$A$2:$B$43,MATCH('17'!$B11,BDD!$A$2:$A$43,0),2),"")</f>
        <v>SANS PORC</v>
      </c>
      <c r="AF11" s="84" t="str">
        <f>IF(J11="P",INDEX(BDD!$A$2:$B$43,MATCH('17'!$B11,BDD!$A$2:$A$43,0),2),"")</f>
        <v>SANS PORC</v>
      </c>
      <c r="AG11" s="84" t="str">
        <f>IF(K11="P",INDEX(BDD!$A$2:$B$43,MATCH('17'!$B11,BDD!$A$2:$A$43,0),2),"")</f>
        <v>SANS PORC</v>
      </c>
      <c r="AH11" s="84" t="str">
        <f>IF(L11="P",INDEX(BDD!$A$2:$B$43,MATCH('17'!$B11,BDD!$A$2:$A$43,0),2),"")</f>
        <v>SANS PORC</v>
      </c>
      <c r="AI11" s="84" t="str">
        <f>IF(M11="P",INDEX(BDD!$A$2:$B$43,MATCH('17'!$B11,BDD!$A$2:$A$43,0),2),"")</f>
        <v>SANS PORC</v>
      </c>
      <c r="AJ11" s="84" t="str">
        <f>IF(N11="P",INDEX(BDD!$A$2:$B$43,MATCH('17'!$B11,BDD!$A$2:$A$43,0),2),"")</f>
        <v>SANS PORC</v>
      </c>
      <c r="AK11" s="84" t="str">
        <f>IF(O11="P",INDEX(BDD!$A$2:$B$43,MATCH('17'!$B11,BDD!$A$2:$A$43,0),2),"")</f>
        <v>SANS PORC</v>
      </c>
      <c r="AL11" s="84" t="str">
        <f>IF(P11="P",INDEX(BDD!$A$2:$B$43,MATCH('17'!$B11,BDD!$A$2:$A$43,0),2),"")</f>
        <v>SANS PORC</v>
      </c>
      <c r="AM11" s="84" t="str">
        <f>IF(Q11="P",INDEX(BDD!$A$2:$B$43,MATCH('17'!$B11,BDD!$A$2:$A$43,0),2),"")</f>
        <v>SANS PORC</v>
      </c>
      <c r="AN11" s="84" t="str">
        <f>IF(R11="P",INDEX(BDD!$A$2:$B$43,MATCH('17'!$B11,BDD!$A$2:$A$43,0),2),"")</f>
        <v>SANS PORC</v>
      </c>
      <c r="AO11" s="84" t="str">
        <f>IF(S11="P",INDEX(BDD!$A$2:$B$43,MATCH('17'!$B11,BDD!$A$2:$A$43,0),2),"")</f>
        <v>SANS PORC</v>
      </c>
      <c r="AP11" s="84" t="str">
        <f>IF(T11="P",INDEX(BDD!$A$2:$B$43,MATCH('17'!$B11,BDD!$A$2:$A$43,0),2),"")</f>
        <v>SANS PORC</v>
      </c>
      <c r="AQ11" s="84" t="str">
        <f>IF(U11="P",INDEX(BDD!$A$2:$B$43,MATCH('17'!$B11,BDD!$A$2:$A$43,0),2),"")</f>
        <v>SANS PORC</v>
      </c>
      <c r="AR11" s="84" t="str">
        <f>IF(V11="P",INDEX(BDD!$A$2:$B$43,MATCH('17'!$B11,BDD!$A$2:$A$43,0),2),"")</f>
        <v>SANS PORC</v>
      </c>
      <c r="AS11" s="84" t="str">
        <f>IF(W11="P",INDEX(BDD!$A$2:$B$43,MATCH('17'!$B11,BDD!$A$2:$A$43,0),2),"")</f>
        <v>SANS PORC</v>
      </c>
    </row>
    <row r="12" spans="1:48" x14ac:dyDescent="0.25">
      <c r="A12" s="206"/>
      <c r="B12" s="152" t="str">
        <f>BDD!A7</f>
        <v>f</v>
      </c>
      <c r="C12" s="56"/>
      <c r="D12" s="54"/>
      <c r="E12" s="55"/>
      <c r="F12" s="56"/>
      <c r="G12" s="97"/>
      <c r="H12" s="55" t="s">
        <v>40</v>
      </c>
      <c r="I12" s="55" t="s">
        <v>40</v>
      </c>
      <c r="J12" s="54"/>
      <c r="K12" s="55" t="s">
        <v>40</v>
      </c>
      <c r="L12" s="55" t="s">
        <v>40</v>
      </c>
      <c r="M12" s="54"/>
      <c r="N12" s="55" t="s">
        <v>40</v>
      </c>
      <c r="O12" s="55" t="s">
        <v>40</v>
      </c>
      <c r="P12" s="54"/>
      <c r="Q12" s="55" t="s">
        <v>40</v>
      </c>
      <c r="R12" s="56" t="s">
        <v>40</v>
      </c>
      <c r="S12" s="54" t="s">
        <v>40</v>
      </c>
      <c r="T12" s="55" t="s">
        <v>40</v>
      </c>
      <c r="U12" s="53" t="s">
        <v>40</v>
      </c>
      <c r="V12" s="54" t="s">
        <v>40</v>
      </c>
      <c r="W12" s="87" t="s">
        <v>40</v>
      </c>
      <c r="X12" s="143">
        <f>BDD!C7</f>
        <v>0</v>
      </c>
      <c r="Y12" s="84" t="str">
        <f>IF(C12="P",INDEX(BDD!$A$2:$B$43,MATCH('17'!$B12,BDD!$A$2:$A$43,0),2),"")</f>
        <v/>
      </c>
      <c r="Z12" s="84" t="str">
        <f>IF(D12="P",INDEX(BDD!$A$2:$B$43,MATCH('17'!$B12,BDD!$A$2:$A$43,0),2),"")</f>
        <v/>
      </c>
      <c r="AA12" s="84" t="str">
        <f>IF(E12="P",INDEX(BDD!$A$2:$B$43,MATCH('17'!$B12,BDD!$A$2:$A$43,0),2),"")</f>
        <v/>
      </c>
      <c r="AB12" s="84" t="str">
        <f>IF(F12="P",INDEX(BDD!$A$2:$B$43,MATCH('17'!$B12,BDD!$A$2:$A$43,0),2),"")</f>
        <v/>
      </c>
      <c r="AC12" s="84" t="str">
        <f>IF(G12="P",INDEX(BDD!$A$2:$B$43,MATCH('17'!$B12,BDD!$A$2:$A$43,0),2),"")</f>
        <v/>
      </c>
      <c r="AD12" s="84" t="str">
        <f>IF(H12="P",INDEX(BDD!$A$2:$B$43,MATCH('17'!$B12,BDD!$A$2:$A$43,0),2),"")</f>
        <v>NORMAL</v>
      </c>
      <c r="AE12" s="84" t="str">
        <f>IF(I12="P",INDEX(BDD!$A$2:$B$43,MATCH('17'!$B12,BDD!$A$2:$A$43,0),2),"")</f>
        <v>NORMAL</v>
      </c>
      <c r="AF12" s="84" t="str">
        <f>IF(J12="P",INDEX(BDD!$A$2:$B$43,MATCH('17'!$B12,BDD!$A$2:$A$43,0),2),"")</f>
        <v/>
      </c>
      <c r="AG12" s="84" t="str">
        <f>IF(K12="P",INDEX(BDD!$A$2:$B$43,MATCH('17'!$B12,BDD!$A$2:$A$43,0),2),"")</f>
        <v>NORMAL</v>
      </c>
      <c r="AH12" s="84" t="str">
        <f>IF(L12="P",INDEX(BDD!$A$2:$B$43,MATCH('17'!$B12,BDD!$A$2:$A$43,0),2),"")</f>
        <v>NORMAL</v>
      </c>
      <c r="AI12" s="84" t="str">
        <f>IF(M12="P",INDEX(BDD!$A$2:$B$43,MATCH('17'!$B12,BDD!$A$2:$A$43,0),2),"")</f>
        <v/>
      </c>
      <c r="AJ12" s="84" t="str">
        <f>IF(N12="P",INDEX(BDD!$A$2:$B$43,MATCH('17'!$B12,BDD!$A$2:$A$43,0),2),"")</f>
        <v>NORMAL</v>
      </c>
      <c r="AK12" s="84" t="str">
        <f>IF(O12="P",INDEX(BDD!$A$2:$B$43,MATCH('17'!$B12,BDD!$A$2:$A$43,0),2),"")</f>
        <v>NORMAL</v>
      </c>
      <c r="AL12" s="84" t="str">
        <f>IF(P12="P",INDEX(BDD!$A$2:$B$43,MATCH('17'!$B12,BDD!$A$2:$A$43,0),2),"")</f>
        <v/>
      </c>
      <c r="AM12" s="84" t="str">
        <f>IF(Q12="P",INDEX(BDD!$A$2:$B$43,MATCH('17'!$B12,BDD!$A$2:$A$43,0),2),"")</f>
        <v>NORMAL</v>
      </c>
      <c r="AN12" s="84" t="str">
        <f>IF(R12="P",INDEX(BDD!$A$2:$B$43,MATCH('17'!$B12,BDD!$A$2:$A$43,0),2),"")</f>
        <v>NORMAL</v>
      </c>
      <c r="AO12" s="84" t="str">
        <f>IF(S12="P",INDEX(BDD!$A$2:$B$43,MATCH('17'!$B12,BDD!$A$2:$A$43,0),2),"")</f>
        <v>NORMAL</v>
      </c>
      <c r="AP12" s="84" t="str">
        <f>IF(T12="P",INDEX(BDD!$A$2:$B$43,MATCH('17'!$B12,BDD!$A$2:$A$43,0),2),"")</f>
        <v>NORMAL</v>
      </c>
      <c r="AQ12" s="84" t="str">
        <f>IF(U12="P",INDEX(BDD!$A$2:$B$43,MATCH('17'!$B12,BDD!$A$2:$A$43,0),2),"")</f>
        <v>NORMAL</v>
      </c>
      <c r="AR12" s="84" t="str">
        <f>IF(V12="P",INDEX(BDD!$A$2:$B$43,MATCH('17'!$B12,BDD!$A$2:$A$43,0),2),"")</f>
        <v>NORMAL</v>
      </c>
      <c r="AS12" s="84" t="str">
        <f>IF(W12="P",INDEX(BDD!$A$2:$B$43,MATCH('17'!$B12,BDD!$A$2:$A$43,0),2),"")</f>
        <v>NORMAL</v>
      </c>
    </row>
    <row r="13" spans="1:48" x14ac:dyDescent="0.25">
      <c r="A13" s="206"/>
      <c r="B13" s="152" t="str">
        <f>BDD!A8</f>
        <v>g</v>
      </c>
      <c r="C13" s="56"/>
      <c r="D13" s="54"/>
      <c r="E13" s="55"/>
      <c r="F13" s="56"/>
      <c r="G13" s="97"/>
      <c r="H13" s="55" t="s">
        <v>40</v>
      </c>
      <c r="I13" s="55" t="s">
        <v>40</v>
      </c>
      <c r="J13" s="54"/>
      <c r="K13" s="55" t="s">
        <v>40</v>
      </c>
      <c r="L13" s="55" t="s">
        <v>40</v>
      </c>
      <c r="M13" s="54"/>
      <c r="N13" s="55" t="s">
        <v>40</v>
      </c>
      <c r="O13" s="55" t="s">
        <v>40</v>
      </c>
      <c r="P13" s="54"/>
      <c r="Q13" s="55"/>
      <c r="R13" s="56"/>
      <c r="S13" s="54"/>
      <c r="T13" s="55"/>
      <c r="U13" s="53"/>
      <c r="V13" s="54"/>
      <c r="W13" s="87"/>
      <c r="X13" s="143">
        <f>BDD!C8</f>
        <v>0</v>
      </c>
      <c r="Y13" s="84" t="str">
        <f>IF(C13="P",INDEX(BDD!$A$2:$B$43,MATCH('17'!$B13,BDD!$A$2:$A$43,0),2),"")</f>
        <v/>
      </c>
      <c r="Z13" s="84" t="str">
        <f>IF(D13="P",INDEX(BDD!$A$2:$B$43,MATCH('17'!$B13,BDD!$A$2:$A$43,0),2),"")</f>
        <v/>
      </c>
      <c r="AA13" s="84" t="str">
        <f>IF(E13="P",INDEX(BDD!$A$2:$B$43,MATCH('17'!$B13,BDD!$A$2:$A$43,0),2),"")</f>
        <v/>
      </c>
      <c r="AB13" s="84" t="str">
        <f>IF(F13="P",INDEX(BDD!$A$2:$B$43,MATCH('17'!$B13,BDD!$A$2:$A$43,0),2),"")</f>
        <v/>
      </c>
      <c r="AC13" s="84" t="str">
        <f>IF(G13="P",INDEX(BDD!$A$2:$B$43,MATCH('17'!$B13,BDD!$A$2:$A$43,0),2),"")</f>
        <v/>
      </c>
      <c r="AD13" s="84" t="str">
        <f>IF(H13="P",INDEX(BDD!$A$2:$B$43,MATCH('17'!$B13,BDD!$A$2:$A$43,0),2),"")</f>
        <v>NORMAL</v>
      </c>
      <c r="AE13" s="84" t="str">
        <f>IF(I13="P",INDEX(BDD!$A$2:$B$43,MATCH('17'!$B13,BDD!$A$2:$A$43,0),2),"")</f>
        <v>NORMAL</v>
      </c>
      <c r="AF13" s="84" t="str">
        <f>IF(J13="P",INDEX(BDD!$A$2:$B$43,MATCH('17'!$B13,BDD!$A$2:$A$43,0),2),"")</f>
        <v/>
      </c>
      <c r="AG13" s="84" t="str">
        <f>IF(K13="P",INDEX(BDD!$A$2:$B$43,MATCH('17'!$B13,BDD!$A$2:$A$43,0),2),"")</f>
        <v>NORMAL</v>
      </c>
      <c r="AH13" s="84" t="str">
        <f>IF(L13="P",INDEX(BDD!$A$2:$B$43,MATCH('17'!$B13,BDD!$A$2:$A$43,0),2),"")</f>
        <v>NORMAL</v>
      </c>
      <c r="AI13" s="84" t="str">
        <f>IF(M13="P",INDEX(BDD!$A$2:$B$43,MATCH('17'!$B13,BDD!$A$2:$A$43,0),2),"")</f>
        <v/>
      </c>
      <c r="AJ13" s="84" t="str">
        <f>IF(N13="P",INDEX(BDD!$A$2:$B$43,MATCH('17'!$B13,BDD!$A$2:$A$43,0),2),"")</f>
        <v>NORMAL</v>
      </c>
      <c r="AK13" s="84" t="str">
        <f>IF(O13="P",INDEX(BDD!$A$2:$B$43,MATCH('17'!$B13,BDD!$A$2:$A$43,0),2),"")</f>
        <v>NORMAL</v>
      </c>
      <c r="AL13" s="84" t="str">
        <f>IF(P13="P",INDEX(BDD!$A$2:$B$43,MATCH('17'!$B13,BDD!$A$2:$A$43,0),2),"")</f>
        <v/>
      </c>
      <c r="AM13" s="84" t="str">
        <f>IF(Q13="P",INDEX(BDD!$A$2:$B$43,MATCH('17'!$B13,BDD!$A$2:$A$43,0),2),"")</f>
        <v/>
      </c>
      <c r="AN13" s="84" t="str">
        <f>IF(R13="P",INDEX(BDD!$A$2:$B$43,MATCH('17'!$B13,BDD!$A$2:$A$43,0),2),"")</f>
        <v/>
      </c>
      <c r="AO13" s="84" t="str">
        <f>IF(S13="P",INDEX(BDD!$A$2:$B$43,MATCH('17'!$B13,BDD!$A$2:$A$43,0),2),"")</f>
        <v/>
      </c>
      <c r="AP13" s="84" t="str">
        <f>IF(T13="P",INDEX(BDD!$A$2:$B$43,MATCH('17'!$B13,BDD!$A$2:$A$43,0),2),"")</f>
        <v/>
      </c>
      <c r="AQ13" s="84" t="str">
        <f>IF(U13="P",INDEX(BDD!$A$2:$B$43,MATCH('17'!$B13,BDD!$A$2:$A$43,0),2),"")</f>
        <v/>
      </c>
      <c r="AR13" s="84" t="str">
        <f>IF(V13="P",INDEX(BDD!$A$2:$B$43,MATCH('17'!$B13,BDD!$A$2:$A$43,0),2),"")</f>
        <v/>
      </c>
      <c r="AS13" s="84" t="str">
        <f>IF(W13="P",INDEX(BDD!$A$2:$B$43,MATCH('17'!$B13,BDD!$A$2:$A$43,0),2),"")</f>
        <v/>
      </c>
    </row>
    <row r="14" spans="1:48" x14ac:dyDescent="0.25">
      <c r="A14" s="206"/>
      <c r="B14" s="152" t="str">
        <f>BDD!A9</f>
        <v>h</v>
      </c>
      <c r="C14" s="56"/>
      <c r="D14" s="54"/>
      <c r="E14" s="55" t="s">
        <v>40</v>
      </c>
      <c r="F14" s="56" t="s">
        <v>40</v>
      </c>
      <c r="G14" s="97"/>
      <c r="H14" s="55" t="s">
        <v>40</v>
      </c>
      <c r="I14" s="55" t="s">
        <v>40</v>
      </c>
      <c r="J14" s="54"/>
      <c r="K14" s="55" t="s">
        <v>40</v>
      </c>
      <c r="L14" s="55" t="s">
        <v>40</v>
      </c>
      <c r="M14" s="54"/>
      <c r="N14" s="55" t="s">
        <v>40</v>
      </c>
      <c r="O14" s="55" t="s">
        <v>40</v>
      </c>
      <c r="P14" s="54"/>
      <c r="Q14" s="55" t="s">
        <v>40</v>
      </c>
      <c r="R14" s="56" t="s">
        <v>40</v>
      </c>
      <c r="S14" s="54" t="s">
        <v>40</v>
      </c>
      <c r="T14" s="55" t="s">
        <v>40</v>
      </c>
      <c r="U14" s="53" t="s">
        <v>40</v>
      </c>
      <c r="V14" s="54" t="s">
        <v>40</v>
      </c>
      <c r="W14" s="87" t="s">
        <v>40</v>
      </c>
      <c r="X14" s="143">
        <f>BDD!C9</f>
        <v>0</v>
      </c>
      <c r="Y14" s="84" t="str">
        <f>IF(C14="P",INDEX(BDD!$A$2:$B$43,MATCH('17'!$B14,BDD!$A$2:$A$43,0),2),"")</f>
        <v/>
      </c>
      <c r="Z14" s="84" t="str">
        <f>IF(D14="P",INDEX(BDD!$A$2:$B$43,MATCH('17'!$B14,BDD!$A$2:$A$43,0),2),"")</f>
        <v/>
      </c>
      <c r="AA14" s="84" t="str">
        <f>IF(E14="P",INDEX(BDD!$A$2:$B$43,MATCH('17'!$B14,BDD!$A$2:$A$43,0),2),"")</f>
        <v>HYPO</v>
      </c>
      <c r="AB14" s="84" t="str">
        <f>IF(F14="P",INDEX(BDD!$A$2:$B$43,MATCH('17'!$B14,BDD!$A$2:$A$43,0),2),"")</f>
        <v>HYPO</v>
      </c>
      <c r="AC14" s="84" t="str">
        <f>IF(G14="P",INDEX(BDD!$A$2:$B$43,MATCH('17'!$B14,BDD!$A$2:$A$43,0),2),"")</f>
        <v/>
      </c>
      <c r="AD14" s="84" t="str">
        <f>IF(H14="P",INDEX(BDD!$A$2:$B$43,MATCH('17'!$B14,BDD!$A$2:$A$43,0),2),"")</f>
        <v>HYPO</v>
      </c>
      <c r="AE14" s="84" t="str">
        <f>IF(I14="P",INDEX(BDD!$A$2:$B$43,MATCH('17'!$B14,BDD!$A$2:$A$43,0),2),"")</f>
        <v>HYPO</v>
      </c>
      <c r="AF14" s="84" t="str">
        <f>IF(J14="P",INDEX(BDD!$A$2:$B$43,MATCH('17'!$B14,BDD!$A$2:$A$43,0),2),"")</f>
        <v/>
      </c>
      <c r="AG14" s="84" t="str">
        <f>IF(K14="P",INDEX(BDD!$A$2:$B$43,MATCH('17'!$B14,BDD!$A$2:$A$43,0),2),"")</f>
        <v>HYPO</v>
      </c>
      <c r="AH14" s="84" t="str">
        <f>IF(L14="P",INDEX(BDD!$A$2:$B$43,MATCH('17'!$B14,BDD!$A$2:$A$43,0),2),"")</f>
        <v>HYPO</v>
      </c>
      <c r="AI14" s="84" t="str">
        <f>IF(M14="P",INDEX(BDD!$A$2:$B$43,MATCH('17'!$B14,BDD!$A$2:$A$43,0),2),"")</f>
        <v/>
      </c>
      <c r="AJ14" s="84" t="str">
        <f>IF(N14="P",INDEX(BDD!$A$2:$B$43,MATCH('17'!$B14,BDD!$A$2:$A$43,0),2),"")</f>
        <v>HYPO</v>
      </c>
      <c r="AK14" s="84" t="str">
        <f>IF(O14="P",INDEX(BDD!$A$2:$B$43,MATCH('17'!$B14,BDD!$A$2:$A$43,0),2),"")</f>
        <v>HYPO</v>
      </c>
      <c r="AL14" s="84" t="str">
        <f>IF(P14="P",INDEX(BDD!$A$2:$B$43,MATCH('17'!$B14,BDD!$A$2:$A$43,0),2),"")</f>
        <v/>
      </c>
      <c r="AM14" s="84" t="str">
        <f>IF(Q14="P",INDEX(BDD!$A$2:$B$43,MATCH('17'!$B14,BDD!$A$2:$A$43,0),2),"")</f>
        <v>HYPO</v>
      </c>
      <c r="AN14" s="84" t="str">
        <f>IF(R14="P",INDEX(BDD!$A$2:$B$43,MATCH('17'!$B14,BDD!$A$2:$A$43,0),2),"")</f>
        <v>HYPO</v>
      </c>
      <c r="AO14" s="84" t="str">
        <f>IF(S14="P",INDEX(BDD!$A$2:$B$43,MATCH('17'!$B14,BDD!$A$2:$A$43,0),2),"")</f>
        <v>HYPO</v>
      </c>
      <c r="AP14" s="84" t="str">
        <f>IF(T14="P",INDEX(BDD!$A$2:$B$43,MATCH('17'!$B14,BDD!$A$2:$A$43,0),2),"")</f>
        <v>HYPO</v>
      </c>
      <c r="AQ14" s="84" t="str">
        <f>IF(U14="P",INDEX(BDD!$A$2:$B$43,MATCH('17'!$B14,BDD!$A$2:$A$43,0),2),"")</f>
        <v>HYPO</v>
      </c>
      <c r="AR14" s="84" t="str">
        <f>IF(V14="P",INDEX(BDD!$A$2:$B$43,MATCH('17'!$B14,BDD!$A$2:$A$43,0),2),"")</f>
        <v>HYPO</v>
      </c>
      <c r="AS14" s="84" t="str">
        <f>IF(W14="P",INDEX(BDD!$A$2:$B$43,MATCH('17'!$B14,BDD!$A$2:$A$43,0),2),"")</f>
        <v>HYPO</v>
      </c>
    </row>
    <row r="15" spans="1:48" ht="15.75" thickBot="1" x14ac:dyDescent="0.3">
      <c r="A15" s="206"/>
      <c r="B15" s="152" t="str">
        <f>BDD!A10</f>
        <v>i</v>
      </c>
      <c r="C15" s="56"/>
      <c r="D15" s="54"/>
      <c r="E15" s="55"/>
      <c r="F15" s="56"/>
      <c r="G15" s="97"/>
      <c r="H15" s="55" t="s">
        <v>40</v>
      </c>
      <c r="I15" s="55" t="s">
        <v>40</v>
      </c>
      <c r="J15" s="54"/>
      <c r="K15" s="55" t="s">
        <v>40</v>
      </c>
      <c r="L15" s="55" t="s">
        <v>40</v>
      </c>
      <c r="M15" s="54"/>
      <c r="N15" s="55" t="s">
        <v>40</v>
      </c>
      <c r="O15" s="55" t="s">
        <v>40</v>
      </c>
      <c r="P15" s="54"/>
      <c r="Q15" s="55" t="s">
        <v>40</v>
      </c>
      <c r="R15" s="56" t="s">
        <v>40</v>
      </c>
      <c r="S15" s="54" t="s">
        <v>40</v>
      </c>
      <c r="T15" s="55" t="s">
        <v>40</v>
      </c>
      <c r="U15" s="53" t="s">
        <v>40</v>
      </c>
      <c r="V15" s="54" t="s">
        <v>40</v>
      </c>
      <c r="W15" s="87" t="s">
        <v>40</v>
      </c>
      <c r="X15" s="143">
        <f>BDD!C10</f>
        <v>0</v>
      </c>
      <c r="Y15" s="84" t="str">
        <f>IF(C15="P",INDEX(BDD!$A$2:$B$43,MATCH('17'!$B15,BDD!$A$2:$A$43,0),2),"")</f>
        <v/>
      </c>
      <c r="Z15" s="84" t="str">
        <f>IF(D15="P",INDEX(BDD!$A$2:$B$43,MATCH('17'!$B15,BDD!$A$2:$A$43,0),2),"")</f>
        <v/>
      </c>
      <c r="AA15" s="84" t="str">
        <f>IF(E15="P",INDEX(BDD!$A$2:$B$43,MATCH('17'!$B15,BDD!$A$2:$A$43,0),2),"")</f>
        <v/>
      </c>
      <c r="AB15" s="84" t="str">
        <f>IF(F15="P",INDEX(BDD!$A$2:$B$43,MATCH('17'!$B15,BDD!$A$2:$A$43,0),2),"")</f>
        <v/>
      </c>
      <c r="AC15" s="84" t="str">
        <f>IF(G15="P",INDEX(BDD!$A$2:$B$43,MATCH('17'!$B15,BDD!$A$2:$A$43,0),2),"")</f>
        <v/>
      </c>
      <c r="AD15" s="84" t="str">
        <f>IF(H15="P",INDEX(BDD!$A$2:$B$43,MATCH('17'!$B15,BDD!$A$2:$A$43,0),2),"")</f>
        <v>NORMAL</v>
      </c>
      <c r="AE15" s="84" t="str">
        <f>IF(I15="P",INDEX(BDD!$A$2:$B$43,MATCH('17'!$B15,BDD!$A$2:$A$43,0),2),"")</f>
        <v>NORMAL</v>
      </c>
      <c r="AF15" s="84" t="str">
        <f>IF(J15="P",INDEX(BDD!$A$2:$B$43,MATCH('17'!$B15,BDD!$A$2:$A$43,0),2),"")</f>
        <v/>
      </c>
      <c r="AG15" s="84" t="str">
        <f>IF(K15="P",INDEX(BDD!$A$2:$B$43,MATCH('17'!$B15,BDD!$A$2:$A$43,0),2),"")</f>
        <v>NORMAL</v>
      </c>
      <c r="AH15" s="84" t="str">
        <f>IF(L15="P",INDEX(BDD!$A$2:$B$43,MATCH('17'!$B15,BDD!$A$2:$A$43,0),2),"")</f>
        <v>NORMAL</v>
      </c>
      <c r="AI15" s="84" t="str">
        <f>IF(M15="P",INDEX(BDD!$A$2:$B$43,MATCH('17'!$B15,BDD!$A$2:$A$43,0),2),"")</f>
        <v/>
      </c>
      <c r="AJ15" s="84" t="str">
        <f>IF(N15="P",INDEX(BDD!$A$2:$B$43,MATCH('17'!$B15,BDD!$A$2:$A$43,0),2),"")</f>
        <v>NORMAL</v>
      </c>
      <c r="AK15" s="84" t="str">
        <f>IF(O15="P",INDEX(BDD!$A$2:$B$43,MATCH('17'!$B15,BDD!$A$2:$A$43,0),2),"")</f>
        <v>NORMAL</v>
      </c>
      <c r="AL15" s="84" t="str">
        <f>IF(P15="P",INDEX(BDD!$A$2:$B$43,MATCH('17'!$B15,BDD!$A$2:$A$43,0),2),"")</f>
        <v/>
      </c>
      <c r="AM15" s="84" t="str">
        <f>IF(Q15="P",INDEX(BDD!$A$2:$B$43,MATCH('17'!$B15,BDD!$A$2:$A$43,0),2),"")</f>
        <v>NORMAL</v>
      </c>
      <c r="AN15" s="84" t="str">
        <f>IF(R15="P",INDEX(BDD!$A$2:$B$43,MATCH('17'!$B15,BDD!$A$2:$A$43,0),2),"")</f>
        <v>NORMAL</v>
      </c>
      <c r="AO15" s="84" t="str">
        <f>IF(S15="P",INDEX(BDD!$A$2:$B$43,MATCH('17'!$B15,BDD!$A$2:$A$43,0),2),"")</f>
        <v>NORMAL</v>
      </c>
      <c r="AP15" s="84" t="str">
        <f>IF(T15="P",INDEX(BDD!$A$2:$B$43,MATCH('17'!$B15,BDD!$A$2:$A$43,0),2),"")</f>
        <v>NORMAL</v>
      </c>
      <c r="AQ15" s="84" t="str">
        <f>IF(U15="P",INDEX(BDD!$A$2:$B$43,MATCH('17'!$B15,BDD!$A$2:$A$43,0),2),"")</f>
        <v>NORMAL</v>
      </c>
      <c r="AR15" s="84" t="str">
        <f>IF(V15="P",INDEX(BDD!$A$2:$B$43,MATCH('17'!$B15,BDD!$A$2:$A$43,0),2),"")</f>
        <v>NORMAL</v>
      </c>
      <c r="AS15" s="84" t="str">
        <f>IF(W15="P",INDEX(BDD!$A$2:$B$43,MATCH('17'!$B15,BDD!$A$2:$A$43,0),2),"")</f>
        <v>NORMAL</v>
      </c>
    </row>
    <row r="16" spans="1:48" ht="15.75" hidden="1" thickBot="1" x14ac:dyDescent="0.3">
      <c r="A16" s="206"/>
      <c r="B16" s="152">
        <f>BDD!A11</f>
        <v>0</v>
      </c>
      <c r="C16" s="56"/>
      <c r="D16" s="54"/>
      <c r="E16" s="55"/>
      <c r="F16" s="56"/>
      <c r="G16" s="54"/>
      <c r="H16" s="55"/>
      <c r="I16" s="56"/>
      <c r="J16" s="54"/>
      <c r="K16" s="55"/>
      <c r="L16" s="56"/>
      <c r="M16" s="54"/>
      <c r="N16" s="55"/>
      <c r="O16" s="56"/>
      <c r="P16" s="54"/>
      <c r="Q16" s="55"/>
      <c r="R16" s="56"/>
      <c r="S16" s="54"/>
      <c r="T16" s="55"/>
      <c r="U16" s="53"/>
      <c r="V16" s="54"/>
      <c r="W16" s="87"/>
      <c r="X16" s="143">
        <f>BDD!C11</f>
        <v>0</v>
      </c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</row>
    <row r="17" spans="1:48" ht="15.75" hidden="1" thickBot="1" x14ac:dyDescent="0.3">
      <c r="A17" s="206"/>
      <c r="B17" s="152">
        <f>BDD!A12</f>
        <v>0</v>
      </c>
      <c r="C17" s="60"/>
      <c r="D17" s="58"/>
      <c r="E17" s="59"/>
      <c r="F17" s="60"/>
      <c r="G17" s="58"/>
      <c r="H17" s="59"/>
      <c r="I17" s="60"/>
      <c r="J17" s="58"/>
      <c r="K17" s="59"/>
      <c r="L17" s="60"/>
      <c r="M17" s="58"/>
      <c r="N17" s="59"/>
      <c r="O17" s="60"/>
      <c r="P17" s="58"/>
      <c r="Q17" s="59"/>
      <c r="R17" s="60"/>
      <c r="S17" s="58"/>
      <c r="T17" s="59"/>
      <c r="U17" s="57"/>
      <c r="V17" s="58"/>
      <c r="W17" s="89"/>
      <c r="X17" s="144">
        <f>BDD!C12</f>
        <v>0</v>
      </c>
      <c r="Y17" s="84" t="str">
        <f>IF(C17="P",INDEX(BDD!$A$2:$B$43,MATCH('17'!$B17,BDD!$A$2:$A$43,0),2),"")</f>
        <v/>
      </c>
      <c r="Z17" s="84" t="str">
        <f>IF(D17="P",INDEX(BDD!$A$2:$B$43,MATCH('17'!$B17,BDD!$A$2:$A$43,0),2),"")</f>
        <v/>
      </c>
      <c r="AA17" s="84" t="str">
        <f>IF(E17="P",INDEX(BDD!$A$2:$B$43,MATCH('17'!$B17,BDD!$A$2:$A$43,0),2),"")</f>
        <v/>
      </c>
      <c r="AB17" s="84" t="str">
        <f>IF(F17="P",INDEX(BDD!$A$2:$B$43,MATCH('17'!$B17,BDD!$A$2:$A$43,0),2),"")</f>
        <v/>
      </c>
      <c r="AC17" s="84" t="str">
        <f>IF(G17="P",INDEX(BDD!$A$2:$B$43,MATCH('17'!$B17,BDD!$A$2:$A$43,0),2),"")</f>
        <v/>
      </c>
      <c r="AD17" s="84" t="str">
        <f>IF(H17="P",INDEX(BDD!$A$2:$B$43,MATCH('17'!$B17,BDD!$A$2:$A$43,0),2),"")</f>
        <v/>
      </c>
      <c r="AE17" s="84" t="str">
        <f>IF(I17="P",INDEX(BDD!$A$2:$B$43,MATCH('17'!$B17,BDD!$A$2:$A$43,0),2),"")</f>
        <v/>
      </c>
      <c r="AF17" s="84" t="str">
        <f>IF(J17="P",INDEX(BDD!$A$2:$B$43,MATCH('17'!$B17,BDD!$A$2:$A$43,0),2),"")</f>
        <v/>
      </c>
      <c r="AG17" s="84" t="str">
        <f>IF(K17="P",INDEX(BDD!$A$2:$B$43,MATCH('17'!$B17,BDD!$A$2:$A$43,0),2),"")</f>
        <v/>
      </c>
      <c r="AH17" s="84" t="str">
        <f>IF(L17="P",INDEX(BDD!$A$2:$B$43,MATCH('17'!$B17,BDD!$A$2:$A$43,0),2),"")</f>
        <v/>
      </c>
      <c r="AI17" s="84" t="str">
        <f>IF(M17="P",INDEX(BDD!$A$2:$B$43,MATCH('17'!$B17,BDD!$A$2:$A$43,0),2),"")</f>
        <v/>
      </c>
      <c r="AJ17" s="84" t="str">
        <f>IF(N17="P",INDEX(BDD!$A$2:$B$43,MATCH('17'!$B17,BDD!$A$2:$A$43,0),2),"")</f>
        <v/>
      </c>
      <c r="AK17" s="84" t="str">
        <f>IF(O17="P",INDEX(BDD!$A$2:$B$43,MATCH('17'!$B17,BDD!$A$2:$A$43,0),2),"")</f>
        <v/>
      </c>
      <c r="AL17" s="84" t="str">
        <f>IF(P17="P",INDEX(BDD!$A$2:$B$43,MATCH('17'!$B17,BDD!$A$2:$A$43,0),2),"")</f>
        <v/>
      </c>
      <c r="AM17" s="84" t="str">
        <f>IF(Q17="P",INDEX(BDD!$A$2:$B$43,MATCH('17'!$B17,BDD!$A$2:$A$43,0),2),"")</f>
        <v/>
      </c>
      <c r="AN17" s="84" t="str">
        <f>IF(R17="P",INDEX(BDD!$A$2:$B$43,MATCH('17'!$B17,BDD!$A$2:$A$43,0),2),"")</f>
        <v/>
      </c>
      <c r="AO17" s="84" t="str">
        <f>IF(S17="P",INDEX(BDD!$A$2:$B$43,MATCH('17'!$B17,BDD!$A$2:$A$43,0),2),"")</f>
        <v/>
      </c>
      <c r="AP17" s="84" t="str">
        <f>IF(T17="P",INDEX(BDD!$A$2:$B$43,MATCH('17'!$B17,BDD!$A$2:$A$43,0),2),"")</f>
        <v/>
      </c>
      <c r="AQ17" s="84" t="str">
        <f>IF(U17="P",INDEX(BDD!$A$2:$B$43,MATCH('17'!$B17,BDD!$A$2:$A$43,0),2),"")</f>
        <v/>
      </c>
      <c r="AR17" s="84" t="str">
        <f>IF(V17="P",INDEX(BDD!$A$2:$B$43,MATCH('17'!$B17,BDD!$A$2:$A$43,0),2),"")</f>
        <v/>
      </c>
      <c r="AS17" s="84" t="str">
        <f>IF(W17="P",INDEX(BDD!$A$2:$B$43,MATCH('17'!$B17,BDD!$A$2:$A$43,0),2),"")</f>
        <v/>
      </c>
    </row>
    <row r="18" spans="1:48" x14ac:dyDescent="0.25">
      <c r="A18" s="206"/>
      <c r="B18" s="16" t="str">
        <f>BDD!A23</f>
        <v>j</v>
      </c>
      <c r="C18" s="159"/>
      <c r="D18" s="50"/>
      <c r="E18" s="140"/>
      <c r="F18" s="159"/>
      <c r="G18" s="50"/>
      <c r="H18" s="51"/>
      <c r="I18" s="160"/>
      <c r="J18" s="50"/>
      <c r="K18" s="51"/>
      <c r="L18" s="159"/>
      <c r="M18" s="50"/>
      <c r="N18" s="51"/>
      <c r="O18" s="159"/>
      <c r="P18" s="50"/>
      <c r="Q18" s="51"/>
      <c r="R18" s="159"/>
      <c r="S18" s="50"/>
      <c r="T18" s="51"/>
      <c r="U18" s="52"/>
      <c r="V18" s="50"/>
      <c r="W18" s="140"/>
      <c r="X18" s="13">
        <f>COUNTIF(C18:W18,"P")</f>
        <v>0</v>
      </c>
      <c r="Y18" s="84" t="str">
        <f>IF(C18="P",INDEX(BDD!$A$2:$B$43,MATCH('17'!$B18,BDD!$A$2:$A$43,0),2),"")</f>
        <v/>
      </c>
      <c r="Z18" s="84" t="str">
        <f>IF(D18="P",INDEX(BDD!$A$2:$B$43,MATCH('17'!$B18,BDD!$A$2:$A$43,0),2),"")</f>
        <v/>
      </c>
      <c r="AA18" s="84" t="str">
        <f>IF(E18="P",INDEX(BDD!$A$2:$B$43,MATCH('17'!$B18,BDD!$A$2:$A$43,0),2),"")</f>
        <v/>
      </c>
      <c r="AB18" s="84" t="str">
        <f>IF(F18="P",INDEX(BDD!$A$2:$B$43,MATCH('17'!$B18,BDD!$A$2:$A$43,0),2),"")</f>
        <v/>
      </c>
      <c r="AC18" s="84" t="str">
        <f>IF(G18="P",INDEX(BDD!$A$2:$B$43,MATCH('17'!$B18,BDD!$A$2:$A$43,0),2),"")</f>
        <v/>
      </c>
      <c r="AD18" s="84" t="str">
        <f>IF(H18="P",INDEX(BDD!$A$2:$B$43,MATCH('17'!$B18,BDD!$A$2:$A$43,0),2),"")</f>
        <v/>
      </c>
      <c r="AE18" s="84" t="str">
        <f>IF(I18="P",INDEX(BDD!$A$2:$B$43,MATCH('17'!$B18,BDD!$A$2:$A$43,0),2),"")</f>
        <v/>
      </c>
      <c r="AF18" s="84" t="str">
        <f>IF(J18="P",INDEX(BDD!$A$2:$B$43,MATCH('17'!$B18,BDD!$A$2:$A$43,0),2),"")</f>
        <v/>
      </c>
      <c r="AG18" s="84" t="str">
        <f>IF(K18="P",INDEX(BDD!$A$2:$B$43,MATCH('17'!$B18,BDD!$A$2:$A$43,0),2),"")</f>
        <v/>
      </c>
      <c r="AH18" s="84" t="str">
        <f>IF(L18="P",INDEX(BDD!$A$2:$B$43,MATCH('17'!$B18,BDD!$A$2:$A$43,0),2),"")</f>
        <v/>
      </c>
      <c r="AI18" s="84" t="str">
        <f>IF(M18="P",INDEX(BDD!$A$2:$B$43,MATCH('17'!$B18,BDD!$A$2:$A$43,0),2),"")</f>
        <v/>
      </c>
      <c r="AJ18" s="84" t="str">
        <f>IF(N18="P",INDEX(BDD!$A$2:$B$43,MATCH('17'!$B18,BDD!$A$2:$A$43,0),2),"")</f>
        <v/>
      </c>
      <c r="AK18" s="84" t="str">
        <f>IF(O18="P",INDEX(BDD!$A$2:$B$43,MATCH('17'!$B18,BDD!$A$2:$A$43,0),2),"")</f>
        <v/>
      </c>
      <c r="AL18" s="84" t="str">
        <f>IF(P18="P",INDEX(BDD!$A$2:$B$43,MATCH('17'!$B18,BDD!$A$2:$A$43,0),2),"")</f>
        <v/>
      </c>
      <c r="AM18" s="84" t="str">
        <f>IF(Q18="P",INDEX(BDD!$A$2:$B$43,MATCH('17'!$B18,BDD!$A$2:$A$43,0),2),"")</f>
        <v/>
      </c>
      <c r="AN18" s="84" t="str">
        <f>IF(R18="P",INDEX(BDD!$A$2:$B$43,MATCH('17'!$B18,BDD!$A$2:$A$43,0),2),"")</f>
        <v/>
      </c>
      <c r="AO18" s="84" t="str">
        <f>IF(S18="P",INDEX(BDD!$A$2:$B$43,MATCH('17'!$B18,BDD!$A$2:$A$43,0),2),"")</f>
        <v/>
      </c>
      <c r="AP18" s="84" t="str">
        <f>IF(T18="P",INDEX(BDD!$A$2:$B$43,MATCH('17'!$B18,BDD!$A$2:$A$43,0),2),"")</f>
        <v/>
      </c>
      <c r="AQ18" s="84" t="str">
        <f>IF(U18="P",INDEX(BDD!$A$2:$B$43,MATCH('17'!$B18,BDD!$A$2:$A$43,0),2),"")</f>
        <v/>
      </c>
      <c r="AR18" s="84" t="str">
        <f>IF(V18="P",INDEX(BDD!$A$2:$B$43,MATCH('17'!$B18,BDD!$A$2:$A$43,0),2),"")</f>
        <v/>
      </c>
      <c r="AS18" s="84" t="str">
        <f>IF(W18="P",INDEX(BDD!$A$2:$B$43,MATCH('17'!$B18,BDD!$A$2:$A$43,0),2),"")</f>
        <v/>
      </c>
    </row>
    <row r="19" spans="1:48" x14ac:dyDescent="0.25">
      <c r="A19" s="206"/>
      <c r="B19" s="17" t="str">
        <f>BDD!A24</f>
        <v>k</v>
      </c>
      <c r="C19" s="93"/>
      <c r="D19" s="54"/>
      <c r="E19" s="87"/>
      <c r="F19" s="93"/>
      <c r="G19" s="54"/>
      <c r="H19" s="55"/>
      <c r="I19" s="90"/>
      <c r="J19" s="54"/>
      <c r="K19" s="55" t="s">
        <v>40</v>
      </c>
      <c r="L19" s="93"/>
      <c r="M19" s="54"/>
      <c r="N19" s="55" t="s">
        <v>40</v>
      </c>
      <c r="O19" s="93"/>
      <c r="P19" s="54"/>
      <c r="Q19" s="55" t="s">
        <v>40</v>
      </c>
      <c r="R19" s="93"/>
      <c r="S19" s="54"/>
      <c r="T19" s="55"/>
      <c r="U19" s="56"/>
      <c r="V19" s="54"/>
      <c r="W19" s="87"/>
      <c r="X19" s="14">
        <f t="shared" ref="X19:X25" si="0">COUNTIF(C19:W19,"P")</f>
        <v>3</v>
      </c>
      <c r="Y19" s="84" t="str">
        <f>IF(C19="P",INDEX(BDD!$A$2:$B$43,MATCH('17'!$B19,BDD!$A$2:$A$43,0),2),"")</f>
        <v/>
      </c>
      <c r="Z19" s="84" t="str">
        <f>IF(D19="P",INDEX(BDD!$A$2:$B$43,MATCH('17'!$B19,BDD!$A$2:$A$43,0),2),"")</f>
        <v/>
      </c>
      <c r="AA19" s="84" t="str">
        <f>IF(E19="P",INDEX(BDD!$A$2:$B$43,MATCH('17'!$B19,BDD!$A$2:$A$43,0),2),"")</f>
        <v/>
      </c>
      <c r="AB19" s="84" t="str">
        <f>IF(F19="P",INDEX(BDD!$A$2:$B$43,MATCH('17'!$B19,BDD!$A$2:$A$43,0),2),"")</f>
        <v/>
      </c>
      <c r="AC19" s="84" t="str">
        <f>IF(G19="P",INDEX(BDD!$A$2:$B$43,MATCH('17'!$B19,BDD!$A$2:$A$43,0),2),"")</f>
        <v/>
      </c>
      <c r="AD19" s="84" t="str">
        <f>IF(H19="P",INDEX(BDD!$A$2:$B$43,MATCH('17'!$B19,BDD!$A$2:$A$43,0),2),"")</f>
        <v/>
      </c>
      <c r="AE19" s="84" t="str">
        <f>IF(I19="P",INDEX(BDD!$A$2:$B$43,MATCH('17'!$B19,BDD!$A$2:$A$43,0),2),"")</f>
        <v/>
      </c>
      <c r="AF19" s="84" t="str">
        <f>IF(J19="P",INDEX(BDD!$A$2:$B$43,MATCH('17'!$B19,BDD!$A$2:$A$43,0),2),"")</f>
        <v/>
      </c>
      <c r="AG19" s="84" t="str">
        <f>IF(K19="P",INDEX(BDD!$A$2:$B$43,MATCH('17'!$B19,BDD!$A$2:$A$43,0),2),"")</f>
        <v>NORMAL</v>
      </c>
      <c r="AH19" s="84" t="str">
        <f>IF(L19="P",INDEX(BDD!$A$2:$B$43,MATCH('17'!$B19,BDD!$A$2:$A$43,0),2),"")</f>
        <v/>
      </c>
      <c r="AI19" s="84" t="str">
        <f>IF(M19="P",INDEX(BDD!$A$2:$B$43,MATCH('17'!$B19,BDD!$A$2:$A$43,0),2),"")</f>
        <v/>
      </c>
      <c r="AJ19" s="84" t="str">
        <f>IF(N19="P",INDEX(BDD!$A$2:$B$43,MATCH('17'!$B19,BDD!$A$2:$A$43,0),2),"")</f>
        <v>NORMAL</v>
      </c>
      <c r="AK19" s="84" t="str">
        <f>IF(O19="P",INDEX(BDD!$A$2:$B$43,MATCH('17'!$B19,BDD!$A$2:$A$43,0),2),"")</f>
        <v/>
      </c>
      <c r="AL19" s="84" t="str">
        <f>IF(P19="P",INDEX(BDD!$A$2:$B$43,MATCH('17'!$B19,BDD!$A$2:$A$43,0),2),"")</f>
        <v/>
      </c>
      <c r="AM19" s="84" t="str">
        <f>IF(Q19="P",INDEX(BDD!$A$2:$B$43,MATCH('17'!$B19,BDD!$A$2:$A$43,0),2),"")</f>
        <v>NORMAL</v>
      </c>
      <c r="AN19" s="84" t="str">
        <f>IF(R19="P",INDEX(BDD!$A$2:$B$43,MATCH('17'!$B19,BDD!$A$2:$A$43,0),2),"")</f>
        <v/>
      </c>
      <c r="AO19" s="84" t="str">
        <f>IF(S19="P",INDEX(BDD!$A$2:$B$43,MATCH('17'!$B19,BDD!$A$2:$A$43,0),2),"")</f>
        <v/>
      </c>
      <c r="AP19" s="84" t="str">
        <f>IF(T19="P",INDEX(BDD!$A$2:$B$43,MATCH('17'!$B19,BDD!$A$2:$A$43,0),2),"")</f>
        <v/>
      </c>
      <c r="AQ19" s="84" t="str">
        <f>IF(U19="P",INDEX(BDD!$A$2:$B$43,MATCH('17'!$B19,BDD!$A$2:$A$43,0),2),"")</f>
        <v/>
      </c>
      <c r="AR19" s="84" t="str">
        <f>IF(V19="P",INDEX(BDD!$A$2:$B$43,MATCH('17'!$B19,BDD!$A$2:$A$43,0),2),"")</f>
        <v/>
      </c>
      <c r="AS19" s="84" t="str">
        <f>IF(W19="P",INDEX(BDD!$A$2:$B$43,MATCH('17'!$B19,BDD!$A$2:$A$43,0),2),"")</f>
        <v/>
      </c>
    </row>
    <row r="20" spans="1:48" x14ac:dyDescent="0.25">
      <c r="A20" s="206"/>
      <c r="B20" s="17" t="str">
        <f>BDD!A25</f>
        <v>l</v>
      </c>
      <c r="C20" s="93"/>
      <c r="D20" s="54"/>
      <c r="E20" s="87"/>
      <c r="F20" s="93"/>
      <c r="G20" s="54"/>
      <c r="H20" s="55"/>
      <c r="I20" s="90"/>
      <c r="J20" s="54"/>
      <c r="K20" s="55"/>
      <c r="L20" s="93"/>
      <c r="M20" s="54"/>
      <c r="N20" s="55"/>
      <c r="O20" s="93"/>
      <c r="P20" s="54"/>
      <c r="Q20" s="55"/>
      <c r="R20" s="93"/>
      <c r="S20" s="54"/>
      <c r="T20" s="55"/>
      <c r="U20" s="56"/>
      <c r="V20" s="54"/>
      <c r="W20" s="87"/>
      <c r="X20" s="14">
        <f t="shared" si="0"/>
        <v>0</v>
      </c>
      <c r="Y20" s="84" t="str">
        <f>IF(C20="P",INDEX(BDD!$A$2:$B$43,MATCH('17'!$B20,BDD!$A$2:$A$43,0),2),"")</f>
        <v/>
      </c>
      <c r="Z20" s="84" t="str">
        <f>IF(D20="P",INDEX(BDD!$A$2:$B$43,MATCH('17'!$B20,BDD!$A$2:$A$43,0),2),"")</f>
        <v/>
      </c>
      <c r="AA20" s="84" t="str">
        <f>IF(E20="P",INDEX(BDD!$A$2:$B$43,MATCH('17'!$B20,BDD!$A$2:$A$43,0),2),"")</f>
        <v/>
      </c>
      <c r="AB20" s="84" t="str">
        <f>IF(F20="P",INDEX(BDD!$A$2:$B$43,MATCH('17'!$B20,BDD!$A$2:$A$43,0),2),"")</f>
        <v/>
      </c>
      <c r="AC20" s="84" t="str">
        <f>IF(G20="P",INDEX(BDD!$A$2:$B$43,MATCH('17'!$B20,BDD!$A$2:$A$43,0),2),"")</f>
        <v/>
      </c>
      <c r="AD20" s="84" t="str">
        <f>IF(H20="P",INDEX(BDD!$A$2:$B$43,MATCH('17'!$B20,BDD!$A$2:$A$43,0),2),"")</f>
        <v/>
      </c>
      <c r="AE20" s="84" t="str">
        <f>IF(I20="P",INDEX(BDD!$A$2:$B$43,MATCH('17'!$B20,BDD!$A$2:$A$43,0),2),"")</f>
        <v/>
      </c>
      <c r="AF20" s="84" t="str">
        <f>IF(J20="P",INDEX(BDD!$A$2:$B$43,MATCH('17'!$B20,BDD!$A$2:$A$43,0),2),"")</f>
        <v/>
      </c>
      <c r="AG20" s="84" t="str">
        <f>IF(K20="P",INDEX(BDD!$A$2:$B$43,MATCH('17'!$B20,BDD!$A$2:$A$43,0),2),"")</f>
        <v/>
      </c>
      <c r="AH20" s="84" t="str">
        <f>IF(L20="P",INDEX(BDD!$A$2:$B$43,MATCH('17'!$B20,BDD!$A$2:$A$43,0),2),"")</f>
        <v/>
      </c>
      <c r="AI20" s="84" t="str">
        <f>IF(M20="P",INDEX(BDD!$A$2:$B$43,MATCH('17'!$B20,BDD!$A$2:$A$43,0),2),"")</f>
        <v/>
      </c>
      <c r="AJ20" s="84" t="str">
        <f>IF(N20="P",INDEX(BDD!$A$2:$B$43,MATCH('17'!$B20,BDD!$A$2:$A$43,0),2),"")</f>
        <v/>
      </c>
      <c r="AK20" s="84" t="str">
        <f>IF(O20="P",INDEX(BDD!$A$2:$B$43,MATCH('17'!$B20,BDD!$A$2:$A$43,0),2),"")</f>
        <v/>
      </c>
      <c r="AL20" s="84" t="str">
        <f>IF(P20="P",INDEX(BDD!$A$2:$B$43,MATCH('17'!$B20,BDD!$A$2:$A$43,0),2),"")</f>
        <v/>
      </c>
      <c r="AM20" s="84" t="str">
        <f>IF(Q20="P",INDEX(BDD!$A$2:$B$43,MATCH('17'!$B20,BDD!$A$2:$A$43,0),2),"")</f>
        <v/>
      </c>
      <c r="AN20" s="84" t="str">
        <f>IF(R20="P",INDEX(BDD!$A$2:$B$43,MATCH('17'!$B20,BDD!$A$2:$A$43,0),2),"")</f>
        <v/>
      </c>
      <c r="AO20" s="84" t="str">
        <f>IF(S20="P",INDEX(BDD!$A$2:$B$43,MATCH('17'!$B20,BDD!$A$2:$A$43,0),2),"")</f>
        <v/>
      </c>
      <c r="AP20" s="84" t="str">
        <f>IF(T20="P",INDEX(BDD!$A$2:$B$43,MATCH('17'!$B20,BDD!$A$2:$A$43,0),2),"")</f>
        <v/>
      </c>
      <c r="AQ20" s="84" t="str">
        <f>IF(U20="P",INDEX(BDD!$A$2:$B$43,MATCH('17'!$B20,BDD!$A$2:$A$43,0),2),"")</f>
        <v/>
      </c>
      <c r="AR20" s="84" t="str">
        <f>IF(V20="P",INDEX(BDD!$A$2:$B$43,MATCH('17'!$B20,BDD!$A$2:$A$43,0),2),"")</f>
        <v/>
      </c>
      <c r="AS20" s="84" t="str">
        <f>IF(W20="P",INDEX(BDD!$A$2:$B$43,MATCH('17'!$B20,BDD!$A$2:$A$43,0),2),"")</f>
        <v/>
      </c>
    </row>
    <row r="21" spans="1:48" hidden="1" x14ac:dyDescent="0.25">
      <c r="A21" s="206"/>
      <c r="B21" s="17">
        <f>BDD!A26</f>
        <v>0</v>
      </c>
      <c r="C21" s="95"/>
      <c r="D21" s="61"/>
      <c r="E21" s="88"/>
      <c r="F21" s="93"/>
      <c r="G21" s="54"/>
      <c r="H21" s="55"/>
      <c r="I21" s="91"/>
      <c r="J21" s="61"/>
      <c r="K21" s="62"/>
      <c r="L21" s="95"/>
      <c r="M21" s="61"/>
      <c r="N21" s="62"/>
      <c r="O21" s="95"/>
      <c r="P21" s="61"/>
      <c r="Q21" s="62"/>
      <c r="R21" s="95"/>
      <c r="S21" s="61"/>
      <c r="T21" s="62"/>
      <c r="U21" s="63"/>
      <c r="V21" s="61"/>
      <c r="W21" s="88"/>
      <c r="X21" s="14">
        <f t="shared" si="0"/>
        <v>0</v>
      </c>
      <c r="Y21" s="84" t="str">
        <f>IF(C21="P",INDEX(BDD!$A$2:$B$43,MATCH('17'!$B21,BDD!$A$2:$A$43,0),2),"")</f>
        <v/>
      </c>
      <c r="Z21" s="84" t="str">
        <f>IF(D21="P",INDEX(BDD!$A$2:$B$43,MATCH('17'!$B21,BDD!$A$2:$A$43,0),2),"")</f>
        <v/>
      </c>
      <c r="AA21" s="84" t="str">
        <f>IF(E21="P",INDEX(BDD!$A$2:$B$43,MATCH('17'!$B21,BDD!$A$2:$A$43,0),2),"")</f>
        <v/>
      </c>
      <c r="AB21" s="84" t="str">
        <f>IF(F21="P",INDEX(BDD!$A$2:$B$43,MATCH('17'!$B21,BDD!$A$2:$A$43,0),2),"")</f>
        <v/>
      </c>
      <c r="AC21" s="84" t="str">
        <f>IF(G21="P",INDEX(BDD!$A$2:$B$43,MATCH('17'!$B21,BDD!$A$2:$A$43,0),2),"")</f>
        <v/>
      </c>
      <c r="AD21" s="84" t="str">
        <f>IF(H21="P",INDEX(BDD!$A$2:$B$43,MATCH('17'!$B21,BDD!$A$2:$A$43,0),2),"")</f>
        <v/>
      </c>
      <c r="AE21" s="84" t="str">
        <f>IF(I21="P",INDEX(BDD!$A$2:$B$43,MATCH('17'!$B21,BDD!$A$2:$A$43,0),2),"")</f>
        <v/>
      </c>
      <c r="AF21" s="84" t="str">
        <f>IF(J21="P",INDEX(BDD!$A$2:$B$43,MATCH('17'!$B21,BDD!$A$2:$A$43,0),2),"")</f>
        <v/>
      </c>
      <c r="AG21" s="84" t="str">
        <f>IF(K21="P",INDEX(BDD!$A$2:$B$43,MATCH('17'!$B21,BDD!$A$2:$A$43,0),2),"")</f>
        <v/>
      </c>
      <c r="AH21" s="84" t="str">
        <f>IF(L21="P",INDEX(BDD!$A$2:$B$43,MATCH('17'!$B21,BDD!$A$2:$A$43,0),2),"")</f>
        <v/>
      </c>
      <c r="AI21" s="84" t="str">
        <f>IF(M21="P",INDEX(BDD!$A$2:$B$43,MATCH('17'!$B21,BDD!$A$2:$A$43,0),2),"")</f>
        <v/>
      </c>
      <c r="AJ21" s="84" t="str">
        <f>IF(N21="P",INDEX(BDD!$A$2:$B$43,MATCH('17'!$B21,BDD!$A$2:$A$43,0),2),"")</f>
        <v/>
      </c>
      <c r="AK21" s="84" t="str">
        <f>IF(O21="P",INDEX(BDD!$A$2:$B$43,MATCH('17'!$B21,BDD!$A$2:$A$43,0),2),"")</f>
        <v/>
      </c>
      <c r="AL21" s="84" t="str">
        <f>IF(P21="P",INDEX(BDD!$A$2:$B$43,MATCH('17'!$B21,BDD!$A$2:$A$43,0),2),"")</f>
        <v/>
      </c>
      <c r="AM21" s="84" t="str">
        <f>IF(Q21="P",INDEX(BDD!$A$2:$B$43,MATCH('17'!$B21,BDD!$A$2:$A$43,0),2),"")</f>
        <v/>
      </c>
      <c r="AN21" s="84" t="str">
        <f>IF(R21="P",INDEX(BDD!$A$2:$B$43,MATCH('17'!$B21,BDD!$A$2:$A$43,0),2),"")</f>
        <v/>
      </c>
      <c r="AO21" s="84" t="str">
        <f>IF(S21="P",INDEX(BDD!$A$2:$B$43,MATCH('17'!$B21,BDD!$A$2:$A$43,0),2),"")</f>
        <v/>
      </c>
      <c r="AP21" s="84" t="str">
        <f>IF(T21="P",INDEX(BDD!$A$2:$B$43,MATCH('17'!$B21,BDD!$A$2:$A$43,0),2),"")</f>
        <v/>
      </c>
      <c r="AQ21" s="84" t="str">
        <f>IF(U21="P",INDEX(BDD!$A$2:$B$43,MATCH('17'!$B21,BDD!$A$2:$A$43,0),2),"")</f>
        <v/>
      </c>
      <c r="AR21" s="84" t="str">
        <f>IF(V21="P",INDEX(BDD!$A$2:$B$43,MATCH('17'!$B21,BDD!$A$2:$A$43,0),2),"")</f>
        <v/>
      </c>
      <c r="AS21" s="84" t="str">
        <f>IF(W21="P",INDEX(BDD!$A$2:$B$43,MATCH('17'!$B21,BDD!$A$2:$A$43,0),2),"")</f>
        <v/>
      </c>
    </row>
    <row r="22" spans="1:48" hidden="1" x14ac:dyDescent="0.25">
      <c r="A22" s="206"/>
      <c r="B22" s="17">
        <f>BDD!A27</f>
        <v>0</v>
      </c>
      <c r="C22" s="95"/>
      <c r="D22" s="61"/>
      <c r="E22" s="88"/>
      <c r="F22" s="95"/>
      <c r="G22" s="61"/>
      <c r="H22" s="62"/>
      <c r="I22" s="91"/>
      <c r="J22" s="61"/>
      <c r="K22" s="62"/>
      <c r="L22" s="95"/>
      <c r="M22" s="61"/>
      <c r="N22" s="62"/>
      <c r="O22" s="95"/>
      <c r="P22" s="61"/>
      <c r="Q22" s="62"/>
      <c r="R22" s="95"/>
      <c r="S22" s="61"/>
      <c r="T22" s="62"/>
      <c r="U22" s="63"/>
      <c r="V22" s="61"/>
      <c r="W22" s="88"/>
      <c r="X22" s="14">
        <f t="shared" si="0"/>
        <v>0</v>
      </c>
      <c r="Y22" s="84" t="str">
        <f>IF(C22="P",INDEX(BDD!$A$2:$B$43,MATCH('17'!$B22,BDD!$A$2:$A$43,0),2),"")</f>
        <v/>
      </c>
      <c r="Z22" s="84" t="str">
        <f>IF(D22="P",INDEX(BDD!$A$2:$B$43,MATCH('17'!$B22,BDD!$A$2:$A$43,0),2),"")</f>
        <v/>
      </c>
      <c r="AA22" s="84" t="str">
        <f>IF(E22="P",INDEX(BDD!$A$2:$B$43,MATCH('17'!$B22,BDD!$A$2:$A$43,0),2),"")</f>
        <v/>
      </c>
      <c r="AB22" s="84" t="str">
        <f>IF(F22="P",INDEX(BDD!$A$2:$B$43,MATCH('17'!$B22,BDD!$A$2:$A$43,0),2),"")</f>
        <v/>
      </c>
      <c r="AC22" s="84" t="str">
        <f>IF(G22="P",INDEX(BDD!$A$2:$B$43,MATCH('17'!$B22,BDD!$A$2:$A$43,0),2),"")</f>
        <v/>
      </c>
      <c r="AD22" s="84" t="str">
        <f>IF(H22="P",INDEX(BDD!$A$2:$B$43,MATCH('17'!$B22,BDD!$A$2:$A$43,0),2),"")</f>
        <v/>
      </c>
      <c r="AE22" s="84" t="str">
        <f>IF(I22="P",INDEX(BDD!$A$2:$B$43,MATCH('17'!$B22,BDD!$A$2:$A$43,0),2),"")</f>
        <v/>
      </c>
      <c r="AF22" s="84" t="str">
        <f>IF(J22="P",INDEX(BDD!$A$2:$B$43,MATCH('17'!$B22,BDD!$A$2:$A$43,0),2),"")</f>
        <v/>
      </c>
      <c r="AG22" s="84" t="str">
        <f>IF(K22="P",INDEX(BDD!$A$2:$B$43,MATCH('17'!$B22,BDD!$A$2:$A$43,0),2),"")</f>
        <v/>
      </c>
      <c r="AH22" s="84" t="str">
        <f>IF(L22="P",INDEX(BDD!$A$2:$B$43,MATCH('17'!$B22,BDD!$A$2:$A$43,0),2),"")</f>
        <v/>
      </c>
      <c r="AI22" s="84" t="str">
        <f>IF(M22="P",INDEX(BDD!$A$2:$B$43,MATCH('17'!$B22,BDD!$A$2:$A$43,0),2),"")</f>
        <v/>
      </c>
      <c r="AJ22" s="84" t="str">
        <f>IF(N22="P",INDEX(BDD!$A$2:$B$43,MATCH('17'!$B22,BDD!$A$2:$A$43,0),2),"")</f>
        <v/>
      </c>
      <c r="AK22" s="84" t="str">
        <f>IF(O22="P",INDEX(BDD!$A$2:$B$43,MATCH('17'!$B22,BDD!$A$2:$A$43,0),2),"")</f>
        <v/>
      </c>
      <c r="AL22" s="84" t="str">
        <f>IF(P22="P",INDEX(BDD!$A$2:$B$43,MATCH('17'!$B22,BDD!$A$2:$A$43,0),2),"")</f>
        <v/>
      </c>
      <c r="AM22" s="84" t="str">
        <f>IF(Q22="P",INDEX(BDD!$A$2:$B$43,MATCH('17'!$B22,BDD!$A$2:$A$43,0),2),"")</f>
        <v/>
      </c>
      <c r="AN22" s="84" t="str">
        <f>IF(R22="P",INDEX(BDD!$A$2:$B$43,MATCH('17'!$B22,BDD!$A$2:$A$43,0),2),"")</f>
        <v/>
      </c>
      <c r="AO22" s="84" t="str">
        <f>IF(S22="P",INDEX(BDD!$A$2:$B$43,MATCH('17'!$B22,BDD!$A$2:$A$43,0),2),"")</f>
        <v/>
      </c>
      <c r="AP22" s="84" t="str">
        <f>IF(T22="P",INDEX(BDD!$A$2:$B$43,MATCH('17'!$B22,BDD!$A$2:$A$43,0),2),"")</f>
        <v/>
      </c>
      <c r="AQ22" s="84" t="str">
        <f>IF(U22="P",INDEX(BDD!$A$2:$B$43,MATCH('17'!$B22,BDD!$A$2:$A$43,0),2),"")</f>
        <v/>
      </c>
      <c r="AR22" s="84" t="str">
        <f>IF(V22="P",INDEX(BDD!$A$2:$B$43,MATCH('17'!$B22,BDD!$A$2:$A$43,0),2),"")</f>
        <v/>
      </c>
      <c r="AS22" s="84" t="str">
        <f>IF(W22="P",INDEX(BDD!$A$2:$B$43,MATCH('17'!$B22,BDD!$A$2:$A$43,0),2),"")</f>
        <v/>
      </c>
    </row>
    <row r="23" spans="1:48" ht="15.75" hidden="1" thickBot="1" x14ac:dyDescent="0.3">
      <c r="A23" s="206"/>
      <c r="B23" s="114">
        <f>BDD!A28</f>
        <v>0</v>
      </c>
      <c r="C23" s="121"/>
      <c r="D23" s="103"/>
      <c r="E23" s="126"/>
      <c r="F23" s="121"/>
      <c r="G23" s="103"/>
      <c r="H23" s="104"/>
      <c r="I23" s="127"/>
      <c r="J23" s="103"/>
      <c r="K23" s="104"/>
      <c r="L23" s="121"/>
      <c r="M23" s="103"/>
      <c r="N23" s="104"/>
      <c r="O23" s="121"/>
      <c r="P23" s="103"/>
      <c r="Q23" s="104"/>
      <c r="R23" s="121"/>
      <c r="S23" s="103"/>
      <c r="T23" s="104"/>
      <c r="U23" s="102"/>
      <c r="V23" s="103"/>
      <c r="W23" s="126"/>
      <c r="X23" s="14">
        <f t="shared" si="0"/>
        <v>0</v>
      </c>
      <c r="Y23" s="84" t="str">
        <f>IF(C23="P",INDEX(BDD!$A$2:$B$43,MATCH('17'!$B23,BDD!$A$2:$A$43,0),2),"")</f>
        <v/>
      </c>
      <c r="Z23" s="84" t="str">
        <f>IF(D23="P",INDEX(BDD!$A$2:$B$43,MATCH('17'!$B23,BDD!$A$2:$A$43,0),2),"")</f>
        <v/>
      </c>
      <c r="AA23" s="84" t="str">
        <f>IF(E23="P",INDEX(BDD!$A$2:$B$43,MATCH('17'!$B23,BDD!$A$2:$A$43,0),2),"")</f>
        <v/>
      </c>
      <c r="AB23" s="84" t="str">
        <f>IF(F23="P",INDEX(BDD!$A$2:$B$43,MATCH('17'!$B23,BDD!$A$2:$A$43,0),2),"")</f>
        <v/>
      </c>
      <c r="AC23" s="84" t="str">
        <f>IF(G23="P",INDEX(BDD!$A$2:$B$43,MATCH('17'!$B23,BDD!$A$2:$A$43,0),2),"")</f>
        <v/>
      </c>
      <c r="AD23" s="84" t="str">
        <f>IF(H23="P",INDEX(BDD!$A$2:$B$43,MATCH('17'!$B23,BDD!$A$2:$A$43,0),2),"")</f>
        <v/>
      </c>
      <c r="AE23" s="84" t="str">
        <f>IF(I23="P",INDEX(BDD!$A$2:$B$43,MATCH('17'!$B23,BDD!$A$2:$A$43,0),2),"")</f>
        <v/>
      </c>
      <c r="AF23" s="84" t="str">
        <f>IF(J23="P",INDEX(BDD!$A$2:$B$43,MATCH('17'!$B23,BDD!$A$2:$A$43,0),2),"")</f>
        <v/>
      </c>
      <c r="AG23" s="84" t="str">
        <f>IF(K23="P",INDEX(BDD!$A$2:$B$43,MATCH('17'!$B23,BDD!$A$2:$A$43,0),2),"")</f>
        <v/>
      </c>
      <c r="AH23" s="84" t="str">
        <f>IF(L23="P",INDEX(BDD!$A$2:$B$43,MATCH('17'!$B23,BDD!$A$2:$A$43,0),2),"")</f>
        <v/>
      </c>
      <c r="AI23" s="84" t="str">
        <f>IF(M23="P",INDEX(BDD!$A$2:$B$43,MATCH('17'!$B23,BDD!$A$2:$A$43,0),2),"")</f>
        <v/>
      </c>
      <c r="AJ23" s="84" t="str">
        <f>IF(N23="P",INDEX(BDD!$A$2:$B$43,MATCH('17'!$B23,BDD!$A$2:$A$43,0),2),"")</f>
        <v/>
      </c>
      <c r="AK23" s="84" t="str">
        <f>IF(O23="P",INDEX(BDD!$A$2:$B$43,MATCH('17'!$B23,BDD!$A$2:$A$43,0),2),"")</f>
        <v/>
      </c>
      <c r="AL23" s="84" t="str">
        <f>IF(P23="P",INDEX(BDD!$A$2:$B$43,MATCH('17'!$B23,BDD!$A$2:$A$43,0),2),"")</f>
        <v/>
      </c>
      <c r="AM23" s="84" t="str">
        <f>IF(Q23="P",INDEX(BDD!$A$2:$B$43,MATCH('17'!$B23,BDD!$A$2:$A$43,0),2),"")</f>
        <v/>
      </c>
      <c r="AN23" s="84" t="str">
        <f>IF(R23="P",INDEX(BDD!$A$2:$B$43,MATCH('17'!$B23,BDD!$A$2:$A$43,0),2),"")</f>
        <v/>
      </c>
      <c r="AO23" s="84" t="str">
        <f>IF(S23="P",INDEX(BDD!$A$2:$B$43,MATCH('17'!$B23,BDD!$A$2:$A$43,0),2),"")</f>
        <v/>
      </c>
      <c r="AP23" s="84" t="str">
        <f>IF(T23="P",INDEX(BDD!$A$2:$B$43,MATCH('17'!$B23,BDD!$A$2:$A$43,0),2),"")</f>
        <v/>
      </c>
      <c r="AQ23" s="84" t="str">
        <f>IF(U23="P",INDEX(BDD!$A$2:$B$43,MATCH('17'!$B23,BDD!$A$2:$A$43,0),2),"")</f>
        <v/>
      </c>
      <c r="AR23" s="84" t="str">
        <f>IF(V23="P",INDEX(BDD!$A$2:$B$43,MATCH('17'!$B23,BDD!$A$2:$A$43,0),2),"")</f>
        <v/>
      </c>
      <c r="AS23" s="84" t="str">
        <f>IF(W23="P",INDEX(BDD!$A$2:$B$43,MATCH('17'!$B23,BDD!$A$2:$A$43,0),2),"")</f>
        <v/>
      </c>
    </row>
    <row r="24" spans="1:48" x14ac:dyDescent="0.25">
      <c r="A24" s="206"/>
      <c r="B24" s="115" t="str">
        <f>BDD!A29</f>
        <v>Remplaçant 1</v>
      </c>
      <c r="C24" s="119"/>
      <c r="D24" s="117"/>
      <c r="E24" s="125"/>
      <c r="F24" s="119"/>
      <c r="G24" s="117"/>
      <c r="H24" s="118"/>
      <c r="I24" s="116"/>
      <c r="J24" s="117"/>
      <c r="K24" s="118"/>
      <c r="L24" s="119"/>
      <c r="M24" s="117"/>
      <c r="N24" s="118"/>
      <c r="O24" s="119"/>
      <c r="P24" s="117"/>
      <c r="Q24" s="118"/>
      <c r="R24" s="119"/>
      <c r="S24" s="117"/>
      <c r="T24" s="118"/>
      <c r="U24" s="120"/>
      <c r="V24" s="117"/>
      <c r="W24" s="125"/>
      <c r="X24" s="14">
        <f t="shared" si="0"/>
        <v>0</v>
      </c>
      <c r="Y24" s="84" t="str">
        <f>IF(C24="P",INDEX(BDD!$A$2:$B$43,MATCH('17'!$B24,BDD!$A$2:$A$43,0),2),"")</f>
        <v/>
      </c>
      <c r="Z24" s="84" t="str">
        <f>IF(D24="P",INDEX(BDD!$A$2:$B$43,MATCH('17'!$B24,BDD!$A$2:$A$43,0),2),"")</f>
        <v/>
      </c>
      <c r="AA24" s="84" t="str">
        <f>IF(E24="P",INDEX(BDD!$A$2:$B$43,MATCH('17'!$B24,BDD!$A$2:$A$43,0),2),"")</f>
        <v/>
      </c>
      <c r="AB24" s="84" t="str">
        <f>IF(F24="P",INDEX(BDD!$A$2:$B$43,MATCH('17'!$B24,BDD!$A$2:$A$43,0),2),"")</f>
        <v/>
      </c>
      <c r="AC24" s="84" t="str">
        <f>IF(G24="P",INDEX(BDD!$A$2:$B$43,MATCH('17'!$B24,BDD!$A$2:$A$43,0),2),"")</f>
        <v/>
      </c>
      <c r="AD24" s="84" t="str">
        <f>IF(H24="P",INDEX(BDD!$A$2:$B$43,MATCH('17'!$B24,BDD!$A$2:$A$43,0),2),"")</f>
        <v/>
      </c>
      <c r="AE24" s="84" t="str">
        <f>IF(I24="P",INDEX(BDD!$A$2:$B$43,MATCH('17'!$B24,BDD!$A$2:$A$43,0),2),"")</f>
        <v/>
      </c>
      <c r="AF24" s="84" t="str">
        <f>IF(J24="P",INDEX(BDD!$A$2:$B$43,MATCH('17'!$B24,BDD!$A$2:$A$43,0),2),"")</f>
        <v/>
      </c>
      <c r="AG24" s="84" t="str">
        <f>IF(K24="P",INDEX(BDD!$A$2:$B$43,MATCH('17'!$B24,BDD!$A$2:$A$43,0),2),"")</f>
        <v/>
      </c>
      <c r="AH24" s="84" t="str">
        <f>IF(L24="P",INDEX(BDD!$A$2:$B$43,MATCH('17'!$B24,BDD!$A$2:$A$43,0),2),"")</f>
        <v/>
      </c>
      <c r="AI24" s="84" t="str">
        <f>IF(M24="P",INDEX(BDD!$A$2:$B$43,MATCH('17'!$B24,BDD!$A$2:$A$43,0),2),"")</f>
        <v/>
      </c>
      <c r="AJ24" s="84" t="str">
        <f>IF(N24="P",INDEX(BDD!$A$2:$B$43,MATCH('17'!$B24,BDD!$A$2:$A$43,0),2),"")</f>
        <v/>
      </c>
      <c r="AK24" s="84" t="str">
        <f>IF(O24="P",INDEX(BDD!$A$2:$B$43,MATCH('17'!$B24,BDD!$A$2:$A$43,0),2),"")</f>
        <v/>
      </c>
      <c r="AL24" s="84" t="str">
        <f>IF(P24="P",INDEX(BDD!$A$2:$B$43,MATCH('17'!$B24,BDD!$A$2:$A$43,0),2),"")</f>
        <v/>
      </c>
      <c r="AM24" s="84" t="str">
        <f>IF(Q24="P",INDEX(BDD!$A$2:$B$43,MATCH('17'!$B24,BDD!$A$2:$A$43,0),2),"")</f>
        <v/>
      </c>
      <c r="AN24" s="84" t="str">
        <f>IF(R24="P",INDEX(BDD!$A$2:$B$43,MATCH('17'!$B24,BDD!$A$2:$A$43,0),2),"")</f>
        <v/>
      </c>
      <c r="AO24" s="84" t="str">
        <f>IF(S24="P",INDEX(BDD!$A$2:$B$43,MATCH('17'!$B24,BDD!$A$2:$A$43,0),2),"")</f>
        <v/>
      </c>
      <c r="AP24" s="84" t="str">
        <f>IF(T24="P",INDEX(BDD!$A$2:$B$43,MATCH('17'!$B24,BDD!$A$2:$A$43,0),2),"")</f>
        <v/>
      </c>
      <c r="AQ24" s="84" t="str">
        <f>IF(U24="P",INDEX(BDD!$A$2:$B$43,MATCH('17'!$B24,BDD!$A$2:$A$43,0),2),"")</f>
        <v/>
      </c>
      <c r="AR24" s="84" t="str">
        <f>IF(V24="P",INDEX(BDD!$A$2:$B$43,MATCH('17'!$B24,BDD!$A$2:$A$43,0),2),"")</f>
        <v/>
      </c>
      <c r="AS24" s="84" t="str">
        <f>IF(W24="P",INDEX(BDD!$A$2:$B$43,MATCH('17'!$B24,BDD!$A$2:$A$43,0),2),"")</f>
        <v/>
      </c>
    </row>
    <row r="25" spans="1:48" ht="15.75" thickBot="1" x14ac:dyDescent="0.3">
      <c r="A25" s="212"/>
      <c r="B25" s="19" t="str">
        <f>BDD!A41</f>
        <v>Stagiaire1</v>
      </c>
      <c r="C25" s="94"/>
      <c r="D25" s="58"/>
      <c r="E25" s="89"/>
      <c r="F25" s="94"/>
      <c r="G25" s="58"/>
      <c r="H25" s="59"/>
      <c r="I25" s="92"/>
      <c r="J25" s="58"/>
      <c r="K25" s="59"/>
      <c r="L25" s="94"/>
      <c r="M25" s="58"/>
      <c r="N25" s="59"/>
      <c r="O25" s="94"/>
      <c r="P25" s="58"/>
      <c r="Q25" s="59"/>
      <c r="R25" s="94"/>
      <c r="S25" s="58"/>
      <c r="T25" s="59"/>
      <c r="U25" s="60"/>
      <c r="V25" s="58"/>
      <c r="W25" s="89"/>
      <c r="X25" s="15">
        <f t="shared" si="0"/>
        <v>0</v>
      </c>
      <c r="Y25" s="84" t="str">
        <f>IF(C25="P",INDEX(BDD!$A$2:$B$43,MATCH('17'!$B25,BDD!$A$2:$A$43,0),2),"")</f>
        <v/>
      </c>
      <c r="Z25" s="84" t="str">
        <f>IF(D25="P",INDEX(BDD!$A$2:$B$43,MATCH('17'!$B25,BDD!$A$2:$A$43,0),2),"")</f>
        <v/>
      </c>
      <c r="AA25" s="84" t="str">
        <f>IF(E25="P",INDEX(BDD!$A$2:$B$43,MATCH('17'!$B25,BDD!$A$2:$A$43,0),2),"")</f>
        <v/>
      </c>
      <c r="AB25" s="84" t="str">
        <f>IF(F25="P",INDEX(BDD!$A$2:$B$43,MATCH('17'!$B25,BDD!$A$2:$A$43,0),2),"")</f>
        <v/>
      </c>
      <c r="AC25" s="84" t="str">
        <f>IF(G25="P",INDEX(BDD!$A$2:$B$43,MATCH('17'!$B25,BDD!$A$2:$A$43,0),2),"")</f>
        <v/>
      </c>
      <c r="AD25" s="84" t="str">
        <f>IF(H25="P",INDEX(BDD!$A$2:$B$43,MATCH('17'!$B25,BDD!$A$2:$A$43,0),2),"")</f>
        <v/>
      </c>
      <c r="AE25" s="84" t="str">
        <f>IF(I25="P",INDEX(BDD!$A$2:$B$43,MATCH('17'!$B25,BDD!$A$2:$A$43,0),2),"")</f>
        <v/>
      </c>
      <c r="AF25" s="84" t="str">
        <f>IF(J25="P",INDEX(BDD!$A$2:$B$43,MATCH('17'!$B25,BDD!$A$2:$A$43,0),2),"")</f>
        <v/>
      </c>
      <c r="AG25" s="84" t="str">
        <f>IF(K25="P",INDEX(BDD!$A$2:$B$43,MATCH('17'!$B25,BDD!$A$2:$A$43,0),2),"")</f>
        <v/>
      </c>
      <c r="AH25" s="84" t="str">
        <f>IF(L25="P",INDEX(BDD!$A$2:$B$43,MATCH('17'!$B25,BDD!$A$2:$A$43,0),2),"")</f>
        <v/>
      </c>
      <c r="AI25" s="84" t="str">
        <f>IF(M25="P",INDEX(BDD!$A$2:$B$43,MATCH('17'!$B25,BDD!$A$2:$A$43,0),2),"")</f>
        <v/>
      </c>
      <c r="AJ25" s="84" t="str">
        <f>IF(N25="P",INDEX(BDD!$A$2:$B$43,MATCH('17'!$B25,BDD!$A$2:$A$43,0),2),"")</f>
        <v/>
      </c>
      <c r="AK25" s="84" t="str">
        <f>IF(O25="P",INDEX(BDD!$A$2:$B$43,MATCH('17'!$B25,BDD!$A$2:$A$43,0),2),"")</f>
        <v/>
      </c>
      <c r="AL25" s="84" t="str">
        <f>IF(P25="P",INDEX(BDD!$A$2:$B$43,MATCH('17'!$B25,BDD!$A$2:$A$43,0),2),"")</f>
        <v/>
      </c>
      <c r="AM25" s="84" t="str">
        <f>IF(Q25="P",INDEX(BDD!$A$2:$B$43,MATCH('17'!$B25,BDD!$A$2:$A$43,0),2),"")</f>
        <v/>
      </c>
      <c r="AN25" s="84" t="str">
        <f>IF(R25="P",INDEX(BDD!$A$2:$B$43,MATCH('17'!$B25,BDD!$A$2:$A$43,0),2),"")</f>
        <v/>
      </c>
      <c r="AO25" s="84" t="str">
        <f>IF(S25="P",INDEX(BDD!$A$2:$B$43,MATCH('17'!$B25,BDD!$A$2:$A$43,0),2),"")</f>
        <v/>
      </c>
      <c r="AP25" s="84" t="str">
        <f>IF(T25="P",INDEX(BDD!$A$2:$B$43,MATCH('17'!$B25,BDD!$A$2:$A$43,0),2),"")</f>
        <v/>
      </c>
      <c r="AQ25" s="84" t="str">
        <f>IF(U25="P",INDEX(BDD!$A$2:$B$43,MATCH('17'!$B25,BDD!$A$2:$A$43,0),2),"")</f>
        <v/>
      </c>
      <c r="AR25" s="84" t="str">
        <f>IF(V25="P",INDEX(BDD!$A$2:$B$43,MATCH('17'!$B25,BDD!$A$2:$A$43,0),2),"")</f>
        <v/>
      </c>
      <c r="AS25" s="84" t="str">
        <f>IF(W25="P",INDEX(BDD!$A$2:$B$43,MATCH('17'!$B25,BDD!$A$2:$A$43,0),2),"")</f>
        <v/>
      </c>
    </row>
    <row r="26" spans="1:48" ht="15.75" hidden="1" thickBot="1" x14ac:dyDescent="0.3">
      <c r="A26" s="107"/>
      <c r="B26" s="108"/>
      <c r="C26" s="181" t="s">
        <v>0</v>
      </c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3"/>
      <c r="Y26" s="84" t="str">
        <f>IF(C26="P",INDEX(BDD!$A$2:$B$43,MATCH('17'!$B26,BDD!$A$2:$A$43,0),2),"")</f>
        <v/>
      </c>
      <c r="Z26" s="84" t="str">
        <f>IF(D26="P",INDEX(BDD!$A$2:$B$43,MATCH('17'!$B26,BDD!$A$2:$A$43,0),2),"")</f>
        <v/>
      </c>
      <c r="AA26" s="84" t="str">
        <f>IF(E26="P",INDEX(BDD!$A$2:$B$43,MATCH('17'!$B26,BDD!$A$2:$A$43,0),2),"")</f>
        <v/>
      </c>
      <c r="AB26" s="84" t="str">
        <f>IF(F26="P",INDEX(BDD!$A$2:$B$43,MATCH('17'!$B26,BDD!$A$2:$A$43,0),2),"")</f>
        <v/>
      </c>
      <c r="AC26" s="84" t="str">
        <f>IF(G26="P",INDEX(BDD!$A$2:$B$43,MATCH('17'!$B26,BDD!$A$2:$A$43,0),2),"")</f>
        <v/>
      </c>
      <c r="AD26" s="84" t="str">
        <f>IF(H26="P",INDEX(BDD!$A$2:$B$43,MATCH('17'!$B26,BDD!$A$2:$A$43,0),2),"")</f>
        <v/>
      </c>
      <c r="AE26" s="84" t="str">
        <f>IF(I26="P",INDEX(BDD!$A$2:$B$43,MATCH('17'!$B26,BDD!$A$2:$A$43,0),2),"")</f>
        <v/>
      </c>
      <c r="AF26" s="84" t="str">
        <f>IF(J26="P",INDEX(BDD!$A$2:$B$43,MATCH('17'!$B26,BDD!$A$2:$A$43,0),2),"")</f>
        <v/>
      </c>
      <c r="AG26" s="84" t="str">
        <f>IF(K26="P",INDEX(BDD!$A$2:$B$43,MATCH('17'!$B26,BDD!$A$2:$A$43,0),2),"")</f>
        <v/>
      </c>
      <c r="AH26" s="84" t="str">
        <f>IF(L26="P",INDEX(BDD!$A$2:$B$43,MATCH('17'!$B26,BDD!$A$2:$A$43,0),2),"")</f>
        <v/>
      </c>
      <c r="AI26" s="84" t="str">
        <f>IF(M26="P",INDEX(BDD!$A$2:$B$43,MATCH('17'!$B26,BDD!$A$2:$A$43,0),2),"")</f>
        <v/>
      </c>
      <c r="AJ26" s="84" t="str">
        <f>IF(N26="P",INDEX(BDD!$A$2:$B$43,MATCH('17'!$B26,BDD!$A$2:$A$43,0),2),"")</f>
        <v/>
      </c>
      <c r="AK26" s="84" t="str">
        <f>IF(O26="P",INDEX(BDD!$A$2:$B$43,MATCH('17'!$B26,BDD!$A$2:$A$43,0),2),"")</f>
        <v/>
      </c>
      <c r="AL26" s="84" t="str">
        <f>IF(P26="P",INDEX(BDD!$A$2:$B$43,MATCH('17'!$B26,BDD!$A$2:$A$43,0),2),"")</f>
        <v/>
      </c>
      <c r="AM26" s="84" t="str">
        <f>IF(Q26="P",INDEX(BDD!$A$2:$B$43,MATCH('17'!$B26,BDD!$A$2:$A$43,0),2),"")</f>
        <v/>
      </c>
      <c r="AN26" s="84" t="str">
        <f>IF(R26="P",INDEX(BDD!$A$2:$B$43,MATCH('17'!$B26,BDD!$A$2:$A$43,0),2),"")</f>
        <v/>
      </c>
      <c r="AO26" s="84" t="str">
        <f>IF(S26="P",INDEX(BDD!$A$2:$B$43,MATCH('17'!$B26,BDD!$A$2:$A$43,0),2),"")</f>
        <v/>
      </c>
      <c r="AP26" s="84" t="str">
        <f>IF(T26="P",INDEX(BDD!$A$2:$B$43,MATCH('17'!$B26,BDD!$A$2:$A$43,0),2),"")</f>
        <v/>
      </c>
      <c r="AQ26" s="84" t="str">
        <f>IF(U26="P",INDEX(BDD!$A$2:$B$43,MATCH('17'!$B26,BDD!$A$2:$A$43,0),2),"")</f>
        <v/>
      </c>
      <c r="AR26" s="84" t="str">
        <f>IF(V26="P",INDEX(BDD!$A$2:$B$43,MATCH('17'!$B26,BDD!$A$2:$A$43,0),2),"")</f>
        <v/>
      </c>
      <c r="AS26" s="84" t="str">
        <f>IF(W26="P",INDEX(BDD!$A$2:$B$43,MATCH('17'!$B26,BDD!$A$2:$A$43,0),2),"")</f>
        <v/>
      </c>
    </row>
    <row r="27" spans="1:48" ht="15.75" hidden="1" thickBot="1" x14ac:dyDescent="0.3">
      <c r="A27" s="107"/>
      <c r="B27" s="108"/>
      <c r="C27" s="184" t="str">
        <f ca="1">C3</f>
        <v>17</v>
      </c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6"/>
      <c r="Y27" s="84" t="str">
        <f ca="1">IF(C27="P",INDEX(BDD!$A$2:$B$43,MATCH('17'!$B27,BDD!$A$2:$A$43,0),2),"")</f>
        <v/>
      </c>
      <c r="Z27" s="84" t="str">
        <f>IF(D27="P",INDEX(BDD!$A$2:$B$43,MATCH('17'!$B27,BDD!$A$2:$A$43,0),2),"")</f>
        <v/>
      </c>
      <c r="AA27" s="84" t="str">
        <f>IF(E27="P",INDEX(BDD!$A$2:$B$43,MATCH('17'!$B27,BDD!$A$2:$A$43,0),2),"")</f>
        <v/>
      </c>
      <c r="AB27" s="84" t="str">
        <f>IF(F27="P",INDEX(BDD!$A$2:$B$43,MATCH('17'!$B27,BDD!$A$2:$A$43,0),2),"")</f>
        <v/>
      </c>
      <c r="AC27" s="84" t="str">
        <f>IF(G27="P",INDEX(BDD!$A$2:$B$43,MATCH('17'!$B27,BDD!$A$2:$A$43,0),2),"")</f>
        <v/>
      </c>
      <c r="AD27" s="84" t="str">
        <f>IF(H27="P",INDEX(BDD!$A$2:$B$43,MATCH('17'!$B27,BDD!$A$2:$A$43,0),2),"")</f>
        <v/>
      </c>
      <c r="AE27" s="84" t="str">
        <f>IF(I27="P",INDEX(BDD!$A$2:$B$43,MATCH('17'!$B27,BDD!$A$2:$A$43,0),2),"")</f>
        <v/>
      </c>
      <c r="AF27" s="84" t="str">
        <f>IF(J27="P",INDEX(BDD!$A$2:$B$43,MATCH('17'!$B27,BDD!$A$2:$A$43,0),2),"")</f>
        <v/>
      </c>
      <c r="AG27" s="84" t="str">
        <f>IF(K27="P",INDEX(BDD!$A$2:$B$43,MATCH('17'!$B27,BDD!$A$2:$A$43,0),2),"")</f>
        <v/>
      </c>
      <c r="AH27" s="84" t="str">
        <f>IF(L27="P",INDEX(BDD!$A$2:$B$43,MATCH('17'!$B27,BDD!$A$2:$A$43,0),2),"")</f>
        <v/>
      </c>
      <c r="AI27" s="84" t="str">
        <f>IF(M27="P",INDEX(BDD!$A$2:$B$43,MATCH('17'!$B27,BDD!$A$2:$A$43,0),2),"")</f>
        <v/>
      </c>
      <c r="AJ27" s="84" t="str">
        <f>IF(N27="P",INDEX(BDD!$A$2:$B$43,MATCH('17'!$B27,BDD!$A$2:$A$43,0),2),"")</f>
        <v/>
      </c>
      <c r="AK27" s="84" t="str">
        <f>IF(O27="P",INDEX(BDD!$A$2:$B$43,MATCH('17'!$B27,BDD!$A$2:$A$43,0),2),"")</f>
        <v/>
      </c>
      <c r="AL27" s="84" t="str">
        <f>IF(P27="P",INDEX(BDD!$A$2:$B$43,MATCH('17'!$B27,BDD!$A$2:$A$43,0),2),"")</f>
        <v/>
      </c>
      <c r="AM27" s="84" t="str">
        <f>IF(Q27="P",INDEX(BDD!$A$2:$B$43,MATCH('17'!$B27,BDD!$A$2:$A$43,0),2),"")</f>
        <v/>
      </c>
      <c r="AN27" s="84" t="str">
        <f>IF(R27="P",INDEX(BDD!$A$2:$B$43,MATCH('17'!$B27,BDD!$A$2:$A$43,0),2),"")</f>
        <v/>
      </c>
      <c r="AO27" s="84" t="str">
        <f>IF(S27="P",INDEX(BDD!$A$2:$B$43,MATCH('17'!$B27,BDD!$A$2:$A$43,0),2),"")</f>
        <v/>
      </c>
      <c r="AP27" s="84" t="str">
        <f>IF(T27="P",INDEX(BDD!$A$2:$B$43,MATCH('17'!$B27,BDD!$A$2:$A$43,0),2),"")</f>
        <v/>
      </c>
      <c r="AQ27" s="84" t="str">
        <f>IF(U27="P",INDEX(BDD!$A$2:$B$43,MATCH('17'!$B27,BDD!$A$2:$A$43,0),2),"")</f>
        <v/>
      </c>
      <c r="AR27" s="84" t="str">
        <f>IF(V27="P",INDEX(BDD!$A$2:$B$43,MATCH('17'!$B27,BDD!$A$2:$A$43,0),2),"")</f>
        <v/>
      </c>
      <c r="AS27" s="84" t="str">
        <f>IF(W27="P",INDEX(BDD!$A$2:$B$43,MATCH('17'!$B27,BDD!$A$2:$A$43,0),2),"")</f>
        <v/>
      </c>
    </row>
    <row r="28" spans="1:48" ht="15.75" hidden="1" thickBot="1" x14ac:dyDescent="0.3">
      <c r="A28" s="107"/>
      <c r="B28" s="108"/>
      <c r="C28" s="187">
        <f ca="1">C29</f>
        <v>41750</v>
      </c>
      <c r="D28" s="188"/>
      <c r="E28" s="189"/>
      <c r="F28" s="187">
        <f ca="1">F29</f>
        <v>41751</v>
      </c>
      <c r="G28" s="188"/>
      <c r="H28" s="189"/>
      <c r="I28" s="187">
        <f ca="1">I29</f>
        <v>41752</v>
      </c>
      <c r="J28" s="188"/>
      <c r="K28" s="189"/>
      <c r="L28" s="187">
        <f ca="1">L29</f>
        <v>41753</v>
      </c>
      <c r="M28" s="188"/>
      <c r="N28" s="189"/>
      <c r="O28" s="187">
        <f ca="1">O29</f>
        <v>41754</v>
      </c>
      <c r="P28" s="188"/>
      <c r="Q28" s="189"/>
      <c r="R28" s="190">
        <f ca="1">R29</f>
        <v>41755</v>
      </c>
      <c r="S28" s="191"/>
      <c r="T28" s="192"/>
      <c r="U28" s="190">
        <f ca="1">U29</f>
        <v>41756</v>
      </c>
      <c r="V28" s="191"/>
      <c r="W28" s="192"/>
      <c r="X28" s="209" t="s">
        <v>70</v>
      </c>
      <c r="Y28" s="84" t="str">
        <f ca="1">IF(C28="P",INDEX(BDD!$A$2:$B$43,MATCH('17'!$B28,BDD!$A$2:$A$43,0),2),"")</f>
        <v/>
      </c>
      <c r="Z28" s="84" t="str">
        <f>IF(D28="P",INDEX(BDD!$A$2:$B$43,MATCH('17'!$B28,BDD!$A$2:$A$43,0),2),"")</f>
        <v/>
      </c>
      <c r="AA28" s="84" t="str">
        <f>IF(E28="P",INDEX(BDD!$A$2:$B$43,MATCH('17'!$B28,BDD!$A$2:$A$43,0),2),"")</f>
        <v/>
      </c>
      <c r="AB28" s="84" t="str">
        <f ca="1">IF(F28="P",INDEX(BDD!$A$2:$B$43,MATCH('17'!$B28,BDD!$A$2:$A$43,0),2),"")</f>
        <v/>
      </c>
      <c r="AC28" s="84" t="str">
        <f>IF(G28="P",INDEX(BDD!$A$2:$B$43,MATCH('17'!$B28,BDD!$A$2:$A$43,0),2),"")</f>
        <v/>
      </c>
      <c r="AD28" s="84" t="str">
        <f>IF(H28="P",INDEX(BDD!$A$2:$B$43,MATCH('17'!$B28,BDD!$A$2:$A$43,0),2),"")</f>
        <v/>
      </c>
      <c r="AE28" s="84" t="str">
        <f ca="1">IF(I28="P",INDEX(BDD!$A$2:$B$43,MATCH('17'!$B28,BDD!$A$2:$A$43,0),2),"")</f>
        <v/>
      </c>
      <c r="AF28" s="84" t="str">
        <f>IF(J28="P",INDEX(BDD!$A$2:$B$43,MATCH('17'!$B28,BDD!$A$2:$A$43,0),2),"")</f>
        <v/>
      </c>
      <c r="AG28" s="84" t="str">
        <f>IF(K28="P",INDEX(BDD!$A$2:$B$43,MATCH('17'!$B28,BDD!$A$2:$A$43,0),2),"")</f>
        <v/>
      </c>
      <c r="AH28" s="84" t="str">
        <f ca="1">IF(L28="P",INDEX(BDD!$A$2:$B$43,MATCH('17'!$B28,BDD!$A$2:$A$43,0),2),"")</f>
        <v/>
      </c>
      <c r="AI28" s="84" t="str">
        <f>IF(M28="P",INDEX(BDD!$A$2:$B$43,MATCH('17'!$B28,BDD!$A$2:$A$43,0),2),"")</f>
        <v/>
      </c>
      <c r="AJ28" s="84" t="str">
        <f>IF(N28="P",INDEX(BDD!$A$2:$B$43,MATCH('17'!$B28,BDD!$A$2:$A$43,0),2),"")</f>
        <v/>
      </c>
      <c r="AK28" s="84" t="str">
        <f ca="1">IF(O28="P",INDEX(BDD!$A$2:$B$43,MATCH('17'!$B28,BDD!$A$2:$A$43,0),2),"")</f>
        <v/>
      </c>
      <c r="AL28" s="84" t="str">
        <f>IF(P28="P",INDEX(BDD!$A$2:$B$43,MATCH('17'!$B28,BDD!$A$2:$A$43,0),2),"")</f>
        <v/>
      </c>
      <c r="AM28" s="84" t="str">
        <f>IF(Q28="P",INDEX(BDD!$A$2:$B$43,MATCH('17'!$B28,BDD!$A$2:$A$43,0),2),"")</f>
        <v/>
      </c>
      <c r="AN28" s="84" t="str">
        <f ca="1">IF(R28="P",INDEX(BDD!$A$2:$B$43,MATCH('17'!$B28,BDD!$A$2:$A$43,0),2),"")</f>
        <v/>
      </c>
      <c r="AO28" s="84" t="str">
        <f>IF(S28="P",INDEX(BDD!$A$2:$B$43,MATCH('17'!$B28,BDD!$A$2:$A$43,0),2),"")</f>
        <v/>
      </c>
      <c r="AP28" s="84" t="str">
        <f>IF(T28="P",INDEX(BDD!$A$2:$B$43,MATCH('17'!$B28,BDD!$A$2:$A$43,0),2),"")</f>
        <v/>
      </c>
      <c r="AQ28" s="84" t="str">
        <f ca="1">IF(U28="P",INDEX(BDD!$A$2:$B$43,MATCH('17'!$B28,BDD!$A$2:$A$43,0),2),"")</f>
        <v/>
      </c>
      <c r="AR28" s="84" t="str">
        <f>IF(V28="P",INDEX(BDD!$A$2:$B$43,MATCH('17'!$B28,BDD!$A$2:$A$43,0),2),"")</f>
        <v/>
      </c>
      <c r="AS28" s="84" t="str">
        <f>IF(W28="P",INDEX(BDD!$A$2:$B$43,MATCH('17'!$B28,BDD!$A$2:$A$43,0),2),"")</f>
        <v/>
      </c>
    </row>
    <row r="29" spans="1:48" ht="15.75" hidden="1" thickBot="1" x14ac:dyDescent="0.3">
      <c r="A29" s="105"/>
      <c r="B29" s="106"/>
      <c r="C29" s="202">
        <f ca="1">7*C3+DATE(B2,1,3)-WEEKDAY(DATE(B2,1,3))-5</f>
        <v>41750</v>
      </c>
      <c r="D29" s="203"/>
      <c r="E29" s="204"/>
      <c r="F29" s="202">
        <f ca="1">C29+1</f>
        <v>41751</v>
      </c>
      <c r="G29" s="203"/>
      <c r="H29" s="204"/>
      <c r="I29" s="202">
        <f ca="1">F29+1</f>
        <v>41752</v>
      </c>
      <c r="J29" s="203"/>
      <c r="K29" s="204"/>
      <c r="L29" s="202">
        <f ca="1">I29+1</f>
        <v>41753</v>
      </c>
      <c r="M29" s="203"/>
      <c r="N29" s="204"/>
      <c r="O29" s="202">
        <f ca="1">L29+1</f>
        <v>41754</v>
      </c>
      <c r="P29" s="203"/>
      <c r="Q29" s="204"/>
      <c r="R29" s="193">
        <f ca="1">O29+1</f>
        <v>41755</v>
      </c>
      <c r="S29" s="194"/>
      <c r="T29" s="195"/>
      <c r="U29" s="193">
        <f ca="1">R29+1</f>
        <v>41756</v>
      </c>
      <c r="V29" s="194"/>
      <c r="W29" s="195"/>
      <c r="X29" s="210"/>
      <c r="Y29" s="84" t="str">
        <f ca="1">IF(C29="P",INDEX(BDD!$A$2:$B$43,MATCH('17'!$B29,BDD!$A$2:$A$43,0),2),"")</f>
        <v/>
      </c>
      <c r="Z29" s="84" t="str">
        <f>IF(D29="P",INDEX(BDD!$A$2:$B$43,MATCH('17'!$B29,BDD!$A$2:$A$43,0),2),"")</f>
        <v/>
      </c>
      <c r="AA29" s="84" t="str">
        <f>IF(E29="P",INDEX(BDD!$A$2:$B$43,MATCH('17'!$B29,BDD!$A$2:$A$43,0),2),"")</f>
        <v/>
      </c>
      <c r="AB29" s="84" t="str">
        <f ca="1">IF(F29="P",INDEX(BDD!$A$2:$B$43,MATCH('17'!$B29,BDD!$A$2:$A$43,0),2),"")</f>
        <v/>
      </c>
      <c r="AC29" s="84" t="str">
        <f>IF(G29="P",INDEX(BDD!$A$2:$B$43,MATCH('17'!$B29,BDD!$A$2:$A$43,0),2),"")</f>
        <v/>
      </c>
      <c r="AD29" s="84" t="str">
        <f>IF(H29="P",INDEX(BDD!$A$2:$B$43,MATCH('17'!$B29,BDD!$A$2:$A$43,0),2),"")</f>
        <v/>
      </c>
      <c r="AE29" s="84" t="str">
        <f ca="1">IF(I29="P",INDEX(BDD!$A$2:$B$43,MATCH('17'!$B29,BDD!$A$2:$A$43,0),2),"")</f>
        <v/>
      </c>
      <c r="AF29" s="84" t="str">
        <f>IF(J29="P",INDEX(BDD!$A$2:$B$43,MATCH('17'!$B29,BDD!$A$2:$A$43,0),2),"")</f>
        <v/>
      </c>
      <c r="AG29" s="84" t="str">
        <f>IF(K29="P",INDEX(BDD!$A$2:$B$43,MATCH('17'!$B29,BDD!$A$2:$A$43,0),2),"")</f>
        <v/>
      </c>
      <c r="AH29" s="84" t="str">
        <f ca="1">IF(L29="P",INDEX(BDD!$A$2:$B$43,MATCH('17'!$B29,BDD!$A$2:$A$43,0),2),"")</f>
        <v/>
      </c>
      <c r="AI29" s="84" t="str">
        <f>IF(M29="P",INDEX(BDD!$A$2:$B$43,MATCH('17'!$B29,BDD!$A$2:$A$43,0),2),"")</f>
        <v/>
      </c>
      <c r="AJ29" s="84" t="str">
        <f>IF(N29="P",INDEX(BDD!$A$2:$B$43,MATCH('17'!$B29,BDD!$A$2:$A$43,0),2),"")</f>
        <v/>
      </c>
      <c r="AK29" s="84" t="str">
        <f ca="1">IF(O29="P",INDEX(BDD!$A$2:$B$43,MATCH('17'!$B29,BDD!$A$2:$A$43,0),2),"")</f>
        <v/>
      </c>
      <c r="AL29" s="84" t="str">
        <f>IF(P29="P",INDEX(BDD!$A$2:$B$43,MATCH('17'!$B29,BDD!$A$2:$A$43,0),2),"")</f>
        <v/>
      </c>
      <c r="AM29" s="84" t="str">
        <f>IF(Q29="P",INDEX(BDD!$A$2:$B$43,MATCH('17'!$B29,BDD!$A$2:$A$43,0),2),"")</f>
        <v/>
      </c>
      <c r="AN29" s="84" t="str">
        <f ca="1">IF(R29="P",INDEX(BDD!$A$2:$B$43,MATCH('17'!$B29,BDD!$A$2:$A$43,0),2),"")</f>
        <v/>
      </c>
      <c r="AO29" s="84" t="str">
        <f>IF(S29="P",INDEX(BDD!$A$2:$B$43,MATCH('17'!$B29,BDD!$A$2:$A$43,0),2),"")</f>
        <v/>
      </c>
      <c r="AP29" s="84" t="str">
        <f>IF(T29="P",INDEX(BDD!$A$2:$B$43,MATCH('17'!$B29,BDD!$A$2:$A$43,0),2),"")</f>
        <v/>
      </c>
      <c r="AQ29" s="84" t="str">
        <f ca="1">IF(U29="P",INDEX(BDD!$A$2:$B$43,MATCH('17'!$B29,BDD!$A$2:$A$43,0),2),"")</f>
        <v/>
      </c>
      <c r="AR29" s="84" t="str">
        <f>IF(V29="P",INDEX(BDD!$A$2:$B$43,MATCH('17'!$B29,BDD!$A$2:$A$43,0),2),"")</f>
        <v/>
      </c>
      <c r="AS29" s="84" t="str">
        <f>IF(W29="P",INDEX(BDD!$A$2:$B$43,MATCH('17'!$B29,BDD!$A$2:$A$43,0),2),"")</f>
        <v/>
      </c>
    </row>
    <row r="30" spans="1:48" ht="16.5" hidden="1" customHeight="1" thickBot="1" x14ac:dyDescent="0.3">
      <c r="A30" s="70" t="s">
        <v>18</v>
      </c>
      <c r="B30" s="27" t="s">
        <v>22</v>
      </c>
      <c r="C30" s="133" t="s">
        <v>60</v>
      </c>
      <c r="D30" s="131" t="s">
        <v>61</v>
      </c>
      <c r="E30" s="132" t="s">
        <v>62</v>
      </c>
      <c r="F30" s="130" t="s">
        <v>60</v>
      </c>
      <c r="G30" s="131" t="s">
        <v>61</v>
      </c>
      <c r="H30" s="132" t="s">
        <v>62</v>
      </c>
      <c r="I30" s="130" t="s">
        <v>60</v>
      </c>
      <c r="J30" s="131" t="s">
        <v>61</v>
      </c>
      <c r="K30" s="132" t="s">
        <v>62</v>
      </c>
      <c r="L30" s="130" t="s">
        <v>60</v>
      </c>
      <c r="M30" s="131" t="s">
        <v>61</v>
      </c>
      <c r="N30" s="132" t="s">
        <v>62</v>
      </c>
      <c r="O30" s="130" t="s">
        <v>60</v>
      </c>
      <c r="P30" s="131" t="s">
        <v>61</v>
      </c>
      <c r="Q30" s="132" t="s">
        <v>62</v>
      </c>
      <c r="R30" s="130" t="s">
        <v>60</v>
      </c>
      <c r="S30" s="131" t="s">
        <v>61</v>
      </c>
      <c r="T30" s="132" t="s">
        <v>62</v>
      </c>
      <c r="U30" s="130" t="s">
        <v>60</v>
      </c>
      <c r="V30" s="131" t="s">
        <v>61</v>
      </c>
      <c r="W30" s="132" t="s">
        <v>62</v>
      </c>
      <c r="X30" s="210"/>
      <c r="Y30" s="84" t="str">
        <f>IF(C30="P",INDEX(BDD!$A$2:$B$43,MATCH('17'!$B30,BDD!$A$2:$A$43,0),2),"")</f>
        <v/>
      </c>
      <c r="Z30" s="84" t="str">
        <f>IF(D30="P",INDEX(BDD!$A$2:$B$43,MATCH('17'!$B30,BDD!$A$2:$A$43,0),2),"")</f>
        <v/>
      </c>
      <c r="AA30" s="84" t="str">
        <f>IF(E30="P",INDEX(BDD!$A$2:$B$43,MATCH('17'!$B30,BDD!$A$2:$A$43,0),2),"")</f>
        <v/>
      </c>
      <c r="AB30" s="84" t="str">
        <f>IF(F30="P",INDEX(BDD!$A$2:$B$43,MATCH('17'!$B30,BDD!$A$2:$A$43,0),2),"")</f>
        <v/>
      </c>
      <c r="AC30" s="84" t="str">
        <f>IF(G30="P",INDEX(BDD!$A$2:$B$43,MATCH('17'!$B30,BDD!$A$2:$A$43,0),2),"")</f>
        <v/>
      </c>
      <c r="AD30" s="84" t="str">
        <f>IF(H30="P",INDEX(BDD!$A$2:$B$43,MATCH('17'!$B30,BDD!$A$2:$A$43,0),2),"")</f>
        <v/>
      </c>
      <c r="AE30" s="84" t="str">
        <f>IF(I30="P",INDEX(BDD!$A$2:$B$43,MATCH('17'!$B30,BDD!$A$2:$A$43,0),2),"")</f>
        <v/>
      </c>
      <c r="AF30" s="84" t="str">
        <f>IF(J30="P",INDEX(BDD!$A$2:$B$43,MATCH('17'!$B30,BDD!$A$2:$A$43,0),2),"")</f>
        <v/>
      </c>
      <c r="AG30" s="84" t="str">
        <f>IF(K30="P",INDEX(BDD!$A$2:$B$43,MATCH('17'!$B30,BDD!$A$2:$A$43,0),2),"")</f>
        <v/>
      </c>
      <c r="AH30" s="84" t="str">
        <f>IF(L30="P",INDEX(BDD!$A$2:$B$43,MATCH('17'!$B30,BDD!$A$2:$A$43,0),2),"")</f>
        <v/>
      </c>
      <c r="AI30" s="84" t="str">
        <f>IF(M30="P",INDEX(BDD!$A$2:$B$43,MATCH('17'!$B30,BDD!$A$2:$A$43,0),2),"")</f>
        <v/>
      </c>
      <c r="AJ30" s="84" t="str">
        <f>IF(N30="P",INDEX(BDD!$A$2:$B$43,MATCH('17'!$B30,BDD!$A$2:$A$43,0),2),"")</f>
        <v/>
      </c>
      <c r="AK30" s="84" t="str">
        <f>IF(O30="P",INDEX(BDD!$A$2:$B$43,MATCH('17'!$B30,BDD!$A$2:$A$43,0),2),"")</f>
        <v/>
      </c>
      <c r="AL30" s="84" t="str">
        <f>IF(P30="P",INDEX(BDD!$A$2:$B$43,MATCH('17'!$B30,BDD!$A$2:$A$43,0),2),"")</f>
        <v/>
      </c>
      <c r="AM30" s="84" t="str">
        <f>IF(Q30="P",INDEX(BDD!$A$2:$B$43,MATCH('17'!$B30,BDD!$A$2:$A$43,0),2),"")</f>
        <v/>
      </c>
      <c r="AN30" s="84" t="str">
        <f>IF(R30="P",INDEX(BDD!$A$2:$B$43,MATCH('17'!$B30,BDD!$A$2:$A$43,0),2),"")</f>
        <v/>
      </c>
      <c r="AO30" s="84" t="str">
        <f>IF(S30="P",INDEX(BDD!$A$2:$B$43,MATCH('17'!$B30,BDD!$A$2:$A$43,0),2),"")</f>
        <v/>
      </c>
      <c r="AP30" s="84" t="str">
        <f>IF(T30="P",INDEX(BDD!$A$2:$B$43,MATCH('17'!$B30,BDD!$A$2:$A$43,0),2),"")</f>
        <v/>
      </c>
      <c r="AQ30" s="84" t="str">
        <f>IF(U30="P",INDEX(BDD!$A$2:$B$43,MATCH('17'!$B30,BDD!$A$2:$A$43,0),2),"")</f>
        <v/>
      </c>
      <c r="AR30" s="84" t="str">
        <f>IF(V30="P",INDEX(BDD!$A$2:$B$43,MATCH('17'!$B30,BDD!$A$2:$A$43,0),2),"")</f>
        <v/>
      </c>
      <c r="AS30" s="84" t="str">
        <f>IF(W30="P",INDEX(BDD!$A$2:$B$43,MATCH('17'!$B30,BDD!$A$2:$A$43,0),2),"")</f>
        <v/>
      </c>
      <c r="AT30" s="163"/>
      <c r="AU30" s="205"/>
      <c r="AV30" s="205"/>
    </row>
    <row r="31" spans="1:48" ht="15.75" hidden="1" thickBot="1" x14ac:dyDescent="0.3">
      <c r="A31" s="206"/>
      <c r="B31" s="25">
        <f>BDD!A13</f>
        <v>0</v>
      </c>
      <c r="C31" s="52"/>
      <c r="D31" s="50"/>
      <c r="E31" s="51"/>
      <c r="F31" s="52"/>
      <c r="G31" s="50"/>
      <c r="H31" s="51"/>
      <c r="I31" s="52"/>
      <c r="J31" s="50"/>
      <c r="K31" s="51"/>
      <c r="L31" s="52"/>
      <c r="M31" s="50"/>
      <c r="N31" s="49"/>
      <c r="O31" s="52"/>
      <c r="P31" s="50"/>
      <c r="Q31" s="49"/>
      <c r="R31" s="52"/>
      <c r="S31" s="50"/>
      <c r="T31" s="51"/>
      <c r="U31" s="52"/>
      <c r="V31" s="50"/>
      <c r="W31" s="140"/>
      <c r="X31" s="142">
        <f>BDD!C13</f>
        <v>0</v>
      </c>
      <c r="Y31" s="84" t="str">
        <f>IF(C31="P",INDEX(BDD!$A$2:$B$43,MATCH('17'!$B31,BDD!$A$2:$A$43,0),2),"")</f>
        <v/>
      </c>
      <c r="Z31" s="84" t="str">
        <f>IF(D31="P",INDEX(BDD!$A$2:$B$43,MATCH('17'!$B31,BDD!$A$2:$A$43,0),2),"")</f>
        <v/>
      </c>
      <c r="AA31" s="84" t="str">
        <f>IF(E31="P",INDEX(BDD!$A$2:$B$43,MATCH('17'!$B31,BDD!$A$2:$A$43,0),2),"")</f>
        <v/>
      </c>
      <c r="AB31" s="84" t="str">
        <f>IF(F31="P",INDEX(BDD!$A$2:$B$43,MATCH('17'!$B31,BDD!$A$2:$A$43,0),2),"")</f>
        <v/>
      </c>
      <c r="AC31" s="84" t="str">
        <f>IF(G31="P",INDEX(BDD!$A$2:$B$43,MATCH('17'!$B31,BDD!$A$2:$A$43,0),2),"")</f>
        <v/>
      </c>
      <c r="AD31" s="84" t="str">
        <f>IF(H31="P",INDEX(BDD!$A$2:$B$43,MATCH('17'!$B31,BDD!$A$2:$A$43,0),2),"")</f>
        <v/>
      </c>
      <c r="AE31" s="84" t="str">
        <f>IF(I31="P",INDEX(BDD!$A$2:$B$43,MATCH('17'!$B31,BDD!$A$2:$A$43,0),2),"")</f>
        <v/>
      </c>
      <c r="AF31" s="84" t="str">
        <f>IF(J31="P",INDEX(BDD!$A$2:$B$43,MATCH('17'!$B31,BDD!$A$2:$A$43,0),2),"")</f>
        <v/>
      </c>
      <c r="AG31" s="84" t="str">
        <f>IF(K31="P",INDEX(BDD!$A$2:$B$43,MATCH('17'!$B31,BDD!$A$2:$A$43,0),2),"")</f>
        <v/>
      </c>
      <c r="AH31" s="84" t="str">
        <f>IF(L31="P",INDEX(BDD!$A$2:$B$43,MATCH('17'!$B31,BDD!$A$2:$A$43,0),2),"")</f>
        <v/>
      </c>
      <c r="AI31" s="84" t="str">
        <f>IF(M31="P",INDEX(BDD!$A$2:$B$43,MATCH('17'!$B31,BDD!$A$2:$A$43,0),2),"")</f>
        <v/>
      </c>
      <c r="AJ31" s="84" t="str">
        <f>IF(N31="P",INDEX(BDD!$A$2:$B$43,MATCH('17'!$B31,BDD!$A$2:$A$43,0),2),"")</f>
        <v/>
      </c>
      <c r="AK31" s="84" t="str">
        <f>IF(O31="P",INDEX(BDD!$A$2:$B$43,MATCH('17'!$B31,BDD!$A$2:$A$43,0),2),"")</f>
        <v/>
      </c>
      <c r="AL31" s="84" t="str">
        <f>IF(P31="P",INDEX(BDD!$A$2:$B$43,MATCH('17'!$B31,BDD!$A$2:$A$43,0),2),"")</f>
        <v/>
      </c>
      <c r="AM31" s="84" t="str">
        <f>IF(Q31="P",INDEX(BDD!$A$2:$B$43,MATCH('17'!$B31,BDD!$A$2:$A$43,0),2),"")</f>
        <v/>
      </c>
      <c r="AN31" s="84" t="str">
        <f>IF(R31="P",INDEX(BDD!$A$2:$B$43,MATCH('17'!$B31,BDD!$A$2:$A$43,0),2),"")</f>
        <v/>
      </c>
      <c r="AO31" s="84" t="str">
        <f>IF(S31="P",INDEX(BDD!$A$2:$B$43,MATCH('17'!$B31,BDD!$A$2:$A$43,0),2),"")</f>
        <v/>
      </c>
      <c r="AP31" s="84" t="str">
        <f>IF(T31="P",INDEX(BDD!$A$2:$B$43,MATCH('17'!$B31,BDD!$A$2:$A$43,0),2),"")</f>
        <v/>
      </c>
      <c r="AQ31" s="84" t="str">
        <f>IF(U31="P",INDEX(BDD!$A$2:$B$43,MATCH('17'!$B31,BDD!$A$2:$A$43,0),2),"")</f>
        <v/>
      </c>
      <c r="AR31" s="84" t="str">
        <f>IF(V31="P",INDEX(BDD!$A$2:$B$43,MATCH('17'!$B31,BDD!$A$2:$A$43,0),2),"")</f>
        <v/>
      </c>
      <c r="AS31" s="84" t="str">
        <f>IF(W31="P",INDEX(BDD!$A$2:$B$43,MATCH('17'!$B31,BDD!$A$2:$A$43,0),2),"")</f>
        <v/>
      </c>
    </row>
    <row r="32" spans="1:48" ht="15.75" hidden="1" thickBot="1" x14ac:dyDescent="0.3">
      <c r="A32" s="206"/>
      <c r="B32" s="17">
        <f>BDD!A14</f>
        <v>0</v>
      </c>
      <c r="C32" s="56"/>
      <c r="D32" s="54"/>
      <c r="E32" s="55"/>
      <c r="F32" s="56"/>
      <c r="G32" s="54"/>
      <c r="H32" s="55"/>
      <c r="I32" s="56"/>
      <c r="J32" s="54"/>
      <c r="K32" s="55"/>
      <c r="L32" s="56"/>
      <c r="M32" s="54"/>
      <c r="N32" s="53"/>
      <c r="O32" s="56"/>
      <c r="P32" s="54"/>
      <c r="Q32" s="53"/>
      <c r="R32" s="56"/>
      <c r="S32" s="54"/>
      <c r="T32" s="55"/>
      <c r="U32" s="56"/>
      <c r="V32" s="54"/>
      <c r="W32" s="87"/>
      <c r="X32" s="143">
        <f>BDD!C14</f>
        <v>0</v>
      </c>
      <c r="Y32" s="84" t="str">
        <f>IF(C32="P",INDEX(BDD!$A$2:$B$43,MATCH('17'!$B32,BDD!$A$2:$A$43,0),2),"")</f>
        <v/>
      </c>
      <c r="Z32" s="84" t="str">
        <f>IF(D32="P",INDEX(BDD!$A$2:$B$43,MATCH('17'!$B32,BDD!$A$2:$A$43,0),2),"")</f>
        <v/>
      </c>
      <c r="AA32" s="84" t="str">
        <f>IF(E32="P",INDEX(BDD!$A$2:$B$43,MATCH('17'!$B32,BDD!$A$2:$A$43,0),2),"")</f>
        <v/>
      </c>
      <c r="AB32" s="84" t="str">
        <f>IF(F32="P",INDEX(BDD!$A$2:$B$43,MATCH('17'!$B32,BDD!$A$2:$A$43,0),2),"")</f>
        <v/>
      </c>
      <c r="AC32" s="84" t="str">
        <f>IF(G32="P",INDEX(BDD!$A$2:$B$43,MATCH('17'!$B32,BDD!$A$2:$A$43,0),2),"")</f>
        <v/>
      </c>
      <c r="AD32" s="84" t="str">
        <f>IF(H32="P",INDEX(BDD!$A$2:$B$43,MATCH('17'!$B32,BDD!$A$2:$A$43,0),2),"")</f>
        <v/>
      </c>
      <c r="AE32" s="84" t="str">
        <f>IF(I32="P",INDEX(BDD!$A$2:$B$43,MATCH('17'!$B32,BDD!$A$2:$A$43,0),2),"")</f>
        <v/>
      </c>
      <c r="AF32" s="84" t="str">
        <f>IF(J32="P",INDEX(BDD!$A$2:$B$43,MATCH('17'!$B32,BDD!$A$2:$A$43,0),2),"")</f>
        <v/>
      </c>
      <c r="AG32" s="84" t="str">
        <f>IF(K32="P",INDEX(BDD!$A$2:$B$43,MATCH('17'!$B32,BDD!$A$2:$A$43,0),2),"")</f>
        <v/>
      </c>
      <c r="AH32" s="84" t="str">
        <f>IF(L32="P",INDEX(BDD!$A$2:$B$43,MATCH('17'!$B32,BDD!$A$2:$A$43,0),2),"")</f>
        <v/>
      </c>
      <c r="AI32" s="84" t="str">
        <f>IF(M32="P",INDEX(BDD!$A$2:$B$43,MATCH('17'!$B32,BDD!$A$2:$A$43,0),2),"")</f>
        <v/>
      </c>
      <c r="AJ32" s="84" t="str">
        <f>IF(N32="P",INDEX(BDD!$A$2:$B$43,MATCH('17'!$B32,BDD!$A$2:$A$43,0),2),"")</f>
        <v/>
      </c>
      <c r="AK32" s="84" t="str">
        <f>IF(O32="P",INDEX(BDD!$A$2:$B$43,MATCH('17'!$B32,BDD!$A$2:$A$43,0),2),"")</f>
        <v/>
      </c>
      <c r="AL32" s="84" t="str">
        <f>IF(P32="P",INDEX(BDD!$A$2:$B$43,MATCH('17'!$B32,BDD!$A$2:$A$43,0),2),"")</f>
        <v/>
      </c>
      <c r="AM32" s="84" t="str">
        <f>IF(Q32="P",INDEX(BDD!$A$2:$B$43,MATCH('17'!$B32,BDD!$A$2:$A$43,0),2),"")</f>
        <v/>
      </c>
      <c r="AN32" s="84" t="str">
        <f>IF(R32="P",INDEX(BDD!$A$2:$B$43,MATCH('17'!$B32,BDD!$A$2:$A$43,0),2),"")</f>
        <v/>
      </c>
      <c r="AO32" s="84" t="str">
        <f>IF(S32="P",INDEX(BDD!$A$2:$B$43,MATCH('17'!$B32,BDD!$A$2:$A$43,0),2),"")</f>
        <v/>
      </c>
      <c r="AP32" s="84" t="str">
        <f>IF(T32="P",INDEX(BDD!$A$2:$B$43,MATCH('17'!$B32,BDD!$A$2:$A$43,0),2),"")</f>
        <v/>
      </c>
      <c r="AQ32" s="84" t="str">
        <f>IF(U32="P",INDEX(BDD!$A$2:$B$43,MATCH('17'!$B32,BDD!$A$2:$A$43,0),2),"")</f>
        <v/>
      </c>
      <c r="AR32" s="84" t="str">
        <f>IF(V32="P",INDEX(BDD!$A$2:$B$43,MATCH('17'!$B32,BDD!$A$2:$A$43,0),2),"")</f>
        <v/>
      </c>
      <c r="AS32" s="84" t="str">
        <f>IF(W32="P",INDEX(BDD!$A$2:$B$43,MATCH('17'!$B32,BDD!$A$2:$A$43,0),2),"")</f>
        <v/>
      </c>
    </row>
    <row r="33" spans="1:45" ht="15.75" hidden="1" thickBot="1" x14ac:dyDescent="0.3">
      <c r="A33" s="206"/>
      <c r="B33" s="17">
        <f>BDD!A15</f>
        <v>0</v>
      </c>
      <c r="C33" s="56"/>
      <c r="D33" s="54"/>
      <c r="E33" s="55"/>
      <c r="F33" s="56"/>
      <c r="G33" s="54"/>
      <c r="H33" s="55"/>
      <c r="I33" s="56"/>
      <c r="J33" s="54"/>
      <c r="K33" s="55"/>
      <c r="L33" s="56"/>
      <c r="M33" s="54"/>
      <c r="N33" s="53"/>
      <c r="O33" s="56"/>
      <c r="P33" s="54"/>
      <c r="Q33" s="53"/>
      <c r="R33" s="56"/>
      <c r="S33" s="54"/>
      <c r="T33" s="55"/>
      <c r="U33" s="56"/>
      <c r="V33" s="54"/>
      <c r="W33" s="87"/>
      <c r="X33" s="143">
        <f>BDD!C15</f>
        <v>0</v>
      </c>
      <c r="Y33" s="84" t="str">
        <f>IF(C33="P",INDEX(BDD!$A$2:$B$43,MATCH('17'!$B33,BDD!$A$2:$A$43,0),2),"")</f>
        <v/>
      </c>
      <c r="Z33" s="84" t="str">
        <f>IF(D33="P",INDEX(BDD!$A$2:$B$43,MATCH('17'!$B33,BDD!$A$2:$A$43,0),2),"")</f>
        <v/>
      </c>
      <c r="AA33" s="84" t="str">
        <f>IF(E33="P",INDEX(BDD!$A$2:$B$43,MATCH('17'!$B33,BDD!$A$2:$A$43,0),2),"")</f>
        <v/>
      </c>
      <c r="AB33" s="84" t="str">
        <f>IF(F33="P",INDEX(BDD!$A$2:$B$43,MATCH('17'!$B33,BDD!$A$2:$A$43,0),2),"")</f>
        <v/>
      </c>
      <c r="AC33" s="84" t="str">
        <f>IF(G33="P",INDEX(BDD!$A$2:$B$43,MATCH('17'!$B33,BDD!$A$2:$A$43,0),2),"")</f>
        <v/>
      </c>
      <c r="AD33" s="84" t="str">
        <f>IF(H33="P",INDEX(BDD!$A$2:$B$43,MATCH('17'!$B33,BDD!$A$2:$A$43,0),2),"")</f>
        <v/>
      </c>
      <c r="AE33" s="84" t="str">
        <f>IF(I33="P",INDEX(BDD!$A$2:$B$43,MATCH('17'!$B33,BDD!$A$2:$A$43,0),2),"")</f>
        <v/>
      </c>
      <c r="AF33" s="84" t="str">
        <f>IF(J33="P",INDEX(BDD!$A$2:$B$43,MATCH('17'!$B33,BDD!$A$2:$A$43,0),2),"")</f>
        <v/>
      </c>
      <c r="AG33" s="84" t="str">
        <f>IF(K33="P",INDEX(BDD!$A$2:$B$43,MATCH('17'!$B33,BDD!$A$2:$A$43,0),2),"")</f>
        <v/>
      </c>
      <c r="AH33" s="84" t="str">
        <f>IF(L33="P",INDEX(BDD!$A$2:$B$43,MATCH('17'!$B33,BDD!$A$2:$A$43,0),2),"")</f>
        <v/>
      </c>
      <c r="AI33" s="84" t="str">
        <f>IF(M33="P",INDEX(BDD!$A$2:$B$43,MATCH('17'!$B33,BDD!$A$2:$A$43,0),2),"")</f>
        <v/>
      </c>
      <c r="AJ33" s="84" t="str">
        <f>IF(N33="P",INDEX(BDD!$A$2:$B$43,MATCH('17'!$B33,BDD!$A$2:$A$43,0),2),"")</f>
        <v/>
      </c>
      <c r="AK33" s="84" t="str">
        <f>IF(O33="P",INDEX(BDD!$A$2:$B$43,MATCH('17'!$B33,BDD!$A$2:$A$43,0),2),"")</f>
        <v/>
      </c>
      <c r="AL33" s="84" t="str">
        <f>IF(P33="P",INDEX(BDD!$A$2:$B$43,MATCH('17'!$B33,BDD!$A$2:$A$43,0),2),"")</f>
        <v/>
      </c>
      <c r="AM33" s="84" t="str">
        <f>IF(Q33="P",INDEX(BDD!$A$2:$B$43,MATCH('17'!$B33,BDD!$A$2:$A$43,0),2),"")</f>
        <v/>
      </c>
      <c r="AN33" s="84" t="str">
        <f>IF(R33="P",INDEX(BDD!$A$2:$B$43,MATCH('17'!$B33,BDD!$A$2:$A$43,0),2),"")</f>
        <v/>
      </c>
      <c r="AO33" s="84" t="str">
        <f>IF(S33="P",INDEX(BDD!$A$2:$B$43,MATCH('17'!$B33,BDD!$A$2:$A$43,0),2),"")</f>
        <v/>
      </c>
      <c r="AP33" s="84" t="str">
        <f>IF(T33="P",INDEX(BDD!$A$2:$B$43,MATCH('17'!$B33,BDD!$A$2:$A$43,0),2),"")</f>
        <v/>
      </c>
      <c r="AQ33" s="84" t="str">
        <f>IF(U33="P",INDEX(BDD!$A$2:$B$43,MATCH('17'!$B33,BDD!$A$2:$A$43,0),2),"")</f>
        <v/>
      </c>
      <c r="AR33" s="84" t="str">
        <f>IF(V33="P",INDEX(BDD!$A$2:$B$43,MATCH('17'!$B33,BDD!$A$2:$A$43,0),2),"")</f>
        <v/>
      </c>
      <c r="AS33" s="84" t="str">
        <f>IF(W33="P",INDEX(BDD!$A$2:$B$43,MATCH('17'!$B33,BDD!$A$2:$A$43,0),2),"")</f>
        <v/>
      </c>
    </row>
    <row r="34" spans="1:45" ht="15.75" hidden="1" thickBot="1" x14ac:dyDescent="0.3">
      <c r="A34" s="206"/>
      <c r="B34" s="17">
        <f>BDD!A16</f>
        <v>0</v>
      </c>
      <c r="C34" s="56"/>
      <c r="D34" s="54"/>
      <c r="E34" s="55"/>
      <c r="F34" s="56"/>
      <c r="G34" s="54"/>
      <c r="H34" s="55"/>
      <c r="I34" s="56"/>
      <c r="J34" s="54"/>
      <c r="K34" s="55"/>
      <c r="L34" s="56"/>
      <c r="M34" s="54"/>
      <c r="N34" s="53"/>
      <c r="O34" s="56"/>
      <c r="P34" s="54"/>
      <c r="Q34" s="53"/>
      <c r="R34" s="56"/>
      <c r="S34" s="54"/>
      <c r="T34" s="55"/>
      <c r="U34" s="56"/>
      <c r="V34" s="54"/>
      <c r="W34" s="87"/>
      <c r="X34" s="143">
        <f>BDD!C16</f>
        <v>0</v>
      </c>
      <c r="Y34" s="84" t="str">
        <f>IF(C34="P",INDEX(BDD!$A$2:$B$43,MATCH('17'!$B34,BDD!$A$2:$A$43,0),2),"")</f>
        <v/>
      </c>
      <c r="Z34" s="84" t="str">
        <f>IF(D34="P",INDEX(BDD!$A$2:$B$43,MATCH('17'!$B34,BDD!$A$2:$A$43,0),2),"")</f>
        <v/>
      </c>
      <c r="AA34" s="84" t="str">
        <f>IF(E34="P",INDEX(BDD!$A$2:$B$43,MATCH('17'!$B34,BDD!$A$2:$A$43,0),2),"")</f>
        <v/>
      </c>
      <c r="AB34" s="84" t="str">
        <f>IF(F34="P",INDEX(BDD!$A$2:$B$43,MATCH('17'!$B34,BDD!$A$2:$A$43,0),2),"")</f>
        <v/>
      </c>
      <c r="AC34" s="84" t="str">
        <f>IF(G34="P",INDEX(BDD!$A$2:$B$43,MATCH('17'!$B34,BDD!$A$2:$A$43,0),2),"")</f>
        <v/>
      </c>
      <c r="AD34" s="84" t="str">
        <f>IF(H34="P",INDEX(BDD!$A$2:$B$43,MATCH('17'!$B34,BDD!$A$2:$A$43,0),2),"")</f>
        <v/>
      </c>
      <c r="AE34" s="84" t="str">
        <f>IF(I34="P",INDEX(BDD!$A$2:$B$43,MATCH('17'!$B34,BDD!$A$2:$A$43,0),2),"")</f>
        <v/>
      </c>
      <c r="AF34" s="84" t="str">
        <f>IF(J34="P",INDEX(BDD!$A$2:$B$43,MATCH('17'!$B34,BDD!$A$2:$A$43,0),2),"")</f>
        <v/>
      </c>
      <c r="AG34" s="84" t="str">
        <f>IF(K34="P",INDEX(BDD!$A$2:$B$43,MATCH('17'!$B34,BDD!$A$2:$A$43,0),2),"")</f>
        <v/>
      </c>
      <c r="AH34" s="84" t="str">
        <f>IF(L34="P",INDEX(BDD!$A$2:$B$43,MATCH('17'!$B34,BDD!$A$2:$A$43,0),2),"")</f>
        <v/>
      </c>
      <c r="AI34" s="84" t="str">
        <f>IF(M34="P",INDEX(BDD!$A$2:$B$43,MATCH('17'!$B34,BDD!$A$2:$A$43,0),2),"")</f>
        <v/>
      </c>
      <c r="AJ34" s="84" t="str">
        <f>IF(N34="P",INDEX(BDD!$A$2:$B$43,MATCH('17'!$B34,BDD!$A$2:$A$43,0),2),"")</f>
        <v/>
      </c>
      <c r="AK34" s="84" t="str">
        <f>IF(O34="P",INDEX(BDD!$A$2:$B$43,MATCH('17'!$B34,BDD!$A$2:$A$43,0),2),"")</f>
        <v/>
      </c>
      <c r="AL34" s="84" t="str">
        <f>IF(P34="P",INDEX(BDD!$A$2:$B$43,MATCH('17'!$B34,BDD!$A$2:$A$43,0),2),"")</f>
        <v/>
      </c>
      <c r="AM34" s="84" t="str">
        <f>IF(Q34="P",INDEX(BDD!$A$2:$B$43,MATCH('17'!$B34,BDD!$A$2:$A$43,0),2),"")</f>
        <v/>
      </c>
      <c r="AN34" s="84" t="str">
        <f>IF(R34="P",INDEX(BDD!$A$2:$B$43,MATCH('17'!$B34,BDD!$A$2:$A$43,0),2),"")</f>
        <v/>
      </c>
      <c r="AO34" s="84" t="str">
        <f>IF(S34="P",INDEX(BDD!$A$2:$B$43,MATCH('17'!$B34,BDD!$A$2:$A$43,0),2),"")</f>
        <v/>
      </c>
      <c r="AP34" s="84" t="str">
        <f>IF(T34="P",INDEX(BDD!$A$2:$B$43,MATCH('17'!$B34,BDD!$A$2:$A$43,0),2),"")</f>
        <v/>
      </c>
      <c r="AQ34" s="84" t="str">
        <f>IF(U34="P",INDEX(BDD!$A$2:$B$43,MATCH('17'!$B34,BDD!$A$2:$A$43,0),2),"")</f>
        <v/>
      </c>
      <c r="AR34" s="84" t="str">
        <f>IF(V34="P",INDEX(BDD!$A$2:$B$43,MATCH('17'!$B34,BDD!$A$2:$A$43,0),2),"")</f>
        <v/>
      </c>
      <c r="AS34" s="84" t="str">
        <f>IF(W34="P",INDEX(BDD!$A$2:$B$43,MATCH('17'!$B34,BDD!$A$2:$A$43,0),2),"")</f>
        <v/>
      </c>
    </row>
    <row r="35" spans="1:45" ht="15.75" hidden="1" thickBot="1" x14ac:dyDescent="0.3">
      <c r="A35" s="206"/>
      <c r="B35" s="17">
        <f>BDD!A17</f>
        <v>0</v>
      </c>
      <c r="C35" s="56"/>
      <c r="D35" s="54"/>
      <c r="E35" s="55"/>
      <c r="F35" s="56"/>
      <c r="G35" s="54"/>
      <c r="H35" s="55"/>
      <c r="I35" s="56"/>
      <c r="J35" s="54"/>
      <c r="K35" s="55"/>
      <c r="L35" s="56"/>
      <c r="M35" s="54"/>
      <c r="N35" s="53"/>
      <c r="O35" s="56"/>
      <c r="P35" s="54"/>
      <c r="Q35" s="53"/>
      <c r="R35" s="56"/>
      <c r="S35" s="54"/>
      <c r="T35" s="55"/>
      <c r="U35" s="56"/>
      <c r="V35" s="54"/>
      <c r="W35" s="87"/>
      <c r="X35" s="143">
        <f>BDD!C17</f>
        <v>0</v>
      </c>
      <c r="Y35" s="84" t="str">
        <f>IF(C35="P",INDEX(BDD!$A$2:$B$43,MATCH('17'!$B35,BDD!$A$2:$A$43,0),2),"")</f>
        <v/>
      </c>
      <c r="Z35" s="84" t="str">
        <f>IF(D35="P",INDEX(BDD!$A$2:$B$43,MATCH('17'!$B35,BDD!$A$2:$A$43,0),2),"")</f>
        <v/>
      </c>
      <c r="AA35" s="84" t="str">
        <f>IF(E35="P",INDEX(BDD!$A$2:$B$43,MATCH('17'!$B35,BDD!$A$2:$A$43,0),2),"")</f>
        <v/>
      </c>
      <c r="AB35" s="84" t="str">
        <f>IF(F35="P",INDEX(BDD!$A$2:$B$43,MATCH('17'!$B35,BDD!$A$2:$A$43,0),2),"")</f>
        <v/>
      </c>
      <c r="AC35" s="84" t="str">
        <f>IF(G35="P",INDEX(BDD!$A$2:$B$43,MATCH('17'!$B35,BDD!$A$2:$A$43,0),2),"")</f>
        <v/>
      </c>
      <c r="AD35" s="84" t="str">
        <f>IF(H35="P",INDEX(BDD!$A$2:$B$43,MATCH('17'!$B35,BDD!$A$2:$A$43,0),2),"")</f>
        <v/>
      </c>
      <c r="AE35" s="84" t="str">
        <f>IF(I35="P",INDEX(BDD!$A$2:$B$43,MATCH('17'!$B35,BDD!$A$2:$A$43,0),2),"")</f>
        <v/>
      </c>
      <c r="AF35" s="84" t="str">
        <f>IF(J35="P",INDEX(BDD!$A$2:$B$43,MATCH('17'!$B35,BDD!$A$2:$A$43,0),2),"")</f>
        <v/>
      </c>
      <c r="AG35" s="84" t="str">
        <f>IF(K35="P",INDEX(BDD!$A$2:$B$43,MATCH('17'!$B35,BDD!$A$2:$A$43,0),2),"")</f>
        <v/>
      </c>
      <c r="AH35" s="84" t="str">
        <f>IF(L35="P",INDEX(BDD!$A$2:$B$43,MATCH('17'!$B35,BDD!$A$2:$A$43,0),2),"")</f>
        <v/>
      </c>
      <c r="AI35" s="84" t="str">
        <f>IF(M35="P",INDEX(BDD!$A$2:$B$43,MATCH('17'!$B35,BDD!$A$2:$A$43,0),2),"")</f>
        <v/>
      </c>
      <c r="AJ35" s="84" t="str">
        <f>IF(N35="P",INDEX(BDD!$A$2:$B$43,MATCH('17'!$B35,BDD!$A$2:$A$43,0),2),"")</f>
        <v/>
      </c>
      <c r="AK35" s="84" t="str">
        <f>IF(O35="P",INDEX(BDD!$A$2:$B$43,MATCH('17'!$B35,BDD!$A$2:$A$43,0),2),"")</f>
        <v/>
      </c>
      <c r="AL35" s="84" t="str">
        <f>IF(P35="P",INDEX(BDD!$A$2:$B$43,MATCH('17'!$B35,BDD!$A$2:$A$43,0),2),"")</f>
        <v/>
      </c>
      <c r="AM35" s="84" t="str">
        <f>IF(Q35="P",INDEX(BDD!$A$2:$B$43,MATCH('17'!$B35,BDD!$A$2:$A$43,0),2),"")</f>
        <v/>
      </c>
      <c r="AN35" s="84" t="str">
        <f>IF(R35="P",INDEX(BDD!$A$2:$B$43,MATCH('17'!$B35,BDD!$A$2:$A$43,0),2),"")</f>
        <v/>
      </c>
      <c r="AO35" s="84" t="str">
        <f>IF(S35="P",INDEX(BDD!$A$2:$B$43,MATCH('17'!$B35,BDD!$A$2:$A$43,0),2),"")</f>
        <v/>
      </c>
      <c r="AP35" s="84" t="str">
        <f>IF(T35="P",INDEX(BDD!$A$2:$B$43,MATCH('17'!$B35,BDD!$A$2:$A$43,0),2),"")</f>
        <v/>
      </c>
      <c r="AQ35" s="84" t="str">
        <f>IF(U35="P",INDEX(BDD!$A$2:$B$43,MATCH('17'!$B35,BDD!$A$2:$A$43,0),2),"")</f>
        <v/>
      </c>
      <c r="AR35" s="84" t="str">
        <f>IF(V35="P",INDEX(BDD!$A$2:$B$43,MATCH('17'!$B35,BDD!$A$2:$A$43,0),2),"")</f>
        <v/>
      </c>
      <c r="AS35" s="84" t="str">
        <f>IF(W35="P",INDEX(BDD!$A$2:$B$43,MATCH('17'!$B35,BDD!$A$2:$A$43,0),2),"")</f>
        <v/>
      </c>
    </row>
    <row r="36" spans="1:45" ht="15.75" hidden="1" thickBot="1" x14ac:dyDescent="0.3">
      <c r="A36" s="206"/>
      <c r="B36" s="17">
        <f>BDD!A18</f>
        <v>0</v>
      </c>
      <c r="C36" s="56"/>
      <c r="D36" s="54"/>
      <c r="E36" s="55"/>
      <c r="F36" s="56"/>
      <c r="G36" s="54"/>
      <c r="H36" s="55"/>
      <c r="I36" s="56"/>
      <c r="J36" s="54"/>
      <c r="K36" s="55"/>
      <c r="L36" s="56"/>
      <c r="M36" s="54"/>
      <c r="N36" s="53"/>
      <c r="O36" s="56"/>
      <c r="P36" s="54"/>
      <c r="Q36" s="53"/>
      <c r="R36" s="56"/>
      <c r="S36" s="54"/>
      <c r="T36" s="55"/>
      <c r="U36" s="56"/>
      <c r="V36" s="54"/>
      <c r="W36" s="87"/>
      <c r="X36" s="143">
        <f>BDD!C18</f>
        <v>0</v>
      </c>
      <c r="Y36" s="84" t="str">
        <f>IF(C36="P",INDEX(BDD!$A$2:$B$43,MATCH('17'!$B36,BDD!$A$2:$A$43,0),2),"")</f>
        <v/>
      </c>
      <c r="Z36" s="84" t="str">
        <f>IF(D36="P",INDEX(BDD!$A$2:$B$43,MATCH('17'!$B36,BDD!$A$2:$A$43,0),2),"")</f>
        <v/>
      </c>
      <c r="AA36" s="84" t="str">
        <f>IF(E36="P",INDEX(BDD!$A$2:$B$43,MATCH('17'!$B36,BDD!$A$2:$A$43,0),2),"")</f>
        <v/>
      </c>
      <c r="AB36" s="84" t="str">
        <f>IF(F36="P",INDEX(BDD!$A$2:$B$43,MATCH('17'!$B36,BDD!$A$2:$A$43,0),2),"")</f>
        <v/>
      </c>
      <c r="AC36" s="84" t="str">
        <f>IF(G36="P",INDEX(BDD!$A$2:$B$43,MATCH('17'!$B36,BDD!$A$2:$A$43,0),2),"")</f>
        <v/>
      </c>
      <c r="AD36" s="84" t="str">
        <f>IF(H36="P",INDEX(BDD!$A$2:$B$43,MATCH('17'!$B36,BDD!$A$2:$A$43,0),2),"")</f>
        <v/>
      </c>
      <c r="AE36" s="84" t="str">
        <f>IF(I36="P",INDEX(BDD!$A$2:$B$43,MATCH('17'!$B36,BDD!$A$2:$A$43,0),2),"")</f>
        <v/>
      </c>
      <c r="AF36" s="84" t="str">
        <f>IF(J36="P",INDEX(BDD!$A$2:$B$43,MATCH('17'!$B36,BDD!$A$2:$A$43,0),2),"")</f>
        <v/>
      </c>
      <c r="AG36" s="84" t="str">
        <f>IF(K36="P",INDEX(BDD!$A$2:$B$43,MATCH('17'!$B36,BDD!$A$2:$A$43,0),2),"")</f>
        <v/>
      </c>
      <c r="AH36" s="84" t="str">
        <f>IF(L36="P",INDEX(BDD!$A$2:$B$43,MATCH('17'!$B36,BDD!$A$2:$A$43,0),2),"")</f>
        <v/>
      </c>
      <c r="AI36" s="84" t="str">
        <f>IF(M36="P",INDEX(BDD!$A$2:$B$43,MATCH('17'!$B36,BDD!$A$2:$A$43,0),2),"")</f>
        <v/>
      </c>
      <c r="AJ36" s="84" t="str">
        <f>IF(N36="P",INDEX(BDD!$A$2:$B$43,MATCH('17'!$B36,BDD!$A$2:$A$43,0),2),"")</f>
        <v/>
      </c>
      <c r="AK36" s="84" t="str">
        <f>IF(O36="P",INDEX(BDD!$A$2:$B$43,MATCH('17'!$B36,BDD!$A$2:$A$43,0),2),"")</f>
        <v/>
      </c>
      <c r="AL36" s="84" t="str">
        <f>IF(P36="P",INDEX(BDD!$A$2:$B$43,MATCH('17'!$B36,BDD!$A$2:$A$43,0),2),"")</f>
        <v/>
      </c>
      <c r="AM36" s="84" t="str">
        <f>IF(Q36="P",INDEX(BDD!$A$2:$B$43,MATCH('17'!$B36,BDD!$A$2:$A$43,0),2),"")</f>
        <v/>
      </c>
      <c r="AN36" s="84" t="str">
        <f>IF(R36="P",INDEX(BDD!$A$2:$B$43,MATCH('17'!$B36,BDD!$A$2:$A$43,0),2),"")</f>
        <v/>
      </c>
      <c r="AO36" s="84" t="str">
        <f>IF(S36="P",INDEX(BDD!$A$2:$B$43,MATCH('17'!$B36,BDD!$A$2:$A$43,0),2),"")</f>
        <v/>
      </c>
      <c r="AP36" s="84" t="str">
        <f>IF(T36="P",INDEX(BDD!$A$2:$B$43,MATCH('17'!$B36,BDD!$A$2:$A$43,0),2),"")</f>
        <v/>
      </c>
      <c r="AQ36" s="84" t="str">
        <f>IF(U36="P",INDEX(BDD!$A$2:$B$43,MATCH('17'!$B36,BDD!$A$2:$A$43,0),2),"")</f>
        <v/>
      </c>
      <c r="AR36" s="84" t="str">
        <f>IF(V36="P",INDEX(BDD!$A$2:$B$43,MATCH('17'!$B36,BDD!$A$2:$A$43,0),2),"")</f>
        <v/>
      </c>
      <c r="AS36" s="84" t="str">
        <f>IF(W36="P",INDEX(BDD!$A$2:$B$43,MATCH('17'!$B36,BDD!$A$2:$A$43,0),2),"")</f>
        <v/>
      </c>
    </row>
    <row r="37" spans="1:45" ht="15.75" hidden="1" thickBot="1" x14ac:dyDescent="0.3">
      <c r="A37" s="206"/>
      <c r="B37" s="17">
        <f>BDD!A19</f>
        <v>0</v>
      </c>
      <c r="C37" s="60"/>
      <c r="D37" s="58"/>
      <c r="E37" s="59"/>
      <c r="F37" s="60"/>
      <c r="G37" s="58"/>
      <c r="H37" s="59"/>
      <c r="I37" s="60"/>
      <c r="J37" s="58"/>
      <c r="K37" s="59"/>
      <c r="L37" s="60"/>
      <c r="M37" s="58"/>
      <c r="N37" s="57"/>
      <c r="O37" s="60"/>
      <c r="P37" s="58"/>
      <c r="Q37" s="57"/>
      <c r="R37" s="60"/>
      <c r="S37" s="58"/>
      <c r="T37" s="59"/>
      <c r="U37" s="60"/>
      <c r="V37" s="58"/>
      <c r="W37" s="89"/>
      <c r="X37" s="144">
        <f>BDD!C19</f>
        <v>0</v>
      </c>
      <c r="Y37" s="84" t="str">
        <f>IF(C37="P",INDEX(BDD!$A$2:$B$43,MATCH('17'!$B37,BDD!$A$2:$A$43,0),2),"")</f>
        <v/>
      </c>
      <c r="Z37" s="84" t="str">
        <f>IF(D37="P",INDEX(BDD!$A$2:$B$43,MATCH('17'!$B37,BDD!$A$2:$A$43,0),2),"")</f>
        <v/>
      </c>
      <c r="AA37" s="84" t="str">
        <f>IF(E37="P",INDEX(BDD!$A$2:$B$43,MATCH('17'!$B37,BDD!$A$2:$A$43,0),2),"")</f>
        <v/>
      </c>
      <c r="AB37" s="84" t="str">
        <f>IF(F37="P",INDEX(BDD!$A$2:$B$43,MATCH('17'!$B37,BDD!$A$2:$A$43,0),2),"")</f>
        <v/>
      </c>
      <c r="AC37" s="84" t="str">
        <f>IF(G37="P",INDEX(BDD!$A$2:$B$43,MATCH('17'!$B37,BDD!$A$2:$A$43,0),2),"")</f>
        <v/>
      </c>
      <c r="AD37" s="84" t="str">
        <f>IF(H37="P",INDEX(BDD!$A$2:$B$43,MATCH('17'!$B37,BDD!$A$2:$A$43,0),2),"")</f>
        <v/>
      </c>
      <c r="AE37" s="84" t="str">
        <f>IF(I37="P",INDEX(BDD!$A$2:$B$43,MATCH('17'!$B37,BDD!$A$2:$A$43,0),2),"")</f>
        <v/>
      </c>
      <c r="AF37" s="84" t="str">
        <f>IF(J37="P",INDEX(BDD!$A$2:$B$43,MATCH('17'!$B37,BDD!$A$2:$A$43,0),2),"")</f>
        <v/>
      </c>
      <c r="AG37" s="84" t="str">
        <f>IF(K37="P",INDEX(BDD!$A$2:$B$43,MATCH('17'!$B37,BDD!$A$2:$A$43,0),2),"")</f>
        <v/>
      </c>
      <c r="AH37" s="84" t="str">
        <f>IF(L37="P",INDEX(BDD!$A$2:$B$43,MATCH('17'!$B37,BDD!$A$2:$A$43,0),2),"")</f>
        <v/>
      </c>
      <c r="AI37" s="84" t="str">
        <f>IF(M37="P",INDEX(BDD!$A$2:$B$43,MATCH('17'!$B37,BDD!$A$2:$A$43,0),2),"")</f>
        <v/>
      </c>
      <c r="AJ37" s="84" t="str">
        <f>IF(N37="P",INDEX(BDD!$A$2:$B$43,MATCH('17'!$B37,BDD!$A$2:$A$43,0),2),"")</f>
        <v/>
      </c>
      <c r="AK37" s="84" t="str">
        <f>IF(O37="P",INDEX(BDD!$A$2:$B$43,MATCH('17'!$B37,BDD!$A$2:$A$43,0),2),"")</f>
        <v/>
      </c>
      <c r="AL37" s="84" t="str">
        <f>IF(P37="P",INDEX(BDD!$A$2:$B$43,MATCH('17'!$B37,BDD!$A$2:$A$43,0),2),"")</f>
        <v/>
      </c>
      <c r="AM37" s="84" t="str">
        <f>IF(Q37="P",INDEX(BDD!$A$2:$B$43,MATCH('17'!$B37,BDD!$A$2:$A$43,0),2),"")</f>
        <v/>
      </c>
      <c r="AN37" s="84" t="str">
        <f>IF(R37="P",INDEX(BDD!$A$2:$B$43,MATCH('17'!$B37,BDD!$A$2:$A$43,0),2),"")</f>
        <v/>
      </c>
      <c r="AO37" s="84" t="str">
        <f>IF(S37="P",INDEX(BDD!$A$2:$B$43,MATCH('17'!$B37,BDD!$A$2:$A$43,0),2),"")</f>
        <v/>
      </c>
      <c r="AP37" s="84" t="str">
        <f>IF(T37="P",INDEX(BDD!$A$2:$B$43,MATCH('17'!$B37,BDD!$A$2:$A$43,0),2),"")</f>
        <v/>
      </c>
      <c r="AQ37" s="84" t="str">
        <f>IF(U37="P",INDEX(BDD!$A$2:$B$43,MATCH('17'!$B37,BDD!$A$2:$A$43,0),2),"")</f>
        <v/>
      </c>
      <c r="AR37" s="84" t="str">
        <f>IF(V37="P",INDEX(BDD!$A$2:$B$43,MATCH('17'!$B37,BDD!$A$2:$A$43,0),2),"")</f>
        <v/>
      </c>
      <c r="AS37" s="84" t="str">
        <f>IF(W37="P",INDEX(BDD!$A$2:$B$43,MATCH('17'!$B37,BDD!$A$2:$A$43,0),2),"")</f>
        <v/>
      </c>
    </row>
    <row r="38" spans="1:45" ht="15.75" hidden="1" thickBot="1" x14ac:dyDescent="0.3">
      <c r="A38" s="206"/>
      <c r="B38" s="17">
        <f>BDD!A20</f>
        <v>0</v>
      </c>
      <c r="C38" s="101"/>
      <c r="D38" s="99"/>
      <c r="E38" s="100"/>
      <c r="F38" s="101"/>
      <c r="G38" s="99"/>
      <c r="H38" s="100"/>
      <c r="I38" s="101"/>
      <c r="J38" s="99"/>
      <c r="K38" s="100"/>
      <c r="L38" s="101"/>
      <c r="M38" s="99"/>
      <c r="N38" s="98"/>
      <c r="O38" s="101"/>
      <c r="P38" s="99"/>
      <c r="Q38" s="98"/>
      <c r="R38" s="101"/>
      <c r="S38" s="99"/>
      <c r="T38" s="100"/>
      <c r="U38" s="101"/>
      <c r="V38" s="99"/>
      <c r="W38" s="100"/>
      <c r="Y38" s="84" t="str">
        <f>IF(C38="P",INDEX(BDD!$A$2:$B$43,MATCH('17'!$B38,BDD!$A$2:$A$43,0),2),"")</f>
        <v/>
      </c>
      <c r="Z38" s="84" t="str">
        <f>IF(D38="P",INDEX(BDD!$A$2:$B$43,MATCH('17'!$B38,BDD!$A$2:$A$43,0),2),"")</f>
        <v/>
      </c>
      <c r="AA38" s="84" t="str">
        <f>IF(E38="P",INDEX(BDD!$A$2:$B$43,MATCH('17'!$B38,BDD!$A$2:$A$43,0),2),"")</f>
        <v/>
      </c>
      <c r="AB38" s="84" t="str">
        <f>IF(F38="P",INDEX(BDD!$A$2:$B$43,MATCH('17'!$B38,BDD!$A$2:$A$43,0),2),"")</f>
        <v/>
      </c>
      <c r="AC38" s="84" t="str">
        <f>IF(G38="P",INDEX(BDD!$A$2:$B$43,MATCH('17'!$B38,BDD!$A$2:$A$43,0),2),"")</f>
        <v/>
      </c>
      <c r="AD38" s="84" t="str">
        <f>IF(H38="P",INDEX(BDD!$A$2:$B$43,MATCH('17'!$B38,BDD!$A$2:$A$43,0),2),"")</f>
        <v/>
      </c>
      <c r="AE38" s="84" t="str">
        <f>IF(I38="P",INDEX(BDD!$A$2:$B$43,MATCH('17'!$B38,BDD!$A$2:$A$43,0),2),"")</f>
        <v/>
      </c>
      <c r="AF38" s="84" t="str">
        <f>IF(J38="P",INDEX(BDD!$A$2:$B$43,MATCH('17'!$B38,BDD!$A$2:$A$43,0),2),"")</f>
        <v/>
      </c>
      <c r="AG38" s="84" t="str">
        <f>IF(K38="P",INDEX(BDD!$A$2:$B$43,MATCH('17'!$B38,BDD!$A$2:$A$43,0),2),"")</f>
        <v/>
      </c>
      <c r="AH38" s="84" t="str">
        <f>IF(L38="P",INDEX(BDD!$A$2:$B$43,MATCH('17'!$B38,BDD!$A$2:$A$43,0),2),"")</f>
        <v/>
      </c>
      <c r="AI38" s="84" t="str">
        <f>IF(M38="P",INDEX(BDD!$A$2:$B$43,MATCH('17'!$B38,BDD!$A$2:$A$43,0),2),"")</f>
        <v/>
      </c>
      <c r="AJ38" s="84" t="str">
        <f>IF(N38="P",INDEX(BDD!$A$2:$B$43,MATCH('17'!$B38,BDD!$A$2:$A$43,0),2),"")</f>
        <v/>
      </c>
      <c r="AK38" s="84" t="str">
        <f>IF(O38="P",INDEX(BDD!$A$2:$B$43,MATCH('17'!$B38,BDD!$A$2:$A$43,0),2),"")</f>
        <v/>
      </c>
      <c r="AL38" s="84" t="str">
        <f>IF(P38="P",INDEX(BDD!$A$2:$B$43,MATCH('17'!$B38,BDD!$A$2:$A$43,0),2),"")</f>
        <v/>
      </c>
      <c r="AM38" s="84" t="str">
        <f>IF(Q38="P",INDEX(BDD!$A$2:$B$43,MATCH('17'!$B38,BDD!$A$2:$A$43,0),2),"")</f>
        <v/>
      </c>
      <c r="AN38" s="84" t="str">
        <f>IF(R38="P",INDEX(BDD!$A$2:$B$43,MATCH('17'!$B38,BDD!$A$2:$A$43,0),2),"")</f>
        <v/>
      </c>
      <c r="AO38" s="84" t="str">
        <f>IF(S38="P",INDEX(BDD!$A$2:$B$43,MATCH('17'!$B38,BDD!$A$2:$A$43,0),2),"")</f>
        <v/>
      </c>
      <c r="AP38" s="84" t="str">
        <f>IF(T38="P",INDEX(BDD!$A$2:$B$43,MATCH('17'!$B38,BDD!$A$2:$A$43,0),2),"")</f>
        <v/>
      </c>
      <c r="AQ38" s="84" t="str">
        <f>IF(U38="P",INDEX(BDD!$A$2:$B$43,MATCH('17'!$B38,BDD!$A$2:$A$43,0),2),"")</f>
        <v/>
      </c>
      <c r="AR38" s="84" t="str">
        <f>IF(V38="P",INDEX(BDD!$A$2:$B$43,MATCH('17'!$B38,BDD!$A$2:$A$43,0),2),"")</f>
        <v/>
      </c>
      <c r="AS38" s="84" t="str">
        <f>IF(W38="P",INDEX(BDD!$A$2:$B$43,MATCH('17'!$B38,BDD!$A$2:$A$43,0),2),"")</f>
        <v/>
      </c>
    </row>
    <row r="39" spans="1:45" ht="15.75" hidden="1" thickBot="1" x14ac:dyDescent="0.3">
      <c r="A39" s="206"/>
      <c r="B39" s="17">
        <f>BDD!A21</f>
        <v>0</v>
      </c>
      <c r="C39" s="56"/>
      <c r="D39" s="54"/>
      <c r="E39" s="55"/>
      <c r="F39" s="56"/>
      <c r="G39" s="54"/>
      <c r="H39" s="55"/>
      <c r="I39" s="56"/>
      <c r="J39" s="54"/>
      <c r="K39" s="55"/>
      <c r="L39" s="56"/>
      <c r="M39" s="54"/>
      <c r="N39" s="53"/>
      <c r="O39" s="56"/>
      <c r="P39" s="54"/>
      <c r="Q39" s="53"/>
      <c r="R39" s="56"/>
      <c r="S39" s="54"/>
      <c r="T39" s="55"/>
      <c r="U39" s="56"/>
      <c r="V39" s="54"/>
      <c r="W39" s="55"/>
      <c r="Y39" s="84" t="str">
        <f>IF(C39="P",INDEX(BDD!$A$2:$B$43,MATCH('17'!$B39,BDD!$A$2:$A$43,0),2),"")</f>
        <v/>
      </c>
      <c r="Z39" s="84" t="str">
        <f>IF(D39="P",INDEX(BDD!$A$2:$B$43,MATCH('17'!$B39,BDD!$A$2:$A$43,0),2),"")</f>
        <v/>
      </c>
      <c r="AA39" s="84" t="str">
        <f>IF(E39="P",INDEX(BDD!$A$2:$B$43,MATCH('17'!$B39,BDD!$A$2:$A$43,0),2),"")</f>
        <v/>
      </c>
      <c r="AB39" s="84" t="str">
        <f>IF(F39="P",INDEX(BDD!$A$2:$B$43,MATCH('17'!$B39,BDD!$A$2:$A$43,0),2),"")</f>
        <v/>
      </c>
      <c r="AC39" s="84" t="str">
        <f>IF(G39="P",INDEX(BDD!$A$2:$B$43,MATCH('17'!$B39,BDD!$A$2:$A$43,0),2),"")</f>
        <v/>
      </c>
      <c r="AD39" s="84" t="str">
        <f>IF(H39="P",INDEX(BDD!$A$2:$B$43,MATCH('17'!$B39,BDD!$A$2:$A$43,0),2),"")</f>
        <v/>
      </c>
      <c r="AE39" s="84" t="str">
        <f>IF(I39="P",INDEX(BDD!$A$2:$B$43,MATCH('17'!$B39,BDD!$A$2:$A$43,0),2),"")</f>
        <v/>
      </c>
      <c r="AF39" s="84" t="str">
        <f>IF(J39="P",INDEX(BDD!$A$2:$B$43,MATCH('17'!$B39,BDD!$A$2:$A$43,0),2),"")</f>
        <v/>
      </c>
      <c r="AG39" s="84" t="str">
        <f>IF(K39="P",INDEX(BDD!$A$2:$B$43,MATCH('17'!$B39,BDD!$A$2:$A$43,0),2),"")</f>
        <v/>
      </c>
      <c r="AH39" s="84" t="str">
        <f>IF(L39="P",INDEX(BDD!$A$2:$B$43,MATCH('17'!$B39,BDD!$A$2:$A$43,0),2),"")</f>
        <v/>
      </c>
      <c r="AI39" s="84" t="str">
        <f>IF(M39="P",INDEX(BDD!$A$2:$B$43,MATCH('17'!$B39,BDD!$A$2:$A$43,0),2),"")</f>
        <v/>
      </c>
      <c r="AJ39" s="84" t="str">
        <f>IF(N39="P",INDEX(BDD!$A$2:$B$43,MATCH('17'!$B39,BDD!$A$2:$A$43,0),2),"")</f>
        <v/>
      </c>
      <c r="AK39" s="84" t="str">
        <f>IF(O39="P",INDEX(BDD!$A$2:$B$43,MATCH('17'!$B39,BDD!$A$2:$A$43,0),2),"")</f>
        <v/>
      </c>
      <c r="AL39" s="84" t="str">
        <f>IF(P39="P",INDEX(BDD!$A$2:$B$43,MATCH('17'!$B39,BDD!$A$2:$A$43,0),2),"")</f>
        <v/>
      </c>
      <c r="AM39" s="84" t="str">
        <f>IF(Q39="P",INDEX(BDD!$A$2:$B$43,MATCH('17'!$B39,BDD!$A$2:$A$43,0),2),"")</f>
        <v/>
      </c>
      <c r="AN39" s="84" t="str">
        <f>IF(R39="P",INDEX(BDD!$A$2:$B$43,MATCH('17'!$B39,BDD!$A$2:$A$43,0),2),"")</f>
        <v/>
      </c>
      <c r="AO39" s="84" t="str">
        <f>IF(S39="P",INDEX(BDD!$A$2:$B$43,MATCH('17'!$B39,BDD!$A$2:$A$43,0),2),"")</f>
        <v/>
      </c>
      <c r="AP39" s="84" t="str">
        <f>IF(T39="P",INDEX(BDD!$A$2:$B$43,MATCH('17'!$B39,BDD!$A$2:$A$43,0),2),"")</f>
        <v/>
      </c>
      <c r="AQ39" s="84" t="str">
        <f>IF(U39="P",INDEX(BDD!$A$2:$B$43,MATCH('17'!$B39,BDD!$A$2:$A$43,0),2),"")</f>
        <v/>
      </c>
      <c r="AR39" s="84" t="str">
        <f>IF(V39="P",INDEX(BDD!$A$2:$B$43,MATCH('17'!$B39,BDD!$A$2:$A$43,0),2),"")</f>
        <v/>
      </c>
      <c r="AS39" s="84" t="str">
        <f>IF(W39="P",INDEX(BDD!$A$2:$B$43,MATCH('17'!$B39,BDD!$A$2:$A$43,0),2),"")</f>
        <v/>
      </c>
    </row>
    <row r="40" spans="1:45" ht="15.75" hidden="1" thickBot="1" x14ac:dyDescent="0.3">
      <c r="A40" s="206"/>
      <c r="B40" s="18">
        <f>BDD!A22</f>
        <v>0</v>
      </c>
      <c r="C40" s="60"/>
      <c r="D40" s="58"/>
      <c r="E40" s="59"/>
      <c r="F40" s="60"/>
      <c r="G40" s="58"/>
      <c r="H40" s="59"/>
      <c r="I40" s="60"/>
      <c r="J40" s="58"/>
      <c r="K40" s="59"/>
      <c r="L40" s="60"/>
      <c r="M40" s="58"/>
      <c r="N40" s="57"/>
      <c r="O40" s="60"/>
      <c r="P40" s="58"/>
      <c r="Q40" s="57"/>
      <c r="R40" s="60"/>
      <c r="S40" s="58"/>
      <c r="T40" s="59"/>
      <c r="U40" s="60"/>
      <c r="V40" s="58"/>
      <c r="W40" s="59"/>
      <c r="Y40" s="84" t="str">
        <f>IF(C40="P",INDEX(BDD!$A$2:$B$43,MATCH('17'!$B40,BDD!$A$2:$A$43,0),2),"")</f>
        <v/>
      </c>
      <c r="Z40" s="84" t="str">
        <f>IF(D40="P",INDEX(BDD!$A$2:$B$43,MATCH('17'!$B40,BDD!$A$2:$A$43,0),2),"")</f>
        <v/>
      </c>
      <c r="AA40" s="84" t="str">
        <f>IF(E40="P",INDEX(BDD!$A$2:$B$43,MATCH('17'!$B40,BDD!$A$2:$A$43,0),2),"")</f>
        <v/>
      </c>
      <c r="AB40" s="84" t="str">
        <f>IF(F40="P",INDEX(BDD!$A$2:$B$43,MATCH('17'!$B40,BDD!$A$2:$A$43,0),2),"")</f>
        <v/>
      </c>
      <c r="AC40" s="84" t="str">
        <f>IF(G40="P",INDEX(BDD!$A$2:$B$43,MATCH('17'!$B40,BDD!$A$2:$A$43,0),2),"")</f>
        <v/>
      </c>
      <c r="AD40" s="84" t="str">
        <f>IF(H40="P",INDEX(BDD!$A$2:$B$43,MATCH('17'!$B40,BDD!$A$2:$A$43,0),2),"")</f>
        <v/>
      </c>
      <c r="AE40" s="84" t="str">
        <f>IF(I40="P",INDEX(BDD!$A$2:$B$43,MATCH('17'!$B40,BDD!$A$2:$A$43,0),2),"")</f>
        <v/>
      </c>
      <c r="AF40" s="84" t="str">
        <f>IF(J40="P",INDEX(BDD!$A$2:$B$43,MATCH('17'!$B40,BDD!$A$2:$A$43,0),2),"")</f>
        <v/>
      </c>
      <c r="AG40" s="84" t="str">
        <f>IF(K40="P",INDEX(BDD!$A$2:$B$43,MATCH('17'!$B40,BDD!$A$2:$A$43,0),2),"")</f>
        <v/>
      </c>
      <c r="AH40" s="84" t="str">
        <f>IF(L40="P",INDEX(BDD!$A$2:$B$43,MATCH('17'!$B40,BDD!$A$2:$A$43,0),2),"")</f>
        <v/>
      </c>
      <c r="AI40" s="84" t="str">
        <f>IF(M40="P",INDEX(BDD!$A$2:$B$43,MATCH('17'!$B40,BDD!$A$2:$A$43,0),2),"")</f>
        <v/>
      </c>
      <c r="AJ40" s="84" t="str">
        <f>IF(N40="P",INDEX(BDD!$A$2:$B$43,MATCH('17'!$B40,BDD!$A$2:$A$43,0),2),"")</f>
        <v/>
      </c>
      <c r="AK40" s="84" t="str">
        <f>IF(O40="P",INDEX(BDD!$A$2:$B$43,MATCH('17'!$B40,BDD!$A$2:$A$43,0),2),"")</f>
        <v/>
      </c>
      <c r="AL40" s="84" t="str">
        <f>IF(P40="P",INDEX(BDD!$A$2:$B$43,MATCH('17'!$B40,BDD!$A$2:$A$43,0),2),"")</f>
        <v/>
      </c>
      <c r="AM40" s="84" t="str">
        <f>IF(Q40="P",INDEX(BDD!$A$2:$B$43,MATCH('17'!$B40,BDD!$A$2:$A$43,0),2),"")</f>
        <v/>
      </c>
      <c r="AN40" s="84" t="str">
        <f>IF(R40="P",INDEX(BDD!$A$2:$B$43,MATCH('17'!$B40,BDD!$A$2:$A$43,0),2),"")</f>
        <v/>
      </c>
      <c r="AO40" s="84" t="str">
        <f>IF(S40="P",INDEX(BDD!$A$2:$B$43,MATCH('17'!$B40,BDD!$A$2:$A$43,0),2),"")</f>
        <v/>
      </c>
      <c r="AP40" s="84" t="str">
        <f>IF(T40="P",INDEX(BDD!$A$2:$B$43,MATCH('17'!$B40,BDD!$A$2:$A$43,0),2),"")</f>
        <v/>
      </c>
      <c r="AQ40" s="84" t="str">
        <f>IF(U40="P",INDEX(BDD!$A$2:$B$43,MATCH('17'!$B40,BDD!$A$2:$A$43,0),2),"")</f>
        <v/>
      </c>
      <c r="AR40" s="84" t="str">
        <f>IF(V40="P",INDEX(BDD!$A$2:$B$43,MATCH('17'!$B40,BDD!$A$2:$A$43,0),2),"")</f>
        <v/>
      </c>
      <c r="AS40" s="84" t="str">
        <f>IF(W40="P",INDEX(BDD!$A$2:$B$43,MATCH('17'!$B40,BDD!$A$2:$A$43,0),2),"")</f>
        <v/>
      </c>
    </row>
    <row r="41" spans="1:45" ht="15.75" hidden="1" thickBot="1" x14ac:dyDescent="0.3">
      <c r="A41" s="207"/>
      <c r="B41" s="13">
        <f>BDD!A30</f>
        <v>0</v>
      </c>
      <c r="C41" s="90"/>
      <c r="D41" s="54"/>
      <c r="E41" s="55"/>
      <c r="F41" s="93"/>
      <c r="G41" s="54"/>
      <c r="H41" s="55"/>
      <c r="I41" s="93"/>
      <c r="J41" s="54"/>
      <c r="K41" s="55"/>
      <c r="L41" s="93"/>
      <c r="M41" s="54"/>
      <c r="N41" s="55"/>
      <c r="O41" s="93"/>
      <c r="P41" s="54"/>
      <c r="Q41" s="55"/>
      <c r="R41" s="93"/>
      <c r="S41" s="54"/>
      <c r="T41" s="55"/>
      <c r="U41" s="56"/>
      <c r="V41" s="54"/>
      <c r="W41" s="87"/>
      <c r="X41" s="13">
        <f>COUNTIF(C41:W41,"P")</f>
        <v>0</v>
      </c>
      <c r="Y41" s="84" t="str">
        <f>IF(C41="P",INDEX(BDD!$A$2:$B$43,MATCH('17'!$B41,BDD!$A$2:$A$43,0),2),"")</f>
        <v/>
      </c>
      <c r="Z41" s="84" t="str">
        <f>IF(D41="P",INDEX(BDD!$A$2:$B$43,MATCH('17'!$B41,BDD!$A$2:$A$43,0),2),"")</f>
        <v/>
      </c>
      <c r="AA41" s="84" t="str">
        <f>IF(E41="P",INDEX(BDD!$A$2:$B$43,MATCH('17'!$B41,BDD!$A$2:$A$43,0),2),"")</f>
        <v/>
      </c>
      <c r="AB41" s="84" t="str">
        <f>IF(F41="P",INDEX(BDD!$A$2:$B$43,MATCH('17'!$B41,BDD!$A$2:$A$43,0),2),"")</f>
        <v/>
      </c>
      <c r="AC41" s="84" t="str">
        <f>IF(G41="P",INDEX(BDD!$A$2:$B$43,MATCH('17'!$B41,BDD!$A$2:$A$43,0),2),"")</f>
        <v/>
      </c>
      <c r="AD41" s="84" t="str">
        <f>IF(H41="P",INDEX(BDD!$A$2:$B$43,MATCH('17'!$B41,BDD!$A$2:$A$43,0),2),"")</f>
        <v/>
      </c>
      <c r="AE41" s="84" t="str">
        <f>IF(I41="P",INDEX(BDD!$A$2:$B$43,MATCH('17'!$B41,BDD!$A$2:$A$43,0),2),"")</f>
        <v/>
      </c>
      <c r="AF41" s="84" t="str">
        <f>IF(J41="P",INDEX(BDD!$A$2:$B$43,MATCH('17'!$B41,BDD!$A$2:$A$43,0),2),"")</f>
        <v/>
      </c>
      <c r="AG41" s="84" t="str">
        <f>IF(K41="P",INDEX(BDD!$A$2:$B$43,MATCH('17'!$B41,BDD!$A$2:$A$43,0),2),"")</f>
        <v/>
      </c>
      <c r="AH41" s="84" t="str">
        <f>IF(L41="P",INDEX(BDD!$A$2:$B$43,MATCH('17'!$B41,BDD!$A$2:$A$43,0),2),"")</f>
        <v/>
      </c>
      <c r="AI41" s="84" t="str">
        <f>IF(M41="P",INDEX(BDD!$A$2:$B$43,MATCH('17'!$B41,BDD!$A$2:$A$43,0),2),"")</f>
        <v/>
      </c>
      <c r="AJ41" s="84" t="str">
        <f>IF(N41="P",INDEX(BDD!$A$2:$B$43,MATCH('17'!$B41,BDD!$A$2:$A$43,0),2),"")</f>
        <v/>
      </c>
      <c r="AK41" s="84" t="str">
        <f>IF(O41="P",INDEX(BDD!$A$2:$B$43,MATCH('17'!$B41,BDD!$A$2:$A$43,0),2),"")</f>
        <v/>
      </c>
      <c r="AL41" s="84" t="str">
        <f>IF(P41="P",INDEX(BDD!$A$2:$B$43,MATCH('17'!$B41,BDD!$A$2:$A$43,0),2),"")</f>
        <v/>
      </c>
      <c r="AM41" s="84" t="str">
        <f>IF(Q41="P",INDEX(BDD!$A$2:$B$43,MATCH('17'!$B41,BDD!$A$2:$A$43,0),2),"")</f>
        <v/>
      </c>
      <c r="AN41" s="84" t="str">
        <f>IF(R41="P",INDEX(BDD!$A$2:$B$43,MATCH('17'!$B41,BDD!$A$2:$A$43,0),2),"")</f>
        <v/>
      </c>
      <c r="AO41" s="84" t="str">
        <f>IF(S41="P",INDEX(BDD!$A$2:$B$43,MATCH('17'!$B41,BDD!$A$2:$A$43,0),2),"")</f>
        <v/>
      </c>
      <c r="AP41" s="84" t="str">
        <f>IF(T41="P",INDEX(BDD!$A$2:$B$43,MATCH('17'!$B41,BDD!$A$2:$A$43,0),2),"")</f>
        <v/>
      </c>
      <c r="AQ41" s="84" t="str">
        <f>IF(U41="P",INDEX(BDD!$A$2:$B$43,MATCH('17'!$B41,BDD!$A$2:$A$43,0),2),"")</f>
        <v/>
      </c>
      <c r="AR41" s="84" t="str">
        <f>IF(V41="P",INDEX(BDD!$A$2:$B$43,MATCH('17'!$B41,BDD!$A$2:$A$43,0),2),"")</f>
        <v/>
      </c>
      <c r="AS41" s="84" t="str">
        <f>IF(W41="P",INDEX(BDD!$A$2:$B$43,MATCH('17'!$B41,BDD!$A$2:$A$43,0),2),"")</f>
        <v/>
      </c>
    </row>
    <row r="42" spans="1:45" ht="15.75" hidden="1" thickBot="1" x14ac:dyDescent="0.3">
      <c r="A42" s="207"/>
      <c r="B42" s="14">
        <f>BDD!A31</f>
        <v>0</v>
      </c>
      <c r="C42" s="90"/>
      <c r="D42" s="54"/>
      <c r="E42" s="55"/>
      <c r="F42" s="93"/>
      <c r="G42" s="54"/>
      <c r="H42" s="55"/>
      <c r="I42" s="93"/>
      <c r="J42" s="54"/>
      <c r="K42" s="55"/>
      <c r="L42" s="93"/>
      <c r="M42" s="54"/>
      <c r="N42" s="55"/>
      <c r="O42" s="93"/>
      <c r="P42" s="54"/>
      <c r="Q42" s="55"/>
      <c r="R42" s="93"/>
      <c r="S42" s="54"/>
      <c r="T42" s="55"/>
      <c r="U42" s="56"/>
      <c r="V42" s="54"/>
      <c r="W42" s="87"/>
      <c r="X42" s="14">
        <f t="shared" ref="X42:X52" si="1">COUNTIF(C42:W42,"P")</f>
        <v>0</v>
      </c>
      <c r="Y42" s="84" t="str">
        <f>IF(C42="P",INDEX(BDD!$A$2:$B$43,MATCH('17'!$B42,BDD!$A$2:$A$43,0),2),"")</f>
        <v/>
      </c>
      <c r="Z42" s="84" t="str">
        <f>IF(D42="P",INDEX(BDD!$A$2:$B$43,MATCH('17'!$B42,BDD!$A$2:$A$43,0),2),"")</f>
        <v/>
      </c>
      <c r="AA42" s="84" t="str">
        <f>IF(E42="P",INDEX(BDD!$A$2:$B$43,MATCH('17'!$B42,BDD!$A$2:$A$43,0),2),"")</f>
        <v/>
      </c>
      <c r="AB42" s="84" t="str">
        <f>IF(F42="P",INDEX(BDD!$A$2:$B$43,MATCH('17'!$B42,BDD!$A$2:$A$43,0),2),"")</f>
        <v/>
      </c>
      <c r="AC42" s="84" t="str">
        <f>IF(G42="P",INDEX(BDD!$A$2:$B$43,MATCH('17'!$B42,BDD!$A$2:$A$43,0),2),"")</f>
        <v/>
      </c>
      <c r="AD42" s="84" t="str">
        <f>IF(H42="P",INDEX(BDD!$A$2:$B$43,MATCH('17'!$B42,BDD!$A$2:$A$43,0),2),"")</f>
        <v/>
      </c>
      <c r="AE42" s="84" t="str">
        <f>IF(I42="P",INDEX(BDD!$A$2:$B$43,MATCH('17'!$B42,BDD!$A$2:$A$43,0),2),"")</f>
        <v/>
      </c>
      <c r="AF42" s="84" t="str">
        <f>IF(J42="P",INDEX(BDD!$A$2:$B$43,MATCH('17'!$B42,BDD!$A$2:$A$43,0),2),"")</f>
        <v/>
      </c>
      <c r="AG42" s="84" t="str">
        <f>IF(K42="P",INDEX(BDD!$A$2:$B$43,MATCH('17'!$B42,BDD!$A$2:$A$43,0),2),"")</f>
        <v/>
      </c>
      <c r="AH42" s="84" t="str">
        <f>IF(L42="P",INDEX(BDD!$A$2:$B$43,MATCH('17'!$B42,BDD!$A$2:$A$43,0),2),"")</f>
        <v/>
      </c>
      <c r="AI42" s="84" t="str">
        <f>IF(M42="P",INDEX(BDD!$A$2:$B$43,MATCH('17'!$B42,BDD!$A$2:$A$43,0),2),"")</f>
        <v/>
      </c>
      <c r="AJ42" s="84" t="str">
        <f>IF(N42="P",INDEX(BDD!$A$2:$B$43,MATCH('17'!$B42,BDD!$A$2:$A$43,0),2),"")</f>
        <v/>
      </c>
      <c r="AK42" s="84" t="str">
        <f>IF(O42="P",INDEX(BDD!$A$2:$B$43,MATCH('17'!$B42,BDD!$A$2:$A$43,0),2),"")</f>
        <v/>
      </c>
      <c r="AL42" s="84" t="str">
        <f>IF(P42="P",INDEX(BDD!$A$2:$B$43,MATCH('17'!$B42,BDD!$A$2:$A$43,0),2),"")</f>
        <v/>
      </c>
      <c r="AM42" s="84" t="str">
        <f>IF(Q42="P",INDEX(BDD!$A$2:$B$43,MATCH('17'!$B42,BDD!$A$2:$A$43,0),2),"")</f>
        <v/>
      </c>
      <c r="AN42" s="84" t="str">
        <f>IF(R42="P",INDEX(BDD!$A$2:$B$43,MATCH('17'!$B42,BDD!$A$2:$A$43,0),2),"")</f>
        <v/>
      </c>
      <c r="AO42" s="84" t="str">
        <f>IF(S42="P",INDEX(BDD!$A$2:$B$43,MATCH('17'!$B42,BDD!$A$2:$A$43,0),2),"")</f>
        <v/>
      </c>
      <c r="AP42" s="84" t="str">
        <f>IF(T42="P",INDEX(BDD!$A$2:$B$43,MATCH('17'!$B42,BDD!$A$2:$A$43,0),2),"")</f>
        <v/>
      </c>
      <c r="AQ42" s="84" t="str">
        <f>IF(U42="P",INDEX(BDD!$A$2:$B$43,MATCH('17'!$B42,BDD!$A$2:$A$43,0),2),"")</f>
        <v/>
      </c>
      <c r="AR42" s="84" t="str">
        <f>IF(V42="P",INDEX(BDD!$A$2:$B$43,MATCH('17'!$B42,BDD!$A$2:$A$43,0),2),"")</f>
        <v/>
      </c>
      <c r="AS42" s="84" t="str">
        <f>IF(W42="P",INDEX(BDD!$A$2:$B$43,MATCH('17'!$B42,BDD!$A$2:$A$43,0),2),"")</f>
        <v/>
      </c>
    </row>
    <row r="43" spans="1:45" ht="15.75" hidden="1" thickBot="1" x14ac:dyDescent="0.3">
      <c r="A43" s="207"/>
      <c r="B43" s="14">
        <f>BDD!A32</f>
        <v>0</v>
      </c>
      <c r="C43" s="90"/>
      <c r="D43" s="54"/>
      <c r="E43" s="55"/>
      <c r="F43" s="93"/>
      <c r="G43" s="54"/>
      <c r="H43" s="55"/>
      <c r="I43" s="93"/>
      <c r="J43" s="54"/>
      <c r="K43" s="55"/>
      <c r="L43" s="93"/>
      <c r="M43" s="54"/>
      <c r="N43" s="55"/>
      <c r="O43" s="93"/>
      <c r="P43" s="54"/>
      <c r="Q43" s="55"/>
      <c r="R43" s="93"/>
      <c r="S43" s="54"/>
      <c r="T43" s="55"/>
      <c r="U43" s="56"/>
      <c r="V43" s="54"/>
      <c r="W43" s="87"/>
      <c r="X43" s="14">
        <f t="shared" si="1"/>
        <v>0</v>
      </c>
      <c r="Y43" s="84" t="str">
        <f>IF(C43="P",INDEX(BDD!$A$2:$B$43,MATCH('17'!$B43,BDD!$A$2:$A$43,0),2),"")</f>
        <v/>
      </c>
      <c r="Z43" s="84" t="str">
        <f>IF(D43="P",INDEX(BDD!$A$2:$B$43,MATCH('17'!$B43,BDD!$A$2:$A$43,0),2),"")</f>
        <v/>
      </c>
      <c r="AA43" s="84" t="str">
        <f>IF(E43="P",INDEX(BDD!$A$2:$B$43,MATCH('17'!$B43,BDD!$A$2:$A$43,0),2),"")</f>
        <v/>
      </c>
      <c r="AB43" s="84" t="str">
        <f>IF(F43="P",INDEX(BDD!$A$2:$B$43,MATCH('17'!$B43,BDD!$A$2:$A$43,0),2),"")</f>
        <v/>
      </c>
      <c r="AC43" s="84" t="str">
        <f>IF(G43="P",INDEX(BDD!$A$2:$B$43,MATCH('17'!$B43,BDD!$A$2:$A$43,0),2),"")</f>
        <v/>
      </c>
      <c r="AD43" s="84" t="str">
        <f>IF(H43="P",INDEX(BDD!$A$2:$B$43,MATCH('17'!$B43,BDD!$A$2:$A$43,0),2),"")</f>
        <v/>
      </c>
      <c r="AE43" s="84" t="str">
        <f>IF(I43="P",INDEX(BDD!$A$2:$B$43,MATCH('17'!$B43,BDD!$A$2:$A$43,0),2),"")</f>
        <v/>
      </c>
      <c r="AF43" s="84" t="str">
        <f>IF(J43="P",INDEX(BDD!$A$2:$B$43,MATCH('17'!$B43,BDD!$A$2:$A$43,0),2),"")</f>
        <v/>
      </c>
      <c r="AG43" s="84" t="str">
        <f>IF(K43="P",INDEX(BDD!$A$2:$B$43,MATCH('17'!$B43,BDD!$A$2:$A$43,0),2),"")</f>
        <v/>
      </c>
      <c r="AH43" s="84" t="str">
        <f>IF(L43="P",INDEX(BDD!$A$2:$B$43,MATCH('17'!$B43,BDD!$A$2:$A$43,0),2),"")</f>
        <v/>
      </c>
      <c r="AI43" s="84" t="str">
        <f>IF(M43="P",INDEX(BDD!$A$2:$B$43,MATCH('17'!$B43,BDD!$A$2:$A$43,0),2),"")</f>
        <v/>
      </c>
      <c r="AJ43" s="84" t="str">
        <f>IF(N43="P",INDEX(BDD!$A$2:$B$43,MATCH('17'!$B43,BDD!$A$2:$A$43,0),2),"")</f>
        <v/>
      </c>
      <c r="AK43" s="84" t="str">
        <f>IF(O43="P",INDEX(BDD!$A$2:$B$43,MATCH('17'!$B43,BDD!$A$2:$A$43,0),2),"")</f>
        <v/>
      </c>
      <c r="AL43" s="84" t="str">
        <f>IF(P43="P",INDEX(BDD!$A$2:$B$43,MATCH('17'!$B43,BDD!$A$2:$A$43,0),2),"")</f>
        <v/>
      </c>
      <c r="AM43" s="84" t="str">
        <f>IF(Q43="P",INDEX(BDD!$A$2:$B$43,MATCH('17'!$B43,BDD!$A$2:$A$43,0),2),"")</f>
        <v/>
      </c>
      <c r="AN43" s="84" t="str">
        <f>IF(R43="P",INDEX(BDD!$A$2:$B$43,MATCH('17'!$B43,BDD!$A$2:$A$43,0),2),"")</f>
        <v/>
      </c>
      <c r="AO43" s="84" t="str">
        <f>IF(S43="P",INDEX(BDD!$A$2:$B$43,MATCH('17'!$B43,BDD!$A$2:$A$43,0),2),"")</f>
        <v/>
      </c>
      <c r="AP43" s="84" t="str">
        <f>IF(T43="P",INDEX(BDD!$A$2:$B$43,MATCH('17'!$B43,BDD!$A$2:$A$43,0),2),"")</f>
        <v/>
      </c>
      <c r="AQ43" s="84" t="str">
        <f>IF(U43="P",INDEX(BDD!$A$2:$B$43,MATCH('17'!$B43,BDD!$A$2:$A$43,0),2),"")</f>
        <v/>
      </c>
      <c r="AR43" s="84" t="str">
        <f>IF(V43="P",INDEX(BDD!$A$2:$B$43,MATCH('17'!$B43,BDD!$A$2:$A$43,0),2),"")</f>
        <v/>
      </c>
      <c r="AS43" s="84" t="str">
        <f>IF(W43="P",INDEX(BDD!$A$2:$B$43,MATCH('17'!$B43,BDD!$A$2:$A$43,0),2),"")</f>
        <v/>
      </c>
    </row>
    <row r="44" spans="1:45" ht="15.75" hidden="1" thickBot="1" x14ac:dyDescent="0.3">
      <c r="A44" s="207"/>
      <c r="B44" s="14">
        <f>BDD!A33</f>
        <v>0</v>
      </c>
      <c r="C44" s="91"/>
      <c r="D44" s="61"/>
      <c r="E44" s="62"/>
      <c r="F44" s="95"/>
      <c r="G44" s="61"/>
      <c r="H44" s="62"/>
      <c r="I44" s="95"/>
      <c r="J44" s="61"/>
      <c r="K44" s="62"/>
      <c r="L44" s="95"/>
      <c r="M44" s="61"/>
      <c r="N44" s="62"/>
      <c r="O44" s="95"/>
      <c r="P44" s="61"/>
      <c r="Q44" s="62"/>
      <c r="R44" s="95"/>
      <c r="S44" s="61"/>
      <c r="T44" s="62"/>
      <c r="U44" s="63"/>
      <c r="V44" s="61"/>
      <c r="W44" s="88"/>
      <c r="X44" s="14">
        <f t="shared" si="1"/>
        <v>0</v>
      </c>
      <c r="Y44" s="84" t="str">
        <f>IF(C44="P",INDEX(BDD!$A$2:$B$43,MATCH('17'!$B44,BDD!$A$2:$A$43,0),2),"")</f>
        <v/>
      </c>
      <c r="Z44" s="84" t="str">
        <f>IF(D44="P",INDEX(BDD!$A$2:$B$43,MATCH('17'!$B44,BDD!$A$2:$A$43,0),2),"")</f>
        <v/>
      </c>
      <c r="AA44" s="84" t="str">
        <f>IF(E44="P",INDEX(BDD!$A$2:$B$43,MATCH('17'!$B44,BDD!$A$2:$A$43,0),2),"")</f>
        <v/>
      </c>
      <c r="AB44" s="84" t="str">
        <f>IF(F44="P",INDEX(BDD!$A$2:$B$43,MATCH('17'!$B44,BDD!$A$2:$A$43,0),2),"")</f>
        <v/>
      </c>
      <c r="AC44" s="84" t="str">
        <f>IF(G44="P",INDEX(BDD!$A$2:$B$43,MATCH('17'!$B44,BDD!$A$2:$A$43,0),2),"")</f>
        <v/>
      </c>
      <c r="AD44" s="84" t="str">
        <f>IF(H44="P",INDEX(BDD!$A$2:$B$43,MATCH('17'!$B44,BDD!$A$2:$A$43,0),2),"")</f>
        <v/>
      </c>
      <c r="AE44" s="84" t="str">
        <f>IF(I44="P",INDEX(BDD!$A$2:$B$43,MATCH('17'!$B44,BDD!$A$2:$A$43,0),2),"")</f>
        <v/>
      </c>
      <c r="AF44" s="84" t="str">
        <f>IF(J44="P",INDEX(BDD!$A$2:$B$43,MATCH('17'!$B44,BDD!$A$2:$A$43,0),2),"")</f>
        <v/>
      </c>
      <c r="AG44" s="84" t="str">
        <f>IF(K44="P",INDEX(BDD!$A$2:$B$43,MATCH('17'!$B44,BDD!$A$2:$A$43,0),2),"")</f>
        <v/>
      </c>
      <c r="AH44" s="84" t="str">
        <f>IF(L44="P",INDEX(BDD!$A$2:$B$43,MATCH('17'!$B44,BDD!$A$2:$A$43,0),2),"")</f>
        <v/>
      </c>
      <c r="AI44" s="84" t="str">
        <f>IF(M44="P",INDEX(BDD!$A$2:$B$43,MATCH('17'!$B44,BDD!$A$2:$A$43,0),2),"")</f>
        <v/>
      </c>
      <c r="AJ44" s="84" t="str">
        <f>IF(N44="P",INDEX(BDD!$A$2:$B$43,MATCH('17'!$B44,BDD!$A$2:$A$43,0),2),"")</f>
        <v/>
      </c>
      <c r="AK44" s="84" t="str">
        <f>IF(O44="P",INDEX(BDD!$A$2:$B$43,MATCH('17'!$B44,BDD!$A$2:$A$43,0),2),"")</f>
        <v/>
      </c>
      <c r="AL44" s="84" t="str">
        <f>IF(P44="P",INDEX(BDD!$A$2:$B$43,MATCH('17'!$B44,BDD!$A$2:$A$43,0),2),"")</f>
        <v/>
      </c>
      <c r="AM44" s="84" t="str">
        <f>IF(Q44="P",INDEX(BDD!$A$2:$B$43,MATCH('17'!$B44,BDD!$A$2:$A$43,0),2),"")</f>
        <v/>
      </c>
      <c r="AN44" s="84" t="str">
        <f>IF(R44="P",INDEX(BDD!$A$2:$B$43,MATCH('17'!$B44,BDD!$A$2:$A$43,0),2),"")</f>
        <v/>
      </c>
      <c r="AO44" s="84" t="str">
        <f>IF(S44="P",INDEX(BDD!$A$2:$B$43,MATCH('17'!$B44,BDD!$A$2:$A$43,0),2),"")</f>
        <v/>
      </c>
      <c r="AP44" s="84" t="str">
        <f>IF(T44="P",INDEX(BDD!$A$2:$B$43,MATCH('17'!$B44,BDD!$A$2:$A$43,0),2),"")</f>
        <v/>
      </c>
      <c r="AQ44" s="84" t="str">
        <f>IF(U44="P",INDEX(BDD!$A$2:$B$43,MATCH('17'!$B44,BDD!$A$2:$A$43,0),2),"")</f>
        <v/>
      </c>
      <c r="AR44" s="84" t="str">
        <f>IF(V44="P",INDEX(BDD!$A$2:$B$43,MATCH('17'!$B44,BDD!$A$2:$A$43,0),2),"")</f>
        <v/>
      </c>
      <c r="AS44" s="84" t="str">
        <f>IF(W44="P",INDEX(BDD!$A$2:$B$43,MATCH('17'!$B44,BDD!$A$2:$A$43,0),2),"")</f>
        <v/>
      </c>
    </row>
    <row r="45" spans="1:45" ht="15.75" hidden="1" thickBot="1" x14ac:dyDescent="0.3">
      <c r="A45" s="207"/>
      <c r="B45" s="14">
        <f>BDD!A34</f>
        <v>0</v>
      </c>
      <c r="C45" s="91"/>
      <c r="D45" s="61"/>
      <c r="E45" s="62"/>
      <c r="F45" s="95"/>
      <c r="G45" s="61"/>
      <c r="H45" s="62"/>
      <c r="I45" s="95"/>
      <c r="J45" s="61"/>
      <c r="K45" s="62"/>
      <c r="L45" s="95"/>
      <c r="M45" s="61"/>
      <c r="N45" s="62"/>
      <c r="O45" s="95"/>
      <c r="P45" s="61"/>
      <c r="Q45" s="62"/>
      <c r="R45" s="95"/>
      <c r="S45" s="61"/>
      <c r="T45" s="62"/>
      <c r="U45" s="63"/>
      <c r="V45" s="61"/>
      <c r="W45" s="88"/>
      <c r="X45" s="14">
        <f t="shared" si="1"/>
        <v>0</v>
      </c>
      <c r="Y45" s="84" t="str">
        <f>IF(C45="P",INDEX(BDD!$A$2:$B$43,MATCH('17'!$B45,BDD!$A$2:$A$43,0),2),"")</f>
        <v/>
      </c>
      <c r="Z45" s="84" t="str">
        <f>IF(D45="P",INDEX(BDD!$A$2:$B$43,MATCH('17'!$B45,BDD!$A$2:$A$43,0),2),"")</f>
        <v/>
      </c>
      <c r="AA45" s="84" t="str">
        <f>IF(E45="P",INDEX(BDD!$A$2:$B$43,MATCH('17'!$B45,BDD!$A$2:$A$43,0),2),"")</f>
        <v/>
      </c>
      <c r="AB45" s="84" t="str">
        <f>IF(F45="P",INDEX(BDD!$A$2:$B$43,MATCH('17'!$B45,BDD!$A$2:$A$43,0),2),"")</f>
        <v/>
      </c>
      <c r="AC45" s="84" t="str">
        <f>IF(G45="P",INDEX(BDD!$A$2:$B$43,MATCH('17'!$B45,BDD!$A$2:$A$43,0),2),"")</f>
        <v/>
      </c>
      <c r="AD45" s="84" t="str">
        <f>IF(H45="P",INDEX(BDD!$A$2:$B$43,MATCH('17'!$B45,BDD!$A$2:$A$43,0),2),"")</f>
        <v/>
      </c>
      <c r="AE45" s="84" t="str">
        <f>IF(I45="P",INDEX(BDD!$A$2:$B$43,MATCH('17'!$B45,BDD!$A$2:$A$43,0),2),"")</f>
        <v/>
      </c>
      <c r="AF45" s="84" t="str">
        <f>IF(J45="P",INDEX(BDD!$A$2:$B$43,MATCH('17'!$B45,BDD!$A$2:$A$43,0),2),"")</f>
        <v/>
      </c>
      <c r="AG45" s="84" t="str">
        <f>IF(K45="P",INDEX(BDD!$A$2:$B$43,MATCH('17'!$B45,BDD!$A$2:$A$43,0),2),"")</f>
        <v/>
      </c>
      <c r="AH45" s="84" t="str">
        <f>IF(L45="P",INDEX(BDD!$A$2:$B$43,MATCH('17'!$B45,BDD!$A$2:$A$43,0),2),"")</f>
        <v/>
      </c>
      <c r="AI45" s="84" t="str">
        <f>IF(M45="P",INDEX(BDD!$A$2:$B$43,MATCH('17'!$B45,BDD!$A$2:$A$43,0),2),"")</f>
        <v/>
      </c>
      <c r="AJ45" s="84" t="str">
        <f>IF(N45="P",INDEX(BDD!$A$2:$B$43,MATCH('17'!$B45,BDD!$A$2:$A$43,0),2),"")</f>
        <v/>
      </c>
      <c r="AK45" s="84" t="str">
        <f>IF(O45="P",INDEX(BDD!$A$2:$B$43,MATCH('17'!$B45,BDD!$A$2:$A$43,0),2),"")</f>
        <v/>
      </c>
      <c r="AL45" s="84" t="str">
        <f>IF(P45="P",INDEX(BDD!$A$2:$B$43,MATCH('17'!$B45,BDD!$A$2:$A$43,0),2),"")</f>
        <v/>
      </c>
      <c r="AM45" s="84" t="str">
        <f>IF(Q45="P",INDEX(BDD!$A$2:$B$43,MATCH('17'!$B45,BDD!$A$2:$A$43,0),2),"")</f>
        <v/>
      </c>
      <c r="AN45" s="84" t="str">
        <f>IF(R45="P",INDEX(BDD!$A$2:$B$43,MATCH('17'!$B45,BDD!$A$2:$A$43,0),2),"")</f>
        <v/>
      </c>
      <c r="AO45" s="84" t="str">
        <f>IF(S45="P",INDEX(BDD!$A$2:$B$43,MATCH('17'!$B45,BDD!$A$2:$A$43,0),2),"")</f>
        <v/>
      </c>
      <c r="AP45" s="84" t="str">
        <f>IF(T45="P",INDEX(BDD!$A$2:$B$43,MATCH('17'!$B45,BDD!$A$2:$A$43,0),2),"")</f>
        <v/>
      </c>
      <c r="AQ45" s="84" t="str">
        <f>IF(U45="P",INDEX(BDD!$A$2:$B$43,MATCH('17'!$B45,BDD!$A$2:$A$43,0),2),"")</f>
        <v/>
      </c>
      <c r="AR45" s="84" t="str">
        <f>IF(V45="P",INDEX(BDD!$A$2:$B$43,MATCH('17'!$B45,BDD!$A$2:$A$43,0),2),"")</f>
        <v/>
      </c>
      <c r="AS45" s="84" t="str">
        <f>IF(W45="P",INDEX(BDD!$A$2:$B$43,MATCH('17'!$B45,BDD!$A$2:$A$43,0),2),"")</f>
        <v/>
      </c>
    </row>
    <row r="46" spans="1:45" ht="15.75" hidden="1" thickBot="1" x14ac:dyDescent="0.3">
      <c r="A46" s="207"/>
      <c r="B46" s="14">
        <f>BDD!A35</f>
        <v>0</v>
      </c>
      <c r="C46" s="91"/>
      <c r="D46" s="61"/>
      <c r="E46" s="62"/>
      <c r="F46" s="95"/>
      <c r="G46" s="61"/>
      <c r="H46" s="62"/>
      <c r="I46" s="95"/>
      <c r="J46" s="61"/>
      <c r="K46" s="62"/>
      <c r="L46" s="95"/>
      <c r="M46" s="61"/>
      <c r="N46" s="62"/>
      <c r="O46" s="95"/>
      <c r="P46" s="61"/>
      <c r="Q46" s="62"/>
      <c r="R46" s="95"/>
      <c r="S46" s="61"/>
      <c r="T46" s="62"/>
      <c r="U46" s="63"/>
      <c r="V46" s="61"/>
      <c r="W46" s="88"/>
      <c r="X46" s="14">
        <f t="shared" si="1"/>
        <v>0</v>
      </c>
      <c r="Y46" s="84" t="str">
        <f>IF(C46="P",INDEX(BDD!$A$2:$B$43,MATCH('17'!$B46,BDD!$A$2:$A$43,0),2),"")</f>
        <v/>
      </c>
      <c r="Z46" s="84" t="str">
        <f>IF(D46="P",INDEX(BDD!$A$2:$B$43,MATCH('17'!$B46,BDD!$A$2:$A$43,0),2),"")</f>
        <v/>
      </c>
      <c r="AA46" s="84" t="str">
        <f>IF(E46="P",INDEX(BDD!$A$2:$B$43,MATCH('17'!$B46,BDD!$A$2:$A$43,0),2),"")</f>
        <v/>
      </c>
      <c r="AB46" s="84" t="str">
        <f>IF(F46="P",INDEX(BDD!$A$2:$B$43,MATCH('17'!$B46,BDD!$A$2:$A$43,0),2),"")</f>
        <v/>
      </c>
      <c r="AC46" s="84" t="str">
        <f>IF(G46="P",INDEX(BDD!$A$2:$B$43,MATCH('17'!$B46,BDD!$A$2:$A$43,0),2),"")</f>
        <v/>
      </c>
      <c r="AD46" s="84" t="str">
        <f>IF(H46="P",INDEX(BDD!$A$2:$B$43,MATCH('17'!$B46,BDD!$A$2:$A$43,0),2),"")</f>
        <v/>
      </c>
      <c r="AE46" s="84" t="str">
        <f>IF(I46="P",INDEX(BDD!$A$2:$B$43,MATCH('17'!$B46,BDD!$A$2:$A$43,0),2),"")</f>
        <v/>
      </c>
      <c r="AF46" s="84" t="str">
        <f>IF(J46="P",INDEX(BDD!$A$2:$B$43,MATCH('17'!$B46,BDD!$A$2:$A$43,0),2),"")</f>
        <v/>
      </c>
      <c r="AG46" s="84" t="str">
        <f>IF(K46="P",INDEX(BDD!$A$2:$B$43,MATCH('17'!$B46,BDD!$A$2:$A$43,0),2),"")</f>
        <v/>
      </c>
      <c r="AH46" s="84" t="str">
        <f>IF(L46="P",INDEX(BDD!$A$2:$B$43,MATCH('17'!$B46,BDD!$A$2:$A$43,0),2),"")</f>
        <v/>
      </c>
      <c r="AI46" s="84" t="str">
        <f>IF(M46="P",INDEX(BDD!$A$2:$B$43,MATCH('17'!$B46,BDD!$A$2:$A$43,0),2),"")</f>
        <v/>
      </c>
      <c r="AJ46" s="84" t="str">
        <f>IF(N46="P",INDEX(BDD!$A$2:$B$43,MATCH('17'!$B46,BDD!$A$2:$A$43,0),2),"")</f>
        <v/>
      </c>
      <c r="AK46" s="84" t="str">
        <f>IF(O46="P",INDEX(BDD!$A$2:$B$43,MATCH('17'!$B46,BDD!$A$2:$A$43,0),2),"")</f>
        <v/>
      </c>
      <c r="AL46" s="84" t="str">
        <f>IF(P46="P",INDEX(BDD!$A$2:$B$43,MATCH('17'!$B46,BDD!$A$2:$A$43,0),2),"")</f>
        <v/>
      </c>
      <c r="AM46" s="84" t="str">
        <f>IF(Q46="P",INDEX(BDD!$A$2:$B$43,MATCH('17'!$B46,BDD!$A$2:$A$43,0),2),"")</f>
        <v/>
      </c>
      <c r="AN46" s="84" t="str">
        <f>IF(R46="P",INDEX(BDD!$A$2:$B$43,MATCH('17'!$B46,BDD!$A$2:$A$43,0),2),"")</f>
        <v/>
      </c>
      <c r="AO46" s="84" t="str">
        <f>IF(S46="P",INDEX(BDD!$A$2:$B$43,MATCH('17'!$B46,BDD!$A$2:$A$43,0),2),"")</f>
        <v/>
      </c>
      <c r="AP46" s="84" t="str">
        <f>IF(T46="P",INDEX(BDD!$A$2:$B$43,MATCH('17'!$B46,BDD!$A$2:$A$43,0),2),"")</f>
        <v/>
      </c>
      <c r="AQ46" s="84" t="str">
        <f>IF(U46="P",INDEX(BDD!$A$2:$B$43,MATCH('17'!$B46,BDD!$A$2:$A$43,0),2),"")</f>
        <v/>
      </c>
      <c r="AR46" s="84" t="str">
        <f>IF(V46="P",INDEX(BDD!$A$2:$B$43,MATCH('17'!$B46,BDD!$A$2:$A$43,0),2),"")</f>
        <v/>
      </c>
      <c r="AS46" s="84" t="str">
        <f>IF(W46="P",INDEX(BDD!$A$2:$B$43,MATCH('17'!$B46,BDD!$A$2:$A$43,0),2),"")</f>
        <v/>
      </c>
    </row>
    <row r="47" spans="1:45" ht="15.75" hidden="1" thickBot="1" x14ac:dyDescent="0.3">
      <c r="A47" s="207"/>
      <c r="B47" s="83">
        <f>BDD!A36</f>
        <v>0</v>
      </c>
      <c r="C47" s="91"/>
      <c r="D47" s="61"/>
      <c r="E47" s="62"/>
      <c r="F47" s="95"/>
      <c r="G47" s="61"/>
      <c r="H47" s="62"/>
      <c r="I47" s="95"/>
      <c r="J47" s="61"/>
      <c r="K47" s="62"/>
      <c r="L47" s="95"/>
      <c r="M47" s="61"/>
      <c r="N47" s="62"/>
      <c r="O47" s="95"/>
      <c r="P47" s="61"/>
      <c r="Q47" s="62"/>
      <c r="R47" s="95"/>
      <c r="S47" s="61"/>
      <c r="T47" s="62"/>
      <c r="U47" s="63"/>
      <c r="V47" s="61"/>
      <c r="W47" s="88"/>
      <c r="X47" s="14">
        <f t="shared" si="1"/>
        <v>0</v>
      </c>
      <c r="Y47" s="84" t="str">
        <f>IF(C47="P",INDEX(BDD!$A$2:$B$43,MATCH('17'!$B47,BDD!$A$2:$A$43,0),2),"")</f>
        <v/>
      </c>
      <c r="Z47" s="84" t="str">
        <f>IF(D47="P",INDEX(BDD!$A$2:$B$43,MATCH('17'!$B47,BDD!$A$2:$A$43,0),2),"")</f>
        <v/>
      </c>
      <c r="AA47" s="84" t="str">
        <f>IF(E47="P",INDEX(BDD!$A$2:$B$43,MATCH('17'!$B47,BDD!$A$2:$A$43,0),2),"")</f>
        <v/>
      </c>
      <c r="AB47" s="84" t="str">
        <f>IF(F47="P",INDEX(BDD!$A$2:$B$43,MATCH('17'!$B47,BDD!$A$2:$A$43,0),2),"")</f>
        <v/>
      </c>
      <c r="AC47" s="84" t="str">
        <f>IF(G47="P",INDEX(BDD!$A$2:$B$43,MATCH('17'!$B47,BDD!$A$2:$A$43,0),2),"")</f>
        <v/>
      </c>
      <c r="AD47" s="84" t="str">
        <f>IF(H47="P",INDEX(BDD!$A$2:$B$43,MATCH('17'!$B47,BDD!$A$2:$A$43,0),2),"")</f>
        <v/>
      </c>
      <c r="AE47" s="84" t="str">
        <f>IF(I47="P",INDEX(BDD!$A$2:$B$43,MATCH('17'!$B47,BDD!$A$2:$A$43,0),2),"")</f>
        <v/>
      </c>
      <c r="AF47" s="84" t="str">
        <f>IF(J47="P",INDEX(BDD!$A$2:$B$43,MATCH('17'!$B47,BDD!$A$2:$A$43,0),2),"")</f>
        <v/>
      </c>
      <c r="AG47" s="84" t="str">
        <f>IF(K47="P",INDEX(BDD!$A$2:$B$43,MATCH('17'!$B47,BDD!$A$2:$A$43,0),2),"")</f>
        <v/>
      </c>
      <c r="AH47" s="84" t="str">
        <f>IF(L47="P",INDEX(BDD!$A$2:$B$43,MATCH('17'!$B47,BDD!$A$2:$A$43,0),2),"")</f>
        <v/>
      </c>
      <c r="AI47" s="84" t="str">
        <f>IF(M47="P",INDEX(BDD!$A$2:$B$43,MATCH('17'!$B47,BDD!$A$2:$A$43,0),2),"")</f>
        <v/>
      </c>
      <c r="AJ47" s="84" t="str">
        <f>IF(N47="P",INDEX(BDD!$A$2:$B$43,MATCH('17'!$B47,BDD!$A$2:$A$43,0),2),"")</f>
        <v/>
      </c>
      <c r="AK47" s="84" t="str">
        <f>IF(O47="P",INDEX(BDD!$A$2:$B$43,MATCH('17'!$B47,BDD!$A$2:$A$43,0),2),"")</f>
        <v/>
      </c>
      <c r="AL47" s="84" t="str">
        <f>IF(P47="P",INDEX(BDD!$A$2:$B$43,MATCH('17'!$B47,BDD!$A$2:$A$43,0),2),"")</f>
        <v/>
      </c>
      <c r="AM47" s="84" t="str">
        <f>IF(Q47="P",INDEX(BDD!$A$2:$B$43,MATCH('17'!$B47,BDD!$A$2:$A$43,0),2),"")</f>
        <v/>
      </c>
      <c r="AN47" s="84" t="str">
        <f>IF(R47="P",INDEX(BDD!$A$2:$B$43,MATCH('17'!$B47,BDD!$A$2:$A$43,0),2),"")</f>
        <v/>
      </c>
      <c r="AO47" s="84" t="str">
        <f>IF(S47="P",INDEX(BDD!$A$2:$B$43,MATCH('17'!$B47,BDD!$A$2:$A$43,0),2),"")</f>
        <v/>
      </c>
      <c r="AP47" s="84" t="str">
        <f>IF(T47="P",INDEX(BDD!$A$2:$B$43,MATCH('17'!$B47,BDD!$A$2:$A$43,0),2),"")</f>
        <v/>
      </c>
      <c r="AQ47" s="84" t="str">
        <f>IF(U47="P",INDEX(BDD!$A$2:$B$43,MATCH('17'!$B47,BDD!$A$2:$A$43,0),2),"")</f>
        <v/>
      </c>
      <c r="AR47" s="84" t="str">
        <f>IF(V47="P",INDEX(BDD!$A$2:$B$43,MATCH('17'!$B47,BDD!$A$2:$A$43,0),2),"")</f>
        <v/>
      </c>
      <c r="AS47" s="84" t="str">
        <f>IF(W47="P",INDEX(BDD!$A$2:$B$43,MATCH('17'!$B47,BDD!$A$2:$A$43,0),2),"")</f>
        <v/>
      </c>
    </row>
    <row r="48" spans="1:45" ht="15.75" hidden="1" thickBot="1" x14ac:dyDescent="0.3">
      <c r="A48" s="207"/>
      <c r="B48" s="113">
        <f>BDD!A37</f>
        <v>0</v>
      </c>
      <c r="C48" s="121"/>
      <c r="D48" s="103"/>
      <c r="E48" s="104"/>
      <c r="F48" s="121"/>
      <c r="G48" s="103"/>
      <c r="H48" s="104"/>
      <c r="I48" s="121"/>
      <c r="J48" s="103"/>
      <c r="K48" s="104"/>
      <c r="L48" s="121"/>
      <c r="M48" s="103"/>
      <c r="N48" s="104"/>
      <c r="O48" s="121"/>
      <c r="P48" s="103"/>
      <c r="Q48" s="104"/>
      <c r="R48" s="121"/>
      <c r="S48" s="103"/>
      <c r="T48" s="104"/>
      <c r="U48" s="102"/>
      <c r="V48" s="103"/>
      <c r="W48" s="126"/>
      <c r="X48" s="14">
        <f t="shared" si="1"/>
        <v>0</v>
      </c>
      <c r="Y48" s="84" t="str">
        <f>IF(C48="P",INDEX(BDD!$A$2:$B$43,MATCH('17'!$B48,BDD!$A$2:$A$43,0),2),"")</f>
        <v/>
      </c>
      <c r="Z48" s="84" t="str">
        <f>IF(D48="P",INDEX(BDD!$A$2:$B$43,MATCH('17'!$B48,BDD!$A$2:$A$43,0),2),"")</f>
        <v/>
      </c>
      <c r="AA48" s="84" t="str">
        <f>IF(E48="P",INDEX(BDD!$A$2:$B$43,MATCH('17'!$B48,BDD!$A$2:$A$43,0),2),"")</f>
        <v/>
      </c>
      <c r="AB48" s="84" t="str">
        <f>IF(F48="P",INDEX(BDD!$A$2:$B$43,MATCH('17'!$B48,BDD!$A$2:$A$43,0),2),"")</f>
        <v/>
      </c>
      <c r="AC48" s="84" t="str">
        <f>IF(G48="P",INDEX(BDD!$A$2:$B$43,MATCH('17'!$B48,BDD!$A$2:$A$43,0),2),"")</f>
        <v/>
      </c>
      <c r="AD48" s="84" t="str">
        <f>IF(H48="P",INDEX(BDD!$A$2:$B$43,MATCH('17'!$B48,BDD!$A$2:$A$43,0),2),"")</f>
        <v/>
      </c>
      <c r="AE48" s="84" t="str">
        <f>IF(I48="P",INDEX(BDD!$A$2:$B$43,MATCH('17'!$B48,BDD!$A$2:$A$43,0),2),"")</f>
        <v/>
      </c>
      <c r="AF48" s="84" t="str">
        <f>IF(J48="P",INDEX(BDD!$A$2:$B$43,MATCH('17'!$B48,BDD!$A$2:$A$43,0),2),"")</f>
        <v/>
      </c>
      <c r="AG48" s="84" t="str">
        <f>IF(K48="P",INDEX(BDD!$A$2:$B$43,MATCH('17'!$B48,BDD!$A$2:$A$43,0),2),"")</f>
        <v/>
      </c>
      <c r="AH48" s="84" t="str">
        <f>IF(L48="P",INDEX(BDD!$A$2:$B$43,MATCH('17'!$B48,BDD!$A$2:$A$43,0),2),"")</f>
        <v/>
      </c>
      <c r="AI48" s="84" t="str">
        <f>IF(M48="P",INDEX(BDD!$A$2:$B$43,MATCH('17'!$B48,BDD!$A$2:$A$43,0),2),"")</f>
        <v/>
      </c>
      <c r="AJ48" s="84" t="str">
        <f>IF(N48="P",INDEX(BDD!$A$2:$B$43,MATCH('17'!$B48,BDD!$A$2:$A$43,0),2),"")</f>
        <v/>
      </c>
      <c r="AK48" s="84" t="str">
        <f>IF(O48="P",INDEX(BDD!$A$2:$B$43,MATCH('17'!$B48,BDD!$A$2:$A$43,0),2),"")</f>
        <v/>
      </c>
      <c r="AL48" s="84" t="str">
        <f>IF(P48="P",INDEX(BDD!$A$2:$B$43,MATCH('17'!$B48,BDD!$A$2:$A$43,0),2),"")</f>
        <v/>
      </c>
      <c r="AM48" s="84" t="str">
        <f>IF(Q48="P",INDEX(BDD!$A$2:$B$43,MATCH('17'!$B48,BDD!$A$2:$A$43,0),2),"")</f>
        <v/>
      </c>
      <c r="AN48" s="84" t="str">
        <f>IF(R48="P",INDEX(BDD!$A$2:$B$43,MATCH('17'!$B48,BDD!$A$2:$A$43,0),2),"")</f>
        <v/>
      </c>
      <c r="AO48" s="84" t="str">
        <f>IF(S48="P",INDEX(BDD!$A$2:$B$43,MATCH('17'!$B48,BDD!$A$2:$A$43,0),2),"")</f>
        <v/>
      </c>
      <c r="AP48" s="84" t="str">
        <f>IF(T48="P",INDEX(BDD!$A$2:$B$43,MATCH('17'!$B48,BDD!$A$2:$A$43,0),2),"")</f>
        <v/>
      </c>
      <c r="AQ48" s="84" t="str">
        <f>IF(U48="P",INDEX(BDD!$A$2:$B$43,MATCH('17'!$B48,BDD!$A$2:$A$43,0),2),"")</f>
        <v/>
      </c>
      <c r="AR48" s="84" t="str">
        <f>IF(V48="P",INDEX(BDD!$A$2:$B$43,MATCH('17'!$B48,BDD!$A$2:$A$43,0),2),"")</f>
        <v/>
      </c>
      <c r="AS48" s="84" t="str">
        <f>IF(W48="P",INDEX(BDD!$A$2:$B$43,MATCH('17'!$B48,BDD!$A$2:$A$43,0),2),"")</f>
        <v/>
      </c>
    </row>
    <row r="49" spans="1:45" ht="15.75" hidden="1" thickBot="1" x14ac:dyDescent="0.3">
      <c r="A49" s="207"/>
      <c r="B49" s="111">
        <f>BDD!A38</f>
        <v>0</v>
      </c>
      <c r="C49" s="122"/>
      <c r="D49" s="128"/>
      <c r="E49" s="123"/>
      <c r="F49" s="122"/>
      <c r="G49" s="128"/>
      <c r="H49" s="123"/>
      <c r="I49" s="122"/>
      <c r="J49" s="128"/>
      <c r="K49" s="123"/>
      <c r="L49" s="122"/>
      <c r="M49" s="128"/>
      <c r="N49" s="123"/>
      <c r="O49" s="122"/>
      <c r="P49" s="128"/>
      <c r="Q49" s="123"/>
      <c r="R49" s="122"/>
      <c r="S49" s="128"/>
      <c r="T49" s="123"/>
      <c r="U49" s="124"/>
      <c r="V49" s="128"/>
      <c r="W49" s="141"/>
      <c r="X49" s="14">
        <f t="shared" si="1"/>
        <v>0</v>
      </c>
      <c r="Y49" s="84" t="str">
        <f>IF(C49="P",INDEX(BDD!$A$2:$B$43,MATCH('17'!$B49,BDD!$A$2:$A$43,0),2),"")</f>
        <v/>
      </c>
      <c r="Z49" s="84" t="str">
        <f>IF(D49="P",INDEX(BDD!$A$2:$B$43,MATCH('17'!$B49,BDD!$A$2:$A$43,0),2),"")</f>
        <v/>
      </c>
      <c r="AA49" s="84" t="str">
        <f>IF(E49="P",INDEX(BDD!$A$2:$B$43,MATCH('17'!$B49,BDD!$A$2:$A$43,0),2),"")</f>
        <v/>
      </c>
      <c r="AB49" s="84" t="str">
        <f>IF(F49="P",INDEX(BDD!$A$2:$B$43,MATCH('17'!$B49,BDD!$A$2:$A$43,0),2),"")</f>
        <v/>
      </c>
      <c r="AC49" s="84" t="str">
        <f>IF(G49="P",INDEX(BDD!$A$2:$B$43,MATCH('17'!$B49,BDD!$A$2:$A$43,0),2),"")</f>
        <v/>
      </c>
      <c r="AD49" s="84" t="str">
        <f>IF(H49="P",INDEX(BDD!$A$2:$B$43,MATCH('17'!$B49,BDD!$A$2:$A$43,0),2),"")</f>
        <v/>
      </c>
      <c r="AE49" s="84" t="str">
        <f>IF(I49="P",INDEX(BDD!$A$2:$B$43,MATCH('17'!$B49,BDD!$A$2:$A$43,0),2),"")</f>
        <v/>
      </c>
      <c r="AF49" s="84" t="str">
        <f>IF(J49="P",INDEX(BDD!$A$2:$B$43,MATCH('17'!$B49,BDD!$A$2:$A$43,0),2),"")</f>
        <v/>
      </c>
      <c r="AG49" s="84" t="str">
        <f>IF(K49="P",INDEX(BDD!$A$2:$B$43,MATCH('17'!$B49,BDD!$A$2:$A$43,0),2),"")</f>
        <v/>
      </c>
      <c r="AH49" s="84" t="str">
        <f>IF(L49="P",INDEX(BDD!$A$2:$B$43,MATCH('17'!$B49,BDD!$A$2:$A$43,0),2),"")</f>
        <v/>
      </c>
      <c r="AI49" s="84" t="str">
        <f>IF(M49="P",INDEX(BDD!$A$2:$B$43,MATCH('17'!$B49,BDD!$A$2:$A$43,0),2),"")</f>
        <v/>
      </c>
      <c r="AJ49" s="84" t="str">
        <f>IF(N49="P",INDEX(BDD!$A$2:$B$43,MATCH('17'!$B49,BDD!$A$2:$A$43,0),2),"")</f>
        <v/>
      </c>
      <c r="AK49" s="84" t="str">
        <f>IF(O49="P",INDEX(BDD!$A$2:$B$43,MATCH('17'!$B49,BDD!$A$2:$A$43,0),2),"")</f>
        <v/>
      </c>
      <c r="AL49" s="84" t="str">
        <f>IF(P49="P",INDEX(BDD!$A$2:$B$43,MATCH('17'!$B49,BDD!$A$2:$A$43,0),2),"")</f>
        <v/>
      </c>
      <c r="AM49" s="84" t="str">
        <f>IF(Q49="P",INDEX(BDD!$A$2:$B$43,MATCH('17'!$B49,BDD!$A$2:$A$43,0),2),"")</f>
        <v/>
      </c>
      <c r="AN49" s="84" t="str">
        <f>IF(R49="P",INDEX(BDD!$A$2:$B$43,MATCH('17'!$B49,BDD!$A$2:$A$43,0),2),"")</f>
        <v/>
      </c>
      <c r="AO49" s="84" t="str">
        <f>IF(S49="P",INDEX(BDD!$A$2:$B$43,MATCH('17'!$B49,BDD!$A$2:$A$43,0),2),"")</f>
        <v/>
      </c>
      <c r="AP49" s="84" t="str">
        <f>IF(T49="P",INDEX(BDD!$A$2:$B$43,MATCH('17'!$B49,BDD!$A$2:$A$43,0),2),"")</f>
        <v/>
      </c>
      <c r="AQ49" s="84" t="str">
        <f>IF(U49="P",INDEX(BDD!$A$2:$B$43,MATCH('17'!$B49,BDD!$A$2:$A$43,0),2),"")</f>
        <v/>
      </c>
      <c r="AR49" s="84" t="str">
        <f>IF(V49="P",INDEX(BDD!$A$2:$B$43,MATCH('17'!$B49,BDD!$A$2:$A$43,0),2),"")</f>
        <v/>
      </c>
      <c r="AS49" s="84" t="str">
        <f>IF(W49="P",INDEX(BDD!$A$2:$B$43,MATCH('17'!$B49,BDD!$A$2:$A$43,0),2),"")</f>
        <v/>
      </c>
    </row>
    <row r="50" spans="1:45" ht="15.75" hidden="1" thickBot="1" x14ac:dyDescent="0.3">
      <c r="A50" s="207"/>
      <c r="B50" s="111">
        <f>BDD!A39</f>
        <v>0</v>
      </c>
      <c r="C50" s="94"/>
      <c r="D50" s="129"/>
      <c r="E50" s="59"/>
      <c r="F50" s="94"/>
      <c r="G50" s="129"/>
      <c r="H50" s="59"/>
      <c r="I50" s="94"/>
      <c r="J50" s="129"/>
      <c r="K50" s="59"/>
      <c r="L50" s="94"/>
      <c r="M50" s="129"/>
      <c r="N50" s="59"/>
      <c r="O50" s="94"/>
      <c r="P50" s="129"/>
      <c r="Q50" s="59"/>
      <c r="R50" s="94"/>
      <c r="S50" s="129"/>
      <c r="T50" s="59"/>
      <c r="U50" s="60"/>
      <c r="V50" s="129"/>
      <c r="W50" s="89"/>
      <c r="X50" s="14">
        <f t="shared" si="1"/>
        <v>0</v>
      </c>
      <c r="Y50" s="84" t="str">
        <f>IF(C50="P",INDEX(BDD!$A$2:$B$43,MATCH('17'!$B50,BDD!$A$2:$A$43,0),2),"")</f>
        <v/>
      </c>
      <c r="Z50" s="84" t="str">
        <f>IF(D50="P",INDEX(BDD!$A$2:$B$43,MATCH('17'!$B50,BDD!$A$2:$A$43,0),2),"")</f>
        <v/>
      </c>
      <c r="AA50" s="84" t="str">
        <f>IF(E50="P",INDEX(BDD!$A$2:$B$43,MATCH('17'!$B50,BDD!$A$2:$A$43,0),2),"")</f>
        <v/>
      </c>
      <c r="AB50" s="84" t="str">
        <f>IF(F50="P",INDEX(BDD!$A$2:$B$43,MATCH('17'!$B50,BDD!$A$2:$A$43,0),2),"")</f>
        <v/>
      </c>
      <c r="AC50" s="84" t="str">
        <f>IF(G50="P",INDEX(BDD!$A$2:$B$43,MATCH('17'!$B50,BDD!$A$2:$A$43,0),2),"")</f>
        <v/>
      </c>
      <c r="AD50" s="84" t="str">
        <f>IF(H50="P",INDEX(BDD!$A$2:$B$43,MATCH('17'!$B50,BDD!$A$2:$A$43,0),2),"")</f>
        <v/>
      </c>
      <c r="AE50" s="84" t="str">
        <f>IF(I50="P",INDEX(BDD!$A$2:$B$43,MATCH('17'!$B50,BDD!$A$2:$A$43,0),2),"")</f>
        <v/>
      </c>
      <c r="AF50" s="84" t="str">
        <f>IF(J50="P",INDEX(BDD!$A$2:$B$43,MATCH('17'!$B50,BDD!$A$2:$A$43,0),2),"")</f>
        <v/>
      </c>
      <c r="AG50" s="84" t="str">
        <f>IF(K50="P",INDEX(BDD!$A$2:$B$43,MATCH('17'!$B50,BDD!$A$2:$A$43,0),2),"")</f>
        <v/>
      </c>
      <c r="AH50" s="84" t="str">
        <f>IF(L50="P",INDEX(BDD!$A$2:$B$43,MATCH('17'!$B50,BDD!$A$2:$A$43,0),2),"")</f>
        <v/>
      </c>
      <c r="AI50" s="84" t="str">
        <f>IF(M50="P",INDEX(BDD!$A$2:$B$43,MATCH('17'!$B50,BDD!$A$2:$A$43,0),2),"")</f>
        <v/>
      </c>
      <c r="AJ50" s="84" t="str">
        <f>IF(N50="P",INDEX(BDD!$A$2:$B$43,MATCH('17'!$B50,BDD!$A$2:$A$43,0),2),"")</f>
        <v/>
      </c>
      <c r="AK50" s="84" t="str">
        <f>IF(O50="P",INDEX(BDD!$A$2:$B$43,MATCH('17'!$B50,BDD!$A$2:$A$43,0),2),"")</f>
        <v/>
      </c>
      <c r="AL50" s="84" t="str">
        <f>IF(P50="P",INDEX(BDD!$A$2:$B$43,MATCH('17'!$B50,BDD!$A$2:$A$43,0),2),"")</f>
        <v/>
      </c>
      <c r="AM50" s="84" t="str">
        <f>IF(Q50="P",INDEX(BDD!$A$2:$B$43,MATCH('17'!$B50,BDD!$A$2:$A$43,0),2),"")</f>
        <v/>
      </c>
      <c r="AN50" s="84" t="str">
        <f>IF(R50="P",INDEX(BDD!$A$2:$B$43,MATCH('17'!$B50,BDD!$A$2:$A$43,0),2),"")</f>
        <v/>
      </c>
      <c r="AO50" s="84" t="str">
        <f>IF(S50="P",INDEX(BDD!$A$2:$B$43,MATCH('17'!$B50,BDD!$A$2:$A$43,0),2),"")</f>
        <v/>
      </c>
      <c r="AP50" s="84" t="str">
        <f>IF(T50="P",INDEX(BDD!$A$2:$B$43,MATCH('17'!$B50,BDD!$A$2:$A$43,0),2),"")</f>
        <v/>
      </c>
      <c r="AQ50" s="84" t="str">
        <f>IF(U50="P",INDEX(BDD!$A$2:$B$43,MATCH('17'!$B50,BDD!$A$2:$A$43,0),2),"")</f>
        <v/>
      </c>
      <c r="AR50" s="84" t="str">
        <f>IF(V50="P",INDEX(BDD!$A$2:$B$43,MATCH('17'!$B50,BDD!$A$2:$A$43,0),2),"")</f>
        <v/>
      </c>
      <c r="AS50" s="84" t="str">
        <f>IF(W50="P",INDEX(BDD!$A$2:$B$43,MATCH('17'!$B50,BDD!$A$2:$A$43,0),2),"")</f>
        <v/>
      </c>
    </row>
    <row r="51" spans="1:45" ht="15.75" hidden="1" thickBot="1" x14ac:dyDescent="0.3">
      <c r="A51" s="207"/>
      <c r="B51" s="83" t="str">
        <f>BDD!A40</f>
        <v>Remplaçant 2</v>
      </c>
      <c r="C51" s="116"/>
      <c r="D51" s="117"/>
      <c r="E51" s="118"/>
      <c r="F51" s="119"/>
      <c r="G51" s="117"/>
      <c r="H51" s="118"/>
      <c r="I51" s="119"/>
      <c r="J51" s="117"/>
      <c r="K51" s="118"/>
      <c r="L51" s="119"/>
      <c r="M51" s="117"/>
      <c r="N51" s="118"/>
      <c r="O51" s="119"/>
      <c r="P51" s="117"/>
      <c r="Q51" s="118"/>
      <c r="R51" s="119"/>
      <c r="S51" s="117"/>
      <c r="T51" s="118"/>
      <c r="U51" s="120"/>
      <c r="V51" s="117"/>
      <c r="W51" s="125"/>
      <c r="X51" s="14">
        <f t="shared" si="1"/>
        <v>0</v>
      </c>
      <c r="Y51" s="84" t="str">
        <f>IF(C51="P",INDEX(BDD!$A$2:$B$43,MATCH('17'!$B51,BDD!$A$2:$A$43,0),2),"")</f>
        <v/>
      </c>
      <c r="Z51" s="84" t="str">
        <f>IF(D51="P",INDEX(BDD!$A$2:$B$43,MATCH('17'!$B51,BDD!$A$2:$A$43,0),2),"")</f>
        <v/>
      </c>
      <c r="AA51" s="84" t="str">
        <f>IF(E51="P",INDEX(BDD!$A$2:$B$43,MATCH('17'!$B51,BDD!$A$2:$A$43,0),2),"")</f>
        <v/>
      </c>
      <c r="AB51" s="84" t="str">
        <f>IF(F51="P",INDEX(BDD!$A$2:$B$43,MATCH('17'!$B51,BDD!$A$2:$A$43,0),2),"")</f>
        <v/>
      </c>
      <c r="AC51" s="84" t="str">
        <f>IF(G51="P",INDEX(BDD!$A$2:$B$43,MATCH('17'!$B51,BDD!$A$2:$A$43,0),2),"")</f>
        <v/>
      </c>
      <c r="AD51" s="84" t="str">
        <f>IF(H51="P",INDEX(BDD!$A$2:$B$43,MATCH('17'!$B51,BDD!$A$2:$A$43,0),2),"")</f>
        <v/>
      </c>
      <c r="AE51" s="84" t="str">
        <f>IF(I51="P",INDEX(BDD!$A$2:$B$43,MATCH('17'!$B51,BDD!$A$2:$A$43,0),2),"")</f>
        <v/>
      </c>
      <c r="AF51" s="84" t="str">
        <f>IF(J51="P",INDEX(BDD!$A$2:$B$43,MATCH('17'!$B51,BDD!$A$2:$A$43,0),2),"")</f>
        <v/>
      </c>
      <c r="AG51" s="84" t="str">
        <f>IF(K51="P",INDEX(BDD!$A$2:$B$43,MATCH('17'!$B51,BDD!$A$2:$A$43,0),2),"")</f>
        <v/>
      </c>
      <c r="AH51" s="84" t="str">
        <f>IF(L51="P",INDEX(BDD!$A$2:$B$43,MATCH('17'!$B51,BDD!$A$2:$A$43,0),2),"")</f>
        <v/>
      </c>
      <c r="AI51" s="84" t="str">
        <f>IF(M51="P",INDEX(BDD!$A$2:$B$43,MATCH('17'!$B51,BDD!$A$2:$A$43,0),2),"")</f>
        <v/>
      </c>
      <c r="AJ51" s="84" t="str">
        <f>IF(N51="P",INDEX(BDD!$A$2:$B$43,MATCH('17'!$B51,BDD!$A$2:$A$43,0),2),"")</f>
        <v/>
      </c>
      <c r="AK51" s="84" t="str">
        <f>IF(O51="P",INDEX(BDD!$A$2:$B$43,MATCH('17'!$B51,BDD!$A$2:$A$43,0),2),"")</f>
        <v/>
      </c>
      <c r="AL51" s="84" t="str">
        <f>IF(P51="P",INDEX(BDD!$A$2:$B$43,MATCH('17'!$B51,BDD!$A$2:$A$43,0),2),"")</f>
        <v/>
      </c>
      <c r="AM51" s="84" t="str">
        <f>IF(Q51="P",INDEX(BDD!$A$2:$B$43,MATCH('17'!$B51,BDD!$A$2:$A$43,0),2),"")</f>
        <v/>
      </c>
      <c r="AN51" s="84" t="str">
        <f>IF(R51="P",INDEX(BDD!$A$2:$B$43,MATCH('17'!$B51,BDD!$A$2:$A$43,0),2),"")</f>
        <v/>
      </c>
      <c r="AO51" s="84" t="str">
        <f>IF(S51="P",INDEX(BDD!$A$2:$B$43,MATCH('17'!$B51,BDD!$A$2:$A$43,0),2),"")</f>
        <v/>
      </c>
      <c r="AP51" s="84" t="str">
        <f>IF(T51="P",INDEX(BDD!$A$2:$B$43,MATCH('17'!$B51,BDD!$A$2:$A$43,0),2),"")</f>
        <v/>
      </c>
      <c r="AQ51" s="84" t="str">
        <f>IF(U51="P",INDEX(BDD!$A$2:$B$43,MATCH('17'!$B51,BDD!$A$2:$A$43,0),2),"")</f>
        <v/>
      </c>
      <c r="AR51" s="84" t="str">
        <f>IF(V51="P",INDEX(BDD!$A$2:$B$43,MATCH('17'!$B51,BDD!$A$2:$A$43,0),2),"")</f>
        <v/>
      </c>
      <c r="AS51" s="84" t="str">
        <f>IF(W51="P",INDEX(BDD!$A$2:$B$43,MATCH('17'!$B51,BDD!$A$2:$A$43,0),2),"")</f>
        <v/>
      </c>
    </row>
    <row r="52" spans="1:45" ht="15.75" hidden="1" thickBot="1" x14ac:dyDescent="0.3">
      <c r="A52" s="208"/>
      <c r="B52" s="15" t="str">
        <f>BDD!A42</f>
        <v>Stagiaire2</v>
      </c>
      <c r="C52" s="92"/>
      <c r="D52" s="58"/>
      <c r="E52" s="59"/>
      <c r="F52" s="94"/>
      <c r="G52" s="58"/>
      <c r="H52" s="59"/>
      <c r="I52" s="94"/>
      <c r="J52" s="58"/>
      <c r="K52" s="59"/>
      <c r="L52" s="94"/>
      <c r="M52" s="58"/>
      <c r="N52" s="59"/>
      <c r="O52" s="94"/>
      <c r="P52" s="58"/>
      <c r="Q52" s="59"/>
      <c r="R52" s="94"/>
      <c r="S52" s="58"/>
      <c r="T52" s="59"/>
      <c r="U52" s="60"/>
      <c r="V52" s="58"/>
      <c r="W52" s="89"/>
      <c r="X52" s="15">
        <f t="shared" si="1"/>
        <v>0</v>
      </c>
      <c r="Y52" s="84" t="str">
        <f>IF(C52="P",INDEX(BDD!$A$2:$B$43,MATCH('17'!$B52,BDD!$A$2:$A$43,0),2),"")</f>
        <v/>
      </c>
      <c r="Z52" s="84" t="str">
        <f>IF(D52="P",INDEX(BDD!$A$2:$B$43,MATCH('17'!$B52,BDD!$A$2:$A$43,0),2),"")</f>
        <v/>
      </c>
      <c r="AA52" s="84" t="str">
        <f>IF(E52="P",INDEX(BDD!$A$2:$B$43,MATCH('17'!$B52,BDD!$A$2:$A$43,0),2),"")</f>
        <v/>
      </c>
      <c r="AB52" s="84" t="str">
        <f>IF(F52="P",INDEX(BDD!$A$2:$B$43,MATCH('17'!$B52,BDD!$A$2:$A$43,0),2),"")</f>
        <v/>
      </c>
      <c r="AC52" s="84" t="str">
        <f>IF(G52="P",INDEX(BDD!$A$2:$B$43,MATCH('17'!$B52,BDD!$A$2:$A$43,0),2),"")</f>
        <v/>
      </c>
      <c r="AD52" s="84" t="str">
        <f>IF(H52="P",INDEX(BDD!$A$2:$B$43,MATCH('17'!$B52,BDD!$A$2:$A$43,0),2),"")</f>
        <v/>
      </c>
      <c r="AE52" s="84" t="str">
        <f>IF(I52="P",INDEX(BDD!$A$2:$B$43,MATCH('17'!$B52,BDD!$A$2:$A$43,0),2),"")</f>
        <v/>
      </c>
      <c r="AF52" s="84" t="str">
        <f>IF(J52="P",INDEX(BDD!$A$2:$B$43,MATCH('17'!$B52,BDD!$A$2:$A$43,0),2),"")</f>
        <v/>
      </c>
      <c r="AG52" s="84" t="str">
        <f>IF(K52="P",INDEX(BDD!$A$2:$B$43,MATCH('17'!$B52,BDD!$A$2:$A$43,0),2),"")</f>
        <v/>
      </c>
      <c r="AH52" s="84" t="str">
        <f>IF(L52="P",INDEX(BDD!$A$2:$B$43,MATCH('17'!$B52,BDD!$A$2:$A$43,0),2),"")</f>
        <v/>
      </c>
      <c r="AI52" s="84" t="str">
        <f>IF(M52="P",INDEX(BDD!$A$2:$B$43,MATCH('17'!$B52,BDD!$A$2:$A$43,0),2),"")</f>
        <v/>
      </c>
      <c r="AJ52" s="84" t="str">
        <f>IF(N52="P",INDEX(BDD!$A$2:$B$43,MATCH('17'!$B52,BDD!$A$2:$A$43,0),2),"")</f>
        <v/>
      </c>
      <c r="AK52" s="84" t="str">
        <f>IF(O52="P",INDEX(BDD!$A$2:$B$43,MATCH('17'!$B52,BDD!$A$2:$A$43,0),2),"")</f>
        <v/>
      </c>
      <c r="AL52" s="84" t="str">
        <f>IF(P52="P",INDEX(BDD!$A$2:$B$43,MATCH('17'!$B52,BDD!$A$2:$A$43,0),2),"")</f>
        <v/>
      </c>
      <c r="AM52" s="84" t="str">
        <f>IF(Q52="P",INDEX(BDD!$A$2:$B$43,MATCH('17'!$B52,BDD!$A$2:$A$43,0),2),"")</f>
        <v/>
      </c>
      <c r="AN52" s="84" t="str">
        <f>IF(R52="P",INDEX(BDD!$A$2:$B$43,MATCH('17'!$B52,BDD!$A$2:$A$43,0),2),"")</f>
        <v/>
      </c>
      <c r="AO52" s="84" t="str">
        <f>IF(S52="P",INDEX(BDD!$A$2:$B$43,MATCH('17'!$B52,BDD!$A$2:$A$43,0),2),"")</f>
        <v/>
      </c>
      <c r="AP52" s="84" t="str">
        <f>IF(T52="P",INDEX(BDD!$A$2:$B$43,MATCH('17'!$B52,BDD!$A$2:$A$43,0),2),"")</f>
        <v/>
      </c>
      <c r="AQ52" s="84" t="str">
        <f>IF(U52="P",INDEX(BDD!$A$2:$B$43,MATCH('17'!$B52,BDD!$A$2:$A$43,0),2),"")</f>
        <v/>
      </c>
      <c r="AR52" s="84" t="str">
        <f>IF(V52="P",INDEX(BDD!$A$2:$B$43,MATCH('17'!$B52,BDD!$A$2:$A$43,0),2),"")</f>
        <v/>
      </c>
      <c r="AS52" s="84" t="str">
        <f>IF(W52="P",INDEX(BDD!$A$2:$B$43,MATCH('17'!$B52,BDD!$A$2:$A$43,0),2),"")</f>
        <v/>
      </c>
    </row>
    <row r="53" spans="1:45" x14ac:dyDescent="0.25">
      <c r="C53" s="181" t="s">
        <v>0</v>
      </c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3"/>
      <c r="Y53" s="84" t="str">
        <f>IF(C53="P",INDEX(BDD!$A$2:$B$43,MATCH('17'!$B53,BDD!$A$2:$A$43,0),2),"")</f>
        <v/>
      </c>
      <c r="Z53" s="84" t="str">
        <f>IF(D53="P",INDEX(BDD!$A$2:$B$43,MATCH('17'!$B53,BDD!$A$2:$A$43,0),2),"")</f>
        <v/>
      </c>
      <c r="AA53" s="84" t="str">
        <f>IF(E53="P",INDEX(BDD!$A$2:$B$43,MATCH('17'!$B53,BDD!$A$2:$A$43,0),2),"")</f>
        <v/>
      </c>
      <c r="AB53" s="84" t="str">
        <f>IF(F53="P",INDEX(BDD!$A$2:$B$43,MATCH('17'!$B53,BDD!$A$2:$A$43,0),2),"")</f>
        <v/>
      </c>
      <c r="AC53" s="84" t="str">
        <f>IF(G53="P",INDEX(BDD!$A$2:$B$43,MATCH('17'!$B53,BDD!$A$2:$A$43,0),2),"")</f>
        <v/>
      </c>
      <c r="AD53" s="84" t="str">
        <f>IF(H53="P",INDEX(BDD!$A$2:$B$43,MATCH('17'!$B53,BDD!$A$2:$A$43,0),2),"")</f>
        <v/>
      </c>
      <c r="AE53" s="84" t="str">
        <f>IF(I53="P",INDEX(BDD!$A$2:$B$43,MATCH('17'!$B53,BDD!$A$2:$A$43,0),2),"")</f>
        <v/>
      </c>
      <c r="AF53" s="84" t="str">
        <f>IF(J53="P",INDEX(BDD!$A$2:$B$43,MATCH('17'!$B53,BDD!$A$2:$A$43,0),2),"")</f>
        <v/>
      </c>
      <c r="AG53" s="84" t="str">
        <f>IF(K53="P",INDEX(BDD!$A$2:$B$43,MATCH('17'!$B53,BDD!$A$2:$A$43,0),2),"")</f>
        <v/>
      </c>
      <c r="AH53" s="84" t="str">
        <f>IF(L53="P",INDEX(BDD!$A$2:$B$43,MATCH('17'!$B53,BDD!$A$2:$A$43,0),2),"")</f>
        <v/>
      </c>
      <c r="AI53" s="84" t="str">
        <f>IF(M53="P",INDEX(BDD!$A$2:$B$43,MATCH('17'!$B53,BDD!$A$2:$A$43,0),2),"")</f>
        <v/>
      </c>
      <c r="AJ53" s="84" t="str">
        <f>IF(N53="P",INDEX(BDD!$A$2:$B$43,MATCH('17'!$B53,BDD!$A$2:$A$43,0),2),"")</f>
        <v/>
      </c>
      <c r="AK53" s="84" t="str">
        <f>IF(O53="P",INDEX(BDD!$A$2:$B$43,MATCH('17'!$B53,BDD!$A$2:$A$43,0),2),"")</f>
        <v/>
      </c>
      <c r="AL53" s="84" t="str">
        <f>IF(P53="P",INDEX(BDD!$A$2:$B$43,MATCH('17'!$B53,BDD!$A$2:$A$43,0),2),"")</f>
        <v/>
      </c>
      <c r="AM53" s="84" t="str">
        <f>IF(Q53="P",INDEX(BDD!$A$2:$B$43,MATCH('17'!$B53,BDD!$A$2:$A$43,0),2),"")</f>
        <v/>
      </c>
      <c r="AN53" s="84" t="str">
        <f>IF(R53="P",INDEX(BDD!$A$2:$B$43,MATCH('17'!$B53,BDD!$A$2:$A$43,0),2),"")</f>
        <v/>
      </c>
      <c r="AO53" s="84" t="str">
        <f>IF(S53="P",INDEX(BDD!$A$2:$B$43,MATCH('17'!$B53,BDD!$A$2:$A$43,0),2),"")</f>
        <v/>
      </c>
      <c r="AP53" s="84" t="str">
        <f>IF(T53="P",INDEX(BDD!$A$2:$B$43,MATCH('17'!$B53,BDD!$A$2:$A$43,0),2),"")</f>
        <v/>
      </c>
      <c r="AQ53" s="84" t="str">
        <f>IF(U53="P",INDEX(BDD!$A$2:$B$43,MATCH('17'!$B53,BDD!$A$2:$A$43,0),2),"")</f>
        <v/>
      </c>
      <c r="AR53" s="84" t="str">
        <f>IF(V53="P",INDEX(BDD!$A$2:$B$43,MATCH('17'!$B53,BDD!$A$2:$A$43,0),2),"")</f>
        <v/>
      </c>
      <c r="AS53" s="84" t="str">
        <f>IF(W53="P",INDEX(BDD!$A$2:$B$43,MATCH('17'!$B53,BDD!$A$2:$A$43,0),2),"")</f>
        <v/>
      </c>
    </row>
    <row r="54" spans="1:45" ht="15.75" thickBot="1" x14ac:dyDescent="0.3">
      <c r="C54" s="184" t="str">
        <f ca="1">C3</f>
        <v>17</v>
      </c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6"/>
      <c r="Y54" s="84" t="str">
        <f ca="1">IF(C54="P",INDEX(BDD!$A$2:$B$43,MATCH('17'!$B54,BDD!$A$2:$A$43,0),2),"")</f>
        <v/>
      </c>
      <c r="Z54" s="84" t="str">
        <f>IF(D54="P",INDEX(BDD!$A$2:$B$43,MATCH('17'!$B54,BDD!$A$2:$A$43,0),2),"")</f>
        <v/>
      </c>
      <c r="AA54" s="84" t="str">
        <f>IF(E54="P",INDEX(BDD!$A$2:$B$43,MATCH('17'!$B54,BDD!$A$2:$A$43,0),2),"")</f>
        <v/>
      </c>
      <c r="AB54" s="84" t="str">
        <f>IF(F54="P",INDEX(BDD!$A$2:$B$43,MATCH('17'!$B54,BDD!$A$2:$A$43,0),2),"")</f>
        <v/>
      </c>
      <c r="AC54" s="84" t="str">
        <f>IF(G54="P",INDEX(BDD!$A$2:$B$43,MATCH('17'!$B54,BDD!$A$2:$A$43,0),2),"")</f>
        <v/>
      </c>
      <c r="AD54" s="84" t="str">
        <f>IF(H54="P",INDEX(BDD!$A$2:$B$43,MATCH('17'!$B54,BDD!$A$2:$A$43,0),2),"")</f>
        <v/>
      </c>
      <c r="AE54" s="84" t="str">
        <f>IF(I54="P",INDEX(BDD!$A$2:$B$43,MATCH('17'!$B54,BDD!$A$2:$A$43,0),2),"")</f>
        <v/>
      </c>
      <c r="AF54" s="84" t="str">
        <f>IF(J54="P",INDEX(BDD!$A$2:$B$43,MATCH('17'!$B54,BDD!$A$2:$A$43,0),2),"")</f>
        <v/>
      </c>
      <c r="AG54" s="84" t="str">
        <f>IF(K54="P",INDEX(BDD!$A$2:$B$43,MATCH('17'!$B54,BDD!$A$2:$A$43,0),2),"")</f>
        <v/>
      </c>
      <c r="AH54" s="84" t="str">
        <f>IF(L54="P",INDEX(BDD!$A$2:$B$43,MATCH('17'!$B54,BDD!$A$2:$A$43,0),2),"")</f>
        <v/>
      </c>
      <c r="AI54" s="84" t="str">
        <f>IF(M54="P",INDEX(BDD!$A$2:$B$43,MATCH('17'!$B54,BDD!$A$2:$A$43,0),2),"")</f>
        <v/>
      </c>
      <c r="AJ54" s="84" t="str">
        <f>IF(N54="P",INDEX(BDD!$A$2:$B$43,MATCH('17'!$B54,BDD!$A$2:$A$43,0),2),"")</f>
        <v/>
      </c>
      <c r="AK54" s="84" t="str">
        <f>IF(O54="P",INDEX(BDD!$A$2:$B$43,MATCH('17'!$B54,BDD!$A$2:$A$43,0),2),"")</f>
        <v/>
      </c>
      <c r="AL54" s="84" t="str">
        <f>IF(P54="P",INDEX(BDD!$A$2:$B$43,MATCH('17'!$B54,BDD!$A$2:$A$43,0),2),"")</f>
        <v/>
      </c>
      <c r="AM54" s="84" t="str">
        <f>IF(Q54="P",INDEX(BDD!$A$2:$B$43,MATCH('17'!$B54,BDD!$A$2:$A$43,0),2),"")</f>
        <v/>
      </c>
      <c r="AN54" s="84" t="str">
        <f>IF(R54="P",INDEX(BDD!$A$2:$B$43,MATCH('17'!$B54,BDD!$A$2:$A$43,0),2),"")</f>
        <v/>
      </c>
      <c r="AO54" s="84" t="str">
        <f>IF(S54="P",INDEX(BDD!$A$2:$B$43,MATCH('17'!$B54,BDD!$A$2:$A$43,0),2),"")</f>
        <v/>
      </c>
      <c r="AP54" s="84" t="str">
        <f>IF(T54="P",INDEX(BDD!$A$2:$B$43,MATCH('17'!$B54,BDD!$A$2:$A$43,0),2),"")</f>
        <v/>
      </c>
      <c r="AQ54" s="84" t="str">
        <f>IF(U54="P",INDEX(BDD!$A$2:$B$43,MATCH('17'!$B54,BDD!$A$2:$A$43,0),2),"")</f>
        <v/>
      </c>
      <c r="AR54" s="84" t="str">
        <f>IF(V54="P",INDEX(BDD!$A$2:$B$43,MATCH('17'!$B54,BDD!$A$2:$A$43,0),2),"")</f>
        <v/>
      </c>
      <c r="AS54" s="84" t="str">
        <f>IF(W54="P",INDEX(BDD!$A$2:$B$43,MATCH('17'!$B54,BDD!$A$2:$A$43,0),2),"")</f>
        <v/>
      </c>
    </row>
    <row r="55" spans="1:45" ht="15.75" thickBot="1" x14ac:dyDescent="0.3">
      <c r="C55" s="187">
        <f ca="1">C56</f>
        <v>41750</v>
      </c>
      <c r="D55" s="188"/>
      <c r="E55" s="189"/>
      <c r="F55" s="187">
        <f ca="1">F56</f>
        <v>41751</v>
      </c>
      <c r="G55" s="188"/>
      <c r="H55" s="189"/>
      <c r="I55" s="187">
        <f ca="1">I56</f>
        <v>41752</v>
      </c>
      <c r="J55" s="188"/>
      <c r="K55" s="189"/>
      <c r="L55" s="187">
        <f ca="1">L56</f>
        <v>41753</v>
      </c>
      <c r="M55" s="188"/>
      <c r="N55" s="189"/>
      <c r="O55" s="187">
        <f ca="1">O56</f>
        <v>41754</v>
      </c>
      <c r="P55" s="188"/>
      <c r="Q55" s="189"/>
      <c r="R55" s="190">
        <f ca="1">R56</f>
        <v>41755</v>
      </c>
      <c r="S55" s="191"/>
      <c r="T55" s="192"/>
      <c r="U55" s="190">
        <f ca="1">U56</f>
        <v>41756</v>
      </c>
      <c r="V55" s="191"/>
      <c r="W55" s="192"/>
      <c r="Y55" s="84" t="str">
        <f ca="1">IF(C55="P",INDEX(BDD!$A$2:$B$43,MATCH('17'!$B55,BDD!$A$2:$A$43,0),2),"")</f>
        <v/>
      </c>
      <c r="Z55" s="84" t="str">
        <f>IF(D55="P",INDEX(BDD!$A$2:$B$43,MATCH('17'!$B55,BDD!$A$2:$A$43,0),2),"")</f>
        <v/>
      </c>
      <c r="AA55" s="84" t="str">
        <f>IF(E55="P",INDEX(BDD!$A$2:$B$43,MATCH('17'!$B55,BDD!$A$2:$A$43,0),2),"")</f>
        <v/>
      </c>
      <c r="AB55" s="84" t="str">
        <f ca="1">IF(F55="P",INDEX(BDD!$A$2:$B$43,MATCH('17'!$B55,BDD!$A$2:$A$43,0),2),"")</f>
        <v/>
      </c>
      <c r="AC55" s="84" t="str">
        <f>IF(G55="P",INDEX(BDD!$A$2:$B$43,MATCH('17'!$B55,BDD!$A$2:$A$43,0),2),"")</f>
        <v/>
      </c>
      <c r="AD55" s="84" t="str">
        <f>IF(H55="P",INDEX(BDD!$A$2:$B$43,MATCH('17'!$B55,BDD!$A$2:$A$43,0),2),"")</f>
        <v/>
      </c>
      <c r="AE55" s="84" t="str">
        <f ca="1">IF(I55="P",INDEX(BDD!$A$2:$B$43,MATCH('17'!$B55,BDD!$A$2:$A$43,0),2),"")</f>
        <v/>
      </c>
      <c r="AF55" s="84" t="str">
        <f>IF(J55="P",INDEX(BDD!$A$2:$B$43,MATCH('17'!$B55,BDD!$A$2:$A$43,0),2),"")</f>
        <v/>
      </c>
      <c r="AG55" s="84" t="str">
        <f>IF(K55="P",INDEX(BDD!$A$2:$B$43,MATCH('17'!$B55,BDD!$A$2:$A$43,0),2),"")</f>
        <v/>
      </c>
      <c r="AH55" s="84" t="str">
        <f ca="1">IF(L55="P",INDEX(BDD!$A$2:$B$43,MATCH('17'!$B55,BDD!$A$2:$A$43,0),2),"")</f>
        <v/>
      </c>
      <c r="AI55" s="84" t="str">
        <f>IF(M55="P",INDEX(BDD!$A$2:$B$43,MATCH('17'!$B55,BDD!$A$2:$A$43,0),2),"")</f>
        <v/>
      </c>
      <c r="AJ55" s="84" t="str">
        <f>IF(N55="P",INDEX(BDD!$A$2:$B$43,MATCH('17'!$B55,BDD!$A$2:$A$43,0),2),"")</f>
        <v/>
      </c>
      <c r="AK55" s="84" t="str">
        <f ca="1">IF(O55="P",INDEX(BDD!$A$2:$B$43,MATCH('17'!$B55,BDD!$A$2:$A$43,0),2),"")</f>
        <v/>
      </c>
      <c r="AL55" s="84" t="str">
        <f>IF(P55="P",INDEX(BDD!$A$2:$B$43,MATCH('17'!$B55,BDD!$A$2:$A$43,0),2),"")</f>
        <v/>
      </c>
      <c r="AM55" s="84" t="str">
        <f>IF(Q55="P",INDEX(BDD!$A$2:$B$43,MATCH('17'!$B55,BDD!$A$2:$A$43,0),2),"")</f>
        <v/>
      </c>
      <c r="AN55" s="84" t="str">
        <f ca="1">IF(R55="P",INDEX(BDD!$A$2:$B$43,MATCH('17'!$B55,BDD!$A$2:$A$43,0),2),"")</f>
        <v/>
      </c>
      <c r="AO55" s="84" t="str">
        <f>IF(S55="P",INDEX(BDD!$A$2:$B$43,MATCH('17'!$B55,BDD!$A$2:$A$43,0),2),"")</f>
        <v/>
      </c>
      <c r="AP55" s="84" t="str">
        <f>IF(T55="P",INDEX(BDD!$A$2:$B$43,MATCH('17'!$B55,BDD!$A$2:$A$43,0),2),"")</f>
        <v/>
      </c>
      <c r="AQ55" s="84" t="str">
        <f ca="1">IF(U55="P",INDEX(BDD!$A$2:$B$43,MATCH('17'!$B55,BDD!$A$2:$A$43,0),2),"")</f>
        <v/>
      </c>
      <c r="AR55" s="84" t="str">
        <f>IF(V55="P",INDEX(BDD!$A$2:$B$43,MATCH('17'!$B55,BDD!$A$2:$A$43,0),2),"")</f>
        <v/>
      </c>
      <c r="AS55" s="84" t="str">
        <f>IF(W55="P",INDEX(BDD!$A$2:$B$43,MATCH('17'!$B55,BDD!$A$2:$A$43,0),2),"")</f>
        <v/>
      </c>
    </row>
    <row r="56" spans="1:45" ht="15.75" thickBot="1" x14ac:dyDescent="0.3">
      <c r="A56" s="27" t="s">
        <v>18</v>
      </c>
      <c r="B56" s="26" t="s">
        <v>19</v>
      </c>
      <c r="C56" s="202">
        <f ca="1">7*C3+DATE(B2,1,3)-WEEKDAY(DATE(B2,1,3))-5</f>
        <v>41750</v>
      </c>
      <c r="D56" s="203"/>
      <c r="E56" s="204"/>
      <c r="F56" s="202">
        <f ca="1">C56+1</f>
        <v>41751</v>
      </c>
      <c r="G56" s="203"/>
      <c r="H56" s="204"/>
      <c r="I56" s="202">
        <f ca="1">F56+1</f>
        <v>41752</v>
      </c>
      <c r="J56" s="203"/>
      <c r="K56" s="204"/>
      <c r="L56" s="202">
        <f ca="1">I56+1</f>
        <v>41753</v>
      </c>
      <c r="M56" s="203"/>
      <c r="N56" s="204"/>
      <c r="O56" s="202">
        <f ca="1">L56+1</f>
        <v>41754</v>
      </c>
      <c r="P56" s="203"/>
      <c r="Q56" s="204"/>
      <c r="R56" s="193">
        <f ca="1">O56+1</f>
        <v>41755</v>
      </c>
      <c r="S56" s="194"/>
      <c r="T56" s="195"/>
      <c r="U56" s="193">
        <f ca="1">R56+1</f>
        <v>41756</v>
      </c>
      <c r="V56" s="194"/>
      <c r="W56" s="195"/>
      <c r="Y56" s="84" t="str">
        <f ca="1">IF(C56="P",INDEX(BDD!$A$2:$B$43,MATCH('17'!$B56,BDD!$A$2:$A$43,0),2),"")</f>
        <v/>
      </c>
      <c r="Z56" s="84" t="str">
        <f>IF(D56="P",INDEX(BDD!$A$2:$B$43,MATCH('17'!$B56,BDD!$A$2:$A$43,0),2),"")</f>
        <v/>
      </c>
      <c r="AA56" s="84" t="str">
        <f>IF(E56="P",INDEX(BDD!$A$2:$B$43,MATCH('17'!$B56,BDD!$A$2:$A$43,0),2),"")</f>
        <v/>
      </c>
      <c r="AB56" s="84" t="str">
        <f ca="1">IF(F56="P",INDEX(BDD!$A$2:$B$43,MATCH('17'!$B56,BDD!$A$2:$A$43,0),2),"")</f>
        <v/>
      </c>
      <c r="AC56" s="84" t="str">
        <f>IF(G56="P",INDEX(BDD!$A$2:$B$43,MATCH('17'!$B56,BDD!$A$2:$A$43,0),2),"")</f>
        <v/>
      </c>
      <c r="AD56" s="84" t="str">
        <f>IF(H56="P",INDEX(BDD!$A$2:$B$43,MATCH('17'!$B56,BDD!$A$2:$A$43,0),2),"")</f>
        <v/>
      </c>
      <c r="AE56" s="84" t="str">
        <f ca="1">IF(I56="P",INDEX(BDD!$A$2:$B$43,MATCH('17'!$B56,BDD!$A$2:$A$43,0),2),"")</f>
        <v/>
      </c>
      <c r="AF56" s="84" t="str">
        <f>IF(J56="P",INDEX(BDD!$A$2:$B$43,MATCH('17'!$B56,BDD!$A$2:$A$43,0),2),"")</f>
        <v/>
      </c>
      <c r="AG56" s="84" t="str">
        <f>IF(K56="P",INDEX(BDD!$A$2:$B$43,MATCH('17'!$B56,BDD!$A$2:$A$43,0),2),"")</f>
        <v/>
      </c>
      <c r="AH56" s="84" t="str">
        <f ca="1">IF(L56="P",INDEX(BDD!$A$2:$B$43,MATCH('17'!$B56,BDD!$A$2:$A$43,0),2),"")</f>
        <v/>
      </c>
      <c r="AI56" s="84" t="str">
        <f>IF(M56="P",INDEX(BDD!$A$2:$B$43,MATCH('17'!$B56,BDD!$A$2:$A$43,0),2),"")</f>
        <v/>
      </c>
      <c r="AJ56" s="84" t="str">
        <f>IF(N56="P",INDEX(BDD!$A$2:$B$43,MATCH('17'!$B56,BDD!$A$2:$A$43,0),2),"")</f>
        <v/>
      </c>
      <c r="AK56" s="84" t="str">
        <f ca="1">IF(O56="P",INDEX(BDD!$A$2:$B$43,MATCH('17'!$B56,BDD!$A$2:$A$43,0),2),"")</f>
        <v/>
      </c>
      <c r="AL56" s="84" t="str">
        <f>IF(P56="P",INDEX(BDD!$A$2:$B$43,MATCH('17'!$B56,BDD!$A$2:$A$43,0),2),"")</f>
        <v/>
      </c>
      <c r="AM56" s="84" t="str">
        <f>IF(Q56="P",INDEX(BDD!$A$2:$B$43,MATCH('17'!$B56,BDD!$A$2:$A$43,0),2),"")</f>
        <v/>
      </c>
      <c r="AN56" s="84" t="str">
        <f ca="1">IF(R56="P",INDEX(BDD!$A$2:$B$43,MATCH('17'!$B56,BDD!$A$2:$A$43,0),2),"")</f>
        <v/>
      </c>
      <c r="AO56" s="84" t="str">
        <f>IF(S56="P",INDEX(BDD!$A$2:$B$43,MATCH('17'!$B56,BDD!$A$2:$A$43,0),2),"")</f>
        <v/>
      </c>
      <c r="AP56" s="84" t="str">
        <f>IF(T56="P",INDEX(BDD!$A$2:$B$43,MATCH('17'!$B56,BDD!$A$2:$A$43,0),2),"")</f>
        <v/>
      </c>
      <c r="AQ56" s="84" t="str">
        <f ca="1">IF(U56="P",INDEX(BDD!$A$2:$B$43,MATCH('17'!$B56,BDD!$A$2:$A$43,0),2),"")</f>
        <v/>
      </c>
      <c r="AR56" s="84" t="str">
        <f>IF(V56="P",INDEX(BDD!$A$2:$B$43,MATCH('17'!$B56,BDD!$A$2:$A$43,0),2),"")</f>
        <v/>
      </c>
      <c r="AS56" s="84" t="str">
        <f>IF(W56="P",INDEX(BDD!$A$2:$B$43,MATCH('17'!$B56,BDD!$A$2:$A$43,0),2),"")</f>
        <v/>
      </c>
    </row>
    <row r="57" spans="1:45" ht="15.75" thickBot="1" x14ac:dyDescent="0.3">
      <c r="A57" s="11" t="s">
        <v>77</v>
      </c>
      <c r="B57" s="11" t="str">
        <f>BDD!A43</f>
        <v>Chambre d'accueil</v>
      </c>
      <c r="C57" s="60"/>
      <c r="D57" s="58"/>
      <c r="E57" s="59"/>
      <c r="F57" s="60"/>
      <c r="G57" s="58"/>
      <c r="H57" s="59"/>
      <c r="I57" s="60"/>
      <c r="J57" s="58"/>
      <c r="K57" s="59"/>
      <c r="L57" s="60"/>
      <c r="M57" s="58"/>
      <c r="N57" s="59"/>
      <c r="O57" s="60"/>
      <c r="P57" s="58"/>
      <c r="Q57" s="59"/>
      <c r="R57" s="60"/>
      <c r="S57" s="58"/>
      <c r="T57" s="59"/>
      <c r="U57" s="60"/>
      <c r="V57" s="58"/>
      <c r="W57" s="59"/>
      <c r="Y57" s="84" t="str">
        <f>IF(C57="P",INDEX(BDD!$A$2:$B$43,MATCH('17'!$B57,BDD!$A$2:$A$43,0),2),"")</f>
        <v/>
      </c>
      <c r="Z57" s="84" t="str">
        <f>IF(D57="P",INDEX(BDD!$A$2:$B$43,MATCH('17'!$B57,BDD!$A$2:$A$43,0),2),"")</f>
        <v/>
      </c>
      <c r="AA57" s="84" t="str">
        <f>IF(E57="P",INDEX(BDD!$A$2:$B$43,MATCH('17'!$B57,BDD!$A$2:$A$43,0),2),"")</f>
        <v/>
      </c>
      <c r="AB57" s="84" t="str">
        <f>IF(F57="P",INDEX(BDD!$A$2:$B$43,MATCH('17'!$B57,BDD!$A$2:$A$43,0),2),"")</f>
        <v/>
      </c>
      <c r="AC57" s="84" t="str">
        <f>IF(G57="P",INDEX(BDD!$A$2:$B$43,MATCH('17'!$B57,BDD!$A$2:$A$43,0),2),"")</f>
        <v/>
      </c>
      <c r="AD57" s="84" t="str">
        <f>IF(H57="P",INDEX(BDD!$A$2:$B$43,MATCH('17'!$B57,BDD!$A$2:$A$43,0),2),"")</f>
        <v/>
      </c>
      <c r="AE57" s="84" t="str">
        <f>IF(I57="P",INDEX(BDD!$A$2:$B$43,MATCH('17'!$B57,BDD!$A$2:$A$43,0),2),"")</f>
        <v/>
      </c>
      <c r="AF57" s="84" t="str">
        <f>IF(J57="P",INDEX(BDD!$A$2:$B$43,MATCH('17'!$B57,BDD!$A$2:$A$43,0),2),"")</f>
        <v/>
      </c>
      <c r="AG57" s="84" t="str">
        <f>IF(K57="P",INDEX(BDD!$A$2:$B$43,MATCH('17'!$B57,BDD!$A$2:$A$43,0),2),"")</f>
        <v/>
      </c>
      <c r="AH57" s="84" t="str">
        <f>IF(L57="P",INDEX(BDD!$A$2:$B$43,MATCH('17'!$B57,BDD!$A$2:$A$43,0),2),"")</f>
        <v/>
      </c>
      <c r="AI57" s="84" t="str">
        <f>IF(M57="P",INDEX(BDD!$A$2:$B$43,MATCH('17'!$B57,BDD!$A$2:$A$43,0),2),"")</f>
        <v/>
      </c>
      <c r="AJ57" s="84" t="str">
        <f>IF(N57="P",INDEX(BDD!$A$2:$B$43,MATCH('17'!$B57,BDD!$A$2:$A$43,0),2),"")</f>
        <v/>
      </c>
      <c r="AK57" s="84" t="str">
        <f>IF(O57="P",INDEX(BDD!$A$2:$B$43,MATCH('17'!$B57,BDD!$A$2:$A$43,0),2),"")</f>
        <v/>
      </c>
      <c r="AL57" s="84" t="str">
        <f>IF(P57="P",INDEX(BDD!$A$2:$B$43,MATCH('17'!$B57,BDD!$A$2:$A$43,0),2),"")</f>
        <v/>
      </c>
      <c r="AM57" s="84" t="str">
        <f>IF(Q57="P",INDEX(BDD!$A$2:$B$43,MATCH('17'!$B57,BDD!$A$2:$A$43,0),2),"")</f>
        <v/>
      </c>
      <c r="AN57" s="84" t="str">
        <f>IF(R57="P",INDEX(BDD!$A$2:$B$43,MATCH('17'!$B57,BDD!$A$2:$A$43,0),2),"")</f>
        <v/>
      </c>
      <c r="AO57" s="84" t="str">
        <f>IF(S57="P",INDEX(BDD!$A$2:$B$43,MATCH('17'!$B57,BDD!$A$2:$A$43,0),2),"")</f>
        <v/>
      </c>
      <c r="AP57" s="84" t="str">
        <f>IF(T57="P",INDEX(BDD!$A$2:$B$43,MATCH('17'!$B57,BDD!$A$2:$A$43,0),2),"")</f>
        <v/>
      </c>
      <c r="AQ57" s="84" t="str">
        <f>IF(U57="P",INDEX(BDD!$A$2:$B$43,MATCH('17'!$B57,BDD!$A$2:$A$43,0),2),"")</f>
        <v/>
      </c>
      <c r="AR57" s="84" t="str">
        <f>IF(V57="P",INDEX(BDD!$A$2:$B$43,MATCH('17'!$B57,BDD!$A$2:$A$43,0),2),"")</f>
        <v/>
      </c>
      <c r="AS57" s="84" t="str">
        <f>IF(W57="P",INDEX(BDD!$A$2:$B$43,MATCH('17'!$B57,BDD!$A$2:$A$43,0),2),"")</f>
        <v/>
      </c>
    </row>
    <row r="58" spans="1:45" ht="15.75" thickBot="1" x14ac:dyDescent="0.3"/>
    <row r="59" spans="1:45" ht="18.75" x14ac:dyDescent="0.3">
      <c r="B59" s="71">
        <f>B2</f>
        <v>2014</v>
      </c>
      <c r="C59" s="181" t="s">
        <v>74</v>
      </c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3"/>
    </row>
    <row r="60" spans="1:45" ht="15.75" thickBot="1" x14ac:dyDescent="0.3">
      <c r="C60" s="184" t="str">
        <f ca="1">MID(CELL("nomfichier",$AU$2),FIND("]",CELL("nomfichier",$AU$2))+1,50)</f>
        <v>17</v>
      </c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6"/>
    </row>
    <row r="61" spans="1:45" x14ac:dyDescent="0.25">
      <c r="C61" s="196">
        <f ca="1">C62</f>
        <v>41750</v>
      </c>
      <c r="D61" s="197"/>
      <c r="E61" s="198"/>
      <c r="F61" s="196">
        <f ca="1">F62</f>
        <v>41751</v>
      </c>
      <c r="G61" s="197"/>
      <c r="H61" s="198"/>
      <c r="I61" s="196">
        <f ca="1">I62</f>
        <v>41752</v>
      </c>
      <c r="J61" s="197"/>
      <c r="K61" s="198"/>
      <c r="L61" s="196">
        <f ca="1">L62</f>
        <v>41753</v>
      </c>
      <c r="M61" s="197"/>
      <c r="N61" s="198"/>
      <c r="O61" s="196">
        <f ca="1">O62</f>
        <v>41754</v>
      </c>
      <c r="P61" s="197"/>
      <c r="Q61" s="198"/>
      <c r="R61" s="199">
        <f ca="1">R62</f>
        <v>41755</v>
      </c>
      <c r="S61" s="200"/>
      <c r="T61" s="201"/>
      <c r="U61" s="199">
        <f ca="1">U62</f>
        <v>41756</v>
      </c>
      <c r="V61" s="200"/>
      <c r="W61" s="201"/>
    </row>
    <row r="62" spans="1:45" ht="15.75" thickBot="1" x14ac:dyDescent="0.3">
      <c r="C62" s="178">
        <f ca="1">7*C60+DATE(B2,1,3)-WEEKDAY(DATE(B2,1,3))-5</f>
        <v>41750</v>
      </c>
      <c r="D62" s="179"/>
      <c r="E62" s="180"/>
      <c r="F62" s="178">
        <f ca="1">C62+1</f>
        <v>41751</v>
      </c>
      <c r="G62" s="179"/>
      <c r="H62" s="180"/>
      <c r="I62" s="178">
        <f ca="1">F62+1</f>
        <v>41752</v>
      </c>
      <c r="J62" s="179"/>
      <c r="K62" s="180"/>
      <c r="L62" s="178">
        <f ca="1">I62+1</f>
        <v>41753</v>
      </c>
      <c r="M62" s="179"/>
      <c r="N62" s="180"/>
      <c r="O62" s="178">
        <f ca="1">L62+1</f>
        <v>41754</v>
      </c>
      <c r="P62" s="179"/>
      <c r="Q62" s="180"/>
      <c r="R62" s="172">
        <f ca="1">O62+1</f>
        <v>41755</v>
      </c>
      <c r="S62" s="173"/>
      <c r="T62" s="174"/>
      <c r="U62" s="172">
        <f ca="1">R62+1</f>
        <v>41756</v>
      </c>
      <c r="V62" s="173"/>
      <c r="W62" s="174"/>
    </row>
    <row r="63" spans="1:45" x14ac:dyDescent="0.25">
      <c r="B63" s="33" t="s">
        <v>24</v>
      </c>
      <c r="C63" s="9">
        <f t="shared" ref="C63:W75" ca="1" si="2">IF(COUNTIF(Y$7:Y$57,$B63)&gt;0,COUNTIF(Y$7:Y$57,$B63),"")</f>
        <v>1</v>
      </c>
      <c r="D63" s="164">
        <f t="shared" si="2"/>
        <v>1</v>
      </c>
      <c r="E63" s="168">
        <f t="shared" si="2"/>
        <v>2</v>
      </c>
      <c r="F63" s="4">
        <f t="shared" ca="1" si="2"/>
        <v>2</v>
      </c>
      <c r="G63" s="164" t="str">
        <f t="shared" si="2"/>
        <v/>
      </c>
      <c r="H63" s="168">
        <f t="shared" si="2"/>
        <v>6</v>
      </c>
      <c r="I63" s="4">
        <f t="shared" ca="1" si="2"/>
        <v>6</v>
      </c>
      <c r="J63" s="164" t="str">
        <f t="shared" si="2"/>
        <v/>
      </c>
      <c r="K63" s="168">
        <f t="shared" si="2"/>
        <v>7</v>
      </c>
      <c r="L63" s="4">
        <f t="shared" ca="1" si="2"/>
        <v>6</v>
      </c>
      <c r="M63" s="164" t="str">
        <f t="shared" si="2"/>
        <v/>
      </c>
      <c r="N63" s="168">
        <f t="shared" si="2"/>
        <v>7</v>
      </c>
      <c r="O63" s="4">
        <f t="shared" ca="1" si="2"/>
        <v>6</v>
      </c>
      <c r="P63" s="164" t="str">
        <f t="shared" si="2"/>
        <v/>
      </c>
      <c r="Q63" s="168">
        <f t="shared" si="2"/>
        <v>5</v>
      </c>
      <c r="R63" s="4">
        <f t="shared" ca="1" si="2"/>
        <v>4</v>
      </c>
      <c r="S63" s="164">
        <f t="shared" si="2"/>
        <v>4</v>
      </c>
      <c r="T63" s="168">
        <f t="shared" si="2"/>
        <v>4</v>
      </c>
      <c r="U63" s="4">
        <f t="shared" ca="1" si="2"/>
        <v>4</v>
      </c>
      <c r="V63" s="164">
        <f t="shared" si="2"/>
        <v>4</v>
      </c>
      <c r="W63" s="168">
        <f t="shared" si="2"/>
        <v>5</v>
      </c>
    </row>
    <row r="64" spans="1:45" x14ac:dyDescent="0.25">
      <c r="B64" s="34" t="s">
        <v>25</v>
      </c>
      <c r="C64" s="3" t="str">
        <f t="shared" ca="1" si="2"/>
        <v/>
      </c>
      <c r="D64" s="165" t="str">
        <f t="shared" si="2"/>
        <v/>
      </c>
      <c r="E64" s="169" t="str">
        <f t="shared" si="2"/>
        <v/>
      </c>
      <c r="F64" s="7" t="str">
        <f t="shared" ca="1" si="2"/>
        <v/>
      </c>
      <c r="G64" s="165" t="str">
        <f t="shared" si="2"/>
        <v/>
      </c>
      <c r="H64" s="169" t="str">
        <f t="shared" si="2"/>
        <v/>
      </c>
      <c r="I64" s="7" t="str">
        <f t="shared" ca="1" si="2"/>
        <v/>
      </c>
      <c r="J64" s="165" t="str">
        <f t="shared" si="2"/>
        <v/>
      </c>
      <c r="K64" s="169" t="str">
        <f t="shared" si="2"/>
        <v/>
      </c>
      <c r="L64" s="7" t="str">
        <f t="shared" ca="1" si="2"/>
        <v/>
      </c>
      <c r="M64" s="165" t="str">
        <f t="shared" si="2"/>
        <v/>
      </c>
      <c r="N64" s="169" t="str">
        <f t="shared" si="2"/>
        <v/>
      </c>
      <c r="O64" s="7" t="str">
        <f t="shared" ca="1" si="2"/>
        <v/>
      </c>
      <c r="P64" s="165" t="str">
        <f t="shared" si="2"/>
        <v/>
      </c>
      <c r="Q64" s="169" t="str">
        <f t="shared" si="2"/>
        <v/>
      </c>
      <c r="R64" s="7" t="str">
        <f t="shared" ca="1" si="2"/>
        <v/>
      </c>
      <c r="S64" s="165" t="str">
        <f t="shared" si="2"/>
        <v/>
      </c>
      <c r="T64" s="169" t="str">
        <f t="shared" si="2"/>
        <v/>
      </c>
      <c r="U64" s="7" t="str">
        <f t="shared" ca="1" si="2"/>
        <v/>
      </c>
      <c r="V64" s="165" t="str">
        <f t="shared" si="2"/>
        <v/>
      </c>
      <c r="W64" s="169" t="str">
        <f t="shared" si="2"/>
        <v/>
      </c>
    </row>
    <row r="65" spans="2:23" x14ac:dyDescent="0.25">
      <c r="B65" s="34" t="s">
        <v>26</v>
      </c>
      <c r="C65" s="3">
        <f t="shared" ca="1" si="2"/>
        <v>1</v>
      </c>
      <c r="D65" s="165">
        <f t="shared" si="2"/>
        <v>1</v>
      </c>
      <c r="E65" s="169">
        <f t="shared" si="2"/>
        <v>1</v>
      </c>
      <c r="F65" s="7">
        <f t="shared" ca="1" si="2"/>
        <v>1</v>
      </c>
      <c r="G65" s="165">
        <f t="shared" si="2"/>
        <v>1</v>
      </c>
      <c r="H65" s="169">
        <f t="shared" si="2"/>
        <v>1</v>
      </c>
      <c r="I65" s="7">
        <f t="shared" ca="1" si="2"/>
        <v>1</v>
      </c>
      <c r="J65" s="165">
        <f t="shared" si="2"/>
        <v>1</v>
      </c>
      <c r="K65" s="169">
        <f t="shared" si="2"/>
        <v>1</v>
      </c>
      <c r="L65" s="7">
        <f t="shared" ca="1" si="2"/>
        <v>1</v>
      </c>
      <c r="M65" s="165">
        <f t="shared" si="2"/>
        <v>1</v>
      </c>
      <c r="N65" s="169">
        <f t="shared" si="2"/>
        <v>1</v>
      </c>
      <c r="O65" s="7">
        <f t="shared" ca="1" si="2"/>
        <v>1</v>
      </c>
      <c r="P65" s="165">
        <f t="shared" si="2"/>
        <v>1</v>
      </c>
      <c r="Q65" s="169">
        <f t="shared" si="2"/>
        <v>1</v>
      </c>
      <c r="R65" s="7">
        <f t="shared" ca="1" si="2"/>
        <v>1</v>
      </c>
      <c r="S65" s="165">
        <f t="shared" si="2"/>
        <v>1</v>
      </c>
      <c r="T65" s="169">
        <f t="shared" si="2"/>
        <v>1</v>
      </c>
      <c r="U65" s="7">
        <f t="shared" ca="1" si="2"/>
        <v>1</v>
      </c>
      <c r="V65" s="165">
        <f t="shared" si="2"/>
        <v>1</v>
      </c>
      <c r="W65" s="169">
        <f t="shared" si="2"/>
        <v>1</v>
      </c>
    </row>
    <row r="66" spans="2:23" x14ac:dyDescent="0.25">
      <c r="B66" s="34" t="s">
        <v>31</v>
      </c>
      <c r="C66" s="3" t="str">
        <f t="shared" ca="1" si="2"/>
        <v/>
      </c>
      <c r="D66" s="165" t="str">
        <f t="shared" si="2"/>
        <v/>
      </c>
      <c r="E66" s="169" t="str">
        <f t="shared" si="2"/>
        <v/>
      </c>
      <c r="F66" s="7" t="str">
        <f t="shared" ca="1" si="2"/>
        <v/>
      </c>
      <c r="G66" s="165" t="str">
        <f t="shared" si="2"/>
        <v/>
      </c>
      <c r="H66" s="169" t="str">
        <f t="shared" si="2"/>
        <v/>
      </c>
      <c r="I66" s="7" t="str">
        <f t="shared" ca="1" si="2"/>
        <v/>
      </c>
      <c r="J66" s="165" t="str">
        <f t="shared" si="2"/>
        <v/>
      </c>
      <c r="K66" s="169" t="str">
        <f t="shared" si="2"/>
        <v/>
      </c>
      <c r="L66" s="7" t="str">
        <f t="shared" ca="1" si="2"/>
        <v/>
      </c>
      <c r="M66" s="165" t="str">
        <f t="shared" si="2"/>
        <v/>
      </c>
      <c r="N66" s="169" t="str">
        <f t="shared" si="2"/>
        <v/>
      </c>
      <c r="O66" s="7" t="str">
        <f t="shared" ca="1" si="2"/>
        <v/>
      </c>
      <c r="P66" s="165" t="str">
        <f t="shared" si="2"/>
        <v/>
      </c>
      <c r="Q66" s="169" t="str">
        <f t="shared" si="2"/>
        <v/>
      </c>
      <c r="R66" s="7" t="str">
        <f t="shared" ca="1" si="2"/>
        <v/>
      </c>
      <c r="S66" s="165" t="str">
        <f t="shared" si="2"/>
        <v/>
      </c>
      <c r="T66" s="169" t="str">
        <f t="shared" si="2"/>
        <v/>
      </c>
      <c r="U66" s="7" t="str">
        <f t="shared" ca="1" si="2"/>
        <v/>
      </c>
      <c r="V66" s="165" t="str">
        <f t="shared" si="2"/>
        <v/>
      </c>
      <c r="W66" s="169" t="str">
        <f t="shared" si="2"/>
        <v/>
      </c>
    </row>
    <row r="67" spans="2:23" x14ac:dyDescent="0.25">
      <c r="B67" s="34" t="s">
        <v>28</v>
      </c>
      <c r="C67" s="3" t="str">
        <f t="shared" ca="1" si="2"/>
        <v/>
      </c>
      <c r="D67" s="165" t="str">
        <f t="shared" si="2"/>
        <v/>
      </c>
      <c r="E67" s="169" t="str">
        <f t="shared" si="2"/>
        <v/>
      </c>
      <c r="F67" s="7" t="str">
        <f t="shared" ca="1" si="2"/>
        <v/>
      </c>
      <c r="G67" s="165" t="str">
        <f t="shared" si="2"/>
        <v/>
      </c>
      <c r="H67" s="169" t="str">
        <f t="shared" si="2"/>
        <v/>
      </c>
      <c r="I67" s="7" t="str">
        <f t="shared" ca="1" si="2"/>
        <v/>
      </c>
      <c r="J67" s="165" t="str">
        <f t="shared" si="2"/>
        <v/>
      </c>
      <c r="K67" s="169" t="str">
        <f t="shared" si="2"/>
        <v/>
      </c>
      <c r="L67" s="7" t="str">
        <f t="shared" ca="1" si="2"/>
        <v/>
      </c>
      <c r="M67" s="165" t="str">
        <f t="shared" si="2"/>
        <v/>
      </c>
      <c r="N67" s="169" t="str">
        <f t="shared" si="2"/>
        <v/>
      </c>
      <c r="O67" s="7" t="str">
        <f t="shared" ca="1" si="2"/>
        <v/>
      </c>
      <c r="P67" s="165" t="str">
        <f t="shared" si="2"/>
        <v/>
      </c>
      <c r="Q67" s="169" t="str">
        <f t="shared" si="2"/>
        <v/>
      </c>
      <c r="R67" s="7" t="str">
        <f t="shared" ca="1" si="2"/>
        <v/>
      </c>
      <c r="S67" s="165" t="str">
        <f t="shared" si="2"/>
        <v/>
      </c>
      <c r="T67" s="169" t="str">
        <f t="shared" si="2"/>
        <v/>
      </c>
      <c r="U67" s="7" t="str">
        <f t="shared" ca="1" si="2"/>
        <v/>
      </c>
      <c r="V67" s="165" t="str">
        <f t="shared" si="2"/>
        <v/>
      </c>
      <c r="W67" s="169" t="str">
        <f t="shared" si="2"/>
        <v/>
      </c>
    </row>
    <row r="68" spans="2:23" x14ac:dyDescent="0.25">
      <c r="B68" s="34" t="s">
        <v>30</v>
      </c>
      <c r="C68" s="3" t="str">
        <f t="shared" ca="1" si="2"/>
        <v/>
      </c>
      <c r="D68" s="165" t="str">
        <f t="shared" si="2"/>
        <v/>
      </c>
      <c r="E68" s="169" t="str">
        <f t="shared" si="2"/>
        <v/>
      </c>
      <c r="F68" s="7" t="str">
        <f t="shared" ca="1" si="2"/>
        <v/>
      </c>
      <c r="G68" s="165" t="str">
        <f t="shared" si="2"/>
        <v/>
      </c>
      <c r="H68" s="169" t="str">
        <f t="shared" si="2"/>
        <v/>
      </c>
      <c r="I68" s="7" t="str">
        <f t="shared" ca="1" si="2"/>
        <v/>
      </c>
      <c r="J68" s="165" t="str">
        <f t="shared" si="2"/>
        <v/>
      </c>
      <c r="K68" s="169" t="str">
        <f t="shared" si="2"/>
        <v/>
      </c>
      <c r="L68" s="7" t="str">
        <f t="shared" ca="1" si="2"/>
        <v/>
      </c>
      <c r="M68" s="165" t="str">
        <f t="shared" si="2"/>
        <v/>
      </c>
      <c r="N68" s="169" t="str">
        <f t="shared" si="2"/>
        <v/>
      </c>
      <c r="O68" s="7" t="str">
        <f t="shared" ca="1" si="2"/>
        <v/>
      </c>
      <c r="P68" s="165" t="str">
        <f t="shared" si="2"/>
        <v/>
      </c>
      <c r="Q68" s="169" t="str">
        <f t="shared" si="2"/>
        <v/>
      </c>
      <c r="R68" s="7" t="str">
        <f t="shared" ca="1" si="2"/>
        <v/>
      </c>
      <c r="S68" s="165" t="str">
        <f t="shared" si="2"/>
        <v/>
      </c>
      <c r="T68" s="169" t="str">
        <f t="shared" si="2"/>
        <v/>
      </c>
      <c r="U68" s="7" t="str">
        <f t="shared" ca="1" si="2"/>
        <v/>
      </c>
      <c r="V68" s="165" t="str">
        <f t="shared" si="2"/>
        <v/>
      </c>
      <c r="W68" s="169" t="str">
        <f t="shared" si="2"/>
        <v/>
      </c>
    </row>
    <row r="69" spans="2:23" x14ac:dyDescent="0.25">
      <c r="B69" s="34" t="s">
        <v>29</v>
      </c>
      <c r="C69" s="3" t="str">
        <f t="shared" ca="1" si="2"/>
        <v/>
      </c>
      <c r="D69" s="165" t="str">
        <f t="shared" si="2"/>
        <v/>
      </c>
      <c r="E69" s="169" t="str">
        <f t="shared" si="2"/>
        <v/>
      </c>
      <c r="F69" s="7" t="str">
        <f t="shared" ca="1" si="2"/>
        <v/>
      </c>
      <c r="G69" s="165" t="str">
        <f t="shared" si="2"/>
        <v/>
      </c>
      <c r="H69" s="169" t="str">
        <f t="shared" si="2"/>
        <v/>
      </c>
      <c r="I69" s="7" t="str">
        <f t="shared" ca="1" si="2"/>
        <v/>
      </c>
      <c r="J69" s="165" t="str">
        <f t="shared" si="2"/>
        <v/>
      </c>
      <c r="K69" s="169" t="str">
        <f t="shared" si="2"/>
        <v/>
      </c>
      <c r="L69" s="7" t="str">
        <f t="shared" ca="1" si="2"/>
        <v/>
      </c>
      <c r="M69" s="165" t="str">
        <f t="shared" si="2"/>
        <v/>
      </c>
      <c r="N69" s="169" t="str">
        <f t="shared" si="2"/>
        <v/>
      </c>
      <c r="O69" s="7" t="str">
        <f t="shared" ca="1" si="2"/>
        <v/>
      </c>
      <c r="P69" s="165" t="str">
        <f t="shared" si="2"/>
        <v/>
      </c>
      <c r="Q69" s="169" t="str">
        <f t="shared" si="2"/>
        <v/>
      </c>
      <c r="R69" s="7" t="str">
        <f t="shared" ca="1" si="2"/>
        <v/>
      </c>
      <c r="S69" s="165" t="str">
        <f t="shared" si="2"/>
        <v/>
      </c>
      <c r="T69" s="169" t="str">
        <f t="shared" si="2"/>
        <v/>
      </c>
      <c r="U69" s="7" t="str">
        <f t="shared" ca="1" si="2"/>
        <v/>
      </c>
      <c r="V69" s="165" t="str">
        <f t="shared" si="2"/>
        <v/>
      </c>
      <c r="W69" s="169" t="str">
        <f t="shared" si="2"/>
        <v/>
      </c>
    </row>
    <row r="70" spans="2:23" x14ac:dyDescent="0.25">
      <c r="B70" s="34" t="s">
        <v>32</v>
      </c>
      <c r="C70" s="3">
        <f t="shared" ca="1" si="2"/>
        <v>1</v>
      </c>
      <c r="D70" s="165">
        <f t="shared" si="2"/>
        <v>1</v>
      </c>
      <c r="E70" s="169">
        <f t="shared" si="2"/>
        <v>2</v>
      </c>
      <c r="F70" s="7">
        <f t="shared" ca="1" si="2"/>
        <v>2</v>
      </c>
      <c r="G70" s="165">
        <f t="shared" si="2"/>
        <v>1</v>
      </c>
      <c r="H70" s="169">
        <f t="shared" si="2"/>
        <v>2</v>
      </c>
      <c r="I70" s="7">
        <f t="shared" ca="1" si="2"/>
        <v>2</v>
      </c>
      <c r="J70" s="165">
        <f t="shared" si="2"/>
        <v>1</v>
      </c>
      <c r="K70" s="169">
        <f t="shared" si="2"/>
        <v>2</v>
      </c>
      <c r="L70" s="7">
        <f t="shared" ca="1" si="2"/>
        <v>2</v>
      </c>
      <c r="M70" s="165">
        <f t="shared" si="2"/>
        <v>1</v>
      </c>
      <c r="N70" s="169">
        <f t="shared" si="2"/>
        <v>2</v>
      </c>
      <c r="O70" s="7">
        <f t="shared" ca="1" si="2"/>
        <v>2</v>
      </c>
      <c r="P70" s="165">
        <f t="shared" si="2"/>
        <v>1</v>
      </c>
      <c r="Q70" s="169">
        <f t="shared" si="2"/>
        <v>2</v>
      </c>
      <c r="R70" s="7">
        <f t="shared" ca="1" si="2"/>
        <v>2</v>
      </c>
      <c r="S70" s="165">
        <f t="shared" si="2"/>
        <v>2</v>
      </c>
      <c r="T70" s="169">
        <f t="shared" si="2"/>
        <v>2</v>
      </c>
      <c r="U70" s="7">
        <f t="shared" ca="1" si="2"/>
        <v>2</v>
      </c>
      <c r="V70" s="165">
        <f t="shared" si="2"/>
        <v>2</v>
      </c>
      <c r="W70" s="169">
        <f t="shared" si="2"/>
        <v>2</v>
      </c>
    </row>
    <row r="71" spans="2:23" x14ac:dyDescent="0.25">
      <c r="B71" s="34" t="s">
        <v>27</v>
      </c>
      <c r="C71" s="3" t="str">
        <f t="shared" ca="1" si="2"/>
        <v/>
      </c>
      <c r="D71" s="165" t="str">
        <f t="shared" si="2"/>
        <v/>
      </c>
      <c r="E71" s="169" t="str">
        <f t="shared" si="2"/>
        <v/>
      </c>
      <c r="F71" s="7" t="str">
        <f t="shared" ca="1" si="2"/>
        <v/>
      </c>
      <c r="G71" s="165" t="str">
        <f t="shared" si="2"/>
        <v/>
      </c>
      <c r="H71" s="169" t="str">
        <f t="shared" si="2"/>
        <v/>
      </c>
      <c r="I71" s="7" t="str">
        <f t="shared" ca="1" si="2"/>
        <v/>
      </c>
      <c r="J71" s="165" t="str">
        <f t="shared" si="2"/>
        <v/>
      </c>
      <c r="K71" s="169" t="str">
        <f t="shared" si="2"/>
        <v/>
      </c>
      <c r="L71" s="7" t="str">
        <f t="shared" ca="1" si="2"/>
        <v/>
      </c>
      <c r="M71" s="165" t="str">
        <f t="shared" si="2"/>
        <v/>
      </c>
      <c r="N71" s="169" t="str">
        <f t="shared" si="2"/>
        <v/>
      </c>
      <c r="O71" s="7" t="str">
        <f t="shared" ca="1" si="2"/>
        <v/>
      </c>
      <c r="P71" s="165" t="str">
        <f t="shared" si="2"/>
        <v/>
      </c>
      <c r="Q71" s="169" t="str">
        <f t="shared" si="2"/>
        <v/>
      </c>
      <c r="R71" s="7" t="str">
        <f t="shared" ca="1" si="2"/>
        <v/>
      </c>
      <c r="S71" s="165" t="str">
        <f t="shared" si="2"/>
        <v/>
      </c>
      <c r="T71" s="169" t="str">
        <f t="shared" si="2"/>
        <v/>
      </c>
      <c r="U71" s="7" t="str">
        <f t="shared" ca="1" si="2"/>
        <v/>
      </c>
      <c r="V71" s="165" t="str">
        <f t="shared" si="2"/>
        <v/>
      </c>
      <c r="W71" s="169" t="str">
        <f t="shared" si="2"/>
        <v/>
      </c>
    </row>
    <row r="72" spans="2:23" x14ac:dyDescent="0.25">
      <c r="B72" s="34" t="s">
        <v>35</v>
      </c>
      <c r="C72" s="3" t="str">
        <f t="shared" ca="1" si="2"/>
        <v/>
      </c>
      <c r="D72" s="165" t="str">
        <f t="shared" si="2"/>
        <v/>
      </c>
      <c r="E72" s="169" t="str">
        <f t="shared" si="2"/>
        <v/>
      </c>
      <c r="F72" s="7" t="str">
        <f t="shared" ca="1" si="2"/>
        <v/>
      </c>
      <c r="G72" s="165" t="str">
        <f t="shared" si="2"/>
        <v/>
      </c>
      <c r="H72" s="169" t="str">
        <f t="shared" si="2"/>
        <v/>
      </c>
      <c r="I72" s="7" t="str">
        <f t="shared" ca="1" si="2"/>
        <v/>
      </c>
      <c r="J72" s="165" t="str">
        <f t="shared" si="2"/>
        <v/>
      </c>
      <c r="K72" s="169" t="str">
        <f t="shared" si="2"/>
        <v/>
      </c>
      <c r="L72" s="7" t="str">
        <f t="shared" ca="1" si="2"/>
        <v/>
      </c>
      <c r="M72" s="165" t="str">
        <f t="shared" si="2"/>
        <v/>
      </c>
      <c r="N72" s="169" t="str">
        <f t="shared" si="2"/>
        <v/>
      </c>
      <c r="O72" s="7" t="str">
        <f t="shared" ca="1" si="2"/>
        <v/>
      </c>
      <c r="P72" s="165" t="str">
        <f t="shared" si="2"/>
        <v/>
      </c>
      <c r="Q72" s="169" t="str">
        <f t="shared" si="2"/>
        <v/>
      </c>
      <c r="R72" s="7" t="str">
        <f t="shared" ca="1" si="2"/>
        <v/>
      </c>
      <c r="S72" s="165" t="str">
        <f t="shared" si="2"/>
        <v/>
      </c>
      <c r="T72" s="169" t="str">
        <f t="shared" si="2"/>
        <v/>
      </c>
      <c r="U72" s="7" t="str">
        <f t="shared" ca="1" si="2"/>
        <v/>
      </c>
      <c r="V72" s="165" t="str">
        <f t="shared" si="2"/>
        <v/>
      </c>
      <c r="W72" s="169" t="str">
        <f t="shared" si="2"/>
        <v/>
      </c>
    </row>
    <row r="73" spans="2:23" x14ac:dyDescent="0.25">
      <c r="B73" s="34" t="s">
        <v>36</v>
      </c>
      <c r="C73" s="3" t="str">
        <f t="shared" ca="1" si="2"/>
        <v/>
      </c>
      <c r="D73" s="165" t="str">
        <f t="shared" si="2"/>
        <v/>
      </c>
      <c r="E73" s="169" t="str">
        <f t="shared" si="2"/>
        <v/>
      </c>
      <c r="F73" s="7" t="str">
        <f t="shared" ca="1" si="2"/>
        <v/>
      </c>
      <c r="G73" s="165" t="str">
        <f t="shared" si="2"/>
        <v/>
      </c>
      <c r="H73" s="169" t="str">
        <f t="shared" si="2"/>
        <v/>
      </c>
      <c r="I73" s="7" t="str">
        <f t="shared" ca="1" si="2"/>
        <v/>
      </c>
      <c r="J73" s="165" t="str">
        <f t="shared" si="2"/>
        <v/>
      </c>
      <c r="K73" s="169" t="str">
        <f t="shared" si="2"/>
        <v/>
      </c>
      <c r="L73" s="7" t="str">
        <f t="shared" ca="1" si="2"/>
        <v/>
      </c>
      <c r="M73" s="165" t="str">
        <f t="shared" si="2"/>
        <v/>
      </c>
      <c r="N73" s="169" t="str">
        <f t="shared" si="2"/>
        <v/>
      </c>
      <c r="O73" s="7" t="str">
        <f t="shared" ca="1" si="2"/>
        <v/>
      </c>
      <c r="P73" s="165" t="str">
        <f t="shared" si="2"/>
        <v/>
      </c>
      <c r="Q73" s="169" t="str">
        <f t="shared" si="2"/>
        <v/>
      </c>
      <c r="R73" s="7" t="str">
        <f t="shared" ca="1" si="2"/>
        <v/>
      </c>
      <c r="S73" s="165" t="str">
        <f t="shared" si="2"/>
        <v/>
      </c>
      <c r="T73" s="169" t="str">
        <f t="shared" si="2"/>
        <v/>
      </c>
      <c r="U73" s="7" t="str">
        <f t="shared" ca="1" si="2"/>
        <v/>
      </c>
      <c r="V73" s="165" t="str">
        <f t="shared" si="2"/>
        <v/>
      </c>
      <c r="W73" s="169" t="str">
        <f t="shared" si="2"/>
        <v/>
      </c>
    </row>
    <row r="74" spans="2:23" x14ac:dyDescent="0.25">
      <c r="B74" s="34" t="s">
        <v>37</v>
      </c>
      <c r="C74" s="3" t="str">
        <f t="shared" ca="1" si="2"/>
        <v/>
      </c>
      <c r="D74" s="165" t="str">
        <f t="shared" si="2"/>
        <v/>
      </c>
      <c r="E74" s="169" t="str">
        <f t="shared" si="2"/>
        <v/>
      </c>
      <c r="F74" s="7" t="str">
        <f t="shared" ca="1" si="2"/>
        <v/>
      </c>
      <c r="G74" s="165" t="str">
        <f t="shared" si="2"/>
        <v/>
      </c>
      <c r="H74" s="169" t="str">
        <f t="shared" si="2"/>
        <v/>
      </c>
      <c r="I74" s="7" t="str">
        <f t="shared" ca="1" si="2"/>
        <v/>
      </c>
      <c r="J74" s="165" t="str">
        <f t="shared" si="2"/>
        <v/>
      </c>
      <c r="K74" s="169" t="str">
        <f t="shared" si="2"/>
        <v/>
      </c>
      <c r="L74" s="7" t="str">
        <f t="shared" ca="1" si="2"/>
        <v/>
      </c>
      <c r="M74" s="165" t="str">
        <f t="shared" si="2"/>
        <v/>
      </c>
      <c r="N74" s="169" t="str">
        <f t="shared" si="2"/>
        <v/>
      </c>
      <c r="O74" s="7" t="str">
        <f t="shared" ca="1" si="2"/>
        <v/>
      </c>
      <c r="P74" s="165" t="str">
        <f t="shared" si="2"/>
        <v/>
      </c>
      <c r="Q74" s="169" t="str">
        <f t="shared" si="2"/>
        <v/>
      </c>
      <c r="R74" s="7" t="str">
        <f t="shared" ca="1" si="2"/>
        <v/>
      </c>
      <c r="S74" s="165" t="str">
        <f t="shared" si="2"/>
        <v/>
      </c>
      <c r="T74" s="169" t="str">
        <f t="shared" si="2"/>
        <v/>
      </c>
      <c r="U74" s="7" t="str">
        <f t="shared" ca="1" si="2"/>
        <v/>
      </c>
      <c r="V74" s="165" t="str">
        <f t="shared" si="2"/>
        <v/>
      </c>
      <c r="W74" s="169" t="str">
        <f t="shared" si="2"/>
        <v/>
      </c>
    </row>
    <row r="75" spans="2:23" x14ac:dyDescent="0.25">
      <c r="B75" s="34" t="s">
        <v>58</v>
      </c>
      <c r="C75" s="3" t="str">
        <f t="shared" ca="1" si="2"/>
        <v/>
      </c>
      <c r="D75" s="165" t="str">
        <f t="shared" si="2"/>
        <v/>
      </c>
      <c r="E75" s="169" t="str">
        <f t="shared" si="2"/>
        <v/>
      </c>
      <c r="F75" s="7" t="str">
        <f t="shared" ref="F75:U76" ca="1" si="3">IF(COUNTIF(AB$7:AB$57,$B75)&gt;0,COUNTIF(AB$7:AB$57,$B75),"")</f>
        <v/>
      </c>
      <c r="G75" s="165" t="str">
        <f t="shared" si="3"/>
        <v/>
      </c>
      <c r="H75" s="169" t="str">
        <f t="shared" si="3"/>
        <v/>
      </c>
      <c r="I75" s="7" t="str">
        <f t="shared" ca="1" si="3"/>
        <v/>
      </c>
      <c r="J75" s="165" t="str">
        <f t="shared" si="3"/>
        <v/>
      </c>
      <c r="K75" s="169" t="str">
        <f t="shared" si="3"/>
        <v/>
      </c>
      <c r="L75" s="7" t="str">
        <f t="shared" ca="1" si="3"/>
        <v/>
      </c>
      <c r="M75" s="165" t="str">
        <f t="shared" si="3"/>
        <v/>
      </c>
      <c r="N75" s="169" t="str">
        <f t="shared" si="3"/>
        <v/>
      </c>
      <c r="O75" s="7" t="str">
        <f t="shared" ca="1" si="3"/>
        <v/>
      </c>
      <c r="P75" s="165" t="str">
        <f t="shared" si="3"/>
        <v/>
      </c>
      <c r="Q75" s="169" t="str">
        <f t="shared" si="3"/>
        <v/>
      </c>
      <c r="R75" s="7" t="str">
        <f t="shared" ca="1" si="3"/>
        <v/>
      </c>
      <c r="S75" s="165" t="str">
        <f t="shared" si="3"/>
        <v/>
      </c>
      <c r="T75" s="169" t="str">
        <f t="shared" si="3"/>
        <v/>
      </c>
      <c r="U75" s="7" t="str">
        <f t="shared" ca="1" si="3"/>
        <v/>
      </c>
      <c r="V75" s="165" t="str">
        <f t="shared" ref="V75:W76" si="4">IF(COUNTIF(AR$7:AR$57,$B75)&gt;0,COUNTIF(AR$7:AR$57,$B75),"")</f>
        <v/>
      </c>
      <c r="W75" s="169" t="str">
        <f t="shared" si="4"/>
        <v/>
      </c>
    </row>
    <row r="76" spans="2:23" ht="15.75" thickBot="1" x14ac:dyDescent="0.3">
      <c r="B76" s="35" t="s">
        <v>33</v>
      </c>
      <c r="C76" s="22" t="str">
        <f t="shared" ref="C76:E76" ca="1" si="5">IF(COUNTIF(Y$7:Y$57,$B76)&gt;0,COUNTIF(Y$7:Y$57,$B76),"")</f>
        <v/>
      </c>
      <c r="D76" s="166" t="str">
        <f t="shared" si="5"/>
        <v/>
      </c>
      <c r="E76" s="170" t="str">
        <f t="shared" si="5"/>
        <v/>
      </c>
      <c r="F76" s="24" t="str">
        <f t="shared" ca="1" si="3"/>
        <v/>
      </c>
      <c r="G76" s="166" t="str">
        <f t="shared" si="3"/>
        <v/>
      </c>
      <c r="H76" s="170" t="str">
        <f t="shared" si="3"/>
        <v/>
      </c>
      <c r="I76" s="24" t="str">
        <f t="shared" ca="1" si="3"/>
        <v/>
      </c>
      <c r="J76" s="166" t="str">
        <f t="shared" si="3"/>
        <v/>
      </c>
      <c r="K76" s="170" t="str">
        <f t="shared" si="3"/>
        <v/>
      </c>
      <c r="L76" s="24" t="str">
        <f t="shared" ca="1" si="3"/>
        <v/>
      </c>
      <c r="M76" s="166" t="str">
        <f t="shared" si="3"/>
        <v/>
      </c>
      <c r="N76" s="170" t="str">
        <f t="shared" si="3"/>
        <v/>
      </c>
      <c r="O76" s="24" t="str">
        <f t="shared" ca="1" si="3"/>
        <v/>
      </c>
      <c r="P76" s="166" t="str">
        <f t="shared" si="3"/>
        <v/>
      </c>
      <c r="Q76" s="170" t="str">
        <f t="shared" si="3"/>
        <v/>
      </c>
      <c r="R76" s="24" t="str">
        <f t="shared" ca="1" si="3"/>
        <v/>
      </c>
      <c r="S76" s="166" t="str">
        <f t="shared" si="3"/>
        <v/>
      </c>
      <c r="T76" s="170" t="str">
        <f t="shared" si="3"/>
        <v/>
      </c>
      <c r="U76" s="24" t="str">
        <f t="shared" ca="1" si="3"/>
        <v/>
      </c>
      <c r="V76" s="166" t="str">
        <f t="shared" si="4"/>
        <v/>
      </c>
      <c r="W76" s="170" t="str">
        <f t="shared" si="4"/>
        <v/>
      </c>
    </row>
    <row r="77" spans="2:23" ht="15.75" thickBot="1" x14ac:dyDescent="0.3">
      <c r="C77" s="30">
        <f ca="1">SUM(C63:C76)</f>
        <v>3</v>
      </c>
      <c r="D77" s="167">
        <f t="shared" ref="D77:W77" si="6">SUM(D63:D76)</f>
        <v>3</v>
      </c>
      <c r="E77" s="171">
        <f t="shared" si="6"/>
        <v>5</v>
      </c>
      <c r="F77" s="30">
        <f t="shared" ca="1" si="6"/>
        <v>5</v>
      </c>
      <c r="G77" s="167">
        <f t="shared" si="6"/>
        <v>2</v>
      </c>
      <c r="H77" s="171">
        <f t="shared" si="6"/>
        <v>9</v>
      </c>
      <c r="I77" s="30">
        <f t="shared" ca="1" si="6"/>
        <v>9</v>
      </c>
      <c r="J77" s="167">
        <f t="shared" si="6"/>
        <v>2</v>
      </c>
      <c r="K77" s="171">
        <f t="shared" si="6"/>
        <v>10</v>
      </c>
      <c r="L77" s="30">
        <f t="shared" ca="1" si="6"/>
        <v>9</v>
      </c>
      <c r="M77" s="167">
        <f t="shared" si="6"/>
        <v>2</v>
      </c>
      <c r="N77" s="171">
        <f t="shared" si="6"/>
        <v>10</v>
      </c>
      <c r="O77" s="30">
        <f t="shared" ca="1" si="6"/>
        <v>9</v>
      </c>
      <c r="P77" s="167">
        <f t="shared" si="6"/>
        <v>2</v>
      </c>
      <c r="Q77" s="171">
        <f t="shared" si="6"/>
        <v>8</v>
      </c>
      <c r="R77" s="30">
        <f t="shared" ca="1" si="6"/>
        <v>7</v>
      </c>
      <c r="S77" s="167">
        <f t="shared" si="6"/>
        <v>7</v>
      </c>
      <c r="T77" s="171">
        <f t="shared" si="6"/>
        <v>7</v>
      </c>
      <c r="U77" s="30">
        <f t="shared" ca="1" si="6"/>
        <v>7</v>
      </c>
      <c r="V77" s="167">
        <f t="shared" si="6"/>
        <v>7</v>
      </c>
      <c r="W77" s="171">
        <f t="shared" si="6"/>
        <v>8</v>
      </c>
    </row>
    <row r="78" spans="2:23" ht="15.75" thickBot="1" x14ac:dyDescent="0.3">
      <c r="B78" s="36" t="s">
        <v>38</v>
      </c>
      <c r="C78" s="30">
        <f t="shared" ref="C78:W78" si="7">COUNTIF(C7:C25,"K")</f>
        <v>0</v>
      </c>
      <c r="D78" s="31">
        <f t="shared" si="7"/>
        <v>0</v>
      </c>
      <c r="E78" s="32">
        <f t="shared" si="7"/>
        <v>0</v>
      </c>
      <c r="F78" s="30">
        <f t="shared" si="7"/>
        <v>0</v>
      </c>
      <c r="G78" s="31">
        <f t="shared" si="7"/>
        <v>0</v>
      </c>
      <c r="H78" s="32">
        <f t="shared" si="7"/>
        <v>0</v>
      </c>
      <c r="I78" s="30">
        <f t="shared" si="7"/>
        <v>0</v>
      </c>
      <c r="J78" s="31">
        <f t="shared" si="7"/>
        <v>0</v>
      </c>
      <c r="K78" s="32">
        <f t="shared" si="7"/>
        <v>0</v>
      </c>
      <c r="L78" s="30">
        <f t="shared" si="7"/>
        <v>0</v>
      </c>
      <c r="M78" s="31">
        <f t="shared" si="7"/>
        <v>0</v>
      </c>
      <c r="N78" s="32">
        <f t="shared" si="7"/>
        <v>0</v>
      </c>
      <c r="O78" s="30">
        <f t="shared" si="7"/>
        <v>0</v>
      </c>
      <c r="P78" s="31">
        <f t="shared" si="7"/>
        <v>0</v>
      </c>
      <c r="Q78" s="32">
        <f t="shared" si="7"/>
        <v>0</v>
      </c>
      <c r="R78" s="30">
        <f t="shared" si="7"/>
        <v>0</v>
      </c>
      <c r="S78" s="31">
        <f t="shared" si="7"/>
        <v>0</v>
      </c>
      <c r="T78" s="32">
        <f t="shared" si="7"/>
        <v>0</v>
      </c>
      <c r="U78" s="30">
        <f t="shared" si="7"/>
        <v>0</v>
      </c>
      <c r="V78" s="31">
        <f t="shared" si="7"/>
        <v>0</v>
      </c>
      <c r="W78" s="32">
        <f t="shared" si="7"/>
        <v>0</v>
      </c>
    </row>
    <row r="79" spans="2:23" hidden="1" x14ac:dyDescent="0.25">
      <c r="C79" s="181" t="s">
        <v>67</v>
      </c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3"/>
    </row>
    <row r="80" spans="2:23" ht="15.75" hidden="1" thickBot="1" x14ac:dyDescent="0.3">
      <c r="C80" s="184" t="str">
        <f ca="1">MID(CELL("nomfichier",$AU$2),FIND("]",CELL("nomfichier",$AU$2))+1,50)</f>
        <v>17</v>
      </c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6"/>
    </row>
    <row r="81" spans="2:23" hidden="1" x14ac:dyDescent="0.25">
      <c r="C81" s="187">
        <f ca="1">C82</f>
        <v>41750</v>
      </c>
      <c r="D81" s="188"/>
      <c r="E81" s="189"/>
      <c r="F81" s="187">
        <f ca="1">F82</f>
        <v>41751</v>
      </c>
      <c r="G81" s="188"/>
      <c r="H81" s="189"/>
      <c r="I81" s="187">
        <f ca="1">I82</f>
        <v>41752</v>
      </c>
      <c r="J81" s="188"/>
      <c r="K81" s="189"/>
      <c r="L81" s="187">
        <f ca="1">L82</f>
        <v>41753</v>
      </c>
      <c r="M81" s="188"/>
      <c r="N81" s="189"/>
      <c r="O81" s="187">
        <f ca="1">O82</f>
        <v>41754</v>
      </c>
      <c r="P81" s="188"/>
      <c r="Q81" s="189"/>
      <c r="R81" s="190">
        <f ca="1">R82</f>
        <v>41755</v>
      </c>
      <c r="S81" s="191"/>
      <c r="T81" s="192"/>
      <c r="U81" s="190">
        <f ca="1">U82</f>
        <v>41756</v>
      </c>
      <c r="V81" s="191"/>
      <c r="W81" s="192"/>
    </row>
    <row r="82" spans="2:23" hidden="1" x14ac:dyDescent="0.25">
      <c r="C82" s="178">
        <f ca="1">7*C80+DATE(B2,1,3)-WEEKDAY(DATE(B2,1,3))-5</f>
        <v>41750</v>
      </c>
      <c r="D82" s="179"/>
      <c r="E82" s="180"/>
      <c r="F82" s="178">
        <f ca="1">C82+1</f>
        <v>41751</v>
      </c>
      <c r="G82" s="179"/>
      <c r="H82" s="180"/>
      <c r="I82" s="178">
        <f ca="1">F82+1</f>
        <v>41752</v>
      </c>
      <c r="J82" s="179"/>
      <c r="K82" s="180"/>
      <c r="L82" s="178">
        <f ca="1">I82+1</f>
        <v>41753</v>
      </c>
      <c r="M82" s="179"/>
      <c r="N82" s="180"/>
      <c r="O82" s="178">
        <f ca="1">L82+1</f>
        <v>41754</v>
      </c>
      <c r="P82" s="179"/>
      <c r="Q82" s="180"/>
      <c r="R82" s="172">
        <f ca="1">O82+1</f>
        <v>41755</v>
      </c>
      <c r="S82" s="173"/>
      <c r="T82" s="174"/>
      <c r="U82" s="172">
        <f ca="1">R82+1</f>
        <v>41756</v>
      </c>
      <c r="V82" s="173"/>
      <c r="W82" s="174"/>
    </row>
    <row r="83" spans="2:23" hidden="1" x14ac:dyDescent="0.25">
      <c r="B83" s="33" t="s">
        <v>24</v>
      </c>
      <c r="C83" s="4"/>
      <c r="D83" s="5"/>
      <c r="E83" s="6"/>
      <c r="F83" s="4"/>
      <c r="G83" s="5"/>
      <c r="H83" s="6"/>
      <c r="I83" s="9"/>
      <c r="J83" s="5"/>
      <c r="K83" s="6"/>
      <c r="L83" s="4"/>
      <c r="M83" s="5"/>
      <c r="N83" s="6"/>
      <c r="O83" s="4"/>
      <c r="P83" s="5"/>
      <c r="Q83" s="6"/>
      <c r="R83" s="4"/>
      <c r="S83" s="5"/>
      <c r="T83" s="6"/>
      <c r="U83" s="4"/>
      <c r="V83" s="5"/>
      <c r="W83" s="6"/>
    </row>
    <row r="84" spans="2:23" hidden="1" x14ac:dyDescent="0.25">
      <c r="B84" s="34" t="s">
        <v>25</v>
      </c>
      <c r="C84" s="7"/>
      <c r="D84" s="2"/>
      <c r="E84" s="8"/>
      <c r="F84" s="7"/>
      <c r="G84" s="2"/>
      <c r="H84" s="8"/>
      <c r="I84" s="3"/>
      <c r="J84" s="2"/>
      <c r="K84" s="8"/>
      <c r="L84" s="7"/>
      <c r="M84" s="2"/>
      <c r="N84" s="8"/>
      <c r="O84" s="7"/>
      <c r="P84" s="2"/>
      <c r="Q84" s="8"/>
      <c r="R84" s="7"/>
      <c r="S84" s="2"/>
      <c r="T84" s="8"/>
      <c r="U84" s="7"/>
      <c r="V84" s="2"/>
      <c r="W84" s="8"/>
    </row>
    <row r="85" spans="2:23" hidden="1" x14ac:dyDescent="0.25">
      <c r="B85" s="34" t="s">
        <v>26</v>
      </c>
      <c r="C85" s="7"/>
      <c r="D85" s="2"/>
      <c r="E85" s="8"/>
      <c r="F85" s="7"/>
      <c r="G85" s="2"/>
      <c r="H85" s="8"/>
      <c r="I85" s="3"/>
      <c r="J85" s="2"/>
      <c r="K85" s="8"/>
      <c r="L85" s="7"/>
      <c r="M85" s="2"/>
      <c r="N85" s="8"/>
      <c r="O85" s="7"/>
      <c r="P85" s="2"/>
      <c r="Q85" s="8"/>
      <c r="R85" s="7"/>
      <c r="S85" s="2"/>
      <c r="T85" s="8"/>
      <c r="U85" s="7"/>
      <c r="V85" s="2"/>
      <c r="W85" s="8"/>
    </row>
    <row r="86" spans="2:23" hidden="1" x14ac:dyDescent="0.25">
      <c r="B86" s="34" t="s">
        <v>31</v>
      </c>
      <c r="C86" s="7"/>
      <c r="D86" s="2"/>
      <c r="E86" s="8"/>
      <c r="F86" s="7"/>
      <c r="G86" s="2"/>
      <c r="H86" s="8"/>
      <c r="I86" s="3"/>
      <c r="J86" s="2"/>
      <c r="K86" s="8"/>
      <c r="L86" s="7"/>
      <c r="M86" s="2"/>
      <c r="N86" s="8"/>
      <c r="O86" s="7"/>
      <c r="P86" s="2"/>
      <c r="Q86" s="8"/>
      <c r="R86" s="7"/>
      <c r="S86" s="2"/>
      <c r="T86" s="8"/>
      <c r="U86" s="7"/>
      <c r="V86" s="2"/>
      <c r="W86" s="8"/>
    </row>
    <row r="87" spans="2:23" hidden="1" x14ac:dyDescent="0.25">
      <c r="B87" s="34" t="s">
        <v>28</v>
      </c>
      <c r="C87" s="7"/>
      <c r="D87" s="2"/>
      <c r="E87" s="8"/>
      <c r="F87" s="7"/>
      <c r="G87" s="2"/>
      <c r="H87" s="8"/>
      <c r="I87" s="3"/>
      <c r="J87" s="2"/>
      <c r="K87" s="8"/>
      <c r="L87" s="7"/>
      <c r="M87" s="2"/>
      <c r="N87" s="8"/>
      <c r="O87" s="7"/>
      <c r="P87" s="2"/>
      <c r="Q87" s="8"/>
      <c r="R87" s="7"/>
      <c r="S87" s="2"/>
      <c r="T87" s="8"/>
      <c r="U87" s="7"/>
      <c r="V87" s="2"/>
      <c r="W87" s="8"/>
    </row>
    <row r="88" spans="2:23" hidden="1" x14ac:dyDescent="0.25">
      <c r="B88" s="34" t="s">
        <v>30</v>
      </c>
      <c r="C88" s="7"/>
      <c r="D88" s="2"/>
      <c r="E88" s="8"/>
      <c r="F88" s="7"/>
      <c r="G88" s="2"/>
      <c r="H88" s="8"/>
      <c r="I88" s="3"/>
      <c r="J88" s="2"/>
      <c r="K88" s="8"/>
      <c r="L88" s="7"/>
      <c r="M88" s="2"/>
      <c r="N88" s="8"/>
      <c r="O88" s="7"/>
      <c r="P88" s="2"/>
      <c r="Q88" s="8"/>
      <c r="R88" s="7"/>
      <c r="S88" s="2"/>
      <c r="T88" s="8"/>
      <c r="U88" s="7"/>
      <c r="V88" s="2"/>
      <c r="W88" s="8"/>
    </row>
    <row r="89" spans="2:23" hidden="1" x14ac:dyDescent="0.25">
      <c r="B89" s="34" t="s">
        <v>29</v>
      </c>
      <c r="C89" s="7"/>
      <c r="D89" s="2"/>
      <c r="E89" s="8"/>
      <c r="F89" s="7"/>
      <c r="G89" s="2"/>
      <c r="H89" s="8"/>
      <c r="I89" s="3"/>
      <c r="J89" s="2"/>
      <c r="K89" s="8"/>
      <c r="L89" s="7"/>
      <c r="M89" s="2"/>
      <c r="N89" s="8"/>
      <c r="O89" s="7"/>
      <c r="P89" s="2"/>
      <c r="Q89" s="8"/>
      <c r="R89" s="7"/>
      <c r="S89" s="2"/>
      <c r="T89" s="8"/>
      <c r="U89" s="7"/>
      <c r="V89" s="2"/>
      <c r="W89" s="8"/>
    </row>
    <row r="90" spans="2:23" hidden="1" x14ac:dyDescent="0.25">
      <c r="B90" s="34" t="s">
        <v>32</v>
      </c>
      <c r="C90" s="7"/>
      <c r="D90" s="2"/>
      <c r="E90" s="8"/>
      <c r="F90" s="7"/>
      <c r="G90" s="2"/>
      <c r="H90" s="8"/>
      <c r="I90" s="3"/>
      <c r="J90" s="2"/>
      <c r="K90" s="8"/>
      <c r="L90" s="7"/>
      <c r="M90" s="2"/>
      <c r="N90" s="8"/>
      <c r="O90" s="7"/>
      <c r="P90" s="2"/>
      <c r="Q90" s="8"/>
      <c r="R90" s="7"/>
      <c r="S90" s="2"/>
      <c r="T90" s="8"/>
      <c r="U90" s="7"/>
      <c r="V90" s="2"/>
      <c r="W90" s="8"/>
    </row>
    <row r="91" spans="2:23" hidden="1" x14ac:dyDescent="0.25">
      <c r="B91" s="34" t="s">
        <v>27</v>
      </c>
      <c r="C91" s="7"/>
      <c r="D91" s="2"/>
      <c r="E91" s="8"/>
      <c r="F91" s="7"/>
      <c r="G91" s="2"/>
      <c r="H91" s="8"/>
      <c r="I91" s="3"/>
      <c r="J91" s="2"/>
      <c r="K91" s="8"/>
      <c r="L91" s="7"/>
      <c r="M91" s="2"/>
      <c r="N91" s="8"/>
      <c r="O91" s="7"/>
      <c r="P91" s="2"/>
      <c r="Q91" s="8"/>
      <c r="R91" s="7"/>
      <c r="S91" s="2"/>
      <c r="T91" s="8"/>
      <c r="U91" s="7"/>
      <c r="V91" s="2"/>
      <c r="W91" s="8"/>
    </row>
    <row r="92" spans="2:23" hidden="1" x14ac:dyDescent="0.25">
      <c r="B92" s="34" t="s">
        <v>35</v>
      </c>
      <c r="C92" s="7"/>
      <c r="D92" s="2"/>
      <c r="E92" s="8"/>
      <c r="F92" s="7"/>
      <c r="G92" s="2"/>
      <c r="H92" s="8"/>
      <c r="I92" s="3"/>
      <c r="J92" s="2"/>
      <c r="K92" s="8"/>
      <c r="L92" s="7"/>
      <c r="M92" s="2"/>
      <c r="N92" s="8"/>
      <c r="O92" s="7"/>
      <c r="P92" s="2"/>
      <c r="Q92" s="8"/>
      <c r="R92" s="7"/>
      <c r="S92" s="2"/>
      <c r="T92" s="8"/>
      <c r="U92" s="7"/>
      <c r="V92" s="2"/>
      <c r="W92" s="8"/>
    </row>
    <row r="93" spans="2:23" hidden="1" x14ac:dyDescent="0.25">
      <c r="B93" s="34" t="s">
        <v>36</v>
      </c>
      <c r="C93" s="7"/>
      <c r="D93" s="2"/>
      <c r="E93" s="8"/>
      <c r="F93" s="7"/>
      <c r="G93" s="2"/>
      <c r="H93" s="8"/>
      <c r="I93" s="3"/>
      <c r="J93" s="2"/>
      <c r="K93" s="8"/>
      <c r="L93" s="7"/>
      <c r="M93" s="2"/>
      <c r="N93" s="8"/>
      <c r="O93" s="7"/>
      <c r="P93" s="2"/>
      <c r="Q93" s="8"/>
      <c r="R93" s="7"/>
      <c r="S93" s="2"/>
      <c r="T93" s="8"/>
      <c r="U93" s="7"/>
      <c r="V93" s="2"/>
      <c r="W93" s="8"/>
    </row>
    <row r="94" spans="2:23" hidden="1" x14ac:dyDescent="0.25">
      <c r="B94" s="34" t="s">
        <v>37</v>
      </c>
      <c r="C94" s="7"/>
      <c r="D94" s="2"/>
      <c r="E94" s="8"/>
      <c r="F94" s="7"/>
      <c r="G94" s="2"/>
      <c r="H94" s="8"/>
      <c r="I94" s="3"/>
      <c r="J94" s="2"/>
      <c r="K94" s="8"/>
      <c r="L94" s="7"/>
      <c r="M94" s="2"/>
      <c r="N94" s="8"/>
      <c r="O94" s="7"/>
      <c r="P94" s="2"/>
      <c r="Q94" s="8"/>
      <c r="R94" s="7"/>
      <c r="S94" s="2"/>
      <c r="T94" s="8"/>
      <c r="U94" s="7"/>
      <c r="V94" s="2"/>
      <c r="W94" s="8"/>
    </row>
    <row r="95" spans="2:23" hidden="1" x14ac:dyDescent="0.25">
      <c r="B95" s="34" t="s">
        <v>34</v>
      </c>
      <c r="C95" s="7"/>
      <c r="D95" s="2"/>
      <c r="E95" s="8"/>
      <c r="F95" s="7"/>
      <c r="G95" s="2"/>
      <c r="H95" s="8"/>
      <c r="I95" s="3"/>
      <c r="J95" s="2"/>
      <c r="K95" s="8"/>
      <c r="L95" s="7"/>
      <c r="M95" s="2"/>
      <c r="N95" s="8"/>
      <c r="O95" s="7"/>
      <c r="P95" s="2"/>
      <c r="Q95" s="8"/>
      <c r="R95" s="7"/>
      <c r="S95" s="2"/>
      <c r="T95" s="8"/>
      <c r="U95" s="7"/>
      <c r="V95" s="2"/>
      <c r="W95" s="8"/>
    </row>
    <row r="96" spans="2:23" hidden="1" x14ac:dyDescent="0.25">
      <c r="B96" s="109" t="s">
        <v>33</v>
      </c>
      <c r="C96" s="24"/>
      <c r="D96" s="23"/>
      <c r="E96" s="12"/>
      <c r="F96" s="24"/>
      <c r="G96" s="23"/>
      <c r="H96" s="12"/>
      <c r="I96" s="22"/>
      <c r="J96" s="23"/>
      <c r="K96" s="12"/>
      <c r="L96" s="24"/>
      <c r="M96" s="23"/>
      <c r="N96" s="12"/>
      <c r="O96" s="24"/>
      <c r="P96" s="23"/>
      <c r="Q96" s="12"/>
      <c r="R96" s="24"/>
      <c r="S96" s="23"/>
      <c r="T96" s="12"/>
      <c r="U96" s="24"/>
      <c r="V96" s="23"/>
      <c r="W96" s="12"/>
    </row>
    <row r="97" spans="1:23" ht="15.75" hidden="1" thickBot="1" x14ac:dyDescent="0.3">
      <c r="A97" s="48"/>
      <c r="B97" s="112" t="s">
        <v>63</v>
      </c>
      <c r="C97" s="42"/>
      <c r="D97" s="43"/>
      <c r="E97" s="44"/>
      <c r="F97" s="42"/>
      <c r="G97" s="43"/>
      <c r="H97" s="44"/>
      <c r="I97" s="22"/>
      <c r="J97" s="23"/>
      <c r="K97" s="12"/>
      <c r="L97" s="24"/>
      <c r="M97" s="23"/>
      <c r="N97" s="12"/>
      <c r="O97" s="24"/>
      <c r="P97" s="23"/>
      <c r="Q97" s="12"/>
      <c r="R97" s="24"/>
      <c r="S97" s="23"/>
      <c r="T97" s="12"/>
      <c r="U97" s="24"/>
      <c r="V97" s="23"/>
      <c r="W97" s="12"/>
    </row>
    <row r="98" spans="1:23" hidden="1" x14ac:dyDescent="0.25">
      <c r="C98" s="40">
        <f>SUM(C83:C97)</f>
        <v>0</v>
      </c>
      <c r="D98" s="41">
        <f t="shared" ref="D98:W98" si="8">SUM(D83:D97)</f>
        <v>0</v>
      </c>
      <c r="E98" s="10">
        <f t="shared" si="8"/>
        <v>0</v>
      </c>
      <c r="F98" s="40">
        <f t="shared" si="8"/>
        <v>0</v>
      </c>
      <c r="G98" s="41">
        <f t="shared" si="8"/>
        <v>0</v>
      </c>
      <c r="H98" s="10">
        <f t="shared" si="8"/>
        <v>0</v>
      </c>
      <c r="I98" s="37">
        <f t="shared" si="8"/>
        <v>0</v>
      </c>
      <c r="J98" s="38">
        <f t="shared" si="8"/>
        <v>0</v>
      </c>
      <c r="K98" s="39">
        <f t="shared" si="8"/>
        <v>0</v>
      </c>
      <c r="L98" s="37">
        <f t="shared" si="8"/>
        <v>0</v>
      </c>
      <c r="M98" s="38">
        <f t="shared" si="8"/>
        <v>0</v>
      </c>
      <c r="N98" s="39">
        <f t="shared" si="8"/>
        <v>0</v>
      </c>
      <c r="O98" s="37">
        <f t="shared" si="8"/>
        <v>0</v>
      </c>
      <c r="P98" s="38">
        <f t="shared" si="8"/>
        <v>0</v>
      </c>
      <c r="Q98" s="39">
        <f t="shared" si="8"/>
        <v>0</v>
      </c>
      <c r="R98" s="37">
        <f t="shared" si="8"/>
        <v>0</v>
      </c>
      <c r="S98" s="38">
        <f t="shared" si="8"/>
        <v>0</v>
      </c>
      <c r="T98" s="39">
        <f t="shared" si="8"/>
        <v>0</v>
      </c>
      <c r="U98" s="37">
        <f t="shared" si="8"/>
        <v>0</v>
      </c>
      <c r="V98" s="38">
        <f t="shared" si="8"/>
        <v>0</v>
      </c>
      <c r="W98" s="39">
        <f t="shared" si="8"/>
        <v>0</v>
      </c>
    </row>
    <row r="99" spans="1:23" ht="15.75" hidden="1" thickBot="1" x14ac:dyDescent="0.3">
      <c r="B99" s="36" t="s">
        <v>38</v>
      </c>
      <c r="C99" s="30">
        <f t="shared" ref="C99:W99" ca="1" si="9">COUNTIF(C31:C57,"K")</f>
        <v>0</v>
      </c>
      <c r="D99" s="31">
        <f t="shared" si="9"/>
        <v>0</v>
      </c>
      <c r="E99" s="32">
        <f t="shared" si="9"/>
        <v>0</v>
      </c>
      <c r="F99" s="30">
        <f t="shared" ca="1" si="9"/>
        <v>0</v>
      </c>
      <c r="G99" s="31">
        <f t="shared" si="9"/>
        <v>0</v>
      </c>
      <c r="H99" s="32">
        <f t="shared" si="9"/>
        <v>0</v>
      </c>
      <c r="I99" s="30">
        <f t="shared" ca="1" si="9"/>
        <v>0</v>
      </c>
      <c r="J99" s="31">
        <f t="shared" si="9"/>
        <v>0</v>
      </c>
      <c r="K99" s="32">
        <f t="shared" si="9"/>
        <v>0</v>
      </c>
      <c r="L99" s="30">
        <f t="shared" ca="1" si="9"/>
        <v>0</v>
      </c>
      <c r="M99" s="31">
        <f t="shared" si="9"/>
        <v>0</v>
      </c>
      <c r="N99" s="32">
        <f t="shared" si="9"/>
        <v>0</v>
      </c>
      <c r="O99" s="30">
        <f t="shared" ca="1" si="9"/>
        <v>0</v>
      </c>
      <c r="P99" s="31">
        <f t="shared" si="9"/>
        <v>0</v>
      </c>
      <c r="Q99" s="32">
        <f t="shared" si="9"/>
        <v>0</v>
      </c>
      <c r="R99" s="30">
        <f t="shared" ca="1" si="9"/>
        <v>0</v>
      </c>
      <c r="S99" s="31">
        <f t="shared" si="9"/>
        <v>0</v>
      </c>
      <c r="T99" s="32">
        <f t="shared" si="9"/>
        <v>0</v>
      </c>
      <c r="U99" s="30">
        <f t="shared" ca="1" si="9"/>
        <v>0</v>
      </c>
      <c r="V99" s="31">
        <f t="shared" si="9"/>
        <v>0</v>
      </c>
      <c r="W99" s="32">
        <f t="shared" si="9"/>
        <v>0</v>
      </c>
    </row>
    <row r="100" spans="1:23" ht="15.75" thickBot="1" x14ac:dyDescent="0.3">
      <c r="V100" s="28" t="s">
        <v>23</v>
      </c>
      <c r="W100" s="29">
        <f ca="1">COUNTIF(U7:U100,"P")</f>
        <v>7</v>
      </c>
    </row>
    <row r="101" spans="1:23" ht="15.75" thickBot="1" x14ac:dyDescent="0.3">
      <c r="C101" s="72" t="s">
        <v>54</v>
      </c>
      <c r="D101" s="73"/>
      <c r="E101" s="73"/>
      <c r="F101" s="74" t="str">
        <f ca="1">MID(CELL("nomfichier",$AU$2),FIND("]",CELL("nomfichier",$AU$2))+1,50)</f>
        <v>17</v>
      </c>
      <c r="G101" s="73" t="s">
        <v>55</v>
      </c>
      <c r="H101" s="73"/>
      <c r="I101" s="26"/>
      <c r="S101" s="156"/>
      <c r="T101" s="156"/>
      <c r="U101" s="156"/>
      <c r="V101" s="157" t="s">
        <v>72</v>
      </c>
      <c r="W101" s="158">
        <f>COUNTIF(C7:W25,"E")</f>
        <v>0</v>
      </c>
    </row>
    <row r="102" spans="1:23" ht="15.75" thickBot="1" x14ac:dyDescent="0.3">
      <c r="C102" s="175" t="s">
        <v>53</v>
      </c>
      <c r="D102" s="176"/>
      <c r="E102" s="176"/>
      <c r="F102" s="176"/>
      <c r="G102" s="176"/>
      <c r="H102" s="176"/>
      <c r="I102" s="177"/>
    </row>
    <row r="103" spans="1:23" ht="15.75" thickBot="1" x14ac:dyDescent="0.3">
      <c r="C103" s="79" t="s">
        <v>46</v>
      </c>
      <c r="D103" s="80" t="s">
        <v>47</v>
      </c>
      <c r="E103" s="80" t="s">
        <v>48</v>
      </c>
      <c r="F103" s="80" t="s">
        <v>49</v>
      </c>
      <c r="G103" s="80" t="s">
        <v>50</v>
      </c>
      <c r="H103" s="75" t="s">
        <v>51</v>
      </c>
      <c r="I103" s="76" t="s">
        <v>52</v>
      </c>
    </row>
    <row r="104" spans="1:23" ht="15.75" thickBot="1" x14ac:dyDescent="0.3">
      <c r="C104" s="81">
        <f ca="1">C5</f>
        <v>41750</v>
      </c>
      <c r="D104" s="82">
        <f ca="1">F62</f>
        <v>41751</v>
      </c>
      <c r="E104" s="82">
        <f ca="1">I5</f>
        <v>41752</v>
      </c>
      <c r="F104" s="82">
        <f ca="1">L5</f>
        <v>41753</v>
      </c>
      <c r="G104" s="82">
        <f ca="1">O5</f>
        <v>41754</v>
      </c>
      <c r="H104" s="77">
        <f ca="1">R5</f>
        <v>41755</v>
      </c>
      <c r="I104" s="78">
        <f ca="1">U5</f>
        <v>41756</v>
      </c>
    </row>
    <row r="105" spans="1:23" ht="15.75" thickBot="1" x14ac:dyDescent="0.3">
      <c r="B105" s="11" t="str">
        <f t="shared" ref="B105:B113" si="10">B7</f>
        <v>a</v>
      </c>
      <c r="C105" s="30">
        <f t="shared" ref="C105:C113" ca="1" si="11">IF(AND(C7&lt;&gt;"",COUNTIF(fériés,C$104)=1),1,IF(COUNTIF(fériés,C$104)=0,IF(OR(C7&lt;&gt;"",E7&lt;&gt;""),1,"")))</f>
        <v>1</v>
      </c>
      <c r="D105" s="31">
        <f t="shared" ref="D105:D113" ca="1" si="12">IF(AND(F7&lt;&gt;"",COUNTIF(fériés,D$104)=1),1,IF(COUNTIF(fériés,D$104)=0,IF(OR(F7&lt;&gt;"",H7&lt;&gt;""),1,"")))</f>
        <v>1</v>
      </c>
      <c r="E105" s="31">
        <f t="shared" ref="E105:E113" ca="1" si="13">IF(AND(I7&lt;&gt;"",COUNTIF(fériés,E$104)=1),1,IF(COUNTIF(fériés,E$104)=0,IF(OR(I7&lt;&gt;"",K7&lt;&gt;""),1,"")))</f>
        <v>1</v>
      </c>
      <c r="F105" s="31">
        <f t="shared" ref="F105:F113" ca="1" si="14">IF(AND(L7&lt;&gt;"",COUNTIF(fériés,F$104)=1),1,IF(COUNTIF(fériés,F$104)=0,IF(OR(L7&lt;&gt;"",N7&lt;&gt;""),1,"")))</f>
        <v>1</v>
      </c>
      <c r="G105" s="31">
        <f t="shared" ref="G105:G113" ca="1" si="15">IF(AND(O7&lt;&gt;"",COUNTIF(fériés,G$104)=1),1,IF(COUNTIF(fériés,G$104)=0,IF(OR(O7&lt;&gt;"",Q7&lt;&gt;""),1,"")))</f>
        <v>1</v>
      </c>
      <c r="H105" s="31" t="str">
        <f>IF(R7&lt;&gt;"",1,"")</f>
        <v/>
      </c>
      <c r="I105" s="32" t="str">
        <f>IF(U7&lt;&gt;"",1,"")</f>
        <v/>
      </c>
    </row>
    <row r="106" spans="1:23" ht="15.75" thickBot="1" x14ac:dyDescent="0.3">
      <c r="B106" s="11" t="str">
        <f t="shared" si="10"/>
        <v>b</v>
      </c>
      <c r="C106" s="30" t="b">
        <f t="shared" ca="1" si="11"/>
        <v>0</v>
      </c>
      <c r="D106" s="31">
        <f t="shared" ca="1" si="12"/>
        <v>1</v>
      </c>
      <c r="E106" s="31">
        <f t="shared" ca="1" si="13"/>
        <v>1</v>
      </c>
      <c r="F106" s="31">
        <f t="shared" ca="1" si="14"/>
        <v>1</v>
      </c>
      <c r="G106" s="31">
        <f t="shared" ca="1" si="15"/>
        <v>1</v>
      </c>
      <c r="H106" s="31">
        <f t="shared" ref="H106:H113" si="16">IF(R8&lt;&gt;"",1,"")</f>
        <v>1</v>
      </c>
      <c r="I106" s="32">
        <f t="shared" ref="I106:I113" si="17">IF(U8&lt;&gt;"",1,"")</f>
        <v>1</v>
      </c>
    </row>
    <row r="107" spans="1:23" ht="15.75" thickBot="1" x14ac:dyDescent="0.3">
      <c r="B107" s="11" t="str">
        <f t="shared" si="10"/>
        <v>c</v>
      </c>
      <c r="C107" s="30" t="b">
        <f t="shared" ca="1" si="11"/>
        <v>0</v>
      </c>
      <c r="D107" s="31">
        <f t="shared" ca="1" si="12"/>
        <v>1</v>
      </c>
      <c r="E107" s="31">
        <f t="shared" ca="1" si="13"/>
        <v>1</v>
      </c>
      <c r="F107" s="31">
        <f t="shared" ca="1" si="14"/>
        <v>1</v>
      </c>
      <c r="G107" s="31">
        <f t="shared" ca="1" si="15"/>
        <v>1</v>
      </c>
      <c r="H107" s="31">
        <f t="shared" si="16"/>
        <v>1</v>
      </c>
      <c r="I107" s="32">
        <f t="shared" si="17"/>
        <v>1</v>
      </c>
    </row>
    <row r="108" spans="1:23" ht="15.75" thickBot="1" x14ac:dyDescent="0.3">
      <c r="B108" s="11" t="str">
        <f t="shared" si="10"/>
        <v>d</v>
      </c>
      <c r="C108" s="30">
        <f t="shared" ca="1" si="11"/>
        <v>1</v>
      </c>
      <c r="D108" s="31">
        <f t="shared" ca="1" si="12"/>
        <v>1</v>
      </c>
      <c r="E108" s="31">
        <f t="shared" ca="1" si="13"/>
        <v>1</v>
      </c>
      <c r="F108" s="31">
        <f t="shared" ca="1" si="14"/>
        <v>1</v>
      </c>
      <c r="G108" s="31">
        <f t="shared" ca="1" si="15"/>
        <v>1</v>
      </c>
      <c r="H108" s="31">
        <f t="shared" si="16"/>
        <v>1</v>
      </c>
      <c r="I108" s="32">
        <f t="shared" si="17"/>
        <v>1</v>
      </c>
    </row>
    <row r="109" spans="1:23" ht="15.75" thickBot="1" x14ac:dyDescent="0.3">
      <c r="B109" s="11" t="str">
        <f t="shared" si="10"/>
        <v>e</v>
      </c>
      <c r="C109" s="30">
        <f t="shared" ca="1" si="11"/>
        <v>1</v>
      </c>
      <c r="D109" s="31">
        <f t="shared" ca="1" si="12"/>
        <v>1</v>
      </c>
      <c r="E109" s="31">
        <f t="shared" ca="1" si="13"/>
        <v>1</v>
      </c>
      <c r="F109" s="31">
        <f t="shared" ca="1" si="14"/>
        <v>1</v>
      </c>
      <c r="G109" s="31">
        <f t="shared" ca="1" si="15"/>
        <v>1</v>
      </c>
      <c r="H109" s="31">
        <f t="shared" si="16"/>
        <v>1</v>
      </c>
      <c r="I109" s="32">
        <f t="shared" si="17"/>
        <v>1</v>
      </c>
    </row>
    <row r="110" spans="1:23" ht="15.75" thickBot="1" x14ac:dyDescent="0.3">
      <c r="B110" s="11" t="str">
        <f t="shared" si="10"/>
        <v>f</v>
      </c>
      <c r="C110" s="30" t="b">
        <f t="shared" ca="1" si="11"/>
        <v>0</v>
      </c>
      <c r="D110" s="31">
        <f t="shared" ca="1" si="12"/>
        <v>1</v>
      </c>
      <c r="E110" s="31">
        <f t="shared" ca="1" si="13"/>
        <v>1</v>
      </c>
      <c r="F110" s="31">
        <f t="shared" ca="1" si="14"/>
        <v>1</v>
      </c>
      <c r="G110" s="31">
        <f t="shared" ca="1" si="15"/>
        <v>1</v>
      </c>
      <c r="H110" s="31">
        <f t="shared" si="16"/>
        <v>1</v>
      </c>
      <c r="I110" s="32">
        <f t="shared" si="17"/>
        <v>1</v>
      </c>
    </row>
    <row r="111" spans="1:23" ht="15.75" thickBot="1" x14ac:dyDescent="0.3">
      <c r="B111" s="11" t="str">
        <f t="shared" si="10"/>
        <v>g</v>
      </c>
      <c r="C111" s="30" t="b">
        <f t="shared" ca="1" si="11"/>
        <v>0</v>
      </c>
      <c r="D111" s="31">
        <f t="shared" ca="1" si="12"/>
        <v>1</v>
      </c>
      <c r="E111" s="31">
        <f t="shared" ca="1" si="13"/>
        <v>1</v>
      </c>
      <c r="F111" s="31">
        <f t="shared" ca="1" si="14"/>
        <v>1</v>
      </c>
      <c r="G111" s="31">
        <f t="shared" ca="1" si="15"/>
        <v>1</v>
      </c>
      <c r="H111" s="31" t="str">
        <f t="shared" si="16"/>
        <v/>
      </c>
      <c r="I111" s="32" t="str">
        <f t="shared" si="17"/>
        <v/>
      </c>
    </row>
    <row r="112" spans="1:23" ht="15.75" thickBot="1" x14ac:dyDescent="0.3">
      <c r="B112" s="11" t="str">
        <f t="shared" si="10"/>
        <v>h</v>
      </c>
      <c r="C112" s="30" t="b">
        <f t="shared" ca="1" si="11"/>
        <v>0</v>
      </c>
      <c r="D112" s="31">
        <f t="shared" ca="1" si="12"/>
        <v>1</v>
      </c>
      <c r="E112" s="31">
        <f t="shared" ca="1" si="13"/>
        <v>1</v>
      </c>
      <c r="F112" s="31">
        <f t="shared" ca="1" si="14"/>
        <v>1</v>
      </c>
      <c r="G112" s="31">
        <f t="shared" ca="1" si="15"/>
        <v>1</v>
      </c>
      <c r="H112" s="31">
        <f t="shared" si="16"/>
        <v>1</v>
      </c>
      <c r="I112" s="32">
        <f t="shared" si="17"/>
        <v>1</v>
      </c>
    </row>
    <row r="113" spans="2:9" ht="15.75" thickBot="1" x14ac:dyDescent="0.3">
      <c r="B113" s="11" t="str">
        <f t="shared" si="10"/>
        <v>i</v>
      </c>
      <c r="C113" s="30" t="b">
        <f t="shared" ca="1" si="11"/>
        <v>0</v>
      </c>
      <c r="D113" s="31">
        <f t="shared" ca="1" si="12"/>
        <v>1</v>
      </c>
      <c r="E113" s="31">
        <f t="shared" ca="1" si="13"/>
        <v>1</v>
      </c>
      <c r="F113" s="31">
        <f t="shared" ca="1" si="14"/>
        <v>1</v>
      </c>
      <c r="G113" s="31">
        <f t="shared" ca="1" si="15"/>
        <v>1</v>
      </c>
      <c r="H113" s="31">
        <f t="shared" si="16"/>
        <v>1</v>
      </c>
      <c r="I113" s="32">
        <f t="shared" si="17"/>
        <v>1</v>
      </c>
    </row>
    <row r="114" spans="2:9" ht="15.75" thickBot="1" x14ac:dyDescent="0.3">
      <c r="B114" s="11" t="str">
        <f>B57</f>
        <v>Chambre d'accueil</v>
      </c>
      <c r="C114" s="30" t="b">
        <f ca="1">IF(AND(C57&lt;&gt;"",COUNTIF(fériés,C$104)=1),1,IF(COUNTIF(fériés,C$104)=0,IF(OR(C57&lt;&gt;"",E57&lt;&gt;""),1,"")))</f>
        <v>0</v>
      </c>
      <c r="D114" s="31" t="str">
        <f ca="1">IF(AND(F57&lt;&gt;"",COUNTIF(fériés,D$104)=1),1,IF(COUNTIF(fériés,D$104)=0,IF(OR(F57&lt;&gt;"",H57&lt;&gt;""),1,"")))</f>
        <v/>
      </c>
      <c r="E114" s="31" t="str">
        <f ca="1">IF(AND(I57&lt;&gt;"",COUNTIF(fériés,E$104)=1),1,IF(COUNTIF(fériés,E$104)=0,IF(OR(I57&lt;&gt;"",K57&lt;&gt;""),1,"")))</f>
        <v/>
      </c>
      <c r="F114" s="31" t="str">
        <f ca="1">IF(AND(L57&lt;&gt;"",COUNTIF(fériés,F$104)=1),1,IF(COUNTIF(fériés,F$104)=0,IF(OR(L57&lt;&gt;"",N57&lt;&gt;""),1,"")))</f>
        <v/>
      </c>
      <c r="G114" s="31" t="str">
        <f ca="1">IF(AND(O57&lt;&gt;"",COUNTIF(fériés,G$104)=1),1,IF(COUNTIF(fériés,G$104)=0,IF(OR(O57&lt;&gt;"",Q57&lt;&gt;""),1,"")))</f>
        <v/>
      </c>
      <c r="H114" s="31" t="str">
        <f>IF(R57&lt;&gt;"",1,"")</f>
        <v/>
      </c>
      <c r="I114" s="32" t="str">
        <f>IF(U57&lt;&gt;"",1,"")</f>
        <v/>
      </c>
    </row>
  </sheetData>
  <sheetProtection selectLockedCells="1"/>
  <mergeCells count="88">
    <mergeCell ref="C2:W2"/>
    <mergeCell ref="C3:W3"/>
    <mergeCell ref="C4:E4"/>
    <mergeCell ref="F4:H4"/>
    <mergeCell ref="I4:K4"/>
    <mergeCell ref="L4:N4"/>
    <mergeCell ref="O4:Q4"/>
    <mergeCell ref="R4:T4"/>
    <mergeCell ref="U4:W4"/>
    <mergeCell ref="X4:X6"/>
    <mergeCell ref="C5:E5"/>
    <mergeCell ref="F5:H5"/>
    <mergeCell ref="I5:K5"/>
    <mergeCell ref="L5:N5"/>
    <mergeCell ref="O5:Q5"/>
    <mergeCell ref="R5:T5"/>
    <mergeCell ref="U5:W5"/>
    <mergeCell ref="A7:A25"/>
    <mergeCell ref="AU8:AV8"/>
    <mergeCell ref="AU9:AV9"/>
    <mergeCell ref="C26:W26"/>
    <mergeCell ref="C27:W27"/>
    <mergeCell ref="R28:T28"/>
    <mergeCell ref="U28:W28"/>
    <mergeCell ref="X28:X30"/>
    <mergeCell ref="C29:E29"/>
    <mergeCell ref="F29:H29"/>
    <mergeCell ref="I29:K29"/>
    <mergeCell ref="L29:N29"/>
    <mergeCell ref="O29:Q29"/>
    <mergeCell ref="R29:T29"/>
    <mergeCell ref="U29:W29"/>
    <mergeCell ref="C28:E28"/>
    <mergeCell ref="F28:H28"/>
    <mergeCell ref="I28:K28"/>
    <mergeCell ref="L28:N28"/>
    <mergeCell ref="O28:Q28"/>
    <mergeCell ref="AU30:AV30"/>
    <mergeCell ref="A31:A52"/>
    <mergeCell ref="C53:W53"/>
    <mergeCell ref="C54:W54"/>
    <mergeCell ref="C55:E55"/>
    <mergeCell ref="F55:H55"/>
    <mergeCell ref="I55:K55"/>
    <mergeCell ref="L55:N55"/>
    <mergeCell ref="O55:Q55"/>
    <mergeCell ref="R55:T55"/>
    <mergeCell ref="U55:W55"/>
    <mergeCell ref="R56:T56"/>
    <mergeCell ref="U56:W56"/>
    <mergeCell ref="C59:W59"/>
    <mergeCell ref="C60:W60"/>
    <mergeCell ref="C61:E61"/>
    <mergeCell ref="F61:H61"/>
    <mergeCell ref="I61:K61"/>
    <mergeCell ref="L61:N61"/>
    <mergeCell ref="O61:Q61"/>
    <mergeCell ref="R61:T61"/>
    <mergeCell ref="U61:W61"/>
    <mergeCell ref="C56:E56"/>
    <mergeCell ref="F56:H56"/>
    <mergeCell ref="I56:K56"/>
    <mergeCell ref="L56:N56"/>
    <mergeCell ref="O56:Q56"/>
    <mergeCell ref="U62:W62"/>
    <mergeCell ref="C79:W79"/>
    <mergeCell ref="C80:W80"/>
    <mergeCell ref="C81:E81"/>
    <mergeCell ref="F81:H81"/>
    <mergeCell ref="I81:K81"/>
    <mergeCell ref="L81:N81"/>
    <mergeCell ref="O81:Q81"/>
    <mergeCell ref="R81:T81"/>
    <mergeCell ref="U81:W81"/>
    <mergeCell ref="C62:E62"/>
    <mergeCell ref="F62:H62"/>
    <mergeCell ref="I62:K62"/>
    <mergeCell ref="L62:N62"/>
    <mergeCell ref="O62:Q62"/>
    <mergeCell ref="R62:T62"/>
    <mergeCell ref="U82:W82"/>
    <mergeCell ref="C102:I102"/>
    <mergeCell ref="C82:E82"/>
    <mergeCell ref="F82:H82"/>
    <mergeCell ref="I82:K82"/>
    <mergeCell ref="L82:N82"/>
    <mergeCell ref="O82:Q82"/>
    <mergeCell ref="R82:T82"/>
  </mergeCells>
  <conditionalFormatting sqref="F4:F5 I4:I5 L4:L5 R4:R5 O4:O5 U4:U5 R28:R29 U28:U29 R55:R56 U55:U56 C28:C29 F28:F29 I28:I29 L28:L29 O28:O29 F55:F56 I55:I56 L55:L56 O55:O56 C55:C56 B29 B56 C81:C82 F81:F82 I81:I82 L81:L82 R81:R82 O81:O82 U81:U82 C61:C62 F61:F62 I61:I62 L61:L62 R61:R62 O61:O62 U61:U62 AW4:XFD5 X4:AU4 Y5:AS5 B4:C4 C5 B6 AT6 AU8">
    <cfRule type="expression" dxfId="337" priority="68">
      <formula>(B4&lt;&gt;"")*(WEEKDAY(B4,2)&gt;5)</formula>
    </cfRule>
  </conditionalFormatting>
  <conditionalFormatting sqref="C63:F76 I83:W97 I63:I76 L63:L76 O63:O76 R63:R76 U63:U76">
    <cfRule type="expression" dxfId="336" priority="66">
      <formula>C63=""</formula>
    </cfRule>
  </conditionalFormatting>
  <conditionalFormatting sqref="C4:W5 C28:W29 C55:W56 C81:W82 C61:W62">
    <cfRule type="expression" dxfId="335" priority="65">
      <formula>COUNTIF(fériés,C$4)&gt;0</formula>
    </cfRule>
  </conditionalFormatting>
  <conditionalFormatting sqref="C83:H97">
    <cfRule type="expression" dxfId="334" priority="62">
      <formula>C83=""</formula>
    </cfRule>
  </conditionalFormatting>
  <conditionalFormatting sqref="F83:H97 L83:N83 R83:T83">
    <cfRule type="expression" dxfId="333" priority="61">
      <formula>F83=""</formula>
    </cfRule>
  </conditionalFormatting>
  <conditionalFormatting sqref="C78:W78 C99:W99">
    <cfRule type="cellIs" dxfId="332" priority="60" operator="greaterThan">
      <formula>0</formula>
    </cfRule>
  </conditionalFormatting>
  <conditionalFormatting sqref="AV4">
    <cfRule type="expression" dxfId="331" priority="59">
      <formula>(AV4&lt;&gt;"")*(WEEKDAY(AV4,2)&gt;5)</formula>
    </cfRule>
  </conditionalFormatting>
  <conditionalFormatting sqref="C105:I114">
    <cfRule type="expression" dxfId="330" priority="58">
      <formula>C105&lt;&gt;1</formula>
    </cfRule>
  </conditionalFormatting>
  <conditionalFormatting sqref="C103:I104">
    <cfRule type="expression" dxfId="329" priority="57">
      <formula>COUNTIF(fériés,C$104)&gt;0</formula>
    </cfRule>
  </conditionalFormatting>
  <conditionalFormatting sqref="C57:W57 C31:W52 C16:W25 R7:W7 R14:W15">
    <cfRule type="cellIs" dxfId="328" priority="56" operator="equal">
      <formula>"H"</formula>
    </cfRule>
    <cfRule type="cellIs" dxfId="327" priority="63" operator="equal">
      <formula>"K"</formula>
    </cfRule>
    <cfRule type="cellIs" dxfId="326" priority="64" operator="equal">
      <formula>"A"</formula>
    </cfRule>
    <cfRule type="expression" dxfId="325" priority="67">
      <formula>C7=""</formula>
    </cfRule>
  </conditionalFormatting>
  <conditionalFormatting sqref="AT30:AU30 B30">
    <cfRule type="expression" dxfId="324" priority="55">
      <formula>(B30&lt;&gt;"")*(WEEKDAY(B30,2)&gt;5)</formula>
    </cfRule>
  </conditionalFormatting>
  <conditionalFormatting sqref="C31:W52 C57:W57 C16:W25 R7:W7 R14:W15">
    <cfRule type="cellIs" dxfId="323" priority="54" operator="equal">
      <formula>"E"</formula>
    </cfRule>
  </conditionalFormatting>
  <conditionalFormatting sqref="X31:X37 X7:X16">
    <cfRule type="cellIs" dxfId="322" priority="52" operator="equal">
      <formula>0</formula>
    </cfRule>
    <cfRule type="cellIs" dxfId="321" priority="53" operator="equal">
      <formula>"T"</formula>
    </cfRule>
  </conditionalFormatting>
  <conditionalFormatting sqref="X17">
    <cfRule type="cellIs" dxfId="320" priority="50" operator="equal">
      <formula>0</formula>
    </cfRule>
    <cfRule type="cellIs" dxfId="319" priority="51" operator="equal">
      <formula>"T"</formula>
    </cfRule>
  </conditionalFormatting>
  <conditionalFormatting sqref="C16:W25 C57:W57 R7:W7 R14:W15">
    <cfRule type="cellIs" dxfId="318" priority="49" operator="equal">
      <formula>"C"</formula>
    </cfRule>
  </conditionalFormatting>
  <conditionalFormatting sqref="C7:Q9 C12:Q12 C14:Q15">
    <cfRule type="cellIs" dxfId="317" priority="45" operator="equal">
      <formula>"H"</formula>
    </cfRule>
    <cfRule type="cellIs" dxfId="316" priority="46" operator="equal">
      <formula>"K"</formula>
    </cfRule>
    <cfRule type="cellIs" dxfId="315" priority="47" operator="equal">
      <formula>"A"</formula>
    </cfRule>
    <cfRule type="expression" dxfId="314" priority="48">
      <formula>C7=""</formula>
    </cfRule>
  </conditionalFormatting>
  <conditionalFormatting sqref="C7:Q9 C12:Q12 C14:Q15">
    <cfRule type="cellIs" dxfId="313" priority="44" operator="equal">
      <formula>"E"</formula>
    </cfRule>
  </conditionalFormatting>
  <conditionalFormatting sqref="C7:Q9 C12:Q12 C14:Q15">
    <cfRule type="cellIs" dxfId="312" priority="43" operator="equal">
      <formula>"C"</formula>
    </cfRule>
  </conditionalFormatting>
  <conditionalFormatting sqref="R9:W9">
    <cfRule type="cellIs" dxfId="311" priority="39" operator="equal">
      <formula>"H"</formula>
    </cfRule>
    <cfRule type="cellIs" dxfId="310" priority="40" operator="equal">
      <formula>"K"</formula>
    </cfRule>
    <cfRule type="cellIs" dxfId="309" priority="41" operator="equal">
      <formula>"A"</formula>
    </cfRule>
    <cfRule type="expression" dxfId="308" priority="42">
      <formula>R9=""</formula>
    </cfRule>
  </conditionalFormatting>
  <conditionalFormatting sqref="R9:W9">
    <cfRule type="cellIs" dxfId="307" priority="38" operator="equal">
      <formula>"E"</formula>
    </cfRule>
  </conditionalFormatting>
  <conditionalFormatting sqref="R9:W9">
    <cfRule type="cellIs" dxfId="306" priority="37" operator="equal">
      <formula>"C"</formula>
    </cfRule>
  </conditionalFormatting>
  <conditionalFormatting sqref="R8:W8">
    <cfRule type="cellIs" dxfId="305" priority="33" operator="equal">
      <formula>"H"</formula>
    </cfRule>
    <cfRule type="cellIs" dxfId="304" priority="34" operator="equal">
      <formula>"K"</formula>
    </cfRule>
    <cfRule type="cellIs" dxfId="303" priority="35" operator="equal">
      <formula>"A"</formula>
    </cfRule>
    <cfRule type="expression" dxfId="302" priority="36">
      <formula>R8=""</formula>
    </cfRule>
  </conditionalFormatting>
  <conditionalFormatting sqref="R8:W8">
    <cfRule type="cellIs" dxfId="301" priority="32" operator="equal">
      <formula>"E"</formula>
    </cfRule>
  </conditionalFormatting>
  <conditionalFormatting sqref="R8:W8">
    <cfRule type="cellIs" dxfId="300" priority="31" operator="equal">
      <formula>"C"</formula>
    </cfRule>
  </conditionalFormatting>
  <conditionalFormatting sqref="C10:W10">
    <cfRule type="cellIs" dxfId="299" priority="27" operator="equal">
      <formula>"H"</formula>
    </cfRule>
    <cfRule type="cellIs" dxfId="298" priority="28" operator="equal">
      <formula>"K"</formula>
    </cfRule>
    <cfRule type="cellIs" dxfId="297" priority="29" operator="equal">
      <formula>"A"</formula>
    </cfRule>
    <cfRule type="expression" dxfId="296" priority="30">
      <formula>C10=""</formula>
    </cfRule>
  </conditionalFormatting>
  <conditionalFormatting sqref="C10:W10">
    <cfRule type="cellIs" dxfId="295" priority="26" operator="equal">
      <formula>"E"</formula>
    </cfRule>
  </conditionalFormatting>
  <conditionalFormatting sqref="C10:W10">
    <cfRule type="cellIs" dxfId="294" priority="25" operator="equal">
      <formula>"C"</formula>
    </cfRule>
  </conditionalFormatting>
  <conditionalFormatting sqref="C11:W11">
    <cfRule type="cellIs" dxfId="293" priority="21" operator="equal">
      <formula>"H"</formula>
    </cfRule>
    <cfRule type="cellIs" dxfId="292" priority="22" operator="equal">
      <formula>"K"</formula>
    </cfRule>
    <cfRule type="cellIs" dxfId="291" priority="23" operator="equal">
      <formula>"A"</formula>
    </cfRule>
    <cfRule type="expression" dxfId="290" priority="24">
      <formula>C11=""</formula>
    </cfRule>
  </conditionalFormatting>
  <conditionalFormatting sqref="C11:W11">
    <cfRule type="cellIs" dxfId="289" priority="20" operator="equal">
      <formula>"E"</formula>
    </cfRule>
  </conditionalFormatting>
  <conditionalFormatting sqref="C11:W11">
    <cfRule type="cellIs" dxfId="288" priority="19" operator="equal">
      <formula>"C"</formula>
    </cfRule>
  </conditionalFormatting>
  <conditionalFormatting sqref="R12:W12">
    <cfRule type="cellIs" dxfId="287" priority="15" operator="equal">
      <formula>"H"</formula>
    </cfRule>
    <cfRule type="cellIs" dxfId="286" priority="16" operator="equal">
      <formula>"K"</formula>
    </cfRule>
    <cfRule type="cellIs" dxfId="285" priority="17" operator="equal">
      <formula>"A"</formula>
    </cfRule>
    <cfRule type="expression" dxfId="284" priority="18">
      <formula>R12=""</formula>
    </cfRule>
  </conditionalFormatting>
  <conditionalFormatting sqref="R12:W12">
    <cfRule type="cellIs" dxfId="283" priority="14" operator="equal">
      <formula>"E"</formula>
    </cfRule>
  </conditionalFormatting>
  <conditionalFormatting sqref="R12:W12">
    <cfRule type="cellIs" dxfId="282" priority="13" operator="equal">
      <formula>"C"</formula>
    </cfRule>
  </conditionalFormatting>
  <conditionalFormatting sqref="C13:W13">
    <cfRule type="cellIs" dxfId="281" priority="9" operator="equal">
      <formula>"H"</formula>
    </cfRule>
    <cfRule type="cellIs" dxfId="280" priority="10" operator="equal">
      <formula>"K"</formula>
    </cfRule>
    <cfRule type="cellIs" dxfId="279" priority="11" operator="equal">
      <formula>"A"</formula>
    </cfRule>
    <cfRule type="expression" dxfId="278" priority="12">
      <formula>C13=""</formula>
    </cfRule>
  </conditionalFormatting>
  <conditionalFormatting sqref="C13:W13">
    <cfRule type="cellIs" dxfId="277" priority="8" operator="equal">
      <formula>"E"</formula>
    </cfRule>
  </conditionalFormatting>
  <conditionalFormatting sqref="C13:W13">
    <cfRule type="cellIs" dxfId="276" priority="7" operator="equal">
      <formula>"C"</formula>
    </cfRule>
  </conditionalFormatting>
  <conditionalFormatting sqref="G63:H76">
    <cfRule type="expression" dxfId="275" priority="6">
      <formula>G63=""</formula>
    </cfRule>
  </conditionalFormatting>
  <conditionalFormatting sqref="J63:K76">
    <cfRule type="expression" dxfId="274" priority="5">
      <formula>J63=""</formula>
    </cfRule>
  </conditionalFormatting>
  <conditionalFormatting sqref="M63:N76">
    <cfRule type="expression" dxfId="273" priority="4">
      <formula>M63=""</formula>
    </cfRule>
  </conditionalFormatting>
  <conditionalFormatting sqref="P63:Q76">
    <cfRule type="expression" dxfId="272" priority="3">
      <formula>P63=""</formula>
    </cfRule>
  </conditionalFormatting>
  <conditionalFormatting sqref="S63:T76">
    <cfRule type="expression" dxfId="271" priority="2">
      <formula>S63=""</formula>
    </cfRule>
  </conditionalFormatting>
  <conditionalFormatting sqref="V63:W76">
    <cfRule type="expression" dxfId="270" priority="1">
      <formula>V63=""</formula>
    </cfRule>
  </conditionalFormatting>
  <dataValidations count="1">
    <dataValidation type="list" allowBlank="1" showInputMessage="1" showErrorMessage="1" sqref="C31:W52 C7:W25 C57:W57">
      <formula1>$AU$2:$AU$7</formula1>
    </dataValidation>
  </dataValidations>
  <pageMargins left="0.21" right="0.23" top="0.62992125984251968" bottom="0.62992125984251968" header="0.23622047244094491" footer="0.31496062992125984"/>
  <pageSetup paperSize="9" scale="115" orientation="portrait" horizontalDpi="4294967292" r:id="rId1"/>
  <headerFooter>
    <oddHeader>&amp;L&amp;G&amp;C&amp;"-,Gras"&amp;14Effectif par semaine calendaire</oddHeader>
    <oddFooter>&amp;R&amp;"-,Gras"&amp;D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V114"/>
  <sheetViews>
    <sheetView zoomScale="160" zoomScaleNormal="160" workbookViewId="0">
      <selection activeCell="C7" sqref="C7"/>
    </sheetView>
  </sheetViews>
  <sheetFormatPr baseColWidth="10" defaultRowHeight="15" x14ac:dyDescent="0.25"/>
  <cols>
    <col min="1" max="1" width="14.5703125" customWidth="1"/>
    <col min="2" max="2" width="27.5703125" bestFit="1" customWidth="1"/>
    <col min="3" max="22" width="2.85546875" customWidth="1"/>
    <col min="23" max="23" width="3" customWidth="1"/>
    <col min="24" max="24" width="3.140625" customWidth="1"/>
    <col min="25" max="30" width="17.42578125" hidden="1" customWidth="1"/>
    <col min="31" max="45" width="11.42578125" hidden="1" customWidth="1"/>
    <col min="46" max="46" width="3" style="110" customWidth="1"/>
    <col min="47" max="47" width="4.140625" customWidth="1"/>
    <col min="48" max="48" width="13.5703125" customWidth="1"/>
  </cols>
  <sheetData>
    <row r="1" spans="1:48" ht="15.75" thickBot="1" x14ac:dyDescent="0.3"/>
    <row r="2" spans="1:48" ht="16.5" customHeight="1" x14ac:dyDescent="0.3">
      <c r="B2" s="71">
        <v>2014</v>
      </c>
      <c r="C2" s="181" t="s">
        <v>0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3"/>
      <c r="Z2" s="45"/>
      <c r="AT2" s="134"/>
      <c r="AU2" s="65" t="s">
        <v>40</v>
      </c>
      <c r="AV2" s="96" t="s">
        <v>43</v>
      </c>
    </row>
    <row r="3" spans="1:48" ht="15.75" thickBot="1" x14ac:dyDescent="0.3">
      <c r="C3" s="184" t="str">
        <f ca="1">MID(CELL("nomfichier",$AU$2),FIND("]",CELL("nomfichier",$AU$2))+1,50)</f>
        <v>18</v>
      </c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6"/>
      <c r="Z3" s="46"/>
      <c r="AT3" s="135"/>
      <c r="AU3" s="66" t="s">
        <v>41</v>
      </c>
      <c r="AV3" s="67" t="s">
        <v>44</v>
      </c>
    </row>
    <row r="4" spans="1:48" s="1" customFormat="1" x14ac:dyDescent="0.25">
      <c r="C4" s="187">
        <f ca="1">C5</f>
        <v>41757</v>
      </c>
      <c r="D4" s="188"/>
      <c r="E4" s="189"/>
      <c r="F4" s="187">
        <f ca="1">F5</f>
        <v>41758</v>
      </c>
      <c r="G4" s="188"/>
      <c r="H4" s="189"/>
      <c r="I4" s="187">
        <f ca="1">I5</f>
        <v>41759</v>
      </c>
      <c r="J4" s="188"/>
      <c r="K4" s="189"/>
      <c r="L4" s="187">
        <f ca="1">L5</f>
        <v>41760</v>
      </c>
      <c r="M4" s="188"/>
      <c r="N4" s="189"/>
      <c r="O4" s="187">
        <f ca="1">O5</f>
        <v>41761</v>
      </c>
      <c r="P4" s="188"/>
      <c r="Q4" s="189"/>
      <c r="R4" s="190">
        <f ca="1">R5</f>
        <v>41762</v>
      </c>
      <c r="S4" s="191"/>
      <c r="T4" s="192"/>
      <c r="U4" s="190">
        <f ca="1">U5</f>
        <v>41763</v>
      </c>
      <c r="V4" s="191"/>
      <c r="W4" s="192"/>
      <c r="X4" s="217" t="s">
        <v>70</v>
      </c>
      <c r="Z4" s="47"/>
      <c r="AT4" s="136"/>
      <c r="AU4" s="68" t="s">
        <v>42</v>
      </c>
      <c r="AV4" s="69" t="s">
        <v>45</v>
      </c>
    </row>
    <row r="5" spans="1:48" ht="15.75" thickBot="1" x14ac:dyDescent="0.3">
      <c r="C5" s="178">
        <f ca="1">7*C3+DATE(B2,1,3)-WEEKDAY(DATE(B2,1,3))-5</f>
        <v>41757</v>
      </c>
      <c r="D5" s="179"/>
      <c r="E5" s="180"/>
      <c r="F5" s="178">
        <f ca="1">C5+1</f>
        <v>41758</v>
      </c>
      <c r="G5" s="179"/>
      <c r="H5" s="180"/>
      <c r="I5" s="178">
        <f ca="1">F5+1</f>
        <v>41759</v>
      </c>
      <c r="J5" s="179"/>
      <c r="K5" s="180"/>
      <c r="L5" s="178">
        <f ca="1">I5+1</f>
        <v>41760</v>
      </c>
      <c r="M5" s="179"/>
      <c r="N5" s="180"/>
      <c r="O5" s="178">
        <f ca="1">L5+1</f>
        <v>41761</v>
      </c>
      <c r="P5" s="179"/>
      <c r="Q5" s="180"/>
      <c r="R5" s="172">
        <f ca="1">O5+1</f>
        <v>41762</v>
      </c>
      <c r="S5" s="173"/>
      <c r="T5" s="174"/>
      <c r="U5" s="172">
        <f ca="1">R5+1</f>
        <v>41763</v>
      </c>
      <c r="V5" s="173"/>
      <c r="W5" s="174"/>
      <c r="X5" s="218"/>
      <c r="AT5" s="135"/>
      <c r="AU5" s="85" t="s">
        <v>56</v>
      </c>
      <c r="AV5" s="86" t="s">
        <v>57</v>
      </c>
    </row>
    <row r="6" spans="1:48" ht="16.5" customHeight="1" thickBot="1" x14ac:dyDescent="0.3">
      <c r="A6" s="70" t="s">
        <v>18</v>
      </c>
      <c r="B6" s="73" t="s">
        <v>22</v>
      </c>
      <c r="C6" s="153" t="s">
        <v>60</v>
      </c>
      <c r="D6" s="154" t="s">
        <v>61</v>
      </c>
      <c r="E6" s="155" t="s">
        <v>62</v>
      </c>
      <c r="F6" s="153" t="s">
        <v>60</v>
      </c>
      <c r="G6" s="154" t="s">
        <v>61</v>
      </c>
      <c r="H6" s="155" t="s">
        <v>62</v>
      </c>
      <c r="I6" s="153" t="s">
        <v>60</v>
      </c>
      <c r="J6" s="154" t="s">
        <v>61</v>
      </c>
      <c r="K6" s="155" t="s">
        <v>62</v>
      </c>
      <c r="L6" s="153" t="s">
        <v>60</v>
      </c>
      <c r="M6" s="154" t="s">
        <v>61</v>
      </c>
      <c r="N6" s="155" t="s">
        <v>62</v>
      </c>
      <c r="O6" s="153" t="s">
        <v>60</v>
      </c>
      <c r="P6" s="154" t="s">
        <v>61</v>
      </c>
      <c r="Q6" s="155" t="s">
        <v>62</v>
      </c>
      <c r="R6" s="153" t="s">
        <v>60</v>
      </c>
      <c r="S6" s="154" t="s">
        <v>61</v>
      </c>
      <c r="T6" s="155" t="s">
        <v>62</v>
      </c>
      <c r="U6" s="153" t="s">
        <v>60</v>
      </c>
      <c r="V6" s="154" t="s">
        <v>61</v>
      </c>
      <c r="W6" s="155" t="s">
        <v>62</v>
      </c>
      <c r="X6" s="218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63"/>
      <c r="AU6" s="161" t="s">
        <v>75</v>
      </c>
      <c r="AV6" s="162" t="s">
        <v>76</v>
      </c>
    </row>
    <row r="7" spans="1:48" x14ac:dyDescent="0.25">
      <c r="A7" s="211" t="s">
        <v>73</v>
      </c>
      <c r="B7" s="151" t="str">
        <f>BDD!A2</f>
        <v>a</v>
      </c>
      <c r="C7" s="56" t="s">
        <v>40</v>
      </c>
      <c r="D7" s="54"/>
      <c r="E7" s="55" t="s">
        <v>40</v>
      </c>
      <c r="F7" s="56" t="s">
        <v>40</v>
      </c>
      <c r="G7" s="97"/>
      <c r="H7" s="55" t="s">
        <v>40</v>
      </c>
      <c r="I7" s="55" t="s">
        <v>40</v>
      </c>
      <c r="J7" s="54"/>
      <c r="K7" s="55"/>
      <c r="L7" s="55"/>
      <c r="M7" s="54"/>
      <c r="N7" s="55"/>
      <c r="O7" s="55"/>
      <c r="P7" s="54"/>
      <c r="Q7" s="55"/>
      <c r="R7" s="52"/>
      <c r="S7" s="50"/>
      <c r="T7" s="51"/>
      <c r="U7" s="49"/>
      <c r="V7" s="50"/>
      <c r="W7" s="140"/>
      <c r="X7" s="142">
        <f>BDD!C2</f>
        <v>0</v>
      </c>
      <c r="Y7" s="84" t="str">
        <f>IF(C7="P",INDEX(BDD!$A$2:$B$43,MATCH('18'!$B7,BDD!$A$2:$A$43,0),2),"")</f>
        <v>NORMAL</v>
      </c>
      <c r="Z7" s="84" t="str">
        <f>IF(D7="P",INDEX(BDD!$A$2:$B$43,MATCH('18'!$B7,BDD!$A$2:$A$43,0),2),"")</f>
        <v/>
      </c>
      <c r="AA7" s="84" t="str">
        <f>IF(E7="P",INDEX(BDD!$A$2:$B$43,MATCH('18'!$B7,BDD!$A$2:$A$43,0),2),"")</f>
        <v>NORMAL</v>
      </c>
      <c r="AB7" s="84" t="str">
        <f>IF(F7="P",INDEX(BDD!$A$2:$B$43,MATCH('18'!$B7,BDD!$A$2:$A$43,0),2),"")</f>
        <v>NORMAL</v>
      </c>
      <c r="AC7" s="84" t="str">
        <f>IF(G7="P",INDEX(BDD!$A$2:$B$43,MATCH('18'!$B7,BDD!$A$2:$A$43,0),2),"")</f>
        <v/>
      </c>
      <c r="AD7" s="84" t="str">
        <f>IF(H7="P",INDEX(BDD!$A$2:$B$43,MATCH('18'!$B7,BDD!$A$2:$A$43,0),2),"")</f>
        <v>NORMAL</v>
      </c>
      <c r="AE7" s="84" t="str">
        <f>IF(I7="P",INDEX(BDD!$A$2:$B$43,MATCH('18'!$B7,BDD!$A$2:$A$43,0),2),"")</f>
        <v>NORMAL</v>
      </c>
      <c r="AF7" s="84" t="str">
        <f>IF(J7="P",INDEX(BDD!$A$2:$B$43,MATCH('18'!$B7,BDD!$A$2:$A$43,0),2),"")</f>
        <v/>
      </c>
      <c r="AG7" s="84" t="str">
        <f>IF(K7="P",INDEX(BDD!$A$2:$B$43,MATCH('18'!$B7,BDD!$A$2:$A$43,0),2),"")</f>
        <v/>
      </c>
      <c r="AH7" s="84" t="str">
        <f>IF(L7="P",INDEX(BDD!$A$2:$B$43,MATCH('18'!$B7,BDD!$A$2:$A$43,0),2),"")</f>
        <v/>
      </c>
      <c r="AI7" s="84" t="str">
        <f>IF(M7="P",INDEX(BDD!$A$2:$B$43,MATCH('18'!$B7,BDD!$A$2:$A$43,0),2),"")</f>
        <v/>
      </c>
      <c r="AJ7" s="84" t="str">
        <f>IF(N7="P",INDEX(BDD!$A$2:$B$43,MATCH('18'!$B7,BDD!$A$2:$A$43,0),2),"")</f>
        <v/>
      </c>
      <c r="AK7" s="84" t="str">
        <f>IF(O7="P",INDEX(BDD!$A$2:$B$43,MATCH('18'!$B7,BDD!$A$2:$A$43,0),2),"")</f>
        <v/>
      </c>
      <c r="AL7" s="84" t="str">
        <f>IF(P7="P",INDEX(BDD!$A$2:$B$43,MATCH('18'!$B7,BDD!$A$2:$A$43,0),2),"")</f>
        <v/>
      </c>
      <c r="AM7" s="84" t="str">
        <f>IF(Q7="P",INDEX(BDD!$A$2:$B$43,MATCH('18'!$B7,BDD!$A$2:$A$43,0),2),"")</f>
        <v/>
      </c>
      <c r="AN7" s="84" t="str">
        <f>IF(R7="P",INDEX(BDD!$A$2:$B$43,MATCH('18'!$B7,BDD!$A$2:$A$43,0),2),"")</f>
        <v/>
      </c>
      <c r="AO7" s="84" t="str">
        <f>IF(S7="P",INDEX(BDD!$A$2:$B$43,MATCH('18'!$B7,BDD!$A$2:$A$43,0),2),"")</f>
        <v/>
      </c>
      <c r="AP7" s="84" t="str">
        <f>IF(T7="P",INDEX(BDD!$A$2:$B$43,MATCH('18'!$B7,BDD!$A$2:$A$43,0),2),"")</f>
        <v/>
      </c>
      <c r="AQ7" s="84" t="str">
        <f>IF(U7="P",INDEX(BDD!$A$2:$B$43,MATCH('18'!$B7,BDD!$A$2:$A$43,0),2),"")</f>
        <v/>
      </c>
      <c r="AR7" s="84" t="str">
        <f>IF(V7="P",INDEX(BDD!$A$2:$B$43,MATCH('18'!$B7,BDD!$A$2:$A$43,0),2),"")</f>
        <v/>
      </c>
      <c r="AS7" s="84" t="str">
        <f>IF(W7="P",INDEX(BDD!$A$2:$B$43,MATCH('18'!$B7,BDD!$A$2:$A$43,0),2),"")</f>
        <v/>
      </c>
      <c r="AT7" s="137"/>
      <c r="AU7" s="138" t="s">
        <v>68</v>
      </c>
      <c r="AV7" s="139" t="s">
        <v>69</v>
      </c>
    </row>
    <row r="8" spans="1:48" x14ac:dyDescent="0.25">
      <c r="A8" s="206"/>
      <c r="B8" s="152" t="str">
        <f>BDD!A3</f>
        <v>b</v>
      </c>
      <c r="C8" s="56" t="s">
        <v>40</v>
      </c>
      <c r="D8" s="54"/>
      <c r="E8" s="55" t="s">
        <v>40</v>
      </c>
      <c r="F8" s="56" t="s">
        <v>40</v>
      </c>
      <c r="G8" s="97"/>
      <c r="H8" s="55" t="s">
        <v>40</v>
      </c>
      <c r="I8" s="55" t="s">
        <v>40</v>
      </c>
      <c r="J8" s="54"/>
      <c r="K8" s="55" t="s">
        <v>40</v>
      </c>
      <c r="L8" s="55" t="s">
        <v>40</v>
      </c>
      <c r="M8" s="54" t="s">
        <v>40</v>
      </c>
      <c r="N8" s="55" t="s">
        <v>40</v>
      </c>
      <c r="O8" s="55" t="s">
        <v>40</v>
      </c>
      <c r="P8" s="54" t="s">
        <v>40</v>
      </c>
      <c r="Q8" s="55" t="s">
        <v>40</v>
      </c>
      <c r="R8" s="55" t="s">
        <v>40</v>
      </c>
      <c r="S8" s="54" t="s">
        <v>40</v>
      </c>
      <c r="T8" s="55" t="s">
        <v>40</v>
      </c>
      <c r="U8" s="55" t="s">
        <v>40</v>
      </c>
      <c r="V8" s="54" t="s">
        <v>40</v>
      </c>
      <c r="W8" s="55" t="s">
        <v>40</v>
      </c>
      <c r="X8" s="143" t="str">
        <f>BDD!C3</f>
        <v>T</v>
      </c>
      <c r="Y8" s="84" t="str">
        <f>IF(C8="P",INDEX(BDD!$A$2:$B$43,MATCH('18'!$B8,BDD!$A$2:$A$43,0),2),"")</f>
        <v>NORMAL</v>
      </c>
      <c r="Z8" s="84" t="str">
        <f>IF(D8="P",INDEX(BDD!$A$2:$B$43,MATCH('18'!$B8,BDD!$A$2:$A$43,0),2),"")</f>
        <v/>
      </c>
      <c r="AA8" s="84" t="str">
        <f>IF(E8="P",INDEX(BDD!$A$2:$B$43,MATCH('18'!$B8,BDD!$A$2:$A$43,0),2),"")</f>
        <v>NORMAL</v>
      </c>
      <c r="AB8" s="84" t="str">
        <f>IF(F8="P",INDEX(BDD!$A$2:$B$43,MATCH('18'!$B8,BDD!$A$2:$A$43,0),2),"")</f>
        <v>NORMAL</v>
      </c>
      <c r="AC8" s="84" t="str">
        <f>IF(G8="P",INDEX(BDD!$A$2:$B$43,MATCH('18'!$B8,BDD!$A$2:$A$43,0),2),"")</f>
        <v/>
      </c>
      <c r="AD8" s="84" t="str">
        <f>IF(H8="P",INDEX(BDD!$A$2:$B$43,MATCH('18'!$B8,BDD!$A$2:$A$43,0),2),"")</f>
        <v>NORMAL</v>
      </c>
      <c r="AE8" s="84" t="str">
        <f>IF(I8="P",INDEX(BDD!$A$2:$B$43,MATCH('18'!$B8,BDD!$A$2:$A$43,0),2),"")</f>
        <v>NORMAL</v>
      </c>
      <c r="AF8" s="84" t="str">
        <f>IF(J8="P",INDEX(BDD!$A$2:$B$43,MATCH('18'!$B8,BDD!$A$2:$A$43,0),2),"")</f>
        <v/>
      </c>
      <c r="AG8" s="84" t="str">
        <f>IF(K8="P",INDEX(BDD!$A$2:$B$43,MATCH('18'!$B8,BDD!$A$2:$A$43,0),2),"")</f>
        <v>NORMAL</v>
      </c>
      <c r="AH8" s="84" t="str">
        <f>IF(L8="P",INDEX(BDD!$A$2:$B$43,MATCH('18'!$B8,BDD!$A$2:$A$43,0),2),"")</f>
        <v>NORMAL</v>
      </c>
      <c r="AI8" s="84" t="str">
        <f>IF(M8="P",INDEX(BDD!$A$2:$B$43,MATCH('18'!$B8,BDD!$A$2:$A$43,0),2),"")</f>
        <v>NORMAL</v>
      </c>
      <c r="AJ8" s="84" t="str">
        <f>IF(N8="P",INDEX(BDD!$A$2:$B$43,MATCH('18'!$B8,BDD!$A$2:$A$43,0),2),"")</f>
        <v>NORMAL</v>
      </c>
      <c r="AK8" s="84" t="str">
        <f>IF(O8="P",INDEX(BDD!$A$2:$B$43,MATCH('18'!$B8,BDD!$A$2:$A$43,0),2),"")</f>
        <v>NORMAL</v>
      </c>
      <c r="AL8" s="84" t="str">
        <f>IF(P8="P",INDEX(BDD!$A$2:$B$43,MATCH('18'!$B8,BDD!$A$2:$A$43,0),2),"")</f>
        <v>NORMAL</v>
      </c>
      <c r="AM8" s="84" t="str">
        <f>IF(Q8="P",INDEX(BDD!$A$2:$B$43,MATCH('18'!$B8,BDD!$A$2:$A$43,0),2),"")</f>
        <v>NORMAL</v>
      </c>
      <c r="AN8" s="84" t="str">
        <f>IF(R8="P",INDEX(BDD!$A$2:$B$43,MATCH('18'!$B8,BDD!$A$2:$A$43,0),2),"")</f>
        <v>NORMAL</v>
      </c>
      <c r="AO8" s="84" t="str">
        <f>IF(S8="P",INDEX(BDD!$A$2:$B$43,MATCH('18'!$B8,BDD!$A$2:$A$43,0),2),"")</f>
        <v>NORMAL</v>
      </c>
      <c r="AP8" s="84" t="str">
        <f>IF(T8="P",INDEX(BDD!$A$2:$B$43,MATCH('18'!$B8,BDD!$A$2:$A$43,0),2),"")</f>
        <v>NORMAL</v>
      </c>
      <c r="AQ8" s="84" t="str">
        <f>IF(U8="P",INDEX(BDD!$A$2:$B$43,MATCH('18'!$B8,BDD!$A$2:$A$43,0),2),"")</f>
        <v>NORMAL</v>
      </c>
      <c r="AR8" s="84" t="str">
        <f>IF(V8="P",INDEX(BDD!$A$2:$B$43,MATCH('18'!$B8,BDD!$A$2:$A$43,0),2),"")</f>
        <v>NORMAL</v>
      </c>
      <c r="AS8" s="84" t="str">
        <f>IF(W8="P",INDEX(BDD!$A$2:$B$43,MATCH('18'!$B8,BDD!$A$2:$A$43,0),2),"")</f>
        <v>NORMAL</v>
      </c>
      <c r="AU8" s="213" t="s">
        <v>39</v>
      </c>
      <c r="AV8" s="214"/>
    </row>
    <row r="9" spans="1:48" ht="15.75" thickBot="1" x14ac:dyDescent="0.3">
      <c r="A9" s="206"/>
      <c r="B9" s="152" t="str">
        <f>BDD!A4</f>
        <v>c</v>
      </c>
      <c r="C9" s="56" t="s">
        <v>40</v>
      </c>
      <c r="D9" s="54"/>
      <c r="E9" s="55" t="s">
        <v>40</v>
      </c>
      <c r="F9" s="56" t="s">
        <v>40</v>
      </c>
      <c r="G9" s="97"/>
      <c r="H9" s="55" t="s">
        <v>40</v>
      </c>
      <c r="I9" s="55" t="s">
        <v>40</v>
      </c>
      <c r="J9" s="54"/>
      <c r="K9" s="55"/>
      <c r="L9" s="55"/>
      <c r="M9" s="54"/>
      <c r="N9" s="55"/>
      <c r="O9" s="55"/>
      <c r="P9" s="54"/>
      <c r="Q9" s="55"/>
      <c r="R9" s="56"/>
      <c r="S9" s="54"/>
      <c r="T9" s="55"/>
      <c r="U9" s="53"/>
      <c r="V9" s="54"/>
      <c r="W9" s="87"/>
      <c r="X9" s="143">
        <f>BDD!C4</f>
        <v>0</v>
      </c>
      <c r="Y9" s="84" t="str">
        <f>IF(C9="P",INDEX(BDD!$A$2:$B$43,MATCH('18'!$B9,BDD!$A$2:$A$43,0),2),"")</f>
        <v>NORMAL</v>
      </c>
      <c r="Z9" s="84" t="str">
        <f>IF(D9="P",INDEX(BDD!$A$2:$B$43,MATCH('18'!$B9,BDD!$A$2:$A$43,0),2),"")</f>
        <v/>
      </c>
      <c r="AA9" s="84" t="str">
        <f>IF(E9="P",INDEX(BDD!$A$2:$B$43,MATCH('18'!$B9,BDD!$A$2:$A$43,0),2),"")</f>
        <v>NORMAL</v>
      </c>
      <c r="AB9" s="84" t="str">
        <f>IF(F9="P",INDEX(BDD!$A$2:$B$43,MATCH('18'!$B9,BDD!$A$2:$A$43,0),2),"")</f>
        <v>NORMAL</v>
      </c>
      <c r="AC9" s="84" t="str">
        <f>IF(G9="P",INDEX(BDD!$A$2:$B$43,MATCH('18'!$B9,BDD!$A$2:$A$43,0),2),"")</f>
        <v/>
      </c>
      <c r="AD9" s="84" t="str">
        <f>IF(H9="P",INDEX(BDD!$A$2:$B$43,MATCH('18'!$B9,BDD!$A$2:$A$43,0),2),"")</f>
        <v>NORMAL</v>
      </c>
      <c r="AE9" s="84" t="str">
        <f>IF(I9="P",INDEX(BDD!$A$2:$B$43,MATCH('18'!$B9,BDD!$A$2:$A$43,0),2),"")</f>
        <v>NORMAL</v>
      </c>
      <c r="AF9" s="84" t="str">
        <f>IF(J9="P",INDEX(BDD!$A$2:$B$43,MATCH('18'!$B9,BDD!$A$2:$A$43,0),2),"")</f>
        <v/>
      </c>
      <c r="AG9" s="84" t="str">
        <f>IF(K9="P",INDEX(BDD!$A$2:$B$43,MATCH('18'!$B9,BDD!$A$2:$A$43,0),2),"")</f>
        <v/>
      </c>
      <c r="AH9" s="84" t="str">
        <f>IF(L9="P",INDEX(BDD!$A$2:$B$43,MATCH('18'!$B9,BDD!$A$2:$A$43,0),2),"")</f>
        <v/>
      </c>
      <c r="AI9" s="84" t="str">
        <f>IF(M9="P",INDEX(BDD!$A$2:$B$43,MATCH('18'!$B9,BDD!$A$2:$A$43,0),2),"")</f>
        <v/>
      </c>
      <c r="AJ9" s="84" t="str">
        <f>IF(N9="P",INDEX(BDD!$A$2:$B$43,MATCH('18'!$B9,BDD!$A$2:$A$43,0),2),"")</f>
        <v/>
      </c>
      <c r="AK9" s="84" t="str">
        <f>IF(O9="P",INDEX(BDD!$A$2:$B$43,MATCH('18'!$B9,BDD!$A$2:$A$43,0),2),"")</f>
        <v/>
      </c>
      <c r="AL9" s="84" t="str">
        <f>IF(P9="P",INDEX(BDD!$A$2:$B$43,MATCH('18'!$B9,BDD!$A$2:$A$43,0),2),"")</f>
        <v/>
      </c>
      <c r="AM9" s="84" t="str">
        <f>IF(Q9="P",INDEX(BDD!$A$2:$B$43,MATCH('18'!$B9,BDD!$A$2:$A$43,0),2),"")</f>
        <v/>
      </c>
      <c r="AN9" s="84" t="str">
        <f>IF(R9="P",INDEX(BDD!$A$2:$B$43,MATCH('18'!$B9,BDD!$A$2:$A$43,0),2),"")</f>
        <v/>
      </c>
      <c r="AO9" s="84" t="str">
        <f>IF(S9="P",INDEX(BDD!$A$2:$B$43,MATCH('18'!$B9,BDD!$A$2:$A$43,0),2),"")</f>
        <v/>
      </c>
      <c r="AP9" s="84" t="str">
        <f>IF(T9="P",INDEX(BDD!$A$2:$B$43,MATCH('18'!$B9,BDD!$A$2:$A$43,0),2),"")</f>
        <v/>
      </c>
      <c r="AQ9" s="84" t="str">
        <f>IF(U9="P",INDEX(BDD!$A$2:$B$43,MATCH('18'!$B9,BDD!$A$2:$A$43,0),2),"")</f>
        <v/>
      </c>
      <c r="AR9" s="84" t="str">
        <f>IF(V9="P",INDEX(BDD!$A$2:$B$43,MATCH('18'!$B9,BDD!$A$2:$A$43,0),2),"")</f>
        <v/>
      </c>
      <c r="AS9" s="84" t="str">
        <f>IF(W9="P",INDEX(BDD!$A$2:$B$43,MATCH('18'!$B9,BDD!$A$2:$A$43,0),2),"")</f>
        <v/>
      </c>
      <c r="AU9" s="215" t="s">
        <v>66</v>
      </c>
      <c r="AV9" s="216"/>
    </row>
    <row r="10" spans="1:48" x14ac:dyDescent="0.25">
      <c r="A10" s="206"/>
      <c r="B10" s="152" t="str">
        <f>BDD!A5</f>
        <v>d</v>
      </c>
      <c r="C10" s="56" t="s">
        <v>40</v>
      </c>
      <c r="D10" s="54" t="s">
        <v>40</v>
      </c>
      <c r="E10" s="55" t="s">
        <v>40</v>
      </c>
      <c r="F10" s="56" t="s">
        <v>40</v>
      </c>
      <c r="G10" s="97" t="s">
        <v>40</v>
      </c>
      <c r="H10" s="55" t="s">
        <v>40</v>
      </c>
      <c r="I10" s="55" t="s">
        <v>40</v>
      </c>
      <c r="J10" s="54" t="s">
        <v>40</v>
      </c>
      <c r="K10" s="55" t="s">
        <v>40</v>
      </c>
      <c r="L10" s="55" t="s">
        <v>40</v>
      </c>
      <c r="M10" s="54" t="s">
        <v>40</v>
      </c>
      <c r="N10" s="55" t="s">
        <v>40</v>
      </c>
      <c r="O10" s="55" t="s">
        <v>40</v>
      </c>
      <c r="P10" s="54" t="s">
        <v>40</v>
      </c>
      <c r="Q10" s="55" t="s">
        <v>40</v>
      </c>
      <c r="R10" s="56" t="s">
        <v>40</v>
      </c>
      <c r="S10" s="54" t="s">
        <v>40</v>
      </c>
      <c r="T10" s="55" t="s">
        <v>40</v>
      </c>
      <c r="U10" s="53" t="s">
        <v>40</v>
      </c>
      <c r="V10" s="54" t="s">
        <v>40</v>
      </c>
      <c r="W10" s="87" t="s">
        <v>40</v>
      </c>
      <c r="X10" s="143">
        <f>BDD!C5</f>
        <v>0</v>
      </c>
      <c r="Y10" s="84" t="str">
        <f>IF(C10="P",INDEX(BDD!$A$2:$B$43,MATCH('18'!$B10,BDD!$A$2:$A$43,0),2),"")</f>
        <v>HYPO</v>
      </c>
      <c r="Z10" s="84" t="str">
        <f>IF(D10="P",INDEX(BDD!$A$2:$B$43,MATCH('18'!$B10,BDD!$A$2:$A$43,0),2),"")</f>
        <v>HYPO</v>
      </c>
      <c r="AA10" s="84" t="str">
        <f>IF(E10="P",INDEX(BDD!$A$2:$B$43,MATCH('18'!$B10,BDD!$A$2:$A$43,0),2),"")</f>
        <v>HYPO</v>
      </c>
      <c r="AB10" s="84" t="str">
        <f>IF(F10="P",INDEX(BDD!$A$2:$B$43,MATCH('18'!$B10,BDD!$A$2:$A$43,0),2),"")</f>
        <v>HYPO</v>
      </c>
      <c r="AC10" s="84" t="str">
        <f>IF(G10="P",INDEX(BDD!$A$2:$B$43,MATCH('18'!$B10,BDD!$A$2:$A$43,0),2),"")</f>
        <v>HYPO</v>
      </c>
      <c r="AD10" s="84" t="str">
        <f>IF(H10="P",INDEX(BDD!$A$2:$B$43,MATCH('18'!$B10,BDD!$A$2:$A$43,0),2),"")</f>
        <v>HYPO</v>
      </c>
      <c r="AE10" s="84" t="str">
        <f>IF(I10="P",INDEX(BDD!$A$2:$B$43,MATCH('18'!$B10,BDD!$A$2:$A$43,0),2),"")</f>
        <v>HYPO</v>
      </c>
      <c r="AF10" s="84" t="str">
        <f>IF(J10="P",INDEX(BDD!$A$2:$B$43,MATCH('18'!$B10,BDD!$A$2:$A$43,0),2),"")</f>
        <v>HYPO</v>
      </c>
      <c r="AG10" s="84" t="str">
        <f>IF(K10="P",INDEX(BDD!$A$2:$B$43,MATCH('18'!$B10,BDD!$A$2:$A$43,0),2),"")</f>
        <v>HYPO</v>
      </c>
      <c r="AH10" s="84" t="str">
        <f>IF(L10="P",INDEX(BDD!$A$2:$B$43,MATCH('18'!$B10,BDD!$A$2:$A$43,0),2),"")</f>
        <v>HYPO</v>
      </c>
      <c r="AI10" s="84" t="str">
        <f>IF(M10="P",INDEX(BDD!$A$2:$B$43,MATCH('18'!$B10,BDD!$A$2:$A$43,0),2),"")</f>
        <v>HYPO</v>
      </c>
      <c r="AJ10" s="84" t="str">
        <f>IF(N10="P",INDEX(BDD!$A$2:$B$43,MATCH('18'!$B10,BDD!$A$2:$A$43,0),2),"")</f>
        <v>HYPO</v>
      </c>
      <c r="AK10" s="84" t="str">
        <f>IF(O10="P",INDEX(BDD!$A$2:$B$43,MATCH('18'!$B10,BDD!$A$2:$A$43,0),2),"")</f>
        <v>HYPO</v>
      </c>
      <c r="AL10" s="84" t="str">
        <f>IF(P10="P",INDEX(BDD!$A$2:$B$43,MATCH('18'!$B10,BDD!$A$2:$A$43,0),2),"")</f>
        <v>HYPO</v>
      </c>
      <c r="AM10" s="84" t="str">
        <f>IF(Q10="P",INDEX(BDD!$A$2:$B$43,MATCH('18'!$B10,BDD!$A$2:$A$43,0),2),"")</f>
        <v>HYPO</v>
      </c>
      <c r="AN10" s="84" t="str">
        <f>IF(R10="P",INDEX(BDD!$A$2:$B$43,MATCH('18'!$B10,BDD!$A$2:$A$43,0),2),"")</f>
        <v>HYPO</v>
      </c>
      <c r="AO10" s="84" t="str">
        <f>IF(S10="P",INDEX(BDD!$A$2:$B$43,MATCH('18'!$B10,BDD!$A$2:$A$43,0),2),"")</f>
        <v>HYPO</v>
      </c>
      <c r="AP10" s="84" t="str">
        <f>IF(T10="P",INDEX(BDD!$A$2:$B$43,MATCH('18'!$B10,BDD!$A$2:$A$43,0),2),"")</f>
        <v>HYPO</v>
      </c>
      <c r="AQ10" s="84" t="str">
        <f>IF(U10="P",INDEX(BDD!$A$2:$B$43,MATCH('18'!$B10,BDD!$A$2:$A$43,0),2),"")</f>
        <v>HYPO</v>
      </c>
      <c r="AR10" s="84" t="str">
        <f>IF(V10="P",INDEX(BDD!$A$2:$B$43,MATCH('18'!$B10,BDD!$A$2:$A$43,0),2),"")</f>
        <v>HYPO</v>
      </c>
      <c r="AS10" s="84" t="str">
        <f>IF(W10="P",INDEX(BDD!$A$2:$B$43,MATCH('18'!$B10,BDD!$A$2:$A$43,0),2),"")</f>
        <v>HYPO</v>
      </c>
    </row>
    <row r="11" spans="1:48" x14ac:dyDescent="0.25">
      <c r="A11" s="206"/>
      <c r="B11" s="152" t="str">
        <f>BDD!A6</f>
        <v>e</v>
      </c>
      <c r="C11" s="56" t="s">
        <v>40</v>
      </c>
      <c r="D11" s="54" t="s">
        <v>40</v>
      </c>
      <c r="E11" s="55" t="s">
        <v>40</v>
      </c>
      <c r="F11" s="56" t="s">
        <v>40</v>
      </c>
      <c r="G11" s="97" t="s">
        <v>40</v>
      </c>
      <c r="H11" s="55" t="s">
        <v>40</v>
      </c>
      <c r="I11" s="55" t="s">
        <v>40</v>
      </c>
      <c r="J11" s="54" t="s">
        <v>40</v>
      </c>
      <c r="K11" s="55" t="s">
        <v>40</v>
      </c>
      <c r="L11" s="55" t="s">
        <v>40</v>
      </c>
      <c r="M11" s="54" t="s">
        <v>40</v>
      </c>
      <c r="N11" s="55" t="s">
        <v>40</v>
      </c>
      <c r="O11" s="55" t="s">
        <v>40</v>
      </c>
      <c r="P11" s="54" t="s">
        <v>40</v>
      </c>
      <c r="Q11" s="55" t="s">
        <v>40</v>
      </c>
      <c r="R11" s="56" t="s">
        <v>40</v>
      </c>
      <c r="S11" s="54" t="s">
        <v>40</v>
      </c>
      <c r="T11" s="55" t="s">
        <v>40</v>
      </c>
      <c r="U11" s="53" t="s">
        <v>40</v>
      </c>
      <c r="V11" s="54" t="s">
        <v>40</v>
      </c>
      <c r="W11" s="87" t="s">
        <v>40</v>
      </c>
      <c r="X11" s="143" t="str">
        <f>BDD!C6</f>
        <v>T</v>
      </c>
      <c r="Y11" s="84" t="str">
        <f>IF(C11="P",INDEX(BDD!$A$2:$B$43,MATCH('18'!$B11,BDD!$A$2:$A$43,0),2),"")</f>
        <v>SANS PORC</v>
      </c>
      <c r="Z11" s="84" t="str">
        <f>IF(D11="P",INDEX(BDD!$A$2:$B$43,MATCH('18'!$B11,BDD!$A$2:$A$43,0),2),"")</f>
        <v>SANS PORC</v>
      </c>
      <c r="AA11" s="84" t="str">
        <f>IF(E11="P",INDEX(BDD!$A$2:$B$43,MATCH('18'!$B11,BDD!$A$2:$A$43,0),2),"")</f>
        <v>SANS PORC</v>
      </c>
      <c r="AB11" s="84" t="str">
        <f>IF(F11="P",INDEX(BDD!$A$2:$B$43,MATCH('18'!$B11,BDD!$A$2:$A$43,0),2),"")</f>
        <v>SANS PORC</v>
      </c>
      <c r="AC11" s="84" t="str">
        <f>IF(G11="P",INDEX(BDD!$A$2:$B$43,MATCH('18'!$B11,BDD!$A$2:$A$43,0),2),"")</f>
        <v>SANS PORC</v>
      </c>
      <c r="AD11" s="84" t="str">
        <f>IF(H11="P",INDEX(BDD!$A$2:$B$43,MATCH('18'!$B11,BDD!$A$2:$A$43,0),2),"")</f>
        <v>SANS PORC</v>
      </c>
      <c r="AE11" s="84" t="str">
        <f>IF(I11="P",INDEX(BDD!$A$2:$B$43,MATCH('18'!$B11,BDD!$A$2:$A$43,0),2),"")</f>
        <v>SANS PORC</v>
      </c>
      <c r="AF11" s="84" t="str">
        <f>IF(J11="P",INDEX(BDD!$A$2:$B$43,MATCH('18'!$B11,BDD!$A$2:$A$43,0),2),"")</f>
        <v>SANS PORC</v>
      </c>
      <c r="AG11" s="84" t="str">
        <f>IF(K11="P",INDEX(BDD!$A$2:$B$43,MATCH('18'!$B11,BDD!$A$2:$A$43,0),2),"")</f>
        <v>SANS PORC</v>
      </c>
      <c r="AH11" s="84" t="str">
        <f>IF(L11="P",INDEX(BDD!$A$2:$B$43,MATCH('18'!$B11,BDD!$A$2:$A$43,0),2),"")</f>
        <v>SANS PORC</v>
      </c>
      <c r="AI11" s="84" t="str">
        <f>IF(M11="P",INDEX(BDD!$A$2:$B$43,MATCH('18'!$B11,BDD!$A$2:$A$43,0),2),"")</f>
        <v>SANS PORC</v>
      </c>
      <c r="AJ11" s="84" t="str">
        <f>IF(N11="P",INDEX(BDD!$A$2:$B$43,MATCH('18'!$B11,BDD!$A$2:$A$43,0),2),"")</f>
        <v>SANS PORC</v>
      </c>
      <c r="AK11" s="84" t="str">
        <f>IF(O11="P",INDEX(BDD!$A$2:$B$43,MATCH('18'!$B11,BDD!$A$2:$A$43,0),2),"")</f>
        <v>SANS PORC</v>
      </c>
      <c r="AL11" s="84" t="str">
        <f>IF(P11="P",INDEX(BDD!$A$2:$B$43,MATCH('18'!$B11,BDD!$A$2:$A$43,0),2),"")</f>
        <v>SANS PORC</v>
      </c>
      <c r="AM11" s="84" t="str">
        <f>IF(Q11="P",INDEX(BDD!$A$2:$B$43,MATCH('18'!$B11,BDD!$A$2:$A$43,0),2),"")</f>
        <v>SANS PORC</v>
      </c>
      <c r="AN11" s="84" t="str">
        <f>IF(R11="P",INDEX(BDD!$A$2:$B$43,MATCH('18'!$B11,BDD!$A$2:$A$43,0),2),"")</f>
        <v>SANS PORC</v>
      </c>
      <c r="AO11" s="84" t="str">
        <f>IF(S11="P",INDEX(BDD!$A$2:$B$43,MATCH('18'!$B11,BDD!$A$2:$A$43,0),2),"")</f>
        <v>SANS PORC</v>
      </c>
      <c r="AP11" s="84" t="str">
        <f>IF(T11="P",INDEX(BDD!$A$2:$B$43,MATCH('18'!$B11,BDD!$A$2:$A$43,0),2),"")</f>
        <v>SANS PORC</v>
      </c>
      <c r="AQ11" s="84" t="str">
        <f>IF(U11="P",INDEX(BDD!$A$2:$B$43,MATCH('18'!$B11,BDD!$A$2:$A$43,0),2),"")</f>
        <v>SANS PORC</v>
      </c>
      <c r="AR11" s="84" t="str">
        <f>IF(V11="P",INDEX(BDD!$A$2:$B$43,MATCH('18'!$B11,BDD!$A$2:$A$43,0),2),"")</f>
        <v>SANS PORC</v>
      </c>
      <c r="AS11" s="84" t="str">
        <f>IF(W11="P",INDEX(BDD!$A$2:$B$43,MATCH('18'!$B11,BDD!$A$2:$A$43,0),2),"")</f>
        <v>SANS PORC</v>
      </c>
    </row>
    <row r="12" spans="1:48" x14ac:dyDescent="0.25">
      <c r="A12" s="206"/>
      <c r="B12" s="152" t="str">
        <f>BDD!A7</f>
        <v>f</v>
      </c>
      <c r="C12" s="56" t="s">
        <v>40</v>
      </c>
      <c r="D12" s="54"/>
      <c r="E12" s="55" t="s">
        <v>40</v>
      </c>
      <c r="F12" s="56" t="s">
        <v>40</v>
      </c>
      <c r="G12" s="97"/>
      <c r="H12" s="55" t="s">
        <v>40</v>
      </c>
      <c r="I12" s="55" t="s">
        <v>40</v>
      </c>
      <c r="J12" s="54"/>
      <c r="K12" s="55"/>
      <c r="L12" s="55"/>
      <c r="M12" s="54"/>
      <c r="N12" s="55"/>
      <c r="O12" s="55"/>
      <c r="P12" s="54"/>
      <c r="Q12" s="55"/>
      <c r="R12" s="56"/>
      <c r="S12" s="54"/>
      <c r="T12" s="55"/>
      <c r="U12" s="53"/>
      <c r="V12" s="54"/>
      <c r="W12" s="87"/>
      <c r="X12" s="143">
        <f>BDD!C7</f>
        <v>0</v>
      </c>
      <c r="Y12" s="84" t="str">
        <f>IF(C12="P",INDEX(BDD!$A$2:$B$43,MATCH('18'!$B12,BDD!$A$2:$A$43,0),2),"")</f>
        <v>NORMAL</v>
      </c>
      <c r="Z12" s="84" t="str">
        <f>IF(D12="P",INDEX(BDD!$A$2:$B$43,MATCH('18'!$B12,BDD!$A$2:$A$43,0),2),"")</f>
        <v/>
      </c>
      <c r="AA12" s="84" t="str">
        <f>IF(E12="P",INDEX(BDD!$A$2:$B$43,MATCH('18'!$B12,BDD!$A$2:$A$43,0),2),"")</f>
        <v>NORMAL</v>
      </c>
      <c r="AB12" s="84" t="str">
        <f>IF(F12="P",INDEX(BDD!$A$2:$B$43,MATCH('18'!$B12,BDD!$A$2:$A$43,0),2),"")</f>
        <v>NORMAL</v>
      </c>
      <c r="AC12" s="84" t="str">
        <f>IF(G12="P",INDEX(BDD!$A$2:$B$43,MATCH('18'!$B12,BDD!$A$2:$A$43,0),2),"")</f>
        <v/>
      </c>
      <c r="AD12" s="84" t="str">
        <f>IF(H12="P",INDEX(BDD!$A$2:$B$43,MATCH('18'!$B12,BDD!$A$2:$A$43,0),2),"")</f>
        <v>NORMAL</v>
      </c>
      <c r="AE12" s="84" t="str">
        <f>IF(I12="P",INDEX(BDD!$A$2:$B$43,MATCH('18'!$B12,BDD!$A$2:$A$43,0),2),"")</f>
        <v>NORMAL</v>
      </c>
      <c r="AF12" s="84" t="str">
        <f>IF(J12="P",INDEX(BDD!$A$2:$B$43,MATCH('18'!$B12,BDD!$A$2:$A$43,0),2),"")</f>
        <v/>
      </c>
      <c r="AG12" s="84" t="str">
        <f>IF(K12="P",INDEX(BDD!$A$2:$B$43,MATCH('18'!$B12,BDD!$A$2:$A$43,0),2),"")</f>
        <v/>
      </c>
      <c r="AH12" s="84" t="str">
        <f>IF(L12="P",INDEX(BDD!$A$2:$B$43,MATCH('18'!$B12,BDD!$A$2:$A$43,0),2),"")</f>
        <v/>
      </c>
      <c r="AI12" s="84" t="str">
        <f>IF(M12="P",INDEX(BDD!$A$2:$B$43,MATCH('18'!$B12,BDD!$A$2:$A$43,0),2),"")</f>
        <v/>
      </c>
      <c r="AJ12" s="84" t="str">
        <f>IF(N12="P",INDEX(BDD!$A$2:$B$43,MATCH('18'!$B12,BDD!$A$2:$A$43,0),2),"")</f>
        <v/>
      </c>
      <c r="AK12" s="84" t="str">
        <f>IF(O12="P",INDEX(BDD!$A$2:$B$43,MATCH('18'!$B12,BDD!$A$2:$A$43,0),2),"")</f>
        <v/>
      </c>
      <c r="AL12" s="84" t="str">
        <f>IF(P12="P",INDEX(BDD!$A$2:$B$43,MATCH('18'!$B12,BDD!$A$2:$A$43,0),2),"")</f>
        <v/>
      </c>
      <c r="AM12" s="84" t="str">
        <f>IF(Q12="P",INDEX(BDD!$A$2:$B$43,MATCH('18'!$B12,BDD!$A$2:$A$43,0),2),"")</f>
        <v/>
      </c>
      <c r="AN12" s="84" t="str">
        <f>IF(R12="P",INDEX(BDD!$A$2:$B$43,MATCH('18'!$B12,BDD!$A$2:$A$43,0),2),"")</f>
        <v/>
      </c>
      <c r="AO12" s="84" t="str">
        <f>IF(S12="P",INDEX(BDD!$A$2:$B$43,MATCH('18'!$B12,BDD!$A$2:$A$43,0),2),"")</f>
        <v/>
      </c>
      <c r="AP12" s="84" t="str">
        <f>IF(T12="P",INDEX(BDD!$A$2:$B$43,MATCH('18'!$B12,BDD!$A$2:$A$43,0),2),"")</f>
        <v/>
      </c>
      <c r="AQ12" s="84" t="str">
        <f>IF(U12="P",INDEX(BDD!$A$2:$B$43,MATCH('18'!$B12,BDD!$A$2:$A$43,0),2),"")</f>
        <v/>
      </c>
      <c r="AR12" s="84" t="str">
        <f>IF(V12="P",INDEX(BDD!$A$2:$B$43,MATCH('18'!$B12,BDD!$A$2:$A$43,0),2),"")</f>
        <v/>
      </c>
      <c r="AS12" s="84" t="str">
        <f>IF(W12="P",INDEX(BDD!$A$2:$B$43,MATCH('18'!$B12,BDD!$A$2:$A$43,0),2),"")</f>
        <v/>
      </c>
    </row>
    <row r="13" spans="1:48" x14ac:dyDescent="0.25">
      <c r="A13" s="206"/>
      <c r="B13" s="152" t="str">
        <f>BDD!A8</f>
        <v>g</v>
      </c>
      <c r="C13" s="56"/>
      <c r="D13" s="54"/>
      <c r="E13" s="55" t="s">
        <v>40</v>
      </c>
      <c r="F13" s="56" t="s">
        <v>40</v>
      </c>
      <c r="G13" s="97"/>
      <c r="H13" s="55" t="s">
        <v>40</v>
      </c>
      <c r="I13" s="55" t="s">
        <v>40</v>
      </c>
      <c r="J13" s="54"/>
      <c r="K13" s="55"/>
      <c r="L13" s="55"/>
      <c r="M13" s="54"/>
      <c r="N13" s="55"/>
      <c r="O13" s="55"/>
      <c r="P13" s="54"/>
      <c r="Q13" s="55"/>
      <c r="R13" s="56"/>
      <c r="S13" s="54"/>
      <c r="T13" s="55"/>
      <c r="U13" s="53"/>
      <c r="V13" s="54"/>
      <c r="W13" s="87"/>
      <c r="X13" s="143">
        <f>BDD!C8</f>
        <v>0</v>
      </c>
      <c r="Y13" s="84" t="str">
        <f>IF(C13="P",INDEX(BDD!$A$2:$B$43,MATCH('18'!$B13,BDD!$A$2:$A$43,0),2),"")</f>
        <v/>
      </c>
      <c r="Z13" s="84" t="str">
        <f>IF(D13="P",INDEX(BDD!$A$2:$B$43,MATCH('18'!$B13,BDD!$A$2:$A$43,0),2),"")</f>
        <v/>
      </c>
      <c r="AA13" s="84" t="str">
        <f>IF(E13="P",INDEX(BDD!$A$2:$B$43,MATCH('18'!$B13,BDD!$A$2:$A$43,0),2),"")</f>
        <v>NORMAL</v>
      </c>
      <c r="AB13" s="84" t="str">
        <f>IF(F13="P",INDEX(BDD!$A$2:$B$43,MATCH('18'!$B13,BDD!$A$2:$A$43,0),2),"")</f>
        <v>NORMAL</v>
      </c>
      <c r="AC13" s="84" t="str">
        <f>IF(G13="P",INDEX(BDD!$A$2:$B$43,MATCH('18'!$B13,BDD!$A$2:$A$43,0),2),"")</f>
        <v/>
      </c>
      <c r="AD13" s="84" t="str">
        <f>IF(H13="P",INDEX(BDD!$A$2:$B$43,MATCH('18'!$B13,BDD!$A$2:$A$43,0),2),"")</f>
        <v>NORMAL</v>
      </c>
      <c r="AE13" s="84" t="str">
        <f>IF(I13="P",INDEX(BDD!$A$2:$B$43,MATCH('18'!$B13,BDD!$A$2:$A$43,0),2),"")</f>
        <v>NORMAL</v>
      </c>
      <c r="AF13" s="84" t="str">
        <f>IF(J13="P",INDEX(BDD!$A$2:$B$43,MATCH('18'!$B13,BDD!$A$2:$A$43,0),2),"")</f>
        <v/>
      </c>
      <c r="AG13" s="84" t="str">
        <f>IF(K13="P",INDEX(BDD!$A$2:$B$43,MATCH('18'!$B13,BDD!$A$2:$A$43,0),2),"")</f>
        <v/>
      </c>
      <c r="AH13" s="84" t="str">
        <f>IF(L13="P",INDEX(BDD!$A$2:$B$43,MATCH('18'!$B13,BDD!$A$2:$A$43,0),2),"")</f>
        <v/>
      </c>
      <c r="AI13" s="84" t="str">
        <f>IF(M13="P",INDEX(BDD!$A$2:$B$43,MATCH('18'!$B13,BDD!$A$2:$A$43,0),2),"")</f>
        <v/>
      </c>
      <c r="AJ13" s="84" t="str">
        <f>IF(N13="P",INDEX(BDD!$A$2:$B$43,MATCH('18'!$B13,BDD!$A$2:$A$43,0),2),"")</f>
        <v/>
      </c>
      <c r="AK13" s="84" t="str">
        <f>IF(O13="P",INDEX(BDD!$A$2:$B$43,MATCH('18'!$B13,BDD!$A$2:$A$43,0),2),"")</f>
        <v/>
      </c>
      <c r="AL13" s="84" t="str">
        <f>IF(P13="P",INDEX(BDD!$A$2:$B$43,MATCH('18'!$B13,BDD!$A$2:$A$43,0),2),"")</f>
        <v/>
      </c>
      <c r="AM13" s="84" t="str">
        <f>IF(Q13="P",INDEX(BDD!$A$2:$B$43,MATCH('18'!$B13,BDD!$A$2:$A$43,0),2),"")</f>
        <v/>
      </c>
      <c r="AN13" s="84" t="str">
        <f>IF(R13="P",INDEX(BDD!$A$2:$B$43,MATCH('18'!$B13,BDD!$A$2:$A$43,0),2),"")</f>
        <v/>
      </c>
      <c r="AO13" s="84" t="str">
        <f>IF(S13="P",INDEX(BDD!$A$2:$B$43,MATCH('18'!$B13,BDD!$A$2:$A$43,0),2),"")</f>
        <v/>
      </c>
      <c r="AP13" s="84" t="str">
        <f>IF(T13="P",INDEX(BDD!$A$2:$B$43,MATCH('18'!$B13,BDD!$A$2:$A$43,0),2),"")</f>
        <v/>
      </c>
      <c r="AQ13" s="84" t="str">
        <f>IF(U13="P",INDEX(BDD!$A$2:$B$43,MATCH('18'!$B13,BDD!$A$2:$A$43,0),2),"")</f>
        <v/>
      </c>
      <c r="AR13" s="84" t="str">
        <f>IF(V13="P",INDEX(BDD!$A$2:$B$43,MATCH('18'!$B13,BDD!$A$2:$A$43,0),2),"")</f>
        <v/>
      </c>
      <c r="AS13" s="84" t="str">
        <f>IF(W13="P",INDEX(BDD!$A$2:$B$43,MATCH('18'!$B13,BDD!$A$2:$A$43,0),2),"")</f>
        <v/>
      </c>
    </row>
    <row r="14" spans="1:48" x14ac:dyDescent="0.25">
      <c r="A14" s="206"/>
      <c r="B14" s="152" t="str">
        <f>BDD!A9</f>
        <v>h</v>
      </c>
      <c r="C14" s="56" t="s">
        <v>40</v>
      </c>
      <c r="D14" s="54"/>
      <c r="E14" s="55" t="s">
        <v>40</v>
      </c>
      <c r="F14" s="56" t="s">
        <v>40</v>
      </c>
      <c r="G14" s="97"/>
      <c r="H14" s="55" t="s">
        <v>40</v>
      </c>
      <c r="I14" s="55" t="s">
        <v>40</v>
      </c>
      <c r="J14" s="54"/>
      <c r="K14" s="55" t="s">
        <v>40</v>
      </c>
      <c r="L14" s="55" t="s">
        <v>40</v>
      </c>
      <c r="M14" s="54"/>
      <c r="N14" s="55"/>
      <c r="O14" s="55"/>
      <c r="P14" s="54"/>
      <c r="Q14" s="55"/>
      <c r="R14" s="56"/>
      <c r="S14" s="54"/>
      <c r="T14" s="55"/>
      <c r="U14" s="53"/>
      <c r="V14" s="54"/>
      <c r="W14" s="87"/>
      <c r="X14" s="143">
        <f>BDD!C9</f>
        <v>0</v>
      </c>
      <c r="Y14" s="84" t="str">
        <f>IF(C14="P",INDEX(BDD!$A$2:$B$43,MATCH('18'!$B14,BDD!$A$2:$A$43,0),2),"")</f>
        <v>HYPO</v>
      </c>
      <c r="Z14" s="84" t="str">
        <f>IF(D14="P",INDEX(BDD!$A$2:$B$43,MATCH('18'!$B14,BDD!$A$2:$A$43,0),2),"")</f>
        <v/>
      </c>
      <c r="AA14" s="84" t="str">
        <f>IF(E14="P",INDEX(BDD!$A$2:$B$43,MATCH('18'!$B14,BDD!$A$2:$A$43,0),2),"")</f>
        <v>HYPO</v>
      </c>
      <c r="AB14" s="84" t="str">
        <f>IF(F14="P",INDEX(BDD!$A$2:$B$43,MATCH('18'!$B14,BDD!$A$2:$A$43,0),2),"")</f>
        <v>HYPO</v>
      </c>
      <c r="AC14" s="84" t="str">
        <f>IF(G14="P",INDEX(BDD!$A$2:$B$43,MATCH('18'!$B14,BDD!$A$2:$A$43,0),2),"")</f>
        <v/>
      </c>
      <c r="AD14" s="84" t="str">
        <f>IF(H14="P",INDEX(BDD!$A$2:$B$43,MATCH('18'!$B14,BDD!$A$2:$A$43,0),2),"")</f>
        <v>HYPO</v>
      </c>
      <c r="AE14" s="84" t="str">
        <f>IF(I14="P",INDEX(BDD!$A$2:$B$43,MATCH('18'!$B14,BDD!$A$2:$A$43,0),2),"")</f>
        <v>HYPO</v>
      </c>
      <c r="AF14" s="84" t="str">
        <f>IF(J14="P",INDEX(BDD!$A$2:$B$43,MATCH('18'!$B14,BDD!$A$2:$A$43,0),2),"")</f>
        <v/>
      </c>
      <c r="AG14" s="84" t="str">
        <f>IF(K14="P",INDEX(BDD!$A$2:$B$43,MATCH('18'!$B14,BDD!$A$2:$A$43,0),2),"")</f>
        <v>HYPO</v>
      </c>
      <c r="AH14" s="84" t="str">
        <f>IF(L14="P",INDEX(BDD!$A$2:$B$43,MATCH('18'!$B14,BDD!$A$2:$A$43,0),2),"")</f>
        <v>HYPO</v>
      </c>
      <c r="AI14" s="84" t="str">
        <f>IF(M14="P",INDEX(BDD!$A$2:$B$43,MATCH('18'!$B14,BDD!$A$2:$A$43,0),2),"")</f>
        <v/>
      </c>
      <c r="AJ14" s="84" t="str">
        <f>IF(N14="P",INDEX(BDD!$A$2:$B$43,MATCH('18'!$B14,BDD!$A$2:$A$43,0),2),"")</f>
        <v/>
      </c>
      <c r="AK14" s="84" t="str">
        <f>IF(O14="P",INDEX(BDD!$A$2:$B$43,MATCH('18'!$B14,BDD!$A$2:$A$43,0),2),"")</f>
        <v/>
      </c>
      <c r="AL14" s="84" t="str">
        <f>IF(P14="P",INDEX(BDD!$A$2:$B$43,MATCH('18'!$B14,BDD!$A$2:$A$43,0),2),"")</f>
        <v/>
      </c>
      <c r="AM14" s="84" t="str">
        <f>IF(Q14="P",INDEX(BDD!$A$2:$B$43,MATCH('18'!$B14,BDD!$A$2:$A$43,0),2),"")</f>
        <v/>
      </c>
      <c r="AN14" s="84" t="str">
        <f>IF(R14="P",INDEX(BDD!$A$2:$B$43,MATCH('18'!$B14,BDD!$A$2:$A$43,0),2),"")</f>
        <v/>
      </c>
      <c r="AO14" s="84" t="str">
        <f>IF(S14="P",INDEX(BDD!$A$2:$B$43,MATCH('18'!$B14,BDD!$A$2:$A$43,0),2),"")</f>
        <v/>
      </c>
      <c r="AP14" s="84" t="str">
        <f>IF(T14="P",INDEX(BDD!$A$2:$B$43,MATCH('18'!$B14,BDD!$A$2:$A$43,0),2),"")</f>
        <v/>
      </c>
      <c r="AQ14" s="84" t="str">
        <f>IF(U14="P",INDEX(BDD!$A$2:$B$43,MATCH('18'!$B14,BDD!$A$2:$A$43,0),2),"")</f>
        <v/>
      </c>
      <c r="AR14" s="84" t="str">
        <f>IF(V14="P",INDEX(BDD!$A$2:$B$43,MATCH('18'!$B14,BDD!$A$2:$A$43,0),2),"")</f>
        <v/>
      </c>
      <c r="AS14" s="84" t="str">
        <f>IF(W14="P",INDEX(BDD!$A$2:$B$43,MATCH('18'!$B14,BDD!$A$2:$A$43,0),2),"")</f>
        <v/>
      </c>
    </row>
    <row r="15" spans="1:48" ht="15.75" thickBot="1" x14ac:dyDescent="0.3">
      <c r="A15" s="206"/>
      <c r="B15" s="152" t="str">
        <f>BDD!A10</f>
        <v>i</v>
      </c>
      <c r="C15" s="56" t="s">
        <v>40</v>
      </c>
      <c r="D15" s="54"/>
      <c r="E15" s="55" t="s">
        <v>40</v>
      </c>
      <c r="F15" s="56" t="s">
        <v>40</v>
      </c>
      <c r="G15" s="97"/>
      <c r="H15" s="55" t="s">
        <v>40</v>
      </c>
      <c r="I15" s="55" t="s">
        <v>40</v>
      </c>
      <c r="J15" s="54"/>
      <c r="K15" s="55"/>
      <c r="L15" s="55"/>
      <c r="M15" s="54"/>
      <c r="N15" s="55"/>
      <c r="O15" s="55"/>
      <c r="P15" s="54"/>
      <c r="Q15" s="55"/>
      <c r="R15" s="56"/>
      <c r="S15" s="54"/>
      <c r="T15" s="55"/>
      <c r="U15" s="53"/>
      <c r="V15" s="54"/>
      <c r="W15" s="87"/>
      <c r="X15" s="143">
        <f>BDD!C10</f>
        <v>0</v>
      </c>
      <c r="Y15" s="84" t="str">
        <f>IF(C15="P",INDEX(BDD!$A$2:$B$43,MATCH('18'!$B15,BDD!$A$2:$A$43,0),2),"")</f>
        <v>NORMAL</v>
      </c>
      <c r="Z15" s="84" t="str">
        <f>IF(D15="P",INDEX(BDD!$A$2:$B$43,MATCH('18'!$B15,BDD!$A$2:$A$43,0),2),"")</f>
        <v/>
      </c>
      <c r="AA15" s="84" t="str">
        <f>IF(E15="P",INDEX(BDD!$A$2:$B$43,MATCH('18'!$B15,BDD!$A$2:$A$43,0),2),"")</f>
        <v>NORMAL</v>
      </c>
      <c r="AB15" s="84" t="str">
        <f>IF(F15="P",INDEX(BDD!$A$2:$B$43,MATCH('18'!$B15,BDD!$A$2:$A$43,0),2),"")</f>
        <v>NORMAL</v>
      </c>
      <c r="AC15" s="84" t="str">
        <f>IF(G15="P",INDEX(BDD!$A$2:$B$43,MATCH('18'!$B15,BDD!$A$2:$A$43,0),2),"")</f>
        <v/>
      </c>
      <c r="AD15" s="84" t="str">
        <f>IF(H15="P",INDEX(BDD!$A$2:$B$43,MATCH('18'!$B15,BDD!$A$2:$A$43,0),2),"")</f>
        <v>NORMAL</v>
      </c>
      <c r="AE15" s="84" t="str">
        <f>IF(I15="P",INDEX(BDD!$A$2:$B$43,MATCH('18'!$B15,BDD!$A$2:$A$43,0),2),"")</f>
        <v>NORMAL</v>
      </c>
      <c r="AF15" s="84" t="str">
        <f>IF(J15="P",INDEX(BDD!$A$2:$B$43,MATCH('18'!$B15,BDD!$A$2:$A$43,0),2),"")</f>
        <v/>
      </c>
      <c r="AG15" s="84" t="str">
        <f>IF(K15="P",INDEX(BDD!$A$2:$B$43,MATCH('18'!$B15,BDD!$A$2:$A$43,0),2),"")</f>
        <v/>
      </c>
      <c r="AH15" s="84" t="str">
        <f>IF(L15="P",INDEX(BDD!$A$2:$B$43,MATCH('18'!$B15,BDD!$A$2:$A$43,0),2),"")</f>
        <v/>
      </c>
      <c r="AI15" s="84" t="str">
        <f>IF(M15="P",INDEX(BDD!$A$2:$B$43,MATCH('18'!$B15,BDD!$A$2:$A$43,0),2),"")</f>
        <v/>
      </c>
      <c r="AJ15" s="84" t="str">
        <f>IF(N15="P",INDEX(BDD!$A$2:$B$43,MATCH('18'!$B15,BDD!$A$2:$A$43,0),2),"")</f>
        <v/>
      </c>
      <c r="AK15" s="84" t="str">
        <f>IF(O15="P",INDEX(BDD!$A$2:$B$43,MATCH('18'!$B15,BDD!$A$2:$A$43,0),2),"")</f>
        <v/>
      </c>
      <c r="AL15" s="84" t="str">
        <f>IF(P15="P",INDEX(BDD!$A$2:$B$43,MATCH('18'!$B15,BDD!$A$2:$A$43,0),2),"")</f>
        <v/>
      </c>
      <c r="AM15" s="84" t="str">
        <f>IF(Q15="P",INDEX(BDD!$A$2:$B$43,MATCH('18'!$B15,BDD!$A$2:$A$43,0),2),"")</f>
        <v/>
      </c>
      <c r="AN15" s="84" t="str">
        <f>IF(R15="P",INDEX(BDD!$A$2:$B$43,MATCH('18'!$B15,BDD!$A$2:$A$43,0),2),"")</f>
        <v/>
      </c>
      <c r="AO15" s="84" t="str">
        <f>IF(S15="P",INDEX(BDD!$A$2:$B$43,MATCH('18'!$B15,BDD!$A$2:$A$43,0),2),"")</f>
        <v/>
      </c>
      <c r="AP15" s="84" t="str">
        <f>IF(T15="P",INDEX(BDD!$A$2:$B$43,MATCH('18'!$B15,BDD!$A$2:$A$43,0),2),"")</f>
        <v/>
      </c>
      <c r="AQ15" s="84" t="str">
        <f>IF(U15="P",INDEX(BDD!$A$2:$B$43,MATCH('18'!$B15,BDD!$A$2:$A$43,0),2),"")</f>
        <v/>
      </c>
      <c r="AR15" s="84" t="str">
        <f>IF(V15="P",INDEX(BDD!$A$2:$B$43,MATCH('18'!$B15,BDD!$A$2:$A$43,0),2),"")</f>
        <v/>
      </c>
      <c r="AS15" s="84" t="str">
        <f>IF(W15="P",INDEX(BDD!$A$2:$B$43,MATCH('18'!$B15,BDD!$A$2:$A$43,0),2),"")</f>
        <v/>
      </c>
    </row>
    <row r="16" spans="1:48" ht="15.75" hidden="1" thickBot="1" x14ac:dyDescent="0.3">
      <c r="A16" s="206"/>
      <c r="B16" s="152">
        <f>BDD!A11</f>
        <v>0</v>
      </c>
      <c r="C16" s="56"/>
      <c r="D16" s="54"/>
      <c r="E16" s="55"/>
      <c r="F16" s="56"/>
      <c r="G16" s="54"/>
      <c r="H16" s="55"/>
      <c r="I16" s="56"/>
      <c r="J16" s="54"/>
      <c r="K16" s="55"/>
      <c r="L16" s="56"/>
      <c r="M16" s="54"/>
      <c r="N16" s="55"/>
      <c r="O16" s="56"/>
      <c r="P16" s="54"/>
      <c r="Q16" s="55"/>
      <c r="R16" s="56"/>
      <c r="S16" s="54"/>
      <c r="T16" s="55"/>
      <c r="U16" s="53"/>
      <c r="V16" s="54"/>
      <c r="W16" s="87"/>
      <c r="X16" s="143">
        <f>BDD!C11</f>
        <v>0</v>
      </c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</row>
    <row r="17" spans="1:48" ht="15.75" hidden="1" thickBot="1" x14ac:dyDescent="0.3">
      <c r="A17" s="206"/>
      <c r="B17" s="152">
        <f>BDD!A12</f>
        <v>0</v>
      </c>
      <c r="C17" s="60"/>
      <c r="D17" s="58"/>
      <c r="E17" s="59"/>
      <c r="F17" s="60"/>
      <c r="G17" s="58"/>
      <c r="H17" s="59"/>
      <c r="I17" s="60"/>
      <c r="J17" s="58"/>
      <c r="K17" s="59"/>
      <c r="L17" s="60"/>
      <c r="M17" s="58"/>
      <c r="N17" s="59"/>
      <c r="O17" s="60"/>
      <c r="P17" s="58"/>
      <c r="Q17" s="59"/>
      <c r="R17" s="60"/>
      <c r="S17" s="58"/>
      <c r="T17" s="59"/>
      <c r="U17" s="57"/>
      <c r="V17" s="58"/>
      <c r="W17" s="89"/>
      <c r="X17" s="144">
        <f>BDD!C12</f>
        <v>0</v>
      </c>
      <c r="Y17" s="84" t="str">
        <f>IF(C17="P",INDEX(BDD!$A$2:$B$43,MATCH('18'!$B17,BDD!$A$2:$A$43,0),2),"")</f>
        <v/>
      </c>
      <c r="Z17" s="84" t="str">
        <f>IF(D17="P",INDEX(BDD!$A$2:$B$43,MATCH('18'!$B17,BDD!$A$2:$A$43,0),2),"")</f>
        <v/>
      </c>
      <c r="AA17" s="84" t="str">
        <f>IF(E17="P",INDEX(BDD!$A$2:$B$43,MATCH('18'!$B17,BDD!$A$2:$A$43,0),2),"")</f>
        <v/>
      </c>
      <c r="AB17" s="84" t="str">
        <f>IF(F17="P",INDEX(BDD!$A$2:$B$43,MATCH('18'!$B17,BDD!$A$2:$A$43,0),2),"")</f>
        <v/>
      </c>
      <c r="AC17" s="84" t="str">
        <f>IF(G17="P",INDEX(BDD!$A$2:$B$43,MATCH('18'!$B17,BDD!$A$2:$A$43,0),2),"")</f>
        <v/>
      </c>
      <c r="AD17" s="84" t="str">
        <f>IF(H17="P",INDEX(BDD!$A$2:$B$43,MATCH('18'!$B17,BDD!$A$2:$A$43,0),2),"")</f>
        <v/>
      </c>
      <c r="AE17" s="84" t="str">
        <f>IF(I17="P",INDEX(BDD!$A$2:$B$43,MATCH('18'!$B17,BDD!$A$2:$A$43,0),2),"")</f>
        <v/>
      </c>
      <c r="AF17" s="84" t="str">
        <f>IF(J17="P",INDEX(BDD!$A$2:$B$43,MATCH('18'!$B17,BDD!$A$2:$A$43,0),2),"")</f>
        <v/>
      </c>
      <c r="AG17" s="84" t="str">
        <f>IF(K17="P",INDEX(BDD!$A$2:$B$43,MATCH('18'!$B17,BDD!$A$2:$A$43,0),2),"")</f>
        <v/>
      </c>
      <c r="AH17" s="84" t="str">
        <f>IF(L17="P",INDEX(BDD!$A$2:$B$43,MATCH('18'!$B17,BDD!$A$2:$A$43,0),2),"")</f>
        <v/>
      </c>
      <c r="AI17" s="84" t="str">
        <f>IF(M17="P",INDEX(BDD!$A$2:$B$43,MATCH('18'!$B17,BDD!$A$2:$A$43,0),2),"")</f>
        <v/>
      </c>
      <c r="AJ17" s="84" t="str">
        <f>IF(N17="P",INDEX(BDD!$A$2:$B$43,MATCH('18'!$B17,BDD!$A$2:$A$43,0),2),"")</f>
        <v/>
      </c>
      <c r="AK17" s="84" t="str">
        <f>IF(O17="P",INDEX(BDD!$A$2:$B$43,MATCH('18'!$B17,BDD!$A$2:$A$43,0),2),"")</f>
        <v/>
      </c>
      <c r="AL17" s="84" t="str">
        <f>IF(P17="P",INDEX(BDD!$A$2:$B$43,MATCH('18'!$B17,BDD!$A$2:$A$43,0),2),"")</f>
        <v/>
      </c>
      <c r="AM17" s="84" t="str">
        <f>IF(Q17="P",INDEX(BDD!$A$2:$B$43,MATCH('18'!$B17,BDD!$A$2:$A$43,0),2),"")</f>
        <v/>
      </c>
      <c r="AN17" s="84" t="str">
        <f>IF(R17="P",INDEX(BDD!$A$2:$B$43,MATCH('18'!$B17,BDD!$A$2:$A$43,0),2),"")</f>
        <v/>
      </c>
      <c r="AO17" s="84" t="str">
        <f>IF(S17="P",INDEX(BDD!$A$2:$B$43,MATCH('18'!$B17,BDD!$A$2:$A$43,0),2),"")</f>
        <v/>
      </c>
      <c r="AP17" s="84" t="str">
        <f>IF(T17="P",INDEX(BDD!$A$2:$B$43,MATCH('18'!$B17,BDD!$A$2:$A$43,0),2),"")</f>
        <v/>
      </c>
      <c r="AQ17" s="84" t="str">
        <f>IF(U17="P",INDEX(BDD!$A$2:$B$43,MATCH('18'!$B17,BDD!$A$2:$A$43,0),2),"")</f>
        <v/>
      </c>
      <c r="AR17" s="84" t="str">
        <f>IF(V17="P",INDEX(BDD!$A$2:$B$43,MATCH('18'!$B17,BDD!$A$2:$A$43,0),2),"")</f>
        <v/>
      </c>
      <c r="AS17" s="84" t="str">
        <f>IF(W17="P",INDEX(BDD!$A$2:$B$43,MATCH('18'!$B17,BDD!$A$2:$A$43,0),2),"")</f>
        <v/>
      </c>
    </row>
    <row r="18" spans="1:48" x14ac:dyDescent="0.25">
      <c r="A18" s="206"/>
      <c r="B18" s="16" t="str">
        <f>BDD!A23</f>
        <v>j</v>
      </c>
      <c r="C18" s="159"/>
      <c r="D18" s="50"/>
      <c r="E18" s="140"/>
      <c r="F18" s="159"/>
      <c r="G18" s="50"/>
      <c r="H18" s="51"/>
      <c r="I18" s="160"/>
      <c r="J18" s="50"/>
      <c r="K18" s="51"/>
      <c r="L18" s="159"/>
      <c r="M18" s="50"/>
      <c r="N18" s="51"/>
      <c r="O18" s="159"/>
      <c r="P18" s="50"/>
      <c r="Q18" s="51"/>
      <c r="R18" s="159"/>
      <c r="S18" s="50"/>
      <c r="T18" s="51"/>
      <c r="U18" s="52"/>
      <c r="V18" s="50"/>
      <c r="W18" s="140"/>
      <c r="X18" s="13">
        <f>COUNTIF(C18:W18,"P")</f>
        <v>0</v>
      </c>
      <c r="Y18" s="84" t="str">
        <f>IF(C18="P",INDEX(BDD!$A$2:$B$43,MATCH('18'!$B18,BDD!$A$2:$A$43,0),2),"")</f>
        <v/>
      </c>
      <c r="Z18" s="84" t="str">
        <f>IF(D18="P",INDEX(BDD!$A$2:$B$43,MATCH('18'!$B18,BDD!$A$2:$A$43,0),2),"")</f>
        <v/>
      </c>
      <c r="AA18" s="84" t="str">
        <f>IF(E18="P",INDEX(BDD!$A$2:$B$43,MATCH('18'!$B18,BDD!$A$2:$A$43,0),2),"")</f>
        <v/>
      </c>
      <c r="AB18" s="84" t="str">
        <f>IF(F18="P",INDEX(BDD!$A$2:$B$43,MATCH('18'!$B18,BDD!$A$2:$A$43,0),2),"")</f>
        <v/>
      </c>
      <c r="AC18" s="84" t="str">
        <f>IF(G18="P",INDEX(BDD!$A$2:$B$43,MATCH('18'!$B18,BDD!$A$2:$A$43,0),2),"")</f>
        <v/>
      </c>
      <c r="AD18" s="84" t="str">
        <f>IF(H18="P",INDEX(BDD!$A$2:$B$43,MATCH('18'!$B18,BDD!$A$2:$A$43,0),2),"")</f>
        <v/>
      </c>
      <c r="AE18" s="84" t="str">
        <f>IF(I18="P",INDEX(BDD!$A$2:$B$43,MATCH('18'!$B18,BDD!$A$2:$A$43,0),2),"")</f>
        <v/>
      </c>
      <c r="AF18" s="84" t="str">
        <f>IF(J18="P",INDEX(BDD!$A$2:$B$43,MATCH('18'!$B18,BDD!$A$2:$A$43,0),2),"")</f>
        <v/>
      </c>
      <c r="AG18" s="84" t="str">
        <f>IF(K18="P",INDEX(BDD!$A$2:$B$43,MATCH('18'!$B18,BDD!$A$2:$A$43,0),2),"")</f>
        <v/>
      </c>
      <c r="AH18" s="84" t="str">
        <f>IF(L18="P",INDEX(BDD!$A$2:$B$43,MATCH('18'!$B18,BDD!$A$2:$A$43,0),2),"")</f>
        <v/>
      </c>
      <c r="AI18" s="84" t="str">
        <f>IF(M18="P",INDEX(BDD!$A$2:$B$43,MATCH('18'!$B18,BDD!$A$2:$A$43,0),2),"")</f>
        <v/>
      </c>
      <c r="AJ18" s="84" t="str">
        <f>IF(N18="P",INDEX(BDD!$A$2:$B$43,MATCH('18'!$B18,BDD!$A$2:$A$43,0),2),"")</f>
        <v/>
      </c>
      <c r="AK18" s="84" t="str">
        <f>IF(O18="P",INDEX(BDD!$A$2:$B$43,MATCH('18'!$B18,BDD!$A$2:$A$43,0),2),"")</f>
        <v/>
      </c>
      <c r="AL18" s="84" t="str">
        <f>IF(P18="P",INDEX(BDD!$A$2:$B$43,MATCH('18'!$B18,BDD!$A$2:$A$43,0),2),"")</f>
        <v/>
      </c>
      <c r="AM18" s="84" t="str">
        <f>IF(Q18="P",INDEX(BDD!$A$2:$B$43,MATCH('18'!$B18,BDD!$A$2:$A$43,0),2),"")</f>
        <v/>
      </c>
      <c r="AN18" s="84" t="str">
        <f>IF(R18="P",INDEX(BDD!$A$2:$B$43,MATCH('18'!$B18,BDD!$A$2:$A$43,0),2),"")</f>
        <v/>
      </c>
      <c r="AO18" s="84" t="str">
        <f>IF(S18="P",INDEX(BDD!$A$2:$B$43,MATCH('18'!$B18,BDD!$A$2:$A$43,0),2),"")</f>
        <v/>
      </c>
      <c r="AP18" s="84" t="str">
        <f>IF(T18="P",INDEX(BDD!$A$2:$B$43,MATCH('18'!$B18,BDD!$A$2:$A$43,0),2),"")</f>
        <v/>
      </c>
      <c r="AQ18" s="84" t="str">
        <f>IF(U18="P",INDEX(BDD!$A$2:$B$43,MATCH('18'!$B18,BDD!$A$2:$A$43,0),2),"")</f>
        <v/>
      </c>
      <c r="AR18" s="84" t="str">
        <f>IF(V18="P",INDEX(BDD!$A$2:$B$43,MATCH('18'!$B18,BDD!$A$2:$A$43,0),2),"")</f>
        <v/>
      </c>
      <c r="AS18" s="84" t="str">
        <f>IF(W18="P",INDEX(BDD!$A$2:$B$43,MATCH('18'!$B18,BDD!$A$2:$A$43,0),2),"")</f>
        <v/>
      </c>
    </row>
    <row r="19" spans="1:48" x14ac:dyDescent="0.25">
      <c r="A19" s="206"/>
      <c r="B19" s="17" t="str">
        <f>BDD!A24</f>
        <v>k</v>
      </c>
      <c r="C19" s="93"/>
      <c r="D19" s="54"/>
      <c r="E19" s="87" t="s">
        <v>40</v>
      </c>
      <c r="F19" s="93"/>
      <c r="G19" s="54"/>
      <c r="H19" s="55" t="s">
        <v>40</v>
      </c>
      <c r="I19" s="90"/>
      <c r="J19" s="54"/>
      <c r="K19" s="55" t="s">
        <v>40</v>
      </c>
      <c r="L19" s="93"/>
      <c r="M19" s="54"/>
      <c r="N19" s="55"/>
      <c r="O19" s="93"/>
      <c r="P19" s="54"/>
      <c r="Q19" s="55"/>
      <c r="R19" s="93"/>
      <c r="S19" s="54"/>
      <c r="T19" s="55"/>
      <c r="U19" s="56"/>
      <c r="V19" s="54"/>
      <c r="W19" s="87"/>
      <c r="X19" s="14">
        <f t="shared" ref="X19:X25" si="0">COUNTIF(C19:W19,"P")</f>
        <v>3</v>
      </c>
      <c r="Y19" s="84" t="str">
        <f>IF(C19="P",INDEX(BDD!$A$2:$B$43,MATCH('18'!$B19,BDD!$A$2:$A$43,0),2),"")</f>
        <v/>
      </c>
      <c r="Z19" s="84" t="str">
        <f>IF(D19="P",INDEX(BDD!$A$2:$B$43,MATCH('18'!$B19,BDD!$A$2:$A$43,0),2),"")</f>
        <v/>
      </c>
      <c r="AA19" s="84" t="str">
        <f>IF(E19="P",INDEX(BDD!$A$2:$B$43,MATCH('18'!$B19,BDD!$A$2:$A$43,0),2),"")</f>
        <v>NORMAL</v>
      </c>
      <c r="AB19" s="84" t="str">
        <f>IF(F19="P",INDEX(BDD!$A$2:$B$43,MATCH('18'!$B19,BDD!$A$2:$A$43,0),2),"")</f>
        <v/>
      </c>
      <c r="AC19" s="84" t="str">
        <f>IF(G19="P",INDEX(BDD!$A$2:$B$43,MATCH('18'!$B19,BDD!$A$2:$A$43,0),2),"")</f>
        <v/>
      </c>
      <c r="AD19" s="84" t="str">
        <f>IF(H19="P",INDEX(BDD!$A$2:$B$43,MATCH('18'!$B19,BDD!$A$2:$A$43,0),2),"")</f>
        <v>NORMAL</v>
      </c>
      <c r="AE19" s="84" t="str">
        <f>IF(I19="P",INDEX(BDD!$A$2:$B$43,MATCH('18'!$B19,BDD!$A$2:$A$43,0),2),"")</f>
        <v/>
      </c>
      <c r="AF19" s="84" t="str">
        <f>IF(J19="P",INDEX(BDD!$A$2:$B$43,MATCH('18'!$B19,BDD!$A$2:$A$43,0),2),"")</f>
        <v/>
      </c>
      <c r="AG19" s="84" t="str">
        <f>IF(K19="P",INDEX(BDD!$A$2:$B$43,MATCH('18'!$B19,BDD!$A$2:$A$43,0),2),"")</f>
        <v>NORMAL</v>
      </c>
      <c r="AH19" s="84" t="str">
        <f>IF(L19="P",INDEX(BDD!$A$2:$B$43,MATCH('18'!$B19,BDD!$A$2:$A$43,0),2),"")</f>
        <v/>
      </c>
      <c r="AI19" s="84" t="str">
        <f>IF(M19="P",INDEX(BDD!$A$2:$B$43,MATCH('18'!$B19,BDD!$A$2:$A$43,0),2),"")</f>
        <v/>
      </c>
      <c r="AJ19" s="84" t="str">
        <f>IF(N19="P",INDEX(BDD!$A$2:$B$43,MATCH('18'!$B19,BDD!$A$2:$A$43,0),2),"")</f>
        <v/>
      </c>
      <c r="AK19" s="84" t="str">
        <f>IF(O19="P",INDEX(BDD!$A$2:$B$43,MATCH('18'!$B19,BDD!$A$2:$A$43,0),2),"")</f>
        <v/>
      </c>
      <c r="AL19" s="84" t="str">
        <f>IF(P19="P",INDEX(BDD!$A$2:$B$43,MATCH('18'!$B19,BDD!$A$2:$A$43,0),2),"")</f>
        <v/>
      </c>
      <c r="AM19" s="84" t="str">
        <f>IF(Q19="P",INDEX(BDD!$A$2:$B$43,MATCH('18'!$B19,BDD!$A$2:$A$43,0),2),"")</f>
        <v/>
      </c>
      <c r="AN19" s="84" t="str">
        <f>IF(R19="P",INDEX(BDD!$A$2:$B$43,MATCH('18'!$B19,BDD!$A$2:$A$43,0),2),"")</f>
        <v/>
      </c>
      <c r="AO19" s="84" t="str">
        <f>IF(S19="P",INDEX(BDD!$A$2:$B$43,MATCH('18'!$B19,BDD!$A$2:$A$43,0),2),"")</f>
        <v/>
      </c>
      <c r="AP19" s="84" t="str">
        <f>IF(T19="P",INDEX(BDD!$A$2:$B$43,MATCH('18'!$B19,BDD!$A$2:$A$43,0),2),"")</f>
        <v/>
      </c>
      <c r="AQ19" s="84" t="str">
        <f>IF(U19="P",INDEX(BDD!$A$2:$B$43,MATCH('18'!$B19,BDD!$A$2:$A$43,0),2),"")</f>
        <v/>
      </c>
      <c r="AR19" s="84" t="str">
        <f>IF(V19="P",INDEX(BDD!$A$2:$B$43,MATCH('18'!$B19,BDD!$A$2:$A$43,0),2),"")</f>
        <v/>
      </c>
      <c r="AS19" s="84" t="str">
        <f>IF(W19="P",INDEX(BDD!$A$2:$B$43,MATCH('18'!$B19,BDD!$A$2:$A$43,0),2),"")</f>
        <v/>
      </c>
    </row>
    <row r="20" spans="1:48" x14ac:dyDescent="0.25">
      <c r="A20" s="206"/>
      <c r="B20" s="17" t="str">
        <f>BDD!A25</f>
        <v>l</v>
      </c>
      <c r="C20" s="93"/>
      <c r="D20" s="54"/>
      <c r="E20" s="87"/>
      <c r="F20" s="93"/>
      <c r="G20" s="54"/>
      <c r="H20" s="55"/>
      <c r="I20" s="90"/>
      <c r="J20" s="54"/>
      <c r="K20" s="55"/>
      <c r="L20" s="93"/>
      <c r="M20" s="54"/>
      <c r="N20" s="55"/>
      <c r="O20" s="93"/>
      <c r="P20" s="54"/>
      <c r="Q20" s="55"/>
      <c r="R20" s="93"/>
      <c r="S20" s="54"/>
      <c r="T20" s="55"/>
      <c r="U20" s="56"/>
      <c r="V20" s="54"/>
      <c r="W20" s="87"/>
      <c r="X20" s="14">
        <f t="shared" si="0"/>
        <v>0</v>
      </c>
      <c r="Y20" s="84" t="str">
        <f>IF(C20="P",INDEX(BDD!$A$2:$B$43,MATCH('18'!$B20,BDD!$A$2:$A$43,0),2),"")</f>
        <v/>
      </c>
      <c r="Z20" s="84" t="str">
        <f>IF(D20="P",INDEX(BDD!$A$2:$B$43,MATCH('18'!$B20,BDD!$A$2:$A$43,0),2),"")</f>
        <v/>
      </c>
      <c r="AA20" s="84" t="str">
        <f>IF(E20="P",INDEX(BDD!$A$2:$B$43,MATCH('18'!$B20,BDD!$A$2:$A$43,0),2),"")</f>
        <v/>
      </c>
      <c r="AB20" s="84" t="str">
        <f>IF(F20="P",INDEX(BDD!$A$2:$B$43,MATCH('18'!$B20,BDD!$A$2:$A$43,0),2),"")</f>
        <v/>
      </c>
      <c r="AC20" s="84" t="str">
        <f>IF(G20="P",INDEX(BDD!$A$2:$B$43,MATCH('18'!$B20,BDD!$A$2:$A$43,0),2),"")</f>
        <v/>
      </c>
      <c r="AD20" s="84" t="str">
        <f>IF(H20="P",INDEX(BDD!$A$2:$B$43,MATCH('18'!$B20,BDD!$A$2:$A$43,0),2),"")</f>
        <v/>
      </c>
      <c r="AE20" s="84" t="str">
        <f>IF(I20="P",INDEX(BDD!$A$2:$B$43,MATCH('18'!$B20,BDD!$A$2:$A$43,0),2),"")</f>
        <v/>
      </c>
      <c r="AF20" s="84" t="str">
        <f>IF(J20="P",INDEX(BDD!$A$2:$B$43,MATCH('18'!$B20,BDD!$A$2:$A$43,0),2),"")</f>
        <v/>
      </c>
      <c r="AG20" s="84" t="str">
        <f>IF(K20="P",INDEX(BDD!$A$2:$B$43,MATCH('18'!$B20,BDD!$A$2:$A$43,0),2),"")</f>
        <v/>
      </c>
      <c r="AH20" s="84" t="str">
        <f>IF(L20="P",INDEX(BDD!$A$2:$B$43,MATCH('18'!$B20,BDD!$A$2:$A$43,0),2),"")</f>
        <v/>
      </c>
      <c r="AI20" s="84" t="str">
        <f>IF(M20="P",INDEX(BDD!$A$2:$B$43,MATCH('18'!$B20,BDD!$A$2:$A$43,0),2),"")</f>
        <v/>
      </c>
      <c r="AJ20" s="84" t="str">
        <f>IF(N20="P",INDEX(BDD!$A$2:$B$43,MATCH('18'!$B20,BDD!$A$2:$A$43,0),2),"")</f>
        <v/>
      </c>
      <c r="AK20" s="84" t="str">
        <f>IF(O20="P",INDEX(BDD!$A$2:$B$43,MATCH('18'!$B20,BDD!$A$2:$A$43,0),2),"")</f>
        <v/>
      </c>
      <c r="AL20" s="84" t="str">
        <f>IF(P20="P",INDEX(BDD!$A$2:$B$43,MATCH('18'!$B20,BDD!$A$2:$A$43,0),2),"")</f>
        <v/>
      </c>
      <c r="AM20" s="84" t="str">
        <f>IF(Q20="P",INDEX(BDD!$A$2:$B$43,MATCH('18'!$B20,BDD!$A$2:$A$43,0),2),"")</f>
        <v/>
      </c>
      <c r="AN20" s="84" t="str">
        <f>IF(R20="P",INDEX(BDD!$A$2:$B$43,MATCH('18'!$B20,BDD!$A$2:$A$43,0),2),"")</f>
        <v/>
      </c>
      <c r="AO20" s="84" t="str">
        <f>IF(S20="P",INDEX(BDD!$A$2:$B$43,MATCH('18'!$B20,BDD!$A$2:$A$43,0),2),"")</f>
        <v/>
      </c>
      <c r="AP20" s="84" t="str">
        <f>IF(T20="P",INDEX(BDD!$A$2:$B$43,MATCH('18'!$B20,BDD!$A$2:$A$43,0),2),"")</f>
        <v/>
      </c>
      <c r="AQ20" s="84" t="str">
        <f>IF(U20="P",INDEX(BDD!$A$2:$B$43,MATCH('18'!$B20,BDD!$A$2:$A$43,0),2),"")</f>
        <v/>
      </c>
      <c r="AR20" s="84" t="str">
        <f>IF(V20="P",INDEX(BDD!$A$2:$B$43,MATCH('18'!$B20,BDD!$A$2:$A$43,0),2),"")</f>
        <v/>
      </c>
      <c r="AS20" s="84" t="str">
        <f>IF(W20="P",INDEX(BDD!$A$2:$B$43,MATCH('18'!$B20,BDD!$A$2:$A$43,0),2),"")</f>
        <v/>
      </c>
    </row>
    <row r="21" spans="1:48" hidden="1" x14ac:dyDescent="0.25">
      <c r="A21" s="206"/>
      <c r="B21" s="17">
        <f>BDD!A26</f>
        <v>0</v>
      </c>
      <c r="C21" s="95"/>
      <c r="D21" s="61"/>
      <c r="E21" s="88"/>
      <c r="F21" s="93"/>
      <c r="G21" s="54"/>
      <c r="H21" s="55"/>
      <c r="I21" s="91"/>
      <c r="J21" s="61"/>
      <c r="K21" s="62"/>
      <c r="L21" s="95"/>
      <c r="M21" s="61"/>
      <c r="N21" s="62"/>
      <c r="O21" s="95"/>
      <c r="P21" s="61"/>
      <c r="Q21" s="62"/>
      <c r="R21" s="95"/>
      <c r="S21" s="61"/>
      <c r="T21" s="62"/>
      <c r="U21" s="63"/>
      <c r="V21" s="61"/>
      <c r="W21" s="88"/>
      <c r="X21" s="14">
        <f t="shared" si="0"/>
        <v>0</v>
      </c>
      <c r="Y21" s="84" t="str">
        <f>IF(C21="P",INDEX(BDD!$A$2:$B$43,MATCH('18'!$B21,BDD!$A$2:$A$43,0),2),"")</f>
        <v/>
      </c>
      <c r="Z21" s="84" t="str">
        <f>IF(D21="P",INDEX(BDD!$A$2:$B$43,MATCH('18'!$B21,BDD!$A$2:$A$43,0),2),"")</f>
        <v/>
      </c>
      <c r="AA21" s="84" t="str">
        <f>IF(E21="P",INDEX(BDD!$A$2:$B$43,MATCH('18'!$B21,BDD!$A$2:$A$43,0),2),"")</f>
        <v/>
      </c>
      <c r="AB21" s="84" t="str">
        <f>IF(F21="P",INDEX(BDD!$A$2:$B$43,MATCH('18'!$B21,BDD!$A$2:$A$43,0),2),"")</f>
        <v/>
      </c>
      <c r="AC21" s="84" t="str">
        <f>IF(G21="P",INDEX(BDD!$A$2:$B$43,MATCH('18'!$B21,BDD!$A$2:$A$43,0),2),"")</f>
        <v/>
      </c>
      <c r="AD21" s="84" t="str">
        <f>IF(H21="P",INDEX(BDD!$A$2:$B$43,MATCH('18'!$B21,BDD!$A$2:$A$43,0),2),"")</f>
        <v/>
      </c>
      <c r="AE21" s="84" t="str">
        <f>IF(I21="P",INDEX(BDD!$A$2:$B$43,MATCH('18'!$B21,BDD!$A$2:$A$43,0),2),"")</f>
        <v/>
      </c>
      <c r="AF21" s="84" t="str">
        <f>IF(J21="P",INDEX(BDD!$A$2:$B$43,MATCH('18'!$B21,BDD!$A$2:$A$43,0),2),"")</f>
        <v/>
      </c>
      <c r="AG21" s="84" t="str">
        <f>IF(K21="P",INDEX(BDD!$A$2:$B$43,MATCH('18'!$B21,BDD!$A$2:$A$43,0),2),"")</f>
        <v/>
      </c>
      <c r="AH21" s="84" t="str">
        <f>IF(L21="P",INDEX(BDD!$A$2:$B$43,MATCH('18'!$B21,BDD!$A$2:$A$43,0),2),"")</f>
        <v/>
      </c>
      <c r="AI21" s="84" t="str">
        <f>IF(M21="P",INDEX(BDD!$A$2:$B$43,MATCH('18'!$B21,BDD!$A$2:$A$43,0),2),"")</f>
        <v/>
      </c>
      <c r="AJ21" s="84" t="str">
        <f>IF(N21="P",INDEX(BDD!$A$2:$B$43,MATCH('18'!$B21,BDD!$A$2:$A$43,0),2),"")</f>
        <v/>
      </c>
      <c r="AK21" s="84" t="str">
        <f>IF(O21="P",INDEX(BDD!$A$2:$B$43,MATCH('18'!$B21,BDD!$A$2:$A$43,0),2),"")</f>
        <v/>
      </c>
      <c r="AL21" s="84" t="str">
        <f>IF(P21="P",INDEX(BDD!$A$2:$B$43,MATCH('18'!$B21,BDD!$A$2:$A$43,0),2),"")</f>
        <v/>
      </c>
      <c r="AM21" s="84" t="str">
        <f>IF(Q21="P",INDEX(BDD!$A$2:$B$43,MATCH('18'!$B21,BDD!$A$2:$A$43,0),2),"")</f>
        <v/>
      </c>
      <c r="AN21" s="84" t="str">
        <f>IF(R21="P",INDEX(BDD!$A$2:$B$43,MATCH('18'!$B21,BDD!$A$2:$A$43,0),2),"")</f>
        <v/>
      </c>
      <c r="AO21" s="84" t="str">
        <f>IF(S21="P",INDEX(BDD!$A$2:$B$43,MATCH('18'!$B21,BDD!$A$2:$A$43,0),2),"")</f>
        <v/>
      </c>
      <c r="AP21" s="84" t="str">
        <f>IF(T21="P",INDEX(BDD!$A$2:$B$43,MATCH('18'!$B21,BDD!$A$2:$A$43,0),2),"")</f>
        <v/>
      </c>
      <c r="AQ21" s="84" t="str">
        <f>IF(U21="P",INDEX(BDD!$A$2:$B$43,MATCH('18'!$B21,BDD!$A$2:$A$43,0),2),"")</f>
        <v/>
      </c>
      <c r="AR21" s="84" t="str">
        <f>IF(V21="P",INDEX(BDD!$A$2:$B$43,MATCH('18'!$B21,BDD!$A$2:$A$43,0),2),"")</f>
        <v/>
      </c>
      <c r="AS21" s="84" t="str">
        <f>IF(W21="P",INDEX(BDD!$A$2:$B$43,MATCH('18'!$B21,BDD!$A$2:$A$43,0),2),"")</f>
        <v/>
      </c>
    </row>
    <row r="22" spans="1:48" hidden="1" x14ac:dyDescent="0.25">
      <c r="A22" s="206"/>
      <c r="B22" s="17">
        <f>BDD!A27</f>
        <v>0</v>
      </c>
      <c r="C22" s="95"/>
      <c r="D22" s="61"/>
      <c r="E22" s="88"/>
      <c r="F22" s="95"/>
      <c r="G22" s="61"/>
      <c r="H22" s="62"/>
      <c r="I22" s="91"/>
      <c r="J22" s="61"/>
      <c r="K22" s="62"/>
      <c r="L22" s="95"/>
      <c r="M22" s="61"/>
      <c r="N22" s="62"/>
      <c r="O22" s="95"/>
      <c r="P22" s="61"/>
      <c r="Q22" s="62"/>
      <c r="R22" s="95"/>
      <c r="S22" s="61"/>
      <c r="T22" s="62"/>
      <c r="U22" s="63"/>
      <c r="V22" s="61"/>
      <c r="W22" s="88"/>
      <c r="X22" s="14">
        <f t="shared" si="0"/>
        <v>0</v>
      </c>
      <c r="Y22" s="84" t="str">
        <f>IF(C22="P",INDEX(BDD!$A$2:$B$43,MATCH('18'!$B22,BDD!$A$2:$A$43,0),2),"")</f>
        <v/>
      </c>
      <c r="Z22" s="84" t="str">
        <f>IF(D22="P",INDEX(BDD!$A$2:$B$43,MATCH('18'!$B22,BDD!$A$2:$A$43,0),2),"")</f>
        <v/>
      </c>
      <c r="AA22" s="84" t="str">
        <f>IF(E22="P",INDEX(BDD!$A$2:$B$43,MATCH('18'!$B22,BDD!$A$2:$A$43,0),2),"")</f>
        <v/>
      </c>
      <c r="AB22" s="84" t="str">
        <f>IF(F22="P",INDEX(BDD!$A$2:$B$43,MATCH('18'!$B22,BDD!$A$2:$A$43,0),2),"")</f>
        <v/>
      </c>
      <c r="AC22" s="84" t="str">
        <f>IF(G22="P",INDEX(BDD!$A$2:$B$43,MATCH('18'!$B22,BDD!$A$2:$A$43,0),2),"")</f>
        <v/>
      </c>
      <c r="AD22" s="84" t="str">
        <f>IF(H22="P",INDEX(BDD!$A$2:$B$43,MATCH('18'!$B22,BDD!$A$2:$A$43,0),2),"")</f>
        <v/>
      </c>
      <c r="AE22" s="84" t="str">
        <f>IF(I22="P",INDEX(BDD!$A$2:$B$43,MATCH('18'!$B22,BDD!$A$2:$A$43,0),2),"")</f>
        <v/>
      </c>
      <c r="AF22" s="84" t="str">
        <f>IF(J22="P",INDEX(BDD!$A$2:$B$43,MATCH('18'!$B22,BDD!$A$2:$A$43,0),2),"")</f>
        <v/>
      </c>
      <c r="AG22" s="84" t="str">
        <f>IF(K22="P",INDEX(BDD!$A$2:$B$43,MATCH('18'!$B22,BDD!$A$2:$A$43,0),2),"")</f>
        <v/>
      </c>
      <c r="AH22" s="84" t="str">
        <f>IF(L22="P",INDEX(BDD!$A$2:$B$43,MATCH('18'!$B22,BDD!$A$2:$A$43,0),2),"")</f>
        <v/>
      </c>
      <c r="AI22" s="84" t="str">
        <f>IF(M22="P",INDEX(BDD!$A$2:$B$43,MATCH('18'!$B22,BDD!$A$2:$A$43,0),2),"")</f>
        <v/>
      </c>
      <c r="AJ22" s="84" t="str">
        <f>IF(N22="P",INDEX(BDD!$A$2:$B$43,MATCH('18'!$B22,BDD!$A$2:$A$43,0),2),"")</f>
        <v/>
      </c>
      <c r="AK22" s="84" t="str">
        <f>IF(O22="P",INDEX(BDD!$A$2:$B$43,MATCH('18'!$B22,BDD!$A$2:$A$43,0),2),"")</f>
        <v/>
      </c>
      <c r="AL22" s="84" t="str">
        <f>IF(P22="P",INDEX(BDD!$A$2:$B$43,MATCH('18'!$B22,BDD!$A$2:$A$43,0),2),"")</f>
        <v/>
      </c>
      <c r="AM22" s="84" t="str">
        <f>IF(Q22="P",INDEX(BDD!$A$2:$B$43,MATCH('18'!$B22,BDD!$A$2:$A$43,0),2),"")</f>
        <v/>
      </c>
      <c r="AN22" s="84" t="str">
        <f>IF(R22="P",INDEX(BDD!$A$2:$B$43,MATCH('18'!$B22,BDD!$A$2:$A$43,0),2),"")</f>
        <v/>
      </c>
      <c r="AO22" s="84" t="str">
        <f>IF(S22="P",INDEX(BDD!$A$2:$B$43,MATCH('18'!$B22,BDD!$A$2:$A$43,0),2),"")</f>
        <v/>
      </c>
      <c r="AP22" s="84" t="str">
        <f>IF(T22="P",INDEX(BDD!$A$2:$B$43,MATCH('18'!$B22,BDD!$A$2:$A$43,0),2),"")</f>
        <v/>
      </c>
      <c r="AQ22" s="84" t="str">
        <f>IF(U22="P",INDEX(BDD!$A$2:$B$43,MATCH('18'!$B22,BDD!$A$2:$A$43,0),2),"")</f>
        <v/>
      </c>
      <c r="AR22" s="84" t="str">
        <f>IF(V22="P",INDEX(BDD!$A$2:$B$43,MATCH('18'!$B22,BDD!$A$2:$A$43,0),2),"")</f>
        <v/>
      </c>
      <c r="AS22" s="84" t="str">
        <f>IF(W22="P",INDEX(BDD!$A$2:$B$43,MATCH('18'!$B22,BDD!$A$2:$A$43,0),2),"")</f>
        <v/>
      </c>
    </row>
    <row r="23" spans="1:48" ht="15.75" hidden="1" thickBot="1" x14ac:dyDescent="0.3">
      <c r="A23" s="206"/>
      <c r="B23" s="114">
        <f>BDD!A28</f>
        <v>0</v>
      </c>
      <c r="C23" s="121"/>
      <c r="D23" s="103"/>
      <c r="E23" s="126"/>
      <c r="F23" s="121"/>
      <c r="G23" s="103"/>
      <c r="H23" s="104"/>
      <c r="I23" s="127"/>
      <c r="J23" s="103"/>
      <c r="K23" s="104"/>
      <c r="L23" s="121"/>
      <c r="M23" s="103"/>
      <c r="N23" s="104"/>
      <c r="O23" s="121"/>
      <c r="P23" s="103"/>
      <c r="Q23" s="104"/>
      <c r="R23" s="121"/>
      <c r="S23" s="103"/>
      <c r="T23" s="104"/>
      <c r="U23" s="102"/>
      <c r="V23" s="103"/>
      <c r="W23" s="126"/>
      <c r="X23" s="14">
        <f t="shared" si="0"/>
        <v>0</v>
      </c>
      <c r="Y23" s="84" t="str">
        <f>IF(C23="P",INDEX(BDD!$A$2:$B$43,MATCH('18'!$B23,BDD!$A$2:$A$43,0),2),"")</f>
        <v/>
      </c>
      <c r="Z23" s="84" t="str">
        <f>IF(D23="P",INDEX(BDD!$A$2:$B$43,MATCH('18'!$B23,BDD!$A$2:$A$43,0),2),"")</f>
        <v/>
      </c>
      <c r="AA23" s="84" t="str">
        <f>IF(E23="P",INDEX(BDD!$A$2:$B$43,MATCH('18'!$B23,BDD!$A$2:$A$43,0),2),"")</f>
        <v/>
      </c>
      <c r="AB23" s="84" t="str">
        <f>IF(F23="P",INDEX(BDD!$A$2:$B$43,MATCH('18'!$B23,BDD!$A$2:$A$43,0),2),"")</f>
        <v/>
      </c>
      <c r="AC23" s="84" t="str">
        <f>IF(G23="P",INDEX(BDD!$A$2:$B$43,MATCH('18'!$B23,BDD!$A$2:$A$43,0),2),"")</f>
        <v/>
      </c>
      <c r="AD23" s="84" t="str">
        <f>IF(H23="P",INDEX(BDD!$A$2:$B$43,MATCH('18'!$B23,BDD!$A$2:$A$43,0),2),"")</f>
        <v/>
      </c>
      <c r="AE23" s="84" t="str">
        <f>IF(I23="P",INDEX(BDD!$A$2:$B$43,MATCH('18'!$B23,BDD!$A$2:$A$43,0),2),"")</f>
        <v/>
      </c>
      <c r="AF23" s="84" t="str">
        <f>IF(J23="P",INDEX(BDD!$A$2:$B$43,MATCH('18'!$B23,BDD!$A$2:$A$43,0),2),"")</f>
        <v/>
      </c>
      <c r="AG23" s="84" t="str">
        <f>IF(K23="P",INDEX(BDD!$A$2:$B$43,MATCH('18'!$B23,BDD!$A$2:$A$43,0),2),"")</f>
        <v/>
      </c>
      <c r="AH23" s="84" t="str">
        <f>IF(L23="P",INDEX(BDD!$A$2:$B$43,MATCH('18'!$B23,BDD!$A$2:$A$43,0),2),"")</f>
        <v/>
      </c>
      <c r="AI23" s="84" t="str">
        <f>IF(M23="P",INDEX(BDD!$A$2:$B$43,MATCH('18'!$B23,BDD!$A$2:$A$43,0),2),"")</f>
        <v/>
      </c>
      <c r="AJ23" s="84" t="str">
        <f>IF(N23="P",INDEX(BDD!$A$2:$B$43,MATCH('18'!$B23,BDD!$A$2:$A$43,0),2),"")</f>
        <v/>
      </c>
      <c r="AK23" s="84" t="str">
        <f>IF(O23="P",INDEX(BDD!$A$2:$B$43,MATCH('18'!$B23,BDD!$A$2:$A$43,0),2),"")</f>
        <v/>
      </c>
      <c r="AL23" s="84" t="str">
        <f>IF(P23="P",INDEX(BDD!$A$2:$B$43,MATCH('18'!$B23,BDD!$A$2:$A$43,0),2),"")</f>
        <v/>
      </c>
      <c r="AM23" s="84" t="str">
        <f>IF(Q23="P",INDEX(BDD!$A$2:$B$43,MATCH('18'!$B23,BDD!$A$2:$A$43,0),2),"")</f>
        <v/>
      </c>
      <c r="AN23" s="84" t="str">
        <f>IF(R23="P",INDEX(BDD!$A$2:$B$43,MATCH('18'!$B23,BDD!$A$2:$A$43,0),2),"")</f>
        <v/>
      </c>
      <c r="AO23" s="84" t="str">
        <f>IF(S23="P",INDEX(BDD!$A$2:$B$43,MATCH('18'!$B23,BDD!$A$2:$A$43,0),2),"")</f>
        <v/>
      </c>
      <c r="AP23" s="84" t="str">
        <f>IF(T23="P",INDEX(BDD!$A$2:$B$43,MATCH('18'!$B23,BDD!$A$2:$A$43,0),2),"")</f>
        <v/>
      </c>
      <c r="AQ23" s="84" t="str">
        <f>IF(U23="P",INDEX(BDD!$A$2:$B$43,MATCH('18'!$B23,BDD!$A$2:$A$43,0),2),"")</f>
        <v/>
      </c>
      <c r="AR23" s="84" t="str">
        <f>IF(V23="P",INDEX(BDD!$A$2:$B$43,MATCH('18'!$B23,BDD!$A$2:$A$43,0),2),"")</f>
        <v/>
      </c>
      <c r="AS23" s="84" t="str">
        <f>IF(W23="P",INDEX(BDD!$A$2:$B$43,MATCH('18'!$B23,BDD!$A$2:$A$43,0),2),"")</f>
        <v/>
      </c>
    </row>
    <row r="24" spans="1:48" x14ac:dyDescent="0.25">
      <c r="A24" s="206"/>
      <c r="B24" s="115" t="str">
        <f>BDD!A29</f>
        <v>Remplaçant 1</v>
      </c>
      <c r="C24" s="119"/>
      <c r="D24" s="117"/>
      <c r="E24" s="125"/>
      <c r="F24" s="119"/>
      <c r="G24" s="117"/>
      <c r="H24" s="118"/>
      <c r="I24" s="116"/>
      <c r="J24" s="117"/>
      <c r="K24" s="118"/>
      <c r="L24" s="119"/>
      <c r="M24" s="117"/>
      <c r="N24" s="118"/>
      <c r="O24" s="119"/>
      <c r="P24" s="117"/>
      <c r="Q24" s="118"/>
      <c r="R24" s="119"/>
      <c r="S24" s="117"/>
      <c r="T24" s="118"/>
      <c r="U24" s="120"/>
      <c r="V24" s="117"/>
      <c r="W24" s="125"/>
      <c r="X24" s="14">
        <f t="shared" si="0"/>
        <v>0</v>
      </c>
      <c r="Y24" s="84" t="str">
        <f>IF(C24="P",INDEX(BDD!$A$2:$B$43,MATCH('18'!$B24,BDD!$A$2:$A$43,0),2),"")</f>
        <v/>
      </c>
      <c r="Z24" s="84" t="str">
        <f>IF(D24="P",INDEX(BDD!$A$2:$B$43,MATCH('18'!$B24,BDD!$A$2:$A$43,0),2),"")</f>
        <v/>
      </c>
      <c r="AA24" s="84" t="str">
        <f>IF(E24="P",INDEX(BDD!$A$2:$B$43,MATCH('18'!$B24,BDD!$A$2:$A$43,0),2),"")</f>
        <v/>
      </c>
      <c r="AB24" s="84" t="str">
        <f>IF(F24="P",INDEX(BDD!$A$2:$B$43,MATCH('18'!$B24,BDD!$A$2:$A$43,0),2),"")</f>
        <v/>
      </c>
      <c r="AC24" s="84" t="str">
        <f>IF(G24="P",INDEX(BDD!$A$2:$B$43,MATCH('18'!$B24,BDD!$A$2:$A$43,0),2),"")</f>
        <v/>
      </c>
      <c r="AD24" s="84" t="str">
        <f>IF(H24="P",INDEX(BDD!$A$2:$B$43,MATCH('18'!$B24,BDD!$A$2:$A$43,0),2),"")</f>
        <v/>
      </c>
      <c r="AE24" s="84" t="str">
        <f>IF(I24="P",INDEX(BDD!$A$2:$B$43,MATCH('18'!$B24,BDD!$A$2:$A$43,0),2),"")</f>
        <v/>
      </c>
      <c r="AF24" s="84" t="str">
        <f>IF(J24="P",INDEX(BDD!$A$2:$B$43,MATCH('18'!$B24,BDD!$A$2:$A$43,0),2),"")</f>
        <v/>
      </c>
      <c r="AG24" s="84" t="str">
        <f>IF(K24="P",INDEX(BDD!$A$2:$B$43,MATCH('18'!$B24,BDD!$A$2:$A$43,0),2),"")</f>
        <v/>
      </c>
      <c r="AH24" s="84" t="str">
        <f>IF(L24="P",INDEX(BDD!$A$2:$B$43,MATCH('18'!$B24,BDD!$A$2:$A$43,0),2),"")</f>
        <v/>
      </c>
      <c r="AI24" s="84" t="str">
        <f>IF(M24="P",INDEX(BDD!$A$2:$B$43,MATCH('18'!$B24,BDD!$A$2:$A$43,0),2),"")</f>
        <v/>
      </c>
      <c r="AJ24" s="84" t="str">
        <f>IF(N24="P",INDEX(BDD!$A$2:$B$43,MATCH('18'!$B24,BDD!$A$2:$A$43,0),2),"")</f>
        <v/>
      </c>
      <c r="AK24" s="84" t="str">
        <f>IF(O24="P",INDEX(BDD!$A$2:$B$43,MATCH('18'!$B24,BDD!$A$2:$A$43,0),2),"")</f>
        <v/>
      </c>
      <c r="AL24" s="84" t="str">
        <f>IF(P24="P",INDEX(BDD!$A$2:$B$43,MATCH('18'!$B24,BDD!$A$2:$A$43,0),2),"")</f>
        <v/>
      </c>
      <c r="AM24" s="84" t="str">
        <f>IF(Q24="P",INDEX(BDD!$A$2:$B$43,MATCH('18'!$B24,BDD!$A$2:$A$43,0),2),"")</f>
        <v/>
      </c>
      <c r="AN24" s="84" t="str">
        <f>IF(R24="P",INDEX(BDD!$A$2:$B$43,MATCH('18'!$B24,BDD!$A$2:$A$43,0),2),"")</f>
        <v/>
      </c>
      <c r="AO24" s="84" t="str">
        <f>IF(S24="P",INDEX(BDD!$A$2:$B$43,MATCH('18'!$B24,BDD!$A$2:$A$43,0),2),"")</f>
        <v/>
      </c>
      <c r="AP24" s="84" t="str">
        <f>IF(T24="P",INDEX(BDD!$A$2:$B$43,MATCH('18'!$B24,BDD!$A$2:$A$43,0),2),"")</f>
        <v/>
      </c>
      <c r="AQ24" s="84" t="str">
        <f>IF(U24="P",INDEX(BDD!$A$2:$B$43,MATCH('18'!$B24,BDD!$A$2:$A$43,0),2),"")</f>
        <v/>
      </c>
      <c r="AR24" s="84" t="str">
        <f>IF(V24="P",INDEX(BDD!$A$2:$B$43,MATCH('18'!$B24,BDD!$A$2:$A$43,0),2),"")</f>
        <v/>
      </c>
      <c r="AS24" s="84" t="str">
        <f>IF(W24="P",INDEX(BDD!$A$2:$B$43,MATCH('18'!$B24,BDD!$A$2:$A$43,0),2),"")</f>
        <v/>
      </c>
    </row>
    <row r="25" spans="1:48" ht="15.75" thickBot="1" x14ac:dyDescent="0.3">
      <c r="A25" s="212"/>
      <c r="B25" s="19" t="str">
        <f>BDD!A41</f>
        <v>Stagiaire1</v>
      </c>
      <c r="C25" s="94"/>
      <c r="D25" s="58"/>
      <c r="E25" s="89"/>
      <c r="F25" s="94"/>
      <c r="G25" s="58"/>
      <c r="H25" s="59"/>
      <c r="I25" s="92"/>
      <c r="J25" s="58"/>
      <c r="K25" s="59"/>
      <c r="L25" s="94"/>
      <c r="M25" s="58"/>
      <c r="N25" s="59"/>
      <c r="O25" s="94"/>
      <c r="P25" s="58"/>
      <c r="Q25" s="59"/>
      <c r="R25" s="94"/>
      <c r="S25" s="58"/>
      <c r="T25" s="59"/>
      <c r="U25" s="60"/>
      <c r="V25" s="58"/>
      <c r="W25" s="89"/>
      <c r="X25" s="15">
        <f t="shared" si="0"/>
        <v>0</v>
      </c>
      <c r="Y25" s="84" t="str">
        <f>IF(C25="P",INDEX(BDD!$A$2:$B$43,MATCH('18'!$B25,BDD!$A$2:$A$43,0),2),"")</f>
        <v/>
      </c>
      <c r="Z25" s="84" t="str">
        <f>IF(D25="P",INDEX(BDD!$A$2:$B$43,MATCH('18'!$B25,BDD!$A$2:$A$43,0),2),"")</f>
        <v/>
      </c>
      <c r="AA25" s="84" t="str">
        <f>IF(E25="P",INDEX(BDD!$A$2:$B$43,MATCH('18'!$B25,BDD!$A$2:$A$43,0),2),"")</f>
        <v/>
      </c>
      <c r="AB25" s="84" t="str">
        <f>IF(F25="P",INDEX(BDD!$A$2:$B$43,MATCH('18'!$B25,BDD!$A$2:$A$43,0),2),"")</f>
        <v/>
      </c>
      <c r="AC25" s="84" t="str">
        <f>IF(G25="P",INDEX(BDD!$A$2:$B$43,MATCH('18'!$B25,BDD!$A$2:$A$43,0),2),"")</f>
        <v/>
      </c>
      <c r="AD25" s="84" t="str">
        <f>IF(H25="P",INDEX(BDD!$A$2:$B$43,MATCH('18'!$B25,BDD!$A$2:$A$43,0),2),"")</f>
        <v/>
      </c>
      <c r="AE25" s="84" t="str">
        <f>IF(I25="P",INDEX(BDD!$A$2:$B$43,MATCH('18'!$B25,BDD!$A$2:$A$43,0),2),"")</f>
        <v/>
      </c>
      <c r="AF25" s="84" t="str">
        <f>IF(J25="P",INDEX(BDD!$A$2:$B$43,MATCH('18'!$B25,BDD!$A$2:$A$43,0),2),"")</f>
        <v/>
      </c>
      <c r="AG25" s="84" t="str">
        <f>IF(K25="P",INDEX(BDD!$A$2:$B$43,MATCH('18'!$B25,BDD!$A$2:$A$43,0),2),"")</f>
        <v/>
      </c>
      <c r="AH25" s="84" t="str">
        <f>IF(L25="P",INDEX(BDD!$A$2:$B$43,MATCH('18'!$B25,BDD!$A$2:$A$43,0),2),"")</f>
        <v/>
      </c>
      <c r="AI25" s="84" t="str">
        <f>IF(M25="P",INDEX(BDD!$A$2:$B$43,MATCH('18'!$B25,BDD!$A$2:$A$43,0),2),"")</f>
        <v/>
      </c>
      <c r="AJ25" s="84" t="str">
        <f>IF(N25="P",INDEX(BDD!$A$2:$B$43,MATCH('18'!$B25,BDD!$A$2:$A$43,0),2),"")</f>
        <v/>
      </c>
      <c r="AK25" s="84" t="str">
        <f>IF(O25="P",INDEX(BDD!$A$2:$B$43,MATCH('18'!$B25,BDD!$A$2:$A$43,0),2),"")</f>
        <v/>
      </c>
      <c r="AL25" s="84" t="str">
        <f>IF(P25="P",INDEX(BDD!$A$2:$B$43,MATCH('18'!$B25,BDD!$A$2:$A$43,0),2),"")</f>
        <v/>
      </c>
      <c r="AM25" s="84" t="str">
        <f>IF(Q25="P",INDEX(BDD!$A$2:$B$43,MATCH('18'!$B25,BDD!$A$2:$A$43,0),2),"")</f>
        <v/>
      </c>
      <c r="AN25" s="84" t="str">
        <f>IF(R25="P",INDEX(BDD!$A$2:$B$43,MATCH('18'!$B25,BDD!$A$2:$A$43,0),2),"")</f>
        <v/>
      </c>
      <c r="AO25" s="84" t="str">
        <f>IF(S25="P",INDEX(BDD!$A$2:$B$43,MATCH('18'!$B25,BDD!$A$2:$A$43,0),2),"")</f>
        <v/>
      </c>
      <c r="AP25" s="84" t="str">
        <f>IF(T25="P",INDEX(BDD!$A$2:$B$43,MATCH('18'!$B25,BDD!$A$2:$A$43,0),2),"")</f>
        <v/>
      </c>
      <c r="AQ25" s="84" t="str">
        <f>IF(U25="P",INDEX(BDD!$A$2:$B$43,MATCH('18'!$B25,BDD!$A$2:$A$43,0),2),"")</f>
        <v/>
      </c>
      <c r="AR25" s="84" t="str">
        <f>IF(V25="P",INDEX(BDD!$A$2:$B$43,MATCH('18'!$B25,BDD!$A$2:$A$43,0),2),"")</f>
        <v/>
      </c>
      <c r="AS25" s="84" t="str">
        <f>IF(W25="P",INDEX(BDD!$A$2:$B$43,MATCH('18'!$B25,BDD!$A$2:$A$43,0),2),"")</f>
        <v/>
      </c>
    </row>
    <row r="26" spans="1:48" ht="15.75" hidden="1" thickBot="1" x14ac:dyDescent="0.3">
      <c r="A26" s="107"/>
      <c r="B26" s="108"/>
      <c r="C26" s="181" t="s">
        <v>0</v>
      </c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3"/>
      <c r="Y26" s="84" t="str">
        <f>IF(C26="P",INDEX(BDD!$A$2:$B$43,MATCH('18'!$B26,BDD!$A$2:$A$43,0),2),"")</f>
        <v/>
      </c>
      <c r="Z26" s="84" t="str">
        <f>IF(D26="P",INDEX(BDD!$A$2:$B$43,MATCH('18'!$B26,BDD!$A$2:$A$43,0),2),"")</f>
        <v/>
      </c>
      <c r="AA26" s="84" t="str">
        <f>IF(E26="P",INDEX(BDD!$A$2:$B$43,MATCH('18'!$B26,BDD!$A$2:$A$43,0),2),"")</f>
        <v/>
      </c>
      <c r="AB26" s="84" t="str">
        <f>IF(F26="P",INDEX(BDD!$A$2:$B$43,MATCH('18'!$B26,BDD!$A$2:$A$43,0),2),"")</f>
        <v/>
      </c>
      <c r="AC26" s="84" t="str">
        <f>IF(G26="P",INDEX(BDD!$A$2:$B$43,MATCH('18'!$B26,BDD!$A$2:$A$43,0),2),"")</f>
        <v/>
      </c>
      <c r="AD26" s="84" t="str">
        <f>IF(H26="P",INDEX(BDD!$A$2:$B$43,MATCH('18'!$B26,BDD!$A$2:$A$43,0),2),"")</f>
        <v/>
      </c>
      <c r="AE26" s="84" t="str">
        <f>IF(I26="P",INDEX(BDD!$A$2:$B$43,MATCH('18'!$B26,BDD!$A$2:$A$43,0),2),"")</f>
        <v/>
      </c>
      <c r="AF26" s="84" t="str">
        <f>IF(J26="P",INDEX(BDD!$A$2:$B$43,MATCH('18'!$B26,BDD!$A$2:$A$43,0),2),"")</f>
        <v/>
      </c>
      <c r="AG26" s="84" t="str">
        <f>IF(K26="P",INDEX(BDD!$A$2:$B$43,MATCH('18'!$B26,BDD!$A$2:$A$43,0),2),"")</f>
        <v/>
      </c>
      <c r="AH26" s="84" t="str">
        <f>IF(L26="P",INDEX(BDD!$A$2:$B$43,MATCH('18'!$B26,BDD!$A$2:$A$43,0),2),"")</f>
        <v/>
      </c>
      <c r="AI26" s="84" t="str">
        <f>IF(M26="P",INDEX(BDD!$A$2:$B$43,MATCH('18'!$B26,BDD!$A$2:$A$43,0),2),"")</f>
        <v/>
      </c>
      <c r="AJ26" s="84" t="str">
        <f>IF(N26="P",INDEX(BDD!$A$2:$B$43,MATCH('18'!$B26,BDD!$A$2:$A$43,0),2),"")</f>
        <v/>
      </c>
      <c r="AK26" s="84" t="str">
        <f>IF(O26="P",INDEX(BDD!$A$2:$B$43,MATCH('18'!$B26,BDD!$A$2:$A$43,0),2),"")</f>
        <v/>
      </c>
      <c r="AL26" s="84" t="str">
        <f>IF(P26="P",INDEX(BDD!$A$2:$B$43,MATCH('18'!$B26,BDD!$A$2:$A$43,0),2),"")</f>
        <v/>
      </c>
      <c r="AM26" s="84" t="str">
        <f>IF(Q26="P",INDEX(BDD!$A$2:$B$43,MATCH('18'!$B26,BDD!$A$2:$A$43,0),2),"")</f>
        <v/>
      </c>
      <c r="AN26" s="84" t="str">
        <f>IF(R26="P",INDEX(BDD!$A$2:$B$43,MATCH('18'!$B26,BDD!$A$2:$A$43,0),2),"")</f>
        <v/>
      </c>
      <c r="AO26" s="84" t="str">
        <f>IF(S26="P",INDEX(BDD!$A$2:$B$43,MATCH('18'!$B26,BDD!$A$2:$A$43,0),2),"")</f>
        <v/>
      </c>
      <c r="AP26" s="84" t="str">
        <f>IF(T26="P",INDEX(BDD!$A$2:$B$43,MATCH('18'!$B26,BDD!$A$2:$A$43,0),2),"")</f>
        <v/>
      </c>
      <c r="AQ26" s="84" t="str">
        <f>IF(U26="P",INDEX(BDD!$A$2:$B$43,MATCH('18'!$B26,BDD!$A$2:$A$43,0),2),"")</f>
        <v/>
      </c>
      <c r="AR26" s="84" t="str">
        <f>IF(V26="P",INDEX(BDD!$A$2:$B$43,MATCH('18'!$B26,BDD!$A$2:$A$43,0),2),"")</f>
        <v/>
      </c>
      <c r="AS26" s="84" t="str">
        <f>IF(W26="P",INDEX(BDD!$A$2:$B$43,MATCH('18'!$B26,BDD!$A$2:$A$43,0),2),"")</f>
        <v/>
      </c>
    </row>
    <row r="27" spans="1:48" ht="15.75" hidden="1" thickBot="1" x14ac:dyDescent="0.3">
      <c r="A27" s="107"/>
      <c r="B27" s="108"/>
      <c r="C27" s="184" t="str">
        <f ca="1">C3</f>
        <v>18</v>
      </c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6"/>
      <c r="Y27" s="84" t="str">
        <f ca="1">IF(C27="P",INDEX(BDD!$A$2:$B$43,MATCH('18'!$B27,BDD!$A$2:$A$43,0),2),"")</f>
        <v/>
      </c>
      <c r="Z27" s="84" t="str">
        <f>IF(D27="P",INDEX(BDD!$A$2:$B$43,MATCH('18'!$B27,BDD!$A$2:$A$43,0),2),"")</f>
        <v/>
      </c>
      <c r="AA27" s="84" t="str">
        <f>IF(E27="P",INDEX(BDD!$A$2:$B$43,MATCH('18'!$B27,BDD!$A$2:$A$43,0),2),"")</f>
        <v/>
      </c>
      <c r="AB27" s="84" t="str">
        <f>IF(F27="P",INDEX(BDD!$A$2:$B$43,MATCH('18'!$B27,BDD!$A$2:$A$43,0),2),"")</f>
        <v/>
      </c>
      <c r="AC27" s="84" t="str">
        <f>IF(G27="P",INDEX(BDD!$A$2:$B$43,MATCH('18'!$B27,BDD!$A$2:$A$43,0),2),"")</f>
        <v/>
      </c>
      <c r="AD27" s="84" t="str">
        <f>IF(H27="P",INDEX(BDD!$A$2:$B$43,MATCH('18'!$B27,BDD!$A$2:$A$43,0),2),"")</f>
        <v/>
      </c>
      <c r="AE27" s="84" t="str">
        <f>IF(I27="P",INDEX(BDD!$A$2:$B$43,MATCH('18'!$B27,BDD!$A$2:$A$43,0),2),"")</f>
        <v/>
      </c>
      <c r="AF27" s="84" t="str">
        <f>IF(J27="P",INDEX(BDD!$A$2:$B$43,MATCH('18'!$B27,BDD!$A$2:$A$43,0),2),"")</f>
        <v/>
      </c>
      <c r="AG27" s="84" t="str">
        <f>IF(K27="P",INDEX(BDD!$A$2:$B$43,MATCH('18'!$B27,BDD!$A$2:$A$43,0),2),"")</f>
        <v/>
      </c>
      <c r="AH27" s="84" t="str">
        <f>IF(L27="P",INDEX(BDD!$A$2:$B$43,MATCH('18'!$B27,BDD!$A$2:$A$43,0),2),"")</f>
        <v/>
      </c>
      <c r="AI27" s="84" t="str">
        <f>IF(M27="P",INDEX(BDD!$A$2:$B$43,MATCH('18'!$B27,BDD!$A$2:$A$43,0),2),"")</f>
        <v/>
      </c>
      <c r="AJ27" s="84" t="str">
        <f>IF(N27="P",INDEX(BDD!$A$2:$B$43,MATCH('18'!$B27,BDD!$A$2:$A$43,0),2),"")</f>
        <v/>
      </c>
      <c r="AK27" s="84" t="str">
        <f>IF(O27="P",INDEX(BDD!$A$2:$B$43,MATCH('18'!$B27,BDD!$A$2:$A$43,0),2),"")</f>
        <v/>
      </c>
      <c r="AL27" s="84" t="str">
        <f>IF(P27="P",INDEX(BDD!$A$2:$B$43,MATCH('18'!$B27,BDD!$A$2:$A$43,0),2),"")</f>
        <v/>
      </c>
      <c r="AM27" s="84" t="str">
        <f>IF(Q27="P",INDEX(BDD!$A$2:$B$43,MATCH('18'!$B27,BDD!$A$2:$A$43,0),2),"")</f>
        <v/>
      </c>
      <c r="AN27" s="84" t="str">
        <f>IF(R27="P",INDEX(BDD!$A$2:$B$43,MATCH('18'!$B27,BDD!$A$2:$A$43,0),2),"")</f>
        <v/>
      </c>
      <c r="AO27" s="84" t="str">
        <f>IF(S27="P",INDEX(BDD!$A$2:$B$43,MATCH('18'!$B27,BDD!$A$2:$A$43,0),2),"")</f>
        <v/>
      </c>
      <c r="AP27" s="84" t="str">
        <f>IF(T27="P",INDEX(BDD!$A$2:$B$43,MATCH('18'!$B27,BDD!$A$2:$A$43,0),2),"")</f>
        <v/>
      </c>
      <c r="AQ27" s="84" t="str">
        <f>IF(U27="P",INDEX(BDD!$A$2:$B$43,MATCH('18'!$B27,BDD!$A$2:$A$43,0),2),"")</f>
        <v/>
      </c>
      <c r="AR27" s="84" t="str">
        <f>IF(V27="P",INDEX(BDD!$A$2:$B$43,MATCH('18'!$B27,BDD!$A$2:$A$43,0),2),"")</f>
        <v/>
      </c>
      <c r="AS27" s="84" t="str">
        <f>IF(W27="P",INDEX(BDD!$A$2:$B$43,MATCH('18'!$B27,BDD!$A$2:$A$43,0),2),"")</f>
        <v/>
      </c>
    </row>
    <row r="28" spans="1:48" ht="15.75" hidden="1" thickBot="1" x14ac:dyDescent="0.3">
      <c r="A28" s="107"/>
      <c r="B28" s="108"/>
      <c r="C28" s="187">
        <f ca="1">C29</f>
        <v>41757</v>
      </c>
      <c r="D28" s="188"/>
      <c r="E28" s="189"/>
      <c r="F28" s="187">
        <f ca="1">F29</f>
        <v>41758</v>
      </c>
      <c r="G28" s="188"/>
      <c r="H28" s="189"/>
      <c r="I28" s="187">
        <f ca="1">I29</f>
        <v>41759</v>
      </c>
      <c r="J28" s="188"/>
      <c r="K28" s="189"/>
      <c r="L28" s="187">
        <f ca="1">L29</f>
        <v>41760</v>
      </c>
      <c r="M28" s="188"/>
      <c r="N28" s="189"/>
      <c r="O28" s="187">
        <f ca="1">O29</f>
        <v>41761</v>
      </c>
      <c r="P28" s="188"/>
      <c r="Q28" s="189"/>
      <c r="R28" s="190">
        <f ca="1">R29</f>
        <v>41762</v>
      </c>
      <c r="S28" s="191"/>
      <c r="T28" s="192"/>
      <c r="U28" s="190">
        <f ca="1">U29</f>
        <v>41763</v>
      </c>
      <c r="V28" s="191"/>
      <c r="W28" s="192"/>
      <c r="X28" s="209" t="s">
        <v>70</v>
      </c>
      <c r="Y28" s="84" t="str">
        <f ca="1">IF(C28="P",INDEX(BDD!$A$2:$B$43,MATCH('18'!$B28,BDD!$A$2:$A$43,0),2),"")</f>
        <v/>
      </c>
      <c r="Z28" s="84" t="str">
        <f>IF(D28="P",INDEX(BDD!$A$2:$B$43,MATCH('18'!$B28,BDD!$A$2:$A$43,0),2),"")</f>
        <v/>
      </c>
      <c r="AA28" s="84" t="str">
        <f>IF(E28="P",INDEX(BDD!$A$2:$B$43,MATCH('18'!$B28,BDD!$A$2:$A$43,0),2),"")</f>
        <v/>
      </c>
      <c r="AB28" s="84" t="str">
        <f ca="1">IF(F28="P",INDEX(BDD!$A$2:$B$43,MATCH('18'!$B28,BDD!$A$2:$A$43,0),2),"")</f>
        <v/>
      </c>
      <c r="AC28" s="84" t="str">
        <f>IF(G28="P",INDEX(BDD!$A$2:$B$43,MATCH('18'!$B28,BDD!$A$2:$A$43,0),2),"")</f>
        <v/>
      </c>
      <c r="AD28" s="84" t="str">
        <f>IF(H28="P",INDEX(BDD!$A$2:$B$43,MATCH('18'!$B28,BDD!$A$2:$A$43,0),2),"")</f>
        <v/>
      </c>
      <c r="AE28" s="84" t="str">
        <f ca="1">IF(I28="P",INDEX(BDD!$A$2:$B$43,MATCH('18'!$B28,BDD!$A$2:$A$43,0),2),"")</f>
        <v/>
      </c>
      <c r="AF28" s="84" t="str">
        <f>IF(J28="P",INDEX(BDD!$A$2:$B$43,MATCH('18'!$B28,BDD!$A$2:$A$43,0),2),"")</f>
        <v/>
      </c>
      <c r="AG28" s="84" t="str">
        <f>IF(K28="P",INDEX(BDD!$A$2:$B$43,MATCH('18'!$B28,BDD!$A$2:$A$43,0),2),"")</f>
        <v/>
      </c>
      <c r="AH28" s="84" t="str">
        <f ca="1">IF(L28="P",INDEX(BDD!$A$2:$B$43,MATCH('18'!$B28,BDD!$A$2:$A$43,0),2),"")</f>
        <v/>
      </c>
      <c r="AI28" s="84" t="str">
        <f>IF(M28="P",INDEX(BDD!$A$2:$B$43,MATCH('18'!$B28,BDD!$A$2:$A$43,0),2),"")</f>
        <v/>
      </c>
      <c r="AJ28" s="84" t="str">
        <f>IF(N28="P",INDEX(BDD!$A$2:$B$43,MATCH('18'!$B28,BDD!$A$2:$A$43,0),2),"")</f>
        <v/>
      </c>
      <c r="AK28" s="84" t="str">
        <f ca="1">IF(O28="P",INDEX(BDD!$A$2:$B$43,MATCH('18'!$B28,BDD!$A$2:$A$43,0),2),"")</f>
        <v/>
      </c>
      <c r="AL28" s="84" t="str">
        <f>IF(P28="P",INDEX(BDD!$A$2:$B$43,MATCH('18'!$B28,BDD!$A$2:$A$43,0),2),"")</f>
        <v/>
      </c>
      <c r="AM28" s="84" t="str">
        <f>IF(Q28="P",INDEX(BDD!$A$2:$B$43,MATCH('18'!$B28,BDD!$A$2:$A$43,0),2),"")</f>
        <v/>
      </c>
      <c r="AN28" s="84" t="str">
        <f ca="1">IF(R28="P",INDEX(BDD!$A$2:$B$43,MATCH('18'!$B28,BDD!$A$2:$A$43,0),2),"")</f>
        <v/>
      </c>
      <c r="AO28" s="84" t="str">
        <f>IF(S28="P",INDEX(BDD!$A$2:$B$43,MATCH('18'!$B28,BDD!$A$2:$A$43,0),2),"")</f>
        <v/>
      </c>
      <c r="AP28" s="84" t="str">
        <f>IF(T28="P",INDEX(BDD!$A$2:$B$43,MATCH('18'!$B28,BDD!$A$2:$A$43,0),2),"")</f>
        <v/>
      </c>
      <c r="AQ28" s="84" t="str">
        <f ca="1">IF(U28="P",INDEX(BDD!$A$2:$B$43,MATCH('18'!$B28,BDD!$A$2:$A$43,0),2),"")</f>
        <v/>
      </c>
      <c r="AR28" s="84" t="str">
        <f>IF(V28="P",INDEX(BDD!$A$2:$B$43,MATCH('18'!$B28,BDD!$A$2:$A$43,0),2),"")</f>
        <v/>
      </c>
      <c r="AS28" s="84" t="str">
        <f>IF(W28="P",INDEX(BDD!$A$2:$B$43,MATCH('18'!$B28,BDD!$A$2:$A$43,0),2),"")</f>
        <v/>
      </c>
    </row>
    <row r="29" spans="1:48" ht="15.75" hidden="1" thickBot="1" x14ac:dyDescent="0.3">
      <c r="A29" s="105"/>
      <c r="B29" s="106"/>
      <c r="C29" s="202">
        <f ca="1">7*C3+DATE(B2,1,3)-WEEKDAY(DATE(B2,1,3))-5</f>
        <v>41757</v>
      </c>
      <c r="D29" s="203"/>
      <c r="E29" s="204"/>
      <c r="F29" s="202">
        <f ca="1">C29+1</f>
        <v>41758</v>
      </c>
      <c r="G29" s="203"/>
      <c r="H29" s="204"/>
      <c r="I29" s="202">
        <f ca="1">F29+1</f>
        <v>41759</v>
      </c>
      <c r="J29" s="203"/>
      <c r="K29" s="204"/>
      <c r="L29" s="202">
        <f ca="1">I29+1</f>
        <v>41760</v>
      </c>
      <c r="M29" s="203"/>
      <c r="N29" s="204"/>
      <c r="O29" s="202">
        <f ca="1">L29+1</f>
        <v>41761</v>
      </c>
      <c r="P29" s="203"/>
      <c r="Q29" s="204"/>
      <c r="R29" s="193">
        <f ca="1">O29+1</f>
        <v>41762</v>
      </c>
      <c r="S29" s="194"/>
      <c r="T29" s="195"/>
      <c r="U29" s="193">
        <f ca="1">R29+1</f>
        <v>41763</v>
      </c>
      <c r="V29" s="194"/>
      <c r="W29" s="195"/>
      <c r="X29" s="210"/>
      <c r="Y29" s="84" t="str">
        <f ca="1">IF(C29="P",INDEX(BDD!$A$2:$B$43,MATCH('18'!$B29,BDD!$A$2:$A$43,0),2),"")</f>
        <v/>
      </c>
      <c r="Z29" s="84" t="str">
        <f>IF(D29="P",INDEX(BDD!$A$2:$B$43,MATCH('18'!$B29,BDD!$A$2:$A$43,0),2),"")</f>
        <v/>
      </c>
      <c r="AA29" s="84" t="str">
        <f>IF(E29="P",INDEX(BDD!$A$2:$B$43,MATCH('18'!$B29,BDD!$A$2:$A$43,0),2),"")</f>
        <v/>
      </c>
      <c r="AB29" s="84" t="str">
        <f ca="1">IF(F29="P",INDEX(BDD!$A$2:$B$43,MATCH('18'!$B29,BDD!$A$2:$A$43,0),2),"")</f>
        <v/>
      </c>
      <c r="AC29" s="84" t="str">
        <f>IF(G29="P",INDEX(BDD!$A$2:$B$43,MATCH('18'!$B29,BDD!$A$2:$A$43,0),2),"")</f>
        <v/>
      </c>
      <c r="AD29" s="84" t="str">
        <f>IF(H29="P",INDEX(BDD!$A$2:$B$43,MATCH('18'!$B29,BDD!$A$2:$A$43,0),2),"")</f>
        <v/>
      </c>
      <c r="AE29" s="84" t="str">
        <f ca="1">IF(I29="P",INDEX(BDD!$A$2:$B$43,MATCH('18'!$B29,BDD!$A$2:$A$43,0),2),"")</f>
        <v/>
      </c>
      <c r="AF29" s="84" t="str">
        <f>IF(J29="P",INDEX(BDD!$A$2:$B$43,MATCH('18'!$B29,BDD!$A$2:$A$43,0),2),"")</f>
        <v/>
      </c>
      <c r="AG29" s="84" t="str">
        <f>IF(K29="P",INDEX(BDD!$A$2:$B$43,MATCH('18'!$B29,BDD!$A$2:$A$43,0),2),"")</f>
        <v/>
      </c>
      <c r="AH29" s="84" t="str">
        <f ca="1">IF(L29="P",INDEX(BDD!$A$2:$B$43,MATCH('18'!$B29,BDD!$A$2:$A$43,0),2),"")</f>
        <v/>
      </c>
      <c r="AI29" s="84" t="str">
        <f>IF(M29="P",INDEX(BDD!$A$2:$B$43,MATCH('18'!$B29,BDD!$A$2:$A$43,0),2),"")</f>
        <v/>
      </c>
      <c r="AJ29" s="84" t="str">
        <f>IF(N29="P",INDEX(BDD!$A$2:$B$43,MATCH('18'!$B29,BDD!$A$2:$A$43,0),2),"")</f>
        <v/>
      </c>
      <c r="AK29" s="84" t="str">
        <f ca="1">IF(O29="P",INDEX(BDD!$A$2:$B$43,MATCH('18'!$B29,BDD!$A$2:$A$43,0),2),"")</f>
        <v/>
      </c>
      <c r="AL29" s="84" t="str">
        <f>IF(P29="P",INDEX(BDD!$A$2:$B$43,MATCH('18'!$B29,BDD!$A$2:$A$43,0),2),"")</f>
        <v/>
      </c>
      <c r="AM29" s="84" t="str">
        <f>IF(Q29="P",INDEX(BDD!$A$2:$B$43,MATCH('18'!$B29,BDD!$A$2:$A$43,0),2),"")</f>
        <v/>
      </c>
      <c r="AN29" s="84" t="str">
        <f ca="1">IF(R29="P",INDEX(BDD!$A$2:$B$43,MATCH('18'!$B29,BDD!$A$2:$A$43,0),2),"")</f>
        <v/>
      </c>
      <c r="AO29" s="84" t="str">
        <f>IF(S29="P",INDEX(BDD!$A$2:$B$43,MATCH('18'!$B29,BDD!$A$2:$A$43,0),2),"")</f>
        <v/>
      </c>
      <c r="AP29" s="84" t="str">
        <f>IF(T29="P",INDEX(BDD!$A$2:$B$43,MATCH('18'!$B29,BDD!$A$2:$A$43,0),2),"")</f>
        <v/>
      </c>
      <c r="AQ29" s="84" t="str">
        <f ca="1">IF(U29="P",INDEX(BDD!$A$2:$B$43,MATCH('18'!$B29,BDD!$A$2:$A$43,0),2),"")</f>
        <v/>
      </c>
      <c r="AR29" s="84" t="str">
        <f>IF(V29="P",INDEX(BDD!$A$2:$B$43,MATCH('18'!$B29,BDD!$A$2:$A$43,0),2),"")</f>
        <v/>
      </c>
      <c r="AS29" s="84" t="str">
        <f>IF(W29="P",INDEX(BDD!$A$2:$B$43,MATCH('18'!$B29,BDD!$A$2:$A$43,0),2),"")</f>
        <v/>
      </c>
    </row>
    <row r="30" spans="1:48" ht="16.5" hidden="1" customHeight="1" thickBot="1" x14ac:dyDescent="0.3">
      <c r="A30" s="70" t="s">
        <v>18</v>
      </c>
      <c r="B30" s="27" t="s">
        <v>22</v>
      </c>
      <c r="C30" s="133" t="s">
        <v>60</v>
      </c>
      <c r="D30" s="131" t="s">
        <v>61</v>
      </c>
      <c r="E30" s="132" t="s">
        <v>62</v>
      </c>
      <c r="F30" s="130" t="s">
        <v>60</v>
      </c>
      <c r="G30" s="131" t="s">
        <v>61</v>
      </c>
      <c r="H30" s="132" t="s">
        <v>62</v>
      </c>
      <c r="I30" s="130" t="s">
        <v>60</v>
      </c>
      <c r="J30" s="131" t="s">
        <v>61</v>
      </c>
      <c r="K30" s="132" t="s">
        <v>62</v>
      </c>
      <c r="L30" s="130" t="s">
        <v>60</v>
      </c>
      <c r="M30" s="131" t="s">
        <v>61</v>
      </c>
      <c r="N30" s="132" t="s">
        <v>62</v>
      </c>
      <c r="O30" s="130" t="s">
        <v>60</v>
      </c>
      <c r="P30" s="131" t="s">
        <v>61</v>
      </c>
      <c r="Q30" s="132" t="s">
        <v>62</v>
      </c>
      <c r="R30" s="130" t="s">
        <v>60</v>
      </c>
      <c r="S30" s="131" t="s">
        <v>61</v>
      </c>
      <c r="T30" s="132" t="s">
        <v>62</v>
      </c>
      <c r="U30" s="130" t="s">
        <v>60</v>
      </c>
      <c r="V30" s="131" t="s">
        <v>61</v>
      </c>
      <c r="W30" s="132" t="s">
        <v>62</v>
      </c>
      <c r="X30" s="210"/>
      <c r="Y30" s="84" t="str">
        <f>IF(C30="P",INDEX(BDD!$A$2:$B$43,MATCH('18'!$B30,BDD!$A$2:$A$43,0),2),"")</f>
        <v/>
      </c>
      <c r="Z30" s="84" t="str">
        <f>IF(D30="P",INDEX(BDD!$A$2:$B$43,MATCH('18'!$B30,BDD!$A$2:$A$43,0),2),"")</f>
        <v/>
      </c>
      <c r="AA30" s="84" t="str">
        <f>IF(E30="P",INDEX(BDD!$A$2:$B$43,MATCH('18'!$B30,BDD!$A$2:$A$43,0),2),"")</f>
        <v/>
      </c>
      <c r="AB30" s="84" t="str">
        <f>IF(F30="P",INDEX(BDD!$A$2:$B$43,MATCH('18'!$B30,BDD!$A$2:$A$43,0),2),"")</f>
        <v/>
      </c>
      <c r="AC30" s="84" t="str">
        <f>IF(G30="P",INDEX(BDD!$A$2:$B$43,MATCH('18'!$B30,BDD!$A$2:$A$43,0),2),"")</f>
        <v/>
      </c>
      <c r="AD30" s="84" t="str">
        <f>IF(H30="P",INDEX(BDD!$A$2:$B$43,MATCH('18'!$B30,BDD!$A$2:$A$43,0),2),"")</f>
        <v/>
      </c>
      <c r="AE30" s="84" t="str">
        <f>IF(I30="P",INDEX(BDD!$A$2:$B$43,MATCH('18'!$B30,BDD!$A$2:$A$43,0),2),"")</f>
        <v/>
      </c>
      <c r="AF30" s="84" t="str">
        <f>IF(J30="P",INDEX(BDD!$A$2:$B$43,MATCH('18'!$B30,BDD!$A$2:$A$43,0),2),"")</f>
        <v/>
      </c>
      <c r="AG30" s="84" t="str">
        <f>IF(K30="P",INDEX(BDD!$A$2:$B$43,MATCH('18'!$B30,BDD!$A$2:$A$43,0),2),"")</f>
        <v/>
      </c>
      <c r="AH30" s="84" t="str">
        <f>IF(L30="P",INDEX(BDD!$A$2:$B$43,MATCH('18'!$B30,BDD!$A$2:$A$43,0),2),"")</f>
        <v/>
      </c>
      <c r="AI30" s="84" t="str">
        <f>IF(M30="P",INDEX(BDD!$A$2:$B$43,MATCH('18'!$B30,BDD!$A$2:$A$43,0),2),"")</f>
        <v/>
      </c>
      <c r="AJ30" s="84" t="str">
        <f>IF(N30="P",INDEX(BDD!$A$2:$B$43,MATCH('18'!$B30,BDD!$A$2:$A$43,0),2),"")</f>
        <v/>
      </c>
      <c r="AK30" s="84" t="str">
        <f>IF(O30="P",INDEX(BDD!$A$2:$B$43,MATCH('18'!$B30,BDD!$A$2:$A$43,0),2),"")</f>
        <v/>
      </c>
      <c r="AL30" s="84" t="str">
        <f>IF(P30="P",INDEX(BDD!$A$2:$B$43,MATCH('18'!$B30,BDD!$A$2:$A$43,0),2),"")</f>
        <v/>
      </c>
      <c r="AM30" s="84" t="str">
        <f>IF(Q30="P",INDEX(BDD!$A$2:$B$43,MATCH('18'!$B30,BDD!$A$2:$A$43,0),2),"")</f>
        <v/>
      </c>
      <c r="AN30" s="84" t="str">
        <f>IF(R30="P",INDEX(BDD!$A$2:$B$43,MATCH('18'!$B30,BDD!$A$2:$A$43,0),2),"")</f>
        <v/>
      </c>
      <c r="AO30" s="84" t="str">
        <f>IF(S30="P",INDEX(BDD!$A$2:$B$43,MATCH('18'!$B30,BDD!$A$2:$A$43,0),2),"")</f>
        <v/>
      </c>
      <c r="AP30" s="84" t="str">
        <f>IF(T30="P",INDEX(BDD!$A$2:$B$43,MATCH('18'!$B30,BDD!$A$2:$A$43,0),2),"")</f>
        <v/>
      </c>
      <c r="AQ30" s="84" t="str">
        <f>IF(U30="P",INDEX(BDD!$A$2:$B$43,MATCH('18'!$B30,BDD!$A$2:$A$43,0),2),"")</f>
        <v/>
      </c>
      <c r="AR30" s="84" t="str">
        <f>IF(V30="P",INDEX(BDD!$A$2:$B$43,MATCH('18'!$B30,BDD!$A$2:$A$43,0),2),"")</f>
        <v/>
      </c>
      <c r="AS30" s="84" t="str">
        <f>IF(W30="P",INDEX(BDD!$A$2:$B$43,MATCH('18'!$B30,BDD!$A$2:$A$43,0),2),"")</f>
        <v/>
      </c>
      <c r="AT30" s="163"/>
      <c r="AU30" s="205"/>
      <c r="AV30" s="205"/>
    </row>
    <row r="31" spans="1:48" ht="15.75" hidden="1" thickBot="1" x14ac:dyDescent="0.3">
      <c r="A31" s="206"/>
      <c r="B31" s="25">
        <f>BDD!A13</f>
        <v>0</v>
      </c>
      <c r="C31" s="52"/>
      <c r="D31" s="50"/>
      <c r="E31" s="51"/>
      <c r="F31" s="52"/>
      <c r="G31" s="50"/>
      <c r="H31" s="51"/>
      <c r="I31" s="52"/>
      <c r="J31" s="50"/>
      <c r="K31" s="51"/>
      <c r="L31" s="52"/>
      <c r="M31" s="50"/>
      <c r="N31" s="49"/>
      <c r="O31" s="52"/>
      <c r="P31" s="50"/>
      <c r="Q31" s="49"/>
      <c r="R31" s="52"/>
      <c r="S31" s="50"/>
      <c r="T31" s="51"/>
      <c r="U31" s="52"/>
      <c r="V31" s="50"/>
      <c r="W31" s="140"/>
      <c r="X31" s="142">
        <f>BDD!C13</f>
        <v>0</v>
      </c>
      <c r="Y31" s="84" t="str">
        <f>IF(C31="P",INDEX(BDD!$A$2:$B$43,MATCH('18'!$B31,BDD!$A$2:$A$43,0),2),"")</f>
        <v/>
      </c>
      <c r="Z31" s="84" t="str">
        <f>IF(D31="P",INDEX(BDD!$A$2:$B$43,MATCH('18'!$B31,BDD!$A$2:$A$43,0),2),"")</f>
        <v/>
      </c>
      <c r="AA31" s="84" t="str">
        <f>IF(E31="P",INDEX(BDD!$A$2:$B$43,MATCH('18'!$B31,BDD!$A$2:$A$43,0),2),"")</f>
        <v/>
      </c>
      <c r="AB31" s="84" t="str">
        <f>IF(F31="P",INDEX(BDD!$A$2:$B$43,MATCH('18'!$B31,BDD!$A$2:$A$43,0),2),"")</f>
        <v/>
      </c>
      <c r="AC31" s="84" t="str">
        <f>IF(G31="P",INDEX(BDD!$A$2:$B$43,MATCH('18'!$B31,BDD!$A$2:$A$43,0),2),"")</f>
        <v/>
      </c>
      <c r="AD31" s="84" t="str">
        <f>IF(H31="P",INDEX(BDD!$A$2:$B$43,MATCH('18'!$B31,BDD!$A$2:$A$43,0),2),"")</f>
        <v/>
      </c>
      <c r="AE31" s="84" t="str">
        <f>IF(I31="P",INDEX(BDD!$A$2:$B$43,MATCH('18'!$B31,BDD!$A$2:$A$43,0),2),"")</f>
        <v/>
      </c>
      <c r="AF31" s="84" t="str">
        <f>IF(J31="P",INDEX(BDD!$A$2:$B$43,MATCH('18'!$B31,BDD!$A$2:$A$43,0),2),"")</f>
        <v/>
      </c>
      <c r="AG31" s="84" t="str">
        <f>IF(K31="P",INDEX(BDD!$A$2:$B$43,MATCH('18'!$B31,BDD!$A$2:$A$43,0),2),"")</f>
        <v/>
      </c>
      <c r="AH31" s="84" t="str">
        <f>IF(L31="P",INDEX(BDD!$A$2:$B$43,MATCH('18'!$B31,BDD!$A$2:$A$43,0),2),"")</f>
        <v/>
      </c>
      <c r="AI31" s="84" t="str">
        <f>IF(M31="P",INDEX(BDD!$A$2:$B$43,MATCH('18'!$B31,BDD!$A$2:$A$43,0),2),"")</f>
        <v/>
      </c>
      <c r="AJ31" s="84" t="str">
        <f>IF(N31="P",INDEX(BDD!$A$2:$B$43,MATCH('18'!$B31,BDD!$A$2:$A$43,0),2),"")</f>
        <v/>
      </c>
      <c r="AK31" s="84" t="str">
        <f>IF(O31="P",INDEX(BDD!$A$2:$B$43,MATCH('18'!$B31,BDD!$A$2:$A$43,0),2),"")</f>
        <v/>
      </c>
      <c r="AL31" s="84" t="str">
        <f>IF(P31="P",INDEX(BDD!$A$2:$B$43,MATCH('18'!$B31,BDD!$A$2:$A$43,0),2),"")</f>
        <v/>
      </c>
      <c r="AM31" s="84" t="str">
        <f>IF(Q31="P",INDEX(BDD!$A$2:$B$43,MATCH('18'!$B31,BDD!$A$2:$A$43,0),2),"")</f>
        <v/>
      </c>
      <c r="AN31" s="84" t="str">
        <f>IF(R31="P",INDEX(BDD!$A$2:$B$43,MATCH('18'!$B31,BDD!$A$2:$A$43,0),2),"")</f>
        <v/>
      </c>
      <c r="AO31" s="84" t="str">
        <f>IF(S31="P",INDEX(BDD!$A$2:$B$43,MATCH('18'!$B31,BDD!$A$2:$A$43,0),2),"")</f>
        <v/>
      </c>
      <c r="AP31" s="84" t="str">
        <f>IF(T31="P",INDEX(BDD!$A$2:$B$43,MATCH('18'!$B31,BDD!$A$2:$A$43,0),2),"")</f>
        <v/>
      </c>
      <c r="AQ31" s="84" t="str">
        <f>IF(U31="P",INDEX(BDD!$A$2:$B$43,MATCH('18'!$B31,BDD!$A$2:$A$43,0),2),"")</f>
        <v/>
      </c>
      <c r="AR31" s="84" t="str">
        <f>IF(V31="P",INDEX(BDD!$A$2:$B$43,MATCH('18'!$B31,BDD!$A$2:$A$43,0),2),"")</f>
        <v/>
      </c>
      <c r="AS31" s="84" t="str">
        <f>IF(W31="P",INDEX(BDD!$A$2:$B$43,MATCH('18'!$B31,BDD!$A$2:$A$43,0),2),"")</f>
        <v/>
      </c>
    </row>
    <row r="32" spans="1:48" ht="15.75" hidden="1" thickBot="1" x14ac:dyDescent="0.3">
      <c r="A32" s="206"/>
      <c r="B32" s="17">
        <f>BDD!A14</f>
        <v>0</v>
      </c>
      <c r="C32" s="56"/>
      <c r="D32" s="54"/>
      <c r="E32" s="55"/>
      <c r="F32" s="56"/>
      <c r="G32" s="54"/>
      <c r="H32" s="55"/>
      <c r="I32" s="56"/>
      <c r="J32" s="54"/>
      <c r="K32" s="55"/>
      <c r="L32" s="56"/>
      <c r="M32" s="54"/>
      <c r="N32" s="53"/>
      <c r="O32" s="56"/>
      <c r="P32" s="54"/>
      <c r="Q32" s="53"/>
      <c r="R32" s="56"/>
      <c r="S32" s="54"/>
      <c r="T32" s="55"/>
      <c r="U32" s="56"/>
      <c r="V32" s="54"/>
      <c r="W32" s="87"/>
      <c r="X32" s="143">
        <f>BDD!C14</f>
        <v>0</v>
      </c>
      <c r="Y32" s="84" t="str">
        <f>IF(C32="P",INDEX(BDD!$A$2:$B$43,MATCH('18'!$B32,BDD!$A$2:$A$43,0),2),"")</f>
        <v/>
      </c>
      <c r="Z32" s="84" t="str">
        <f>IF(D32="P",INDEX(BDD!$A$2:$B$43,MATCH('18'!$B32,BDD!$A$2:$A$43,0),2),"")</f>
        <v/>
      </c>
      <c r="AA32" s="84" t="str">
        <f>IF(E32="P",INDEX(BDD!$A$2:$B$43,MATCH('18'!$B32,BDD!$A$2:$A$43,0),2),"")</f>
        <v/>
      </c>
      <c r="AB32" s="84" t="str">
        <f>IF(F32="P",INDEX(BDD!$A$2:$B$43,MATCH('18'!$B32,BDD!$A$2:$A$43,0),2),"")</f>
        <v/>
      </c>
      <c r="AC32" s="84" t="str">
        <f>IF(G32="P",INDEX(BDD!$A$2:$B$43,MATCH('18'!$B32,BDD!$A$2:$A$43,0),2),"")</f>
        <v/>
      </c>
      <c r="AD32" s="84" t="str">
        <f>IF(H32="P",INDEX(BDD!$A$2:$B$43,MATCH('18'!$B32,BDD!$A$2:$A$43,0),2),"")</f>
        <v/>
      </c>
      <c r="AE32" s="84" t="str">
        <f>IF(I32="P",INDEX(BDD!$A$2:$B$43,MATCH('18'!$B32,BDD!$A$2:$A$43,0),2),"")</f>
        <v/>
      </c>
      <c r="AF32" s="84" t="str">
        <f>IF(J32="P",INDEX(BDD!$A$2:$B$43,MATCH('18'!$B32,BDD!$A$2:$A$43,0),2),"")</f>
        <v/>
      </c>
      <c r="AG32" s="84" t="str">
        <f>IF(K32="P",INDEX(BDD!$A$2:$B$43,MATCH('18'!$B32,BDD!$A$2:$A$43,0),2),"")</f>
        <v/>
      </c>
      <c r="AH32" s="84" t="str">
        <f>IF(L32="P",INDEX(BDD!$A$2:$B$43,MATCH('18'!$B32,BDD!$A$2:$A$43,0),2),"")</f>
        <v/>
      </c>
      <c r="AI32" s="84" t="str">
        <f>IF(M32="P",INDEX(BDD!$A$2:$B$43,MATCH('18'!$B32,BDD!$A$2:$A$43,0),2),"")</f>
        <v/>
      </c>
      <c r="AJ32" s="84" t="str">
        <f>IF(N32="P",INDEX(BDD!$A$2:$B$43,MATCH('18'!$B32,BDD!$A$2:$A$43,0),2),"")</f>
        <v/>
      </c>
      <c r="AK32" s="84" t="str">
        <f>IF(O32="P",INDEX(BDD!$A$2:$B$43,MATCH('18'!$B32,BDD!$A$2:$A$43,0),2),"")</f>
        <v/>
      </c>
      <c r="AL32" s="84" t="str">
        <f>IF(P32="P",INDEX(BDD!$A$2:$B$43,MATCH('18'!$B32,BDD!$A$2:$A$43,0),2),"")</f>
        <v/>
      </c>
      <c r="AM32" s="84" t="str">
        <f>IF(Q32="P",INDEX(BDD!$A$2:$B$43,MATCH('18'!$B32,BDD!$A$2:$A$43,0),2),"")</f>
        <v/>
      </c>
      <c r="AN32" s="84" t="str">
        <f>IF(R32="P",INDEX(BDD!$A$2:$B$43,MATCH('18'!$B32,BDD!$A$2:$A$43,0),2),"")</f>
        <v/>
      </c>
      <c r="AO32" s="84" t="str">
        <f>IF(S32="P",INDEX(BDD!$A$2:$B$43,MATCH('18'!$B32,BDD!$A$2:$A$43,0),2),"")</f>
        <v/>
      </c>
      <c r="AP32" s="84" t="str">
        <f>IF(T32="P",INDEX(BDD!$A$2:$B$43,MATCH('18'!$B32,BDD!$A$2:$A$43,0),2),"")</f>
        <v/>
      </c>
      <c r="AQ32" s="84" t="str">
        <f>IF(U32="P",INDEX(BDD!$A$2:$B$43,MATCH('18'!$B32,BDD!$A$2:$A$43,0),2),"")</f>
        <v/>
      </c>
      <c r="AR32" s="84" t="str">
        <f>IF(V32="P",INDEX(BDD!$A$2:$B$43,MATCH('18'!$B32,BDD!$A$2:$A$43,0),2),"")</f>
        <v/>
      </c>
      <c r="AS32" s="84" t="str">
        <f>IF(W32="P",INDEX(BDD!$A$2:$B$43,MATCH('18'!$B32,BDD!$A$2:$A$43,0),2),"")</f>
        <v/>
      </c>
    </row>
    <row r="33" spans="1:45" ht="15.75" hidden="1" thickBot="1" x14ac:dyDescent="0.3">
      <c r="A33" s="206"/>
      <c r="B33" s="17">
        <f>BDD!A15</f>
        <v>0</v>
      </c>
      <c r="C33" s="56"/>
      <c r="D33" s="54"/>
      <c r="E33" s="55"/>
      <c r="F33" s="56"/>
      <c r="G33" s="54"/>
      <c r="H33" s="55"/>
      <c r="I33" s="56"/>
      <c r="J33" s="54"/>
      <c r="K33" s="55"/>
      <c r="L33" s="56"/>
      <c r="M33" s="54"/>
      <c r="N33" s="53"/>
      <c r="O33" s="56"/>
      <c r="P33" s="54"/>
      <c r="Q33" s="53"/>
      <c r="R33" s="56"/>
      <c r="S33" s="54"/>
      <c r="T33" s="55"/>
      <c r="U33" s="56"/>
      <c r="V33" s="54"/>
      <c r="W33" s="87"/>
      <c r="X33" s="143">
        <f>BDD!C15</f>
        <v>0</v>
      </c>
      <c r="Y33" s="84" t="str">
        <f>IF(C33="P",INDEX(BDD!$A$2:$B$43,MATCH('18'!$B33,BDD!$A$2:$A$43,0),2),"")</f>
        <v/>
      </c>
      <c r="Z33" s="84" t="str">
        <f>IF(D33="P",INDEX(BDD!$A$2:$B$43,MATCH('18'!$B33,BDD!$A$2:$A$43,0),2),"")</f>
        <v/>
      </c>
      <c r="AA33" s="84" t="str">
        <f>IF(E33="P",INDEX(BDD!$A$2:$B$43,MATCH('18'!$B33,BDD!$A$2:$A$43,0),2),"")</f>
        <v/>
      </c>
      <c r="AB33" s="84" t="str">
        <f>IF(F33="P",INDEX(BDD!$A$2:$B$43,MATCH('18'!$B33,BDD!$A$2:$A$43,0),2),"")</f>
        <v/>
      </c>
      <c r="AC33" s="84" t="str">
        <f>IF(G33="P",INDEX(BDD!$A$2:$B$43,MATCH('18'!$B33,BDD!$A$2:$A$43,0),2),"")</f>
        <v/>
      </c>
      <c r="AD33" s="84" t="str">
        <f>IF(H33="P",INDEX(BDD!$A$2:$B$43,MATCH('18'!$B33,BDD!$A$2:$A$43,0),2),"")</f>
        <v/>
      </c>
      <c r="AE33" s="84" t="str">
        <f>IF(I33="P",INDEX(BDD!$A$2:$B$43,MATCH('18'!$B33,BDD!$A$2:$A$43,0),2),"")</f>
        <v/>
      </c>
      <c r="AF33" s="84" t="str">
        <f>IF(J33="P",INDEX(BDD!$A$2:$B$43,MATCH('18'!$B33,BDD!$A$2:$A$43,0),2),"")</f>
        <v/>
      </c>
      <c r="AG33" s="84" t="str">
        <f>IF(K33="P",INDEX(BDD!$A$2:$B$43,MATCH('18'!$B33,BDD!$A$2:$A$43,0),2),"")</f>
        <v/>
      </c>
      <c r="AH33" s="84" t="str">
        <f>IF(L33="P",INDEX(BDD!$A$2:$B$43,MATCH('18'!$B33,BDD!$A$2:$A$43,0),2),"")</f>
        <v/>
      </c>
      <c r="AI33" s="84" t="str">
        <f>IF(M33="P",INDEX(BDD!$A$2:$B$43,MATCH('18'!$B33,BDD!$A$2:$A$43,0),2),"")</f>
        <v/>
      </c>
      <c r="AJ33" s="84" t="str">
        <f>IF(N33="P",INDEX(BDD!$A$2:$B$43,MATCH('18'!$B33,BDD!$A$2:$A$43,0),2),"")</f>
        <v/>
      </c>
      <c r="AK33" s="84" t="str">
        <f>IF(O33="P",INDEX(BDD!$A$2:$B$43,MATCH('18'!$B33,BDD!$A$2:$A$43,0),2),"")</f>
        <v/>
      </c>
      <c r="AL33" s="84" t="str">
        <f>IF(P33="P",INDEX(BDD!$A$2:$B$43,MATCH('18'!$B33,BDD!$A$2:$A$43,0),2),"")</f>
        <v/>
      </c>
      <c r="AM33" s="84" t="str">
        <f>IF(Q33="P",INDEX(BDD!$A$2:$B$43,MATCH('18'!$B33,BDD!$A$2:$A$43,0),2),"")</f>
        <v/>
      </c>
      <c r="AN33" s="84" t="str">
        <f>IF(R33="P",INDEX(BDD!$A$2:$B$43,MATCH('18'!$B33,BDD!$A$2:$A$43,0),2),"")</f>
        <v/>
      </c>
      <c r="AO33" s="84" t="str">
        <f>IF(S33="P",INDEX(BDD!$A$2:$B$43,MATCH('18'!$B33,BDD!$A$2:$A$43,0),2),"")</f>
        <v/>
      </c>
      <c r="AP33" s="84" t="str">
        <f>IF(T33="P",INDEX(BDD!$A$2:$B$43,MATCH('18'!$B33,BDD!$A$2:$A$43,0),2),"")</f>
        <v/>
      </c>
      <c r="AQ33" s="84" t="str">
        <f>IF(U33="P",INDEX(BDD!$A$2:$B$43,MATCH('18'!$B33,BDD!$A$2:$A$43,0),2),"")</f>
        <v/>
      </c>
      <c r="AR33" s="84" t="str">
        <f>IF(V33="P",INDEX(BDD!$A$2:$B$43,MATCH('18'!$B33,BDD!$A$2:$A$43,0),2),"")</f>
        <v/>
      </c>
      <c r="AS33" s="84" t="str">
        <f>IF(W33="P",INDEX(BDD!$A$2:$B$43,MATCH('18'!$B33,BDD!$A$2:$A$43,0),2),"")</f>
        <v/>
      </c>
    </row>
    <row r="34" spans="1:45" ht="15.75" hidden="1" thickBot="1" x14ac:dyDescent="0.3">
      <c r="A34" s="206"/>
      <c r="B34" s="17">
        <f>BDD!A16</f>
        <v>0</v>
      </c>
      <c r="C34" s="56"/>
      <c r="D34" s="54"/>
      <c r="E34" s="55"/>
      <c r="F34" s="56"/>
      <c r="G34" s="54"/>
      <c r="H34" s="55"/>
      <c r="I34" s="56"/>
      <c r="J34" s="54"/>
      <c r="K34" s="55"/>
      <c r="L34" s="56"/>
      <c r="M34" s="54"/>
      <c r="N34" s="53"/>
      <c r="O34" s="56"/>
      <c r="P34" s="54"/>
      <c r="Q34" s="53"/>
      <c r="R34" s="56"/>
      <c r="S34" s="54"/>
      <c r="T34" s="55"/>
      <c r="U34" s="56"/>
      <c r="V34" s="54"/>
      <c r="W34" s="87"/>
      <c r="X34" s="143">
        <f>BDD!C16</f>
        <v>0</v>
      </c>
      <c r="Y34" s="84" t="str">
        <f>IF(C34="P",INDEX(BDD!$A$2:$B$43,MATCH('18'!$B34,BDD!$A$2:$A$43,0),2),"")</f>
        <v/>
      </c>
      <c r="Z34" s="84" t="str">
        <f>IF(D34="P",INDEX(BDD!$A$2:$B$43,MATCH('18'!$B34,BDD!$A$2:$A$43,0),2),"")</f>
        <v/>
      </c>
      <c r="AA34" s="84" t="str">
        <f>IF(E34="P",INDEX(BDD!$A$2:$B$43,MATCH('18'!$B34,BDD!$A$2:$A$43,0),2),"")</f>
        <v/>
      </c>
      <c r="AB34" s="84" t="str">
        <f>IF(F34="P",INDEX(BDD!$A$2:$B$43,MATCH('18'!$B34,BDD!$A$2:$A$43,0),2),"")</f>
        <v/>
      </c>
      <c r="AC34" s="84" t="str">
        <f>IF(G34="P",INDEX(BDD!$A$2:$B$43,MATCH('18'!$B34,BDD!$A$2:$A$43,0),2),"")</f>
        <v/>
      </c>
      <c r="AD34" s="84" t="str">
        <f>IF(H34="P",INDEX(BDD!$A$2:$B$43,MATCH('18'!$B34,BDD!$A$2:$A$43,0),2),"")</f>
        <v/>
      </c>
      <c r="AE34" s="84" t="str">
        <f>IF(I34="P",INDEX(BDD!$A$2:$B$43,MATCH('18'!$B34,BDD!$A$2:$A$43,0),2),"")</f>
        <v/>
      </c>
      <c r="AF34" s="84" t="str">
        <f>IF(J34="P",INDEX(BDD!$A$2:$B$43,MATCH('18'!$B34,BDD!$A$2:$A$43,0),2),"")</f>
        <v/>
      </c>
      <c r="AG34" s="84" t="str">
        <f>IF(K34="P",INDEX(BDD!$A$2:$B$43,MATCH('18'!$B34,BDD!$A$2:$A$43,0),2),"")</f>
        <v/>
      </c>
      <c r="AH34" s="84" t="str">
        <f>IF(L34="P",INDEX(BDD!$A$2:$B$43,MATCH('18'!$B34,BDD!$A$2:$A$43,0),2),"")</f>
        <v/>
      </c>
      <c r="AI34" s="84" t="str">
        <f>IF(M34="P",INDEX(BDD!$A$2:$B$43,MATCH('18'!$B34,BDD!$A$2:$A$43,0),2),"")</f>
        <v/>
      </c>
      <c r="AJ34" s="84" t="str">
        <f>IF(N34="P",INDEX(BDD!$A$2:$B$43,MATCH('18'!$B34,BDD!$A$2:$A$43,0),2),"")</f>
        <v/>
      </c>
      <c r="AK34" s="84" t="str">
        <f>IF(O34="P",INDEX(BDD!$A$2:$B$43,MATCH('18'!$B34,BDD!$A$2:$A$43,0),2),"")</f>
        <v/>
      </c>
      <c r="AL34" s="84" t="str">
        <f>IF(P34="P",INDEX(BDD!$A$2:$B$43,MATCH('18'!$B34,BDD!$A$2:$A$43,0),2),"")</f>
        <v/>
      </c>
      <c r="AM34" s="84" t="str">
        <f>IF(Q34="P",INDEX(BDD!$A$2:$B$43,MATCH('18'!$B34,BDD!$A$2:$A$43,0),2),"")</f>
        <v/>
      </c>
      <c r="AN34" s="84" t="str">
        <f>IF(R34="P",INDEX(BDD!$A$2:$B$43,MATCH('18'!$B34,BDD!$A$2:$A$43,0),2),"")</f>
        <v/>
      </c>
      <c r="AO34" s="84" t="str">
        <f>IF(S34="P",INDEX(BDD!$A$2:$B$43,MATCH('18'!$B34,BDD!$A$2:$A$43,0),2),"")</f>
        <v/>
      </c>
      <c r="AP34" s="84" t="str">
        <f>IF(T34="P",INDEX(BDD!$A$2:$B$43,MATCH('18'!$B34,BDD!$A$2:$A$43,0),2),"")</f>
        <v/>
      </c>
      <c r="AQ34" s="84" t="str">
        <f>IF(U34="P",INDEX(BDD!$A$2:$B$43,MATCH('18'!$B34,BDD!$A$2:$A$43,0),2),"")</f>
        <v/>
      </c>
      <c r="AR34" s="84" t="str">
        <f>IF(V34="P",INDEX(BDD!$A$2:$B$43,MATCH('18'!$B34,BDD!$A$2:$A$43,0),2),"")</f>
        <v/>
      </c>
      <c r="AS34" s="84" t="str">
        <f>IF(W34="P",INDEX(BDD!$A$2:$B$43,MATCH('18'!$B34,BDD!$A$2:$A$43,0),2),"")</f>
        <v/>
      </c>
    </row>
    <row r="35" spans="1:45" ht="15.75" hidden="1" thickBot="1" x14ac:dyDescent="0.3">
      <c r="A35" s="206"/>
      <c r="B35" s="17">
        <f>BDD!A17</f>
        <v>0</v>
      </c>
      <c r="C35" s="56"/>
      <c r="D35" s="54"/>
      <c r="E35" s="55"/>
      <c r="F35" s="56"/>
      <c r="G35" s="54"/>
      <c r="H35" s="55"/>
      <c r="I35" s="56"/>
      <c r="J35" s="54"/>
      <c r="K35" s="55"/>
      <c r="L35" s="56"/>
      <c r="M35" s="54"/>
      <c r="N35" s="53"/>
      <c r="O35" s="56"/>
      <c r="P35" s="54"/>
      <c r="Q35" s="53"/>
      <c r="R35" s="56"/>
      <c r="S35" s="54"/>
      <c r="T35" s="55"/>
      <c r="U35" s="56"/>
      <c r="V35" s="54"/>
      <c r="W35" s="87"/>
      <c r="X35" s="143">
        <f>BDD!C17</f>
        <v>0</v>
      </c>
      <c r="Y35" s="84" t="str">
        <f>IF(C35="P",INDEX(BDD!$A$2:$B$43,MATCH('18'!$B35,BDD!$A$2:$A$43,0),2),"")</f>
        <v/>
      </c>
      <c r="Z35" s="84" t="str">
        <f>IF(D35="P",INDEX(BDD!$A$2:$B$43,MATCH('18'!$B35,BDD!$A$2:$A$43,0),2),"")</f>
        <v/>
      </c>
      <c r="AA35" s="84" t="str">
        <f>IF(E35="P",INDEX(BDD!$A$2:$B$43,MATCH('18'!$B35,BDD!$A$2:$A$43,0),2),"")</f>
        <v/>
      </c>
      <c r="AB35" s="84" t="str">
        <f>IF(F35="P",INDEX(BDD!$A$2:$B$43,MATCH('18'!$B35,BDD!$A$2:$A$43,0),2),"")</f>
        <v/>
      </c>
      <c r="AC35" s="84" t="str">
        <f>IF(G35="P",INDEX(BDD!$A$2:$B$43,MATCH('18'!$B35,BDD!$A$2:$A$43,0),2),"")</f>
        <v/>
      </c>
      <c r="AD35" s="84" t="str">
        <f>IF(H35="P",INDEX(BDD!$A$2:$B$43,MATCH('18'!$B35,BDD!$A$2:$A$43,0),2),"")</f>
        <v/>
      </c>
      <c r="AE35" s="84" t="str">
        <f>IF(I35="P",INDEX(BDD!$A$2:$B$43,MATCH('18'!$B35,BDD!$A$2:$A$43,0),2),"")</f>
        <v/>
      </c>
      <c r="AF35" s="84" t="str">
        <f>IF(J35="P",INDEX(BDD!$A$2:$B$43,MATCH('18'!$B35,BDD!$A$2:$A$43,0),2),"")</f>
        <v/>
      </c>
      <c r="AG35" s="84" t="str">
        <f>IF(K35="P",INDEX(BDD!$A$2:$B$43,MATCH('18'!$B35,BDD!$A$2:$A$43,0),2),"")</f>
        <v/>
      </c>
      <c r="AH35" s="84" t="str">
        <f>IF(L35="P",INDEX(BDD!$A$2:$B$43,MATCH('18'!$B35,BDD!$A$2:$A$43,0),2),"")</f>
        <v/>
      </c>
      <c r="AI35" s="84" t="str">
        <f>IF(M35="P",INDEX(BDD!$A$2:$B$43,MATCH('18'!$B35,BDD!$A$2:$A$43,0),2),"")</f>
        <v/>
      </c>
      <c r="AJ35" s="84" t="str">
        <f>IF(N35="P",INDEX(BDD!$A$2:$B$43,MATCH('18'!$B35,BDD!$A$2:$A$43,0),2),"")</f>
        <v/>
      </c>
      <c r="AK35" s="84" t="str">
        <f>IF(O35="P",INDEX(BDD!$A$2:$B$43,MATCH('18'!$B35,BDD!$A$2:$A$43,0),2),"")</f>
        <v/>
      </c>
      <c r="AL35" s="84" t="str">
        <f>IF(P35="P",INDEX(BDD!$A$2:$B$43,MATCH('18'!$B35,BDD!$A$2:$A$43,0),2),"")</f>
        <v/>
      </c>
      <c r="AM35" s="84" t="str">
        <f>IF(Q35="P",INDEX(BDD!$A$2:$B$43,MATCH('18'!$B35,BDD!$A$2:$A$43,0),2),"")</f>
        <v/>
      </c>
      <c r="AN35" s="84" t="str">
        <f>IF(R35="P",INDEX(BDD!$A$2:$B$43,MATCH('18'!$B35,BDD!$A$2:$A$43,0),2),"")</f>
        <v/>
      </c>
      <c r="AO35" s="84" t="str">
        <f>IF(S35="P",INDEX(BDD!$A$2:$B$43,MATCH('18'!$B35,BDD!$A$2:$A$43,0),2),"")</f>
        <v/>
      </c>
      <c r="AP35" s="84" t="str">
        <f>IF(T35="P",INDEX(BDD!$A$2:$B$43,MATCH('18'!$B35,BDD!$A$2:$A$43,0),2),"")</f>
        <v/>
      </c>
      <c r="AQ35" s="84" t="str">
        <f>IF(U35="P",INDEX(BDD!$A$2:$B$43,MATCH('18'!$B35,BDD!$A$2:$A$43,0),2),"")</f>
        <v/>
      </c>
      <c r="AR35" s="84" t="str">
        <f>IF(V35="P",INDEX(BDD!$A$2:$B$43,MATCH('18'!$B35,BDD!$A$2:$A$43,0),2),"")</f>
        <v/>
      </c>
      <c r="AS35" s="84" t="str">
        <f>IF(W35="P",INDEX(BDD!$A$2:$B$43,MATCH('18'!$B35,BDD!$A$2:$A$43,0),2),"")</f>
        <v/>
      </c>
    </row>
    <row r="36" spans="1:45" ht="15.75" hidden="1" thickBot="1" x14ac:dyDescent="0.3">
      <c r="A36" s="206"/>
      <c r="B36" s="17">
        <f>BDD!A18</f>
        <v>0</v>
      </c>
      <c r="C36" s="56"/>
      <c r="D36" s="54"/>
      <c r="E36" s="55"/>
      <c r="F36" s="56"/>
      <c r="G36" s="54"/>
      <c r="H36" s="55"/>
      <c r="I36" s="56"/>
      <c r="J36" s="54"/>
      <c r="K36" s="55"/>
      <c r="L36" s="56"/>
      <c r="M36" s="54"/>
      <c r="N36" s="53"/>
      <c r="O36" s="56"/>
      <c r="P36" s="54"/>
      <c r="Q36" s="53"/>
      <c r="R36" s="56"/>
      <c r="S36" s="54"/>
      <c r="T36" s="55"/>
      <c r="U36" s="56"/>
      <c r="V36" s="54"/>
      <c r="W36" s="87"/>
      <c r="X36" s="143">
        <f>BDD!C18</f>
        <v>0</v>
      </c>
      <c r="Y36" s="84" t="str">
        <f>IF(C36="P",INDEX(BDD!$A$2:$B$43,MATCH('18'!$B36,BDD!$A$2:$A$43,0),2),"")</f>
        <v/>
      </c>
      <c r="Z36" s="84" t="str">
        <f>IF(D36="P",INDEX(BDD!$A$2:$B$43,MATCH('18'!$B36,BDD!$A$2:$A$43,0),2),"")</f>
        <v/>
      </c>
      <c r="AA36" s="84" t="str">
        <f>IF(E36="P",INDEX(BDD!$A$2:$B$43,MATCH('18'!$B36,BDD!$A$2:$A$43,0),2),"")</f>
        <v/>
      </c>
      <c r="AB36" s="84" t="str">
        <f>IF(F36="P",INDEX(BDD!$A$2:$B$43,MATCH('18'!$B36,BDD!$A$2:$A$43,0),2),"")</f>
        <v/>
      </c>
      <c r="AC36" s="84" t="str">
        <f>IF(G36="P",INDEX(BDD!$A$2:$B$43,MATCH('18'!$B36,BDD!$A$2:$A$43,0),2),"")</f>
        <v/>
      </c>
      <c r="AD36" s="84" t="str">
        <f>IF(H36="P",INDEX(BDD!$A$2:$B$43,MATCH('18'!$B36,BDD!$A$2:$A$43,0),2),"")</f>
        <v/>
      </c>
      <c r="AE36" s="84" t="str">
        <f>IF(I36="P",INDEX(BDD!$A$2:$B$43,MATCH('18'!$B36,BDD!$A$2:$A$43,0),2),"")</f>
        <v/>
      </c>
      <c r="AF36" s="84" t="str">
        <f>IF(J36="P",INDEX(BDD!$A$2:$B$43,MATCH('18'!$B36,BDD!$A$2:$A$43,0),2),"")</f>
        <v/>
      </c>
      <c r="AG36" s="84" t="str">
        <f>IF(K36="P",INDEX(BDD!$A$2:$B$43,MATCH('18'!$B36,BDD!$A$2:$A$43,0),2),"")</f>
        <v/>
      </c>
      <c r="AH36" s="84" t="str">
        <f>IF(L36="P",INDEX(BDD!$A$2:$B$43,MATCH('18'!$B36,BDD!$A$2:$A$43,0),2),"")</f>
        <v/>
      </c>
      <c r="AI36" s="84" t="str">
        <f>IF(M36="P",INDEX(BDD!$A$2:$B$43,MATCH('18'!$B36,BDD!$A$2:$A$43,0),2),"")</f>
        <v/>
      </c>
      <c r="AJ36" s="84" t="str">
        <f>IF(N36="P",INDEX(BDD!$A$2:$B$43,MATCH('18'!$B36,BDD!$A$2:$A$43,0),2),"")</f>
        <v/>
      </c>
      <c r="AK36" s="84" t="str">
        <f>IF(O36="P",INDEX(BDD!$A$2:$B$43,MATCH('18'!$B36,BDD!$A$2:$A$43,0),2),"")</f>
        <v/>
      </c>
      <c r="AL36" s="84" t="str">
        <f>IF(P36="P",INDEX(BDD!$A$2:$B$43,MATCH('18'!$B36,BDD!$A$2:$A$43,0),2),"")</f>
        <v/>
      </c>
      <c r="AM36" s="84" t="str">
        <f>IF(Q36="P",INDEX(BDD!$A$2:$B$43,MATCH('18'!$B36,BDD!$A$2:$A$43,0),2),"")</f>
        <v/>
      </c>
      <c r="AN36" s="84" t="str">
        <f>IF(R36="P",INDEX(BDD!$A$2:$B$43,MATCH('18'!$B36,BDD!$A$2:$A$43,0),2),"")</f>
        <v/>
      </c>
      <c r="AO36" s="84" t="str">
        <f>IF(S36="P",INDEX(BDD!$A$2:$B$43,MATCH('18'!$B36,BDD!$A$2:$A$43,0),2),"")</f>
        <v/>
      </c>
      <c r="AP36" s="84" t="str">
        <f>IF(T36="P",INDEX(BDD!$A$2:$B$43,MATCH('18'!$B36,BDD!$A$2:$A$43,0),2),"")</f>
        <v/>
      </c>
      <c r="AQ36" s="84" t="str">
        <f>IF(U36="P",INDEX(BDD!$A$2:$B$43,MATCH('18'!$B36,BDD!$A$2:$A$43,0),2),"")</f>
        <v/>
      </c>
      <c r="AR36" s="84" t="str">
        <f>IF(V36="P",INDEX(BDD!$A$2:$B$43,MATCH('18'!$B36,BDD!$A$2:$A$43,0),2),"")</f>
        <v/>
      </c>
      <c r="AS36" s="84" t="str">
        <f>IF(W36="P",INDEX(BDD!$A$2:$B$43,MATCH('18'!$B36,BDD!$A$2:$A$43,0),2),"")</f>
        <v/>
      </c>
    </row>
    <row r="37" spans="1:45" ht="15.75" hidden="1" thickBot="1" x14ac:dyDescent="0.3">
      <c r="A37" s="206"/>
      <c r="B37" s="17">
        <f>BDD!A19</f>
        <v>0</v>
      </c>
      <c r="C37" s="60"/>
      <c r="D37" s="58"/>
      <c r="E37" s="59"/>
      <c r="F37" s="60"/>
      <c r="G37" s="58"/>
      <c r="H37" s="59"/>
      <c r="I37" s="60"/>
      <c r="J37" s="58"/>
      <c r="K37" s="59"/>
      <c r="L37" s="60"/>
      <c r="M37" s="58"/>
      <c r="N37" s="57"/>
      <c r="O37" s="60"/>
      <c r="P37" s="58"/>
      <c r="Q37" s="57"/>
      <c r="R37" s="60"/>
      <c r="S37" s="58"/>
      <c r="T37" s="59"/>
      <c r="U37" s="60"/>
      <c r="V37" s="58"/>
      <c r="W37" s="89"/>
      <c r="X37" s="144">
        <f>BDD!C19</f>
        <v>0</v>
      </c>
      <c r="Y37" s="84" t="str">
        <f>IF(C37="P",INDEX(BDD!$A$2:$B$43,MATCH('18'!$B37,BDD!$A$2:$A$43,0),2),"")</f>
        <v/>
      </c>
      <c r="Z37" s="84" t="str">
        <f>IF(D37="P",INDEX(BDD!$A$2:$B$43,MATCH('18'!$B37,BDD!$A$2:$A$43,0),2),"")</f>
        <v/>
      </c>
      <c r="AA37" s="84" t="str">
        <f>IF(E37="P",INDEX(BDD!$A$2:$B$43,MATCH('18'!$B37,BDD!$A$2:$A$43,0),2),"")</f>
        <v/>
      </c>
      <c r="AB37" s="84" t="str">
        <f>IF(F37="P",INDEX(BDD!$A$2:$B$43,MATCH('18'!$B37,BDD!$A$2:$A$43,0),2),"")</f>
        <v/>
      </c>
      <c r="AC37" s="84" t="str">
        <f>IF(G37="P",INDEX(BDD!$A$2:$B$43,MATCH('18'!$B37,BDD!$A$2:$A$43,0),2),"")</f>
        <v/>
      </c>
      <c r="AD37" s="84" t="str">
        <f>IF(H37="P",INDEX(BDD!$A$2:$B$43,MATCH('18'!$B37,BDD!$A$2:$A$43,0),2),"")</f>
        <v/>
      </c>
      <c r="AE37" s="84" t="str">
        <f>IF(I37="P",INDEX(BDD!$A$2:$B$43,MATCH('18'!$B37,BDD!$A$2:$A$43,0),2),"")</f>
        <v/>
      </c>
      <c r="AF37" s="84" t="str">
        <f>IF(J37="P",INDEX(BDD!$A$2:$B$43,MATCH('18'!$B37,BDD!$A$2:$A$43,0),2),"")</f>
        <v/>
      </c>
      <c r="AG37" s="84" t="str">
        <f>IF(K37="P",INDEX(BDD!$A$2:$B$43,MATCH('18'!$B37,BDD!$A$2:$A$43,0),2),"")</f>
        <v/>
      </c>
      <c r="AH37" s="84" t="str">
        <f>IF(L37="P",INDEX(BDD!$A$2:$B$43,MATCH('18'!$B37,BDD!$A$2:$A$43,0),2),"")</f>
        <v/>
      </c>
      <c r="AI37" s="84" t="str">
        <f>IF(M37="P",INDEX(BDD!$A$2:$B$43,MATCH('18'!$B37,BDD!$A$2:$A$43,0),2),"")</f>
        <v/>
      </c>
      <c r="AJ37" s="84" t="str">
        <f>IF(N37="P",INDEX(BDD!$A$2:$B$43,MATCH('18'!$B37,BDD!$A$2:$A$43,0),2),"")</f>
        <v/>
      </c>
      <c r="AK37" s="84" t="str">
        <f>IF(O37="P",INDEX(BDD!$A$2:$B$43,MATCH('18'!$B37,BDD!$A$2:$A$43,0),2),"")</f>
        <v/>
      </c>
      <c r="AL37" s="84" t="str">
        <f>IF(P37="P",INDEX(BDD!$A$2:$B$43,MATCH('18'!$B37,BDD!$A$2:$A$43,0),2),"")</f>
        <v/>
      </c>
      <c r="AM37" s="84" t="str">
        <f>IF(Q37="P",INDEX(BDD!$A$2:$B$43,MATCH('18'!$B37,BDD!$A$2:$A$43,0),2),"")</f>
        <v/>
      </c>
      <c r="AN37" s="84" t="str">
        <f>IF(R37="P",INDEX(BDD!$A$2:$B$43,MATCH('18'!$B37,BDD!$A$2:$A$43,0),2),"")</f>
        <v/>
      </c>
      <c r="AO37" s="84" t="str">
        <f>IF(S37="P",INDEX(BDD!$A$2:$B$43,MATCH('18'!$B37,BDD!$A$2:$A$43,0),2),"")</f>
        <v/>
      </c>
      <c r="AP37" s="84" t="str">
        <f>IF(T37="P",INDEX(BDD!$A$2:$B$43,MATCH('18'!$B37,BDD!$A$2:$A$43,0),2),"")</f>
        <v/>
      </c>
      <c r="AQ37" s="84" t="str">
        <f>IF(U37="P",INDEX(BDD!$A$2:$B$43,MATCH('18'!$B37,BDD!$A$2:$A$43,0),2),"")</f>
        <v/>
      </c>
      <c r="AR37" s="84" t="str">
        <f>IF(V37="P",INDEX(BDD!$A$2:$B$43,MATCH('18'!$B37,BDD!$A$2:$A$43,0),2),"")</f>
        <v/>
      </c>
      <c r="AS37" s="84" t="str">
        <f>IF(W37="P",INDEX(BDD!$A$2:$B$43,MATCH('18'!$B37,BDD!$A$2:$A$43,0),2),"")</f>
        <v/>
      </c>
    </row>
    <row r="38" spans="1:45" ht="15.75" hidden="1" thickBot="1" x14ac:dyDescent="0.3">
      <c r="A38" s="206"/>
      <c r="B38" s="17">
        <f>BDD!A20</f>
        <v>0</v>
      </c>
      <c r="C38" s="101"/>
      <c r="D38" s="99"/>
      <c r="E38" s="100"/>
      <c r="F38" s="101"/>
      <c r="G38" s="99"/>
      <c r="H38" s="100"/>
      <c r="I38" s="101"/>
      <c r="J38" s="99"/>
      <c r="K38" s="100"/>
      <c r="L38" s="101"/>
      <c r="M38" s="99"/>
      <c r="N38" s="98"/>
      <c r="O38" s="101"/>
      <c r="P38" s="99"/>
      <c r="Q38" s="98"/>
      <c r="R38" s="101"/>
      <c r="S38" s="99"/>
      <c r="T38" s="100"/>
      <c r="U38" s="101"/>
      <c r="V38" s="99"/>
      <c r="W38" s="100"/>
      <c r="Y38" s="84" t="str">
        <f>IF(C38="P",INDEX(BDD!$A$2:$B$43,MATCH('18'!$B38,BDD!$A$2:$A$43,0),2),"")</f>
        <v/>
      </c>
      <c r="Z38" s="84" t="str">
        <f>IF(D38="P",INDEX(BDD!$A$2:$B$43,MATCH('18'!$B38,BDD!$A$2:$A$43,0),2),"")</f>
        <v/>
      </c>
      <c r="AA38" s="84" t="str">
        <f>IF(E38="P",INDEX(BDD!$A$2:$B$43,MATCH('18'!$B38,BDD!$A$2:$A$43,0),2),"")</f>
        <v/>
      </c>
      <c r="AB38" s="84" t="str">
        <f>IF(F38="P",INDEX(BDD!$A$2:$B$43,MATCH('18'!$B38,BDD!$A$2:$A$43,0),2),"")</f>
        <v/>
      </c>
      <c r="AC38" s="84" t="str">
        <f>IF(G38="P",INDEX(BDD!$A$2:$B$43,MATCH('18'!$B38,BDD!$A$2:$A$43,0),2),"")</f>
        <v/>
      </c>
      <c r="AD38" s="84" t="str">
        <f>IF(H38="P",INDEX(BDD!$A$2:$B$43,MATCH('18'!$B38,BDD!$A$2:$A$43,0),2),"")</f>
        <v/>
      </c>
      <c r="AE38" s="84" t="str">
        <f>IF(I38="P",INDEX(BDD!$A$2:$B$43,MATCH('18'!$B38,BDD!$A$2:$A$43,0),2),"")</f>
        <v/>
      </c>
      <c r="AF38" s="84" t="str">
        <f>IF(J38="P",INDEX(BDD!$A$2:$B$43,MATCH('18'!$B38,BDD!$A$2:$A$43,0),2),"")</f>
        <v/>
      </c>
      <c r="AG38" s="84" t="str">
        <f>IF(K38="P",INDEX(BDD!$A$2:$B$43,MATCH('18'!$B38,BDD!$A$2:$A$43,0),2),"")</f>
        <v/>
      </c>
      <c r="AH38" s="84" t="str">
        <f>IF(L38="P",INDEX(BDD!$A$2:$B$43,MATCH('18'!$B38,BDD!$A$2:$A$43,0),2),"")</f>
        <v/>
      </c>
      <c r="AI38" s="84" t="str">
        <f>IF(M38="P",INDEX(BDD!$A$2:$B$43,MATCH('18'!$B38,BDD!$A$2:$A$43,0),2),"")</f>
        <v/>
      </c>
      <c r="AJ38" s="84" t="str">
        <f>IF(N38="P",INDEX(BDD!$A$2:$B$43,MATCH('18'!$B38,BDD!$A$2:$A$43,0),2),"")</f>
        <v/>
      </c>
      <c r="AK38" s="84" t="str">
        <f>IF(O38="P",INDEX(BDD!$A$2:$B$43,MATCH('18'!$B38,BDD!$A$2:$A$43,0),2),"")</f>
        <v/>
      </c>
      <c r="AL38" s="84" t="str">
        <f>IF(P38="P",INDEX(BDD!$A$2:$B$43,MATCH('18'!$B38,BDD!$A$2:$A$43,0),2),"")</f>
        <v/>
      </c>
      <c r="AM38" s="84" t="str">
        <f>IF(Q38="P",INDEX(BDD!$A$2:$B$43,MATCH('18'!$B38,BDD!$A$2:$A$43,0),2),"")</f>
        <v/>
      </c>
      <c r="AN38" s="84" t="str">
        <f>IF(R38="P",INDEX(BDD!$A$2:$B$43,MATCH('18'!$B38,BDD!$A$2:$A$43,0),2),"")</f>
        <v/>
      </c>
      <c r="AO38" s="84" t="str">
        <f>IF(S38="P",INDEX(BDD!$A$2:$B$43,MATCH('18'!$B38,BDD!$A$2:$A$43,0),2),"")</f>
        <v/>
      </c>
      <c r="AP38" s="84" t="str">
        <f>IF(T38="P",INDEX(BDD!$A$2:$B$43,MATCH('18'!$B38,BDD!$A$2:$A$43,0),2),"")</f>
        <v/>
      </c>
      <c r="AQ38" s="84" t="str">
        <f>IF(U38="P",INDEX(BDD!$A$2:$B$43,MATCH('18'!$B38,BDD!$A$2:$A$43,0),2),"")</f>
        <v/>
      </c>
      <c r="AR38" s="84" t="str">
        <f>IF(V38="P",INDEX(BDD!$A$2:$B$43,MATCH('18'!$B38,BDD!$A$2:$A$43,0),2),"")</f>
        <v/>
      </c>
      <c r="AS38" s="84" t="str">
        <f>IF(W38="P",INDEX(BDD!$A$2:$B$43,MATCH('18'!$B38,BDD!$A$2:$A$43,0),2),"")</f>
        <v/>
      </c>
    </row>
    <row r="39" spans="1:45" ht="15.75" hidden="1" thickBot="1" x14ac:dyDescent="0.3">
      <c r="A39" s="206"/>
      <c r="B39" s="17">
        <f>BDD!A21</f>
        <v>0</v>
      </c>
      <c r="C39" s="56"/>
      <c r="D39" s="54"/>
      <c r="E39" s="55"/>
      <c r="F39" s="56"/>
      <c r="G39" s="54"/>
      <c r="H39" s="55"/>
      <c r="I39" s="56"/>
      <c r="J39" s="54"/>
      <c r="K39" s="55"/>
      <c r="L39" s="56"/>
      <c r="M39" s="54"/>
      <c r="N39" s="53"/>
      <c r="O39" s="56"/>
      <c r="P39" s="54"/>
      <c r="Q39" s="53"/>
      <c r="R39" s="56"/>
      <c r="S39" s="54"/>
      <c r="T39" s="55"/>
      <c r="U39" s="56"/>
      <c r="V39" s="54"/>
      <c r="W39" s="55"/>
      <c r="Y39" s="84" t="str">
        <f>IF(C39="P",INDEX(BDD!$A$2:$B$43,MATCH('18'!$B39,BDD!$A$2:$A$43,0),2),"")</f>
        <v/>
      </c>
      <c r="Z39" s="84" t="str">
        <f>IF(D39="P",INDEX(BDD!$A$2:$B$43,MATCH('18'!$B39,BDD!$A$2:$A$43,0),2),"")</f>
        <v/>
      </c>
      <c r="AA39" s="84" t="str">
        <f>IF(E39="P",INDEX(BDD!$A$2:$B$43,MATCH('18'!$B39,BDD!$A$2:$A$43,0),2),"")</f>
        <v/>
      </c>
      <c r="AB39" s="84" t="str">
        <f>IF(F39="P",INDEX(BDD!$A$2:$B$43,MATCH('18'!$B39,BDD!$A$2:$A$43,0),2),"")</f>
        <v/>
      </c>
      <c r="AC39" s="84" t="str">
        <f>IF(G39="P",INDEX(BDD!$A$2:$B$43,MATCH('18'!$B39,BDD!$A$2:$A$43,0),2),"")</f>
        <v/>
      </c>
      <c r="AD39" s="84" t="str">
        <f>IF(H39="P",INDEX(BDD!$A$2:$B$43,MATCH('18'!$B39,BDD!$A$2:$A$43,0),2),"")</f>
        <v/>
      </c>
      <c r="AE39" s="84" t="str">
        <f>IF(I39="P",INDEX(BDD!$A$2:$B$43,MATCH('18'!$B39,BDD!$A$2:$A$43,0),2),"")</f>
        <v/>
      </c>
      <c r="AF39" s="84" t="str">
        <f>IF(J39="P",INDEX(BDD!$A$2:$B$43,MATCH('18'!$B39,BDD!$A$2:$A$43,0),2),"")</f>
        <v/>
      </c>
      <c r="AG39" s="84" t="str">
        <f>IF(K39="P",INDEX(BDD!$A$2:$B$43,MATCH('18'!$B39,BDD!$A$2:$A$43,0),2),"")</f>
        <v/>
      </c>
      <c r="AH39" s="84" t="str">
        <f>IF(L39="P",INDEX(BDD!$A$2:$B$43,MATCH('18'!$B39,BDD!$A$2:$A$43,0),2),"")</f>
        <v/>
      </c>
      <c r="AI39" s="84" t="str">
        <f>IF(M39="P",INDEX(BDD!$A$2:$B$43,MATCH('18'!$B39,BDD!$A$2:$A$43,0),2),"")</f>
        <v/>
      </c>
      <c r="AJ39" s="84" t="str">
        <f>IF(N39="P",INDEX(BDD!$A$2:$B$43,MATCH('18'!$B39,BDD!$A$2:$A$43,0),2),"")</f>
        <v/>
      </c>
      <c r="AK39" s="84" t="str">
        <f>IF(O39="P",INDEX(BDD!$A$2:$B$43,MATCH('18'!$B39,BDD!$A$2:$A$43,0),2),"")</f>
        <v/>
      </c>
      <c r="AL39" s="84" t="str">
        <f>IF(P39="P",INDEX(BDD!$A$2:$B$43,MATCH('18'!$B39,BDD!$A$2:$A$43,0),2),"")</f>
        <v/>
      </c>
      <c r="AM39" s="84" t="str">
        <f>IF(Q39="P",INDEX(BDD!$A$2:$B$43,MATCH('18'!$B39,BDD!$A$2:$A$43,0),2),"")</f>
        <v/>
      </c>
      <c r="AN39" s="84" t="str">
        <f>IF(R39="P",INDEX(BDD!$A$2:$B$43,MATCH('18'!$B39,BDD!$A$2:$A$43,0),2),"")</f>
        <v/>
      </c>
      <c r="AO39" s="84" t="str">
        <f>IF(S39="P",INDEX(BDD!$A$2:$B$43,MATCH('18'!$B39,BDD!$A$2:$A$43,0),2),"")</f>
        <v/>
      </c>
      <c r="AP39" s="84" t="str">
        <f>IF(T39="P",INDEX(BDD!$A$2:$B$43,MATCH('18'!$B39,BDD!$A$2:$A$43,0),2),"")</f>
        <v/>
      </c>
      <c r="AQ39" s="84" t="str">
        <f>IF(U39="P",INDEX(BDD!$A$2:$B$43,MATCH('18'!$B39,BDD!$A$2:$A$43,0),2),"")</f>
        <v/>
      </c>
      <c r="AR39" s="84" t="str">
        <f>IF(V39="P",INDEX(BDD!$A$2:$B$43,MATCH('18'!$B39,BDD!$A$2:$A$43,0),2),"")</f>
        <v/>
      </c>
      <c r="AS39" s="84" t="str">
        <f>IF(W39="P",INDEX(BDD!$A$2:$B$43,MATCH('18'!$B39,BDD!$A$2:$A$43,0),2),"")</f>
        <v/>
      </c>
    </row>
    <row r="40" spans="1:45" ht="15.75" hidden="1" thickBot="1" x14ac:dyDescent="0.3">
      <c r="A40" s="206"/>
      <c r="B40" s="18">
        <f>BDD!A22</f>
        <v>0</v>
      </c>
      <c r="C40" s="60"/>
      <c r="D40" s="58"/>
      <c r="E40" s="59"/>
      <c r="F40" s="60"/>
      <c r="G40" s="58"/>
      <c r="H40" s="59"/>
      <c r="I40" s="60"/>
      <c r="J40" s="58"/>
      <c r="K40" s="59"/>
      <c r="L40" s="60"/>
      <c r="M40" s="58"/>
      <c r="N40" s="57"/>
      <c r="O40" s="60"/>
      <c r="P40" s="58"/>
      <c r="Q40" s="57"/>
      <c r="R40" s="60"/>
      <c r="S40" s="58"/>
      <c r="T40" s="59"/>
      <c r="U40" s="60"/>
      <c r="V40" s="58"/>
      <c r="W40" s="59"/>
      <c r="Y40" s="84" t="str">
        <f>IF(C40="P",INDEX(BDD!$A$2:$B$43,MATCH('18'!$B40,BDD!$A$2:$A$43,0),2),"")</f>
        <v/>
      </c>
      <c r="Z40" s="84" t="str">
        <f>IF(D40="P",INDEX(BDD!$A$2:$B$43,MATCH('18'!$B40,BDD!$A$2:$A$43,0),2),"")</f>
        <v/>
      </c>
      <c r="AA40" s="84" t="str">
        <f>IF(E40="P",INDEX(BDD!$A$2:$B$43,MATCH('18'!$B40,BDD!$A$2:$A$43,0),2),"")</f>
        <v/>
      </c>
      <c r="AB40" s="84" t="str">
        <f>IF(F40="P",INDEX(BDD!$A$2:$B$43,MATCH('18'!$B40,BDD!$A$2:$A$43,0),2),"")</f>
        <v/>
      </c>
      <c r="AC40" s="84" t="str">
        <f>IF(G40="P",INDEX(BDD!$A$2:$B$43,MATCH('18'!$B40,BDD!$A$2:$A$43,0),2),"")</f>
        <v/>
      </c>
      <c r="AD40" s="84" t="str">
        <f>IF(H40="P",INDEX(BDD!$A$2:$B$43,MATCH('18'!$B40,BDD!$A$2:$A$43,0),2),"")</f>
        <v/>
      </c>
      <c r="AE40" s="84" t="str">
        <f>IF(I40="P",INDEX(BDD!$A$2:$B$43,MATCH('18'!$B40,BDD!$A$2:$A$43,0),2),"")</f>
        <v/>
      </c>
      <c r="AF40" s="84" t="str">
        <f>IF(J40="P",INDEX(BDD!$A$2:$B$43,MATCH('18'!$B40,BDD!$A$2:$A$43,0),2),"")</f>
        <v/>
      </c>
      <c r="AG40" s="84" t="str">
        <f>IF(K40="P",INDEX(BDD!$A$2:$B$43,MATCH('18'!$B40,BDD!$A$2:$A$43,0),2),"")</f>
        <v/>
      </c>
      <c r="AH40" s="84" t="str">
        <f>IF(L40="P",INDEX(BDD!$A$2:$B$43,MATCH('18'!$B40,BDD!$A$2:$A$43,0),2),"")</f>
        <v/>
      </c>
      <c r="AI40" s="84" t="str">
        <f>IF(M40="P",INDEX(BDD!$A$2:$B$43,MATCH('18'!$B40,BDD!$A$2:$A$43,0),2),"")</f>
        <v/>
      </c>
      <c r="AJ40" s="84" t="str">
        <f>IF(N40="P",INDEX(BDD!$A$2:$B$43,MATCH('18'!$B40,BDD!$A$2:$A$43,0),2),"")</f>
        <v/>
      </c>
      <c r="AK40" s="84" t="str">
        <f>IF(O40="P",INDEX(BDD!$A$2:$B$43,MATCH('18'!$B40,BDD!$A$2:$A$43,0),2),"")</f>
        <v/>
      </c>
      <c r="AL40" s="84" t="str">
        <f>IF(P40="P",INDEX(BDD!$A$2:$B$43,MATCH('18'!$B40,BDD!$A$2:$A$43,0),2),"")</f>
        <v/>
      </c>
      <c r="AM40" s="84" t="str">
        <f>IF(Q40="P",INDEX(BDD!$A$2:$B$43,MATCH('18'!$B40,BDD!$A$2:$A$43,0),2),"")</f>
        <v/>
      </c>
      <c r="AN40" s="84" t="str">
        <f>IF(R40="P",INDEX(BDD!$A$2:$B$43,MATCH('18'!$B40,BDD!$A$2:$A$43,0),2),"")</f>
        <v/>
      </c>
      <c r="AO40" s="84" t="str">
        <f>IF(S40="P",INDEX(BDD!$A$2:$B$43,MATCH('18'!$B40,BDD!$A$2:$A$43,0),2),"")</f>
        <v/>
      </c>
      <c r="AP40" s="84" t="str">
        <f>IF(T40="P",INDEX(BDD!$A$2:$B$43,MATCH('18'!$B40,BDD!$A$2:$A$43,0),2),"")</f>
        <v/>
      </c>
      <c r="AQ40" s="84" t="str">
        <f>IF(U40="P",INDEX(BDD!$A$2:$B$43,MATCH('18'!$B40,BDD!$A$2:$A$43,0),2),"")</f>
        <v/>
      </c>
      <c r="AR40" s="84" t="str">
        <f>IF(V40="P",INDEX(BDD!$A$2:$B$43,MATCH('18'!$B40,BDD!$A$2:$A$43,0),2),"")</f>
        <v/>
      </c>
      <c r="AS40" s="84" t="str">
        <f>IF(W40="P",INDEX(BDD!$A$2:$B$43,MATCH('18'!$B40,BDD!$A$2:$A$43,0),2),"")</f>
        <v/>
      </c>
    </row>
    <row r="41" spans="1:45" ht="15.75" hidden="1" thickBot="1" x14ac:dyDescent="0.3">
      <c r="A41" s="207"/>
      <c r="B41" s="13">
        <f>BDD!A30</f>
        <v>0</v>
      </c>
      <c r="C41" s="90"/>
      <c r="D41" s="54"/>
      <c r="E41" s="55"/>
      <c r="F41" s="93"/>
      <c r="G41" s="54"/>
      <c r="H41" s="55"/>
      <c r="I41" s="93"/>
      <c r="J41" s="54"/>
      <c r="K41" s="55"/>
      <c r="L41" s="93"/>
      <c r="M41" s="54"/>
      <c r="N41" s="55"/>
      <c r="O41" s="93"/>
      <c r="P41" s="54"/>
      <c r="Q41" s="55"/>
      <c r="R41" s="93"/>
      <c r="S41" s="54"/>
      <c r="T41" s="55"/>
      <c r="U41" s="56"/>
      <c r="V41" s="54"/>
      <c r="W41" s="87"/>
      <c r="X41" s="13">
        <f>COUNTIF(C41:W41,"P")</f>
        <v>0</v>
      </c>
      <c r="Y41" s="84" t="str">
        <f>IF(C41="P",INDEX(BDD!$A$2:$B$43,MATCH('18'!$B41,BDD!$A$2:$A$43,0),2),"")</f>
        <v/>
      </c>
      <c r="Z41" s="84" t="str">
        <f>IF(D41="P",INDEX(BDD!$A$2:$B$43,MATCH('18'!$B41,BDD!$A$2:$A$43,0),2),"")</f>
        <v/>
      </c>
      <c r="AA41" s="84" t="str">
        <f>IF(E41="P",INDEX(BDD!$A$2:$B$43,MATCH('18'!$B41,BDD!$A$2:$A$43,0),2),"")</f>
        <v/>
      </c>
      <c r="AB41" s="84" t="str">
        <f>IF(F41="P",INDEX(BDD!$A$2:$B$43,MATCH('18'!$B41,BDD!$A$2:$A$43,0),2),"")</f>
        <v/>
      </c>
      <c r="AC41" s="84" t="str">
        <f>IF(G41="P",INDEX(BDD!$A$2:$B$43,MATCH('18'!$B41,BDD!$A$2:$A$43,0),2),"")</f>
        <v/>
      </c>
      <c r="AD41" s="84" t="str">
        <f>IF(H41="P",INDEX(BDD!$A$2:$B$43,MATCH('18'!$B41,BDD!$A$2:$A$43,0),2),"")</f>
        <v/>
      </c>
      <c r="AE41" s="84" t="str">
        <f>IF(I41="P",INDEX(BDD!$A$2:$B$43,MATCH('18'!$B41,BDD!$A$2:$A$43,0),2),"")</f>
        <v/>
      </c>
      <c r="AF41" s="84" t="str">
        <f>IF(J41="P",INDEX(BDD!$A$2:$B$43,MATCH('18'!$B41,BDD!$A$2:$A$43,0),2),"")</f>
        <v/>
      </c>
      <c r="AG41" s="84" t="str">
        <f>IF(K41="P",INDEX(BDD!$A$2:$B$43,MATCH('18'!$B41,BDD!$A$2:$A$43,0),2),"")</f>
        <v/>
      </c>
      <c r="AH41" s="84" t="str">
        <f>IF(L41="P",INDEX(BDD!$A$2:$B$43,MATCH('18'!$B41,BDD!$A$2:$A$43,0),2),"")</f>
        <v/>
      </c>
      <c r="AI41" s="84" t="str">
        <f>IF(M41="P",INDEX(BDD!$A$2:$B$43,MATCH('18'!$B41,BDD!$A$2:$A$43,0),2),"")</f>
        <v/>
      </c>
      <c r="AJ41" s="84" t="str">
        <f>IF(N41="P",INDEX(BDD!$A$2:$B$43,MATCH('18'!$B41,BDD!$A$2:$A$43,0),2),"")</f>
        <v/>
      </c>
      <c r="AK41" s="84" t="str">
        <f>IF(O41="P",INDEX(BDD!$A$2:$B$43,MATCH('18'!$B41,BDD!$A$2:$A$43,0),2),"")</f>
        <v/>
      </c>
      <c r="AL41" s="84" t="str">
        <f>IF(P41="P",INDEX(BDD!$A$2:$B$43,MATCH('18'!$B41,BDD!$A$2:$A$43,0),2),"")</f>
        <v/>
      </c>
      <c r="AM41" s="84" t="str">
        <f>IF(Q41="P",INDEX(BDD!$A$2:$B$43,MATCH('18'!$B41,BDD!$A$2:$A$43,0),2),"")</f>
        <v/>
      </c>
      <c r="AN41" s="84" t="str">
        <f>IF(R41="P",INDEX(BDD!$A$2:$B$43,MATCH('18'!$B41,BDD!$A$2:$A$43,0),2),"")</f>
        <v/>
      </c>
      <c r="AO41" s="84" t="str">
        <f>IF(S41="P",INDEX(BDD!$A$2:$B$43,MATCH('18'!$B41,BDD!$A$2:$A$43,0),2),"")</f>
        <v/>
      </c>
      <c r="AP41" s="84" t="str">
        <f>IF(T41="P",INDEX(BDD!$A$2:$B$43,MATCH('18'!$B41,BDD!$A$2:$A$43,0),2),"")</f>
        <v/>
      </c>
      <c r="AQ41" s="84" t="str">
        <f>IF(U41="P",INDEX(BDD!$A$2:$B$43,MATCH('18'!$B41,BDD!$A$2:$A$43,0),2),"")</f>
        <v/>
      </c>
      <c r="AR41" s="84" t="str">
        <f>IF(V41="P",INDEX(BDD!$A$2:$B$43,MATCH('18'!$B41,BDD!$A$2:$A$43,0),2),"")</f>
        <v/>
      </c>
      <c r="AS41" s="84" t="str">
        <f>IF(W41="P",INDEX(BDD!$A$2:$B$43,MATCH('18'!$B41,BDD!$A$2:$A$43,0),2),"")</f>
        <v/>
      </c>
    </row>
    <row r="42" spans="1:45" ht="15.75" hidden="1" thickBot="1" x14ac:dyDescent="0.3">
      <c r="A42" s="207"/>
      <c r="B42" s="14">
        <f>BDD!A31</f>
        <v>0</v>
      </c>
      <c r="C42" s="90"/>
      <c r="D42" s="54"/>
      <c r="E42" s="55"/>
      <c r="F42" s="93"/>
      <c r="G42" s="54"/>
      <c r="H42" s="55"/>
      <c r="I42" s="93"/>
      <c r="J42" s="54"/>
      <c r="K42" s="55"/>
      <c r="L42" s="93"/>
      <c r="M42" s="54"/>
      <c r="N42" s="55"/>
      <c r="O42" s="93"/>
      <c r="P42" s="54"/>
      <c r="Q42" s="55"/>
      <c r="R42" s="93"/>
      <c r="S42" s="54"/>
      <c r="T42" s="55"/>
      <c r="U42" s="56"/>
      <c r="V42" s="54"/>
      <c r="W42" s="87"/>
      <c r="X42" s="14">
        <f t="shared" ref="X42:X52" si="1">COUNTIF(C42:W42,"P")</f>
        <v>0</v>
      </c>
      <c r="Y42" s="84" t="str">
        <f>IF(C42="P",INDEX(BDD!$A$2:$B$43,MATCH('18'!$B42,BDD!$A$2:$A$43,0),2),"")</f>
        <v/>
      </c>
      <c r="Z42" s="84" t="str">
        <f>IF(D42="P",INDEX(BDD!$A$2:$B$43,MATCH('18'!$B42,BDD!$A$2:$A$43,0),2),"")</f>
        <v/>
      </c>
      <c r="AA42" s="84" t="str">
        <f>IF(E42="P",INDEX(BDD!$A$2:$B$43,MATCH('18'!$B42,BDD!$A$2:$A$43,0),2),"")</f>
        <v/>
      </c>
      <c r="AB42" s="84" t="str">
        <f>IF(F42="P",INDEX(BDD!$A$2:$B$43,MATCH('18'!$B42,BDD!$A$2:$A$43,0),2),"")</f>
        <v/>
      </c>
      <c r="AC42" s="84" t="str">
        <f>IF(G42="P",INDEX(BDD!$A$2:$B$43,MATCH('18'!$B42,BDD!$A$2:$A$43,0),2),"")</f>
        <v/>
      </c>
      <c r="AD42" s="84" t="str">
        <f>IF(H42="P",INDEX(BDD!$A$2:$B$43,MATCH('18'!$B42,BDD!$A$2:$A$43,0),2),"")</f>
        <v/>
      </c>
      <c r="AE42" s="84" t="str">
        <f>IF(I42="P",INDEX(BDD!$A$2:$B$43,MATCH('18'!$B42,BDD!$A$2:$A$43,0),2),"")</f>
        <v/>
      </c>
      <c r="AF42" s="84" t="str">
        <f>IF(J42="P",INDEX(BDD!$A$2:$B$43,MATCH('18'!$B42,BDD!$A$2:$A$43,0),2),"")</f>
        <v/>
      </c>
      <c r="AG42" s="84" t="str">
        <f>IF(K42="P",INDEX(BDD!$A$2:$B$43,MATCH('18'!$B42,BDD!$A$2:$A$43,0),2),"")</f>
        <v/>
      </c>
      <c r="AH42" s="84" t="str">
        <f>IF(L42="P",INDEX(BDD!$A$2:$B$43,MATCH('18'!$B42,BDD!$A$2:$A$43,0),2),"")</f>
        <v/>
      </c>
      <c r="AI42" s="84" t="str">
        <f>IF(M42="P",INDEX(BDD!$A$2:$B$43,MATCH('18'!$B42,BDD!$A$2:$A$43,0),2),"")</f>
        <v/>
      </c>
      <c r="AJ42" s="84" t="str">
        <f>IF(N42="P",INDEX(BDD!$A$2:$B$43,MATCH('18'!$B42,BDD!$A$2:$A$43,0),2),"")</f>
        <v/>
      </c>
      <c r="AK42" s="84" t="str">
        <f>IF(O42="P",INDEX(BDD!$A$2:$B$43,MATCH('18'!$B42,BDD!$A$2:$A$43,0),2),"")</f>
        <v/>
      </c>
      <c r="AL42" s="84" t="str">
        <f>IF(P42="P",INDEX(BDD!$A$2:$B$43,MATCH('18'!$B42,BDD!$A$2:$A$43,0),2),"")</f>
        <v/>
      </c>
      <c r="AM42" s="84" t="str">
        <f>IF(Q42="P",INDEX(BDD!$A$2:$B$43,MATCH('18'!$B42,BDD!$A$2:$A$43,0),2),"")</f>
        <v/>
      </c>
      <c r="AN42" s="84" t="str">
        <f>IF(R42="P",INDEX(BDD!$A$2:$B$43,MATCH('18'!$B42,BDD!$A$2:$A$43,0),2),"")</f>
        <v/>
      </c>
      <c r="AO42" s="84" t="str">
        <f>IF(S42="P",INDEX(BDD!$A$2:$B$43,MATCH('18'!$B42,BDD!$A$2:$A$43,0),2),"")</f>
        <v/>
      </c>
      <c r="AP42" s="84" t="str">
        <f>IF(T42="P",INDEX(BDD!$A$2:$B$43,MATCH('18'!$B42,BDD!$A$2:$A$43,0),2),"")</f>
        <v/>
      </c>
      <c r="AQ42" s="84" t="str">
        <f>IF(U42="P",INDEX(BDD!$A$2:$B$43,MATCH('18'!$B42,BDD!$A$2:$A$43,0),2),"")</f>
        <v/>
      </c>
      <c r="AR42" s="84" t="str">
        <f>IF(V42="P",INDEX(BDD!$A$2:$B$43,MATCH('18'!$B42,BDD!$A$2:$A$43,0),2),"")</f>
        <v/>
      </c>
      <c r="AS42" s="84" t="str">
        <f>IF(W42="P",INDEX(BDD!$A$2:$B$43,MATCH('18'!$B42,BDD!$A$2:$A$43,0),2),"")</f>
        <v/>
      </c>
    </row>
    <row r="43" spans="1:45" ht="15.75" hidden="1" thickBot="1" x14ac:dyDescent="0.3">
      <c r="A43" s="207"/>
      <c r="B43" s="14">
        <f>BDD!A32</f>
        <v>0</v>
      </c>
      <c r="C43" s="90"/>
      <c r="D43" s="54"/>
      <c r="E43" s="55"/>
      <c r="F43" s="93"/>
      <c r="G43" s="54"/>
      <c r="H43" s="55"/>
      <c r="I43" s="93"/>
      <c r="J43" s="54"/>
      <c r="K43" s="55"/>
      <c r="L43" s="93"/>
      <c r="M43" s="54"/>
      <c r="N43" s="55"/>
      <c r="O43" s="93"/>
      <c r="P43" s="54"/>
      <c r="Q43" s="55"/>
      <c r="R43" s="93"/>
      <c r="S43" s="54"/>
      <c r="T43" s="55"/>
      <c r="U43" s="56"/>
      <c r="V43" s="54"/>
      <c r="W43" s="87"/>
      <c r="X43" s="14">
        <f t="shared" si="1"/>
        <v>0</v>
      </c>
      <c r="Y43" s="84" t="str">
        <f>IF(C43="P",INDEX(BDD!$A$2:$B$43,MATCH('18'!$B43,BDD!$A$2:$A$43,0),2),"")</f>
        <v/>
      </c>
      <c r="Z43" s="84" t="str">
        <f>IF(D43="P",INDEX(BDD!$A$2:$B$43,MATCH('18'!$B43,BDD!$A$2:$A$43,0),2),"")</f>
        <v/>
      </c>
      <c r="AA43" s="84" t="str">
        <f>IF(E43="P",INDEX(BDD!$A$2:$B$43,MATCH('18'!$B43,BDD!$A$2:$A$43,0),2),"")</f>
        <v/>
      </c>
      <c r="AB43" s="84" t="str">
        <f>IF(F43="P",INDEX(BDD!$A$2:$B$43,MATCH('18'!$B43,BDD!$A$2:$A$43,0),2),"")</f>
        <v/>
      </c>
      <c r="AC43" s="84" t="str">
        <f>IF(G43="P",INDEX(BDD!$A$2:$B$43,MATCH('18'!$B43,BDD!$A$2:$A$43,0),2),"")</f>
        <v/>
      </c>
      <c r="AD43" s="84" t="str">
        <f>IF(H43="P",INDEX(BDD!$A$2:$B$43,MATCH('18'!$B43,BDD!$A$2:$A$43,0),2),"")</f>
        <v/>
      </c>
      <c r="AE43" s="84" t="str">
        <f>IF(I43="P",INDEX(BDD!$A$2:$B$43,MATCH('18'!$B43,BDD!$A$2:$A$43,0),2),"")</f>
        <v/>
      </c>
      <c r="AF43" s="84" t="str">
        <f>IF(J43="P",INDEX(BDD!$A$2:$B$43,MATCH('18'!$B43,BDD!$A$2:$A$43,0),2),"")</f>
        <v/>
      </c>
      <c r="AG43" s="84" t="str">
        <f>IF(K43="P",INDEX(BDD!$A$2:$B$43,MATCH('18'!$B43,BDD!$A$2:$A$43,0),2),"")</f>
        <v/>
      </c>
      <c r="AH43" s="84" t="str">
        <f>IF(L43="P",INDEX(BDD!$A$2:$B$43,MATCH('18'!$B43,BDD!$A$2:$A$43,0),2),"")</f>
        <v/>
      </c>
      <c r="AI43" s="84" t="str">
        <f>IF(M43="P",INDEX(BDD!$A$2:$B$43,MATCH('18'!$B43,BDD!$A$2:$A$43,0),2),"")</f>
        <v/>
      </c>
      <c r="AJ43" s="84" t="str">
        <f>IF(N43="P",INDEX(BDD!$A$2:$B$43,MATCH('18'!$B43,BDD!$A$2:$A$43,0),2),"")</f>
        <v/>
      </c>
      <c r="AK43" s="84" t="str">
        <f>IF(O43="P",INDEX(BDD!$A$2:$B$43,MATCH('18'!$B43,BDD!$A$2:$A$43,0),2),"")</f>
        <v/>
      </c>
      <c r="AL43" s="84" t="str">
        <f>IF(P43="P",INDEX(BDD!$A$2:$B$43,MATCH('18'!$B43,BDD!$A$2:$A$43,0),2),"")</f>
        <v/>
      </c>
      <c r="AM43" s="84" t="str">
        <f>IF(Q43="P",INDEX(BDD!$A$2:$B$43,MATCH('18'!$B43,BDD!$A$2:$A$43,0),2),"")</f>
        <v/>
      </c>
      <c r="AN43" s="84" t="str">
        <f>IF(R43="P",INDEX(BDD!$A$2:$B$43,MATCH('18'!$B43,BDD!$A$2:$A$43,0),2),"")</f>
        <v/>
      </c>
      <c r="AO43" s="84" t="str">
        <f>IF(S43="P",INDEX(BDD!$A$2:$B$43,MATCH('18'!$B43,BDD!$A$2:$A$43,0),2),"")</f>
        <v/>
      </c>
      <c r="AP43" s="84" t="str">
        <f>IF(T43="P",INDEX(BDD!$A$2:$B$43,MATCH('18'!$B43,BDD!$A$2:$A$43,0),2),"")</f>
        <v/>
      </c>
      <c r="AQ43" s="84" t="str">
        <f>IF(U43="P",INDEX(BDD!$A$2:$B$43,MATCH('18'!$B43,BDD!$A$2:$A$43,0),2),"")</f>
        <v/>
      </c>
      <c r="AR43" s="84" t="str">
        <f>IF(V43="P",INDEX(BDD!$A$2:$B$43,MATCH('18'!$B43,BDD!$A$2:$A$43,0),2),"")</f>
        <v/>
      </c>
      <c r="AS43" s="84" t="str">
        <f>IF(W43="P",INDEX(BDD!$A$2:$B$43,MATCH('18'!$B43,BDD!$A$2:$A$43,0),2),"")</f>
        <v/>
      </c>
    </row>
    <row r="44" spans="1:45" ht="15.75" hidden="1" thickBot="1" x14ac:dyDescent="0.3">
      <c r="A44" s="207"/>
      <c r="B44" s="14">
        <f>BDD!A33</f>
        <v>0</v>
      </c>
      <c r="C44" s="91"/>
      <c r="D44" s="61"/>
      <c r="E44" s="62"/>
      <c r="F44" s="95"/>
      <c r="G44" s="61"/>
      <c r="H44" s="62"/>
      <c r="I44" s="95"/>
      <c r="J44" s="61"/>
      <c r="K44" s="62"/>
      <c r="L44" s="95"/>
      <c r="M44" s="61"/>
      <c r="N44" s="62"/>
      <c r="O44" s="95"/>
      <c r="P44" s="61"/>
      <c r="Q44" s="62"/>
      <c r="R44" s="95"/>
      <c r="S44" s="61"/>
      <c r="T44" s="62"/>
      <c r="U44" s="63"/>
      <c r="V44" s="61"/>
      <c r="W44" s="88"/>
      <c r="X44" s="14">
        <f t="shared" si="1"/>
        <v>0</v>
      </c>
      <c r="Y44" s="84" t="str">
        <f>IF(C44="P",INDEX(BDD!$A$2:$B$43,MATCH('18'!$B44,BDD!$A$2:$A$43,0),2),"")</f>
        <v/>
      </c>
      <c r="Z44" s="84" t="str">
        <f>IF(D44="P",INDEX(BDD!$A$2:$B$43,MATCH('18'!$B44,BDD!$A$2:$A$43,0),2),"")</f>
        <v/>
      </c>
      <c r="AA44" s="84" t="str">
        <f>IF(E44="P",INDEX(BDD!$A$2:$B$43,MATCH('18'!$B44,BDD!$A$2:$A$43,0),2),"")</f>
        <v/>
      </c>
      <c r="AB44" s="84" t="str">
        <f>IF(F44="P",INDEX(BDD!$A$2:$B$43,MATCH('18'!$B44,BDD!$A$2:$A$43,0),2),"")</f>
        <v/>
      </c>
      <c r="AC44" s="84" t="str">
        <f>IF(G44="P",INDEX(BDD!$A$2:$B$43,MATCH('18'!$B44,BDD!$A$2:$A$43,0),2),"")</f>
        <v/>
      </c>
      <c r="AD44" s="84" t="str">
        <f>IF(H44="P",INDEX(BDD!$A$2:$B$43,MATCH('18'!$B44,BDD!$A$2:$A$43,0),2),"")</f>
        <v/>
      </c>
      <c r="AE44" s="84" t="str">
        <f>IF(I44="P",INDEX(BDD!$A$2:$B$43,MATCH('18'!$B44,BDD!$A$2:$A$43,0),2),"")</f>
        <v/>
      </c>
      <c r="AF44" s="84" t="str">
        <f>IF(J44="P",INDEX(BDD!$A$2:$B$43,MATCH('18'!$B44,BDD!$A$2:$A$43,0),2),"")</f>
        <v/>
      </c>
      <c r="AG44" s="84" t="str">
        <f>IF(K44="P",INDEX(BDD!$A$2:$B$43,MATCH('18'!$B44,BDD!$A$2:$A$43,0),2),"")</f>
        <v/>
      </c>
      <c r="AH44" s="84" t="str">
        <f>IF(L44="P",INDEX(BDD!$A$2:$B$43,MATCH('18'!$B44,BDD!$A$2:$A$43,0),2),"")</f>
        <v/>
      </c>
      <c r="AI44" s="84" t="str">
        <f>IF(M44="P",INDEX(BDD!$A$2:$B$43,MATCH('18'!$B44,BDD!$A$2:$A$43,0),2),"")</f>
        <v/>
      </c>
      <c r="AJ44" s="84" t="str">
        <f>IF(N44="P",INDEX(BDD!$A$2:$B$43,MATCH('18'!$B44,BDD!$A$2:$A$43,0),2),"")</f>
        <v/>
      </c>
      <c r="AK44" s="84" t="str">
        <f>IF(O44="P",INDEX(BDD!$A$2:$B$43,MATCH('18'!$B44,BDD!$A$2:$A$43,0),2),"")</f>
        <v/>
      </c>
      <c r="AL44" s="84" t="str">
        <f>IF(P44="P",INDEX(BDD!$A$2:$B$43,MATCH('18'!$B44,BDD!$A$2:$A$43,0),2),"")</f>
        <v/>
      </c>
      <c r="AM44" s="84" t="str">
        <f>IF(Q44="P",INDEX(BDD!$A$2:$B$43,MATCH('18'!$B44,BDD!$A$2:$A$43,0),2),"")</f>
        <v/>
      </c>
      <c r="AN44" s="84" t="str">
        <f>IF(R44="P",INDEX(BDD!$A$2:$B$43,MATCH('18'!$B44,BDD!$A$2:$A$43,0),2),"")</f>
        <v/>
      </c>
      <c r="AO44" s="84" t="str">
        <f>IF(S44="P",INDEX(BDD!$A$2:$B$43,MATCH('18'!$B44,BDD!$A$2:$A$43,0),2),"")</f>
        <v/>
      </c>
      <c r="AP44" s="84" t="str">
        <f>IF(T44="P",INDEX(BDD!$A$2:$B$43,MATCH('18'!$B44,BDD!$A$2:$A$43,0),2),"")</f>
        <v/>
      </c>
      <c r="AQ44" s="84" t="str">
        <f>IF(U44="P",INDEX(BDD!$A$2:$B$43,MATCH('18'!$B44,BDD!$A$2:$A$43,0),2),"")</f>
        <v/>
      </c>
      <c r="AR44" s="84" t="str">
        <f>IF(V44="P",INDEX(BDD!$A$2:$B$43,MATCH('18'!$B44,BDD!$A$2:$A$43,0),2),"")</f>
        <v/>
      </c>
      <c r="AS44" s="84" t="str">
        <f>IF(W44="P",INDEX(BDD!$A$2:$B$43,MATCH('18'!$B44,BDD!$A$2:$A$43,0),2),"")</f>
        <v/>
      </c>
    </row>
    <row r="45" spans="1:45" ht="15.75" hidden="1" thickBot="1" x14ac:dyDescent="0.3">
      <c r="A45" s="207"/>
      <c r="B45" s="14">
        <f>BDD!A34</f>
        <v>0</v>
      </c>
      <c r="C45" s="91"/>
      <c r="D45" s="61"/>
      <c r="E45" s="62"/>
      <c r="F45" s="95"/>
      <c r="G45" s="61"/>
      <c r="H45" s="62"/>
      <c r="I45" s="95"/>
      <c r="J45" s="61"/>
      <c r="K45" s="62"/>
      <c r="L45" s="95"/>
      <c r="M45" s="61"/>
      <c r="N45" s="62"/>
      <c r="O45" s="95"/>
      <c r="P45" s="61"/>
      <c r="Q45" s="62"/>
      <c r="R45" s="95"/>
      <c r="S45" s="61"/>
      <c r="T45" s="62"/>
      <c r="U45" s="63"/>
      <c r="V45" s="61"/>
      <c r="W45" s="88"/>
      <c r="X45" s="14">
        <f t="shared" si="1"/>
        <v>0</v>
      </c>
      <c r="Y45" s="84" t="str">
        <f>IF(C45="P",INDEX(BDD!$A$2:$B$43,MATCH('18'!$B45,BDD!$A$2:$A$43,0),2),"")</f>
        <v/>
      </c>
      <c r="Z45" s="84" t="str">
        <f>IF(D45="P",INDEX(BDD!$A$2:$B$43,MATCH('18'!$B45,BDD!$A$2:$A$43,0),2),"")</f>
        <v/>
      </c>
      <c r="AA45" s="84" t="str">
        <f>IF(E45="P",INDEX(BDD!$A$2:$B$43,MATCH('18'!$B45,BDD!$A$2:$A$43,0),2),"")</f>
        <v/>
      </c>
      <c r="AB45" s="84" t="str">
        <f>IF(F45="P",INDEX(BDD!$A$2:$B$43,MATCH('18'!$B45,BDD!$A$2:$A$43,0),2),"")</f>
        <v/>
      </c>
      <c r="AC45" s="84" t="str">
        <f>IF(G45="P",INDEX(BDD!$A$2:$B$43,MATCH('18'!$B45,BDD!$A$2:$A$43,0),2),"")</f>
        <v/>
      </c>
      <c r="AD45" s="84" t="str">
        <f>IF(H45="P",INDEX(BDD!$A$2:$B$43,MATCH('18'!$B45,BDD!$A$2:$A$43,0),2),"")</f>
        <v/>
      </c>
      <c r="AE45" s="84" t="str">
        <f>IF(I45="P",INDEX(BDD!$A$2:$B$43,MATCH('18'!$B45,BDD!$A$2:$A$43,0),2),"")</f>
        <v/>
      </c>
      <c r="AF45" s="84" t="str">
        <f>IF(J45="P",INDEX(BDD!$A$2:$B$43,MATCH('18'!$B45,BDD!$A$2:$A$43,0),2),"")</f>
        <v/>
      </c>
      <c r="AG45" s="84" t="str">
        <f>IF(K45="P",INDEX(BDD!$A$2:$B$43,MATCH('18'!$B45,BDD!$A$2:$A$43,0),2),"")</f>
        <v/>
      </c>
      <c r="AH45" s="84" t="str">
        <f>IF(L45="P",INDEX(BDD!$A$2:$B$43,MATCH('18'!$B45,BDD!$A$2:$A$43,0),2),"")</f>
        <v/>
      </c>
      <c r="AI45" s="84" t="str">
        <f>IF(M45="P",INDEX(BDD!$A$2:$B$43,MATCH('18'!$B45,BDD!$A$2:$A$43,0),2),"")</f>
        <v/>
      </c>
      <c r="AJ45" s="84" t="str">
        <f>IF(N45="P",INDEX(BDD!$A$2:$B$43,MATCH('18'!$B45,BDD!$A$2:$A$43,0),2),"")</f>
        <v/>
      </c>
      <c r="AK45" s="84" t="str">
        <f>IF(O45="P",INDEX(BDD!$A$2:$B$43,MATCH('18'!$B45,BDD!$A$2:$A$43,0),2),"")</f>
        <v/>
      </c>
      <c r="AL45" s="84" t="str">
        <f>IF(P45="P",INDEX(BDD!$A$2:$B$43,MATCH('18'!$B45,BDD!$A$2:$A$43,0),2),"")</f>
        <v/>
      </c>
      <c r="AM45" s="84" t="str">
        <f>IF(Q45="P",INDEX(BDD!$A$2:$B$43,MATCH('18'!$B45,BDD!$A$2:$A$43,0),2),"")</f>
        <v/>
      </c>
      <c r="AN45" s="84" t="str">
        <f>IF(R45="P",INDEX(BDD!$A$2:$B$43,MATCH('18'!$B45,BDD!$A$2:$A$43,0),2),"")</f>
        <v/>
      </c>
      <c r="AO45" s="84" t="str">
        <f>IF(S45="P",INDEX(BDD!$A$2:$B$43,MATCH('18'!$B45,BDD!$A$2:$A$43,0),2),"")</f>
        <v/>
      </c>
      <c r="AP45" s="84" t="str">
        <f>IF(T45="P",INDEX(BDD!$A$2:$B$43,MATCH('18'!$B45,BDD!$A$2:$A$43,0),2),"")</f>
        <v/>
      </c>
      <c r="AQ45" s="84" t="str">
        <f>IF(U45="P",INDEX(BDD!$A$2:$B$43,MATCH('18'!$B45,BDD!$A$2:$A$43,0),2),"")</f>
        <v/>
      </c>
      <c r="AR45" s="84" t="str">
        <f>IF(V45="P",INDEX(BDD!$A$2:$B$43,MATCH('18'!$B45,BDD!$A$2:$A$43,0),2),"")</f>
        <v/>
      </c>
      <c r="AS45" s="84" t="str">
        <f>IF(W45="P",INDEX(BDD!$A$2:$B$43,MATCH('18'!$B45,BDD!$A$2:$A$43,0),2),"")</f>
        <v/>
      </c>
    </row>
    <row r="46" spans="1:45" ht="15.75" hidden="1" thickBot="1" x14ac:dyDescent="0.3">
      <c r="A46" s="207"/>
      <c r="B46" s="14">
        <f>BDD!A35</f>
        <v>0</v>
      </c>
      <c r="C46" s="91"/>
      <c r="D46" s="61"/>
      <c r="E46" s="62"/>
      <c r="F46" s="95"/>
      <c r="G46" s="61"/>
      <c r="H46" s="62"/>
      <c r="I46" s="95"/>
      <c r="J46" s="61"/>
      <c r="K46" s="62"/>
      <c r="L46" s="95"/>
      <c r="M46" s="61"/>
      <c r="N46" s="62"/>
      <c r="O46" s="95"/>
      <c r="P46" s="61"/>
      <c r="Q46" s="62"/>
      <c r="R46" s="95"/>
      <c r="S46" s="61"/>
      <c r="T46" s="62"/>
      <c r="U46" s="63"/>
      <c r="V46" s="61"/>
      <c r="W46" s="88"/>
      <c r="X46" s="14">
        <f t="shared" si="1"/>
        <v>0</v>
      </c>
      <c r="Y46" s="84" t="str">
        <f>IF(C46="P",INDEX(BDD!$A$2:$B$43,MATCH('18'!$B46,BDD!$A$2:$A$43,0),2),"")</f>
        <v/>
      </c>
      <c r="Z46" s="84" t="str">
        <f>IF(D46="P",INDEX(BDD!$A$2:$B$43,MATCH('18'!$B46,BDD!$A$2:$A$43,0),2),"")</f>
        <v/>
      </c>
      <c r="AA46" s="84" t="str">
        <f>IF(E46="P",INDEX(BDD!$A$2:$B$43,MATCH('18'!$B46,BDD!$A$2:$A$43,0),2),"")</f>
        <v/>
      </c>
      <c r="AB46" s="84" t="str">
        <f>IF(F46="P",INDEX(BDD!$A$2:$B$43,MATCH('18'!$B46,BDD!$A$2:$A$43,0),2),"")</f>
        <v/>
      </c>
      <c r="AC46" s="84" t="str">
        <f>IF(G46="P",INDEX(BDD!$A$2:$B$43,MATCH('18'!$B46,BDD!$A$2:$A$43,0),2),"")</f>
        <v/>
      </c>
      <c r="AD46" s="84" t="str">
        <f>IF(H46="P",INDEX(BDD!$A$2:$B$43,MATCH('18'!$B46,BDD!$A$2:$A$43,0),2),"")</f>
        <v/>
      </c>
      <c r="AE46" s="84" t="str">
        <f>IF(I46="P",INDEX(BDD!$A$2:$B$43,MATCH('18'!$B46,BDD!$A$2:$A$43,0),2),"")</f>
        <v/>
      </c>
      <c r="AF46" s="84" t="str">
        <f>IF(J46="P",INDEX(BDD!$A$2:$B$43,MATCH('18'!$B46,BDD!$A$2:$A$43,0),2),"")</f>
        <v/>
      </c>
      <c r="AG46" s="84" t="str">
        <f>IF(K46="P",INDEX(BDD!$A$2:$B$43,MATCH('18'!$B46,BDD!$A$2:$A$43,0),2),"")</f>
        <v/>
      </c>
      <c r="AH46" s="84" t="str">
        <f>IF(L46="P",INDEX(BDD!$A$2:$B$43,MATCH('18'!$B46,BDD!$A$2:$A$43,0),2),"")</f>
        <v/>
      </c>
      <c r="AI46" s="84" t="str">
        <f>IF(M46="P",INDEX(BDD!$A$2:$B$43,MATCH('18'!$B46,BDD!$A$2:$A$43,0),2),"")</f>
        <v/>
      </c>
      <c r="AJ46" s="84" t="str">
        <f>IF(N46="P",INDEX(BDD!$A$2:$B$43,MATCH('18'!$B46,BDD!$A$2:$A$43,0),2),"")</f>
        <v/>
      </c>
      <c r="AK46" s="84" t="str">
        <f>IF(O46="P",INDEX(BDD!$A$2:$B$43,MATCH('18'!$B46,BDD!$A$2:$A$43,0),2),"")</f>
        <v/>
      </c>
      <c r="AL46" s="84" t="str">
        <f>IF(P46="P",INDEX(BDD!$A$2:$B$43,MATCH('18'!$B46,BDD!$A$2:$A$43,0),2),"")</f>
        <v/>
      </c>
      <c r="AM46" s="84" t="str">
        <f>IF(Q46="P",INDEX(BDD!$A$2:$B$43,MATCH('18'!$B46,BDD!$A$2:$A$43,0),2),"")</f>
        <v/>
      </c>
      <c r="AN46" s="84" t="str">
        <f>IF(R46="P",INDEX(BDD!$A$2:$B$43,MATCH('18'!$B46,BDD!$A$2:$A$43,0),2),"")</f>
        <v/>
      </c>
      <c r="AO46" s="84" t="str">
        <f>IF(S46="P",INDEX(BDD!$A$2:$B$43,MATCH('18'!$B46,BDD!$A$2:$A$43,0),2),"")</f>
        <v/>
      </c>
      <c r="AP46" s="84" t="str">
        <f>IF(T46="P",INDEX(BDD!$A$2:$B$43,MATCH('18'!$B46,BDD!$A$2:$A$43,0),2),"")</f>
        <v/>
      </c>
      <c r="AQ46" s="84" t="str">
        <f>IF(U46="P",INDEX(BDD!$A$2:$B$43,MATCH('18'!$B46,BDD!$A$2:$A$43,0),2),"")</f>
        <v/>
      </c>
      <c r="AR46" s="84" t="str">
        <f>IF(V46="P",INDEX(BDD!$A$2:$B$43,MATCH('18'!$B46,BDD!$A$2:$A$43,0),2),"")</f>
        <v/>
      </c>
      <c r="AS46" s="84" t="str">
        <f>IF(W46="P",INDEX(BDD!$A$2:$B$43,MATCH('18'!$B46,BDD!$A$2:$A$43,0),2),"")</f>
        <v/>
      </c>
    </row>
    <row r="47" spans="1:45" ht="15.75" hidden="1" thickBot="1" x14ac:dyDescent="0.3">
      <c r="A47" s="207"/>
      <c r="B47" s="83">
        <f>BDD!A36</f>
        <v>0</v>
      </c>
      <c r="C47" s="91"/>
      <c r="D47" s="61"/>
      <c r="E47" s="62"/>
      <c r="F47" s="95"/>
      <c r="G47" s="61"/>
      <c r="H47" s="62"/>
      <c r="I47" s="95"/>
      <c r="J47" s="61"/>
      <c r="K47" s="62"/>
      <c r="L47" s="95"/>
      <c r="M47" s="61"/>
      <c r="N47" s="62"/>
      <c r="O47" s="95"/>
      <c r="P47" s="61"/>
      <c r="Q47" s="62"/>
      <c r="R47" s="95"/>
      <c r="S47" s="61"/>
      <c r="T47" s="62"/>
      <c r="U47" s="63"/>
      <c r="V47" s="61"/>
      <c r="W47" s="88"/>
      <c r="X47" s="14">
        <f t="shared" si="1"/>
        <v>0</v>
      </c>
      <c r="Y47" s="84" t="str">
        <f>IF(C47="P",INDEX(BDD!$A$2:$B$43,MATCH('18'!$B47,BDD!$A$2:$A$43,0),2),"")</f>
        <v/>
      </c>
      <c r="Z47" s="84" t="str">
        <f>IF(D47="P",INDEX(BDD!$A$2:$B$43,MATCH('18'!$B47,BDD!$A$2:$A$43,0),2),"")</f>
        <v/>
      </c>
      <c r="AA47" s="84" t="str">
        <f>IF(E47="P",INDEX(BDD!$A$2:$B$43,MATCH('18'!$B47,BDD!$A$2:$A$43,0),2),"")</f>
        <v/>
      </c>
      <c r="AB47" s="84" t="str">
        <f>IF(F47="P",INDEX(BDD!$A$2:$B$43,MATCH('18'!$B47,BDD!$A$2:$A$43,0),2),"")</f>
        <v/>
      </c>
      <c r="AC47" s="84" t="str">
        <f>IF(G47="P",INDEX(BDD!$A$2:$B$43,MATCH('18'!$B47,BDD!$A$2:$A$43,0),2),"")</f>
        <v/>
      </c>
      <c r="AD47" s="84" t="str">
        <f>IF(H47="P",INDEX(BDD!$A$2:$B$43,MATCH('18'!$B47,BDD!$A$2:$A$43,0),2),"")</f>
        <v/>
      </c>
      <c r="AE47" s="84" t="str">
        <f>IF(I47="P",INDEX(BDD!$A$2:$B$43,MATCH('18'!$B47,BDD!$A$2:$A$43,0),2),"")</f>
        <v/>
      </c>
      <c r="AF47" s="84" t="str">
        <f>IF(J47="P",INDEX(BDD!$A$2:$B$43,MATCH('18'!$B47,BDD!$A$2:$A$43,0),2),"")</f>
        <v/>
      </c>
      <c r="AG47" s="84" t="str">
        <f>IF(K47="P",INDEX(BDD!$A$2:$B$43,MATCH('18'!$B47,BDD!$A$2:$A$43,0),2),"")</f>
        <v/>
      </c>
      <c r="AH47" s="84" t="str">
        <f>IF(L47="P",INDEX(BDD!$A$2:$B$43,MATCH('18'!$B47,BDD!$A$2:$A$43,0),2),"")</f>
        <v/>
      </c>
      <c r="AI47" s="84" t="str">
        <f>IF(M47="P",INDEX(BDD!$A$2:$B$43,MATCH('18'!$B47,BDD!$A$2:$A$43,0),2),"")</f>
        <v/>
      </c>
      <c r="AJ47" s="84" t="str">
        <f>IF(N47="P",INDEX(BDD!$A$2:$B$43,MATCH('18'!$B47,BDD!$A$2:$A$43,0),2),"")</f>
        <v/>
      </c>
      <c r="AK47" s="84" t="str">
        <f>IF(O47="P",INDEX(BDD!$A$2:$B$43,MATCH('18'!$B47,BDD!$A$2:$A$43,0),2),"")</f>
        <v/>
      </c>
      <c r="AL47" s="84" t="str">
        <f>IF(P47="P",INDEX(BDD!$A$2:$B$43,MATCH('18'!$B47,BDD!$A$2:$A$43,0),2),"")</f>
        <v/>
      </c>
      <c r="AM47" s="84" t="str">
        <f>IF(Q47="P",INDEX(BDD!$A$2:$B$43,MATCH('18'!$B47,BDD!$A$2:$A$43,0),2),"")</f>
        <v/>
      </c>
      <c r="AN47" s="84" t="str">
        <f>IF(R47="P",INDEX(BDD!$A$2:$B$43,MATCH('18'!$B47,BDD!$A$2:$A$43,0),2),"")</f>
        <v/>
      </c>
      <c r="AO47" s="84" t="str">
        <f>IF(S47="P",INDEX(BDD!$A$2:$B$43,MATCH('18'!$B47,BDD!$A$2:$A$43,0),2),"")</f>
        <v/>
      </c>
      <c r="AP47" s="84" t="str">
        <f>IF(T47="P",INDEX(BDD!$A$2:$B$43,MATCH('18'!$B47,BDD!$A$2:$A$43,0),2),"")</f>
        <v/>
      </c>
      <c r="AQ47" s="84" t="str">
        <f>IF(U47="P",INDEX(BDD!$A$2:$B$43,MATCH('18'!$B47,BDD!$A$2:$A$43,0),2),"")</f>
        <v/>
      </c>
      <c r="AR47" s="84" t="str">
        <f>IF(V47="P",INDEX(BDD!$A$2:$B$43,MATCH('18'!$B47,BDD!$A$2:$A$43,0),2),"")</f>
        <v/>
      </c>
      <c r="AS47" s="84" t="str">
        <f>IF(W47="P",INDEX(BDD!$A$2:$B$43,MATCH('18'!$B47,BDD!$A$2:$A$43,0),2),"")</f>
        <v/>
      </c>
    </row>
    <row r="48" spans="1:45" ht="15.75" hidden="1" thickBot="1" x14ac:dyDescent="0.3">
      <c r="A48" s="207"/>
      <c r="B48" s="113">
        <f>BDD!A37</f>
        <v>0</v>
      </c>
      <c r="C48" s="121"/>
      <c r="D48" s="103"/>
      <c r="E48" s="104"/>
      <c r="F48" s="121"/>
      <c r="G48" s="103"/>
      <c r="H48" s="104"/>
      <c r="I48" s="121"/>
      <c r="J48" s="103"/>
      <c r="K48" s="104"/>
      <c r="L48" s="121"/>
      <c r="M48" s="103"/>
      <c r="N48" s="104"/>
      <c r="O48" s="121"/>
      <c r="P48" s="103"/>
      <c r="Q48" s="104"/>
      <c r="R48" s="121"/>
      <c r="S48" s="103"/>
      <c r="T48" s="104"/>
      <c r="U48" s="102"/>
      <c r="V48" s="103"/>
      <c r="W48" s="126"/>
      <c r="X48" s="14">
        <f t="shared" si="1"/>
        <v>0</v>
      </c>
      <c r="Y48" s="84" t="str">
        <f>IF(C48="P",INDEX(BDD!$A$2:$B$43,MATCH('18'!$B48,BDD!$A$2:$A$43,0),2),"")</f>
        <v/>
      </c>
      <c r="Z48" s="84" t="str">
        <f>IF(D48="P",INDEX(BDD!$A$2:$B$43,MATCH('18'!$B48,BDD!$A$2:$A$43,0),2),"")</f>
        <v/>
      </c>
      <c r="AA48" s="84" t="str">
        <f>IF(E48="P",INDEX(BDD!$A$2:$B$43,MATCH('18'!$B48,BDD!$A$2:$A$43,0),2),"")</f>
        <v/>
      </c>
      <c r="AB48" s="84" t="str">
        <f>IF(F48="P",INDEX(BDD!$A$2:$B$43,MATCH('18'!$B48,BDD!$A$2:$A$43,0),2),"")</f>
        <v/>
      </c>
      <c r="AC48" s="84" t="str">
        <f>IF(G48="P",INDEX(BDD!$A$2:$B$43,MATCH('18'!$B48,BDD!$A$2:$A$43,0),2),"")</f>
        <v/>
      </c>
      <c r="AD48" s="84" t="str">
        <f>IF(H48="P",INDEX(BDD!$A$2:$B$43,MATCH('18'!$B48,BDD!$A$2:$A$43,0),2),"")</f>
        <v/>
      </c>
      <c r="AE48" s="84" t="str">
        <f>IF(I48="P",INDEX(BDD!$A$2:$B$43,MATCH('18'!$B48,BDD!$A$2:$A$43,0),2),"")</f>
        <v/>
      </c>
      <c r="AF48" s="84" t="str">
        <f>IF(J48="P",INDEX(BDD!$A$2:$B$43,MATCH('18'!$B48,BDD!$A$2:$A$43,0),2),"")</f>
        <v/>
      </c>
      <c r="AG48" s="84" t="str">
        <f>IF(K48="P",INDEX(BDD!$A$2:$B$43,MATCH('18'!$B48,BDD!$A$2:$A$43,0),2),"")</f>
        <v/>
      </c>
      <c r="AH48" s="84" t="str">
        <f>IF(L48="P",INDEX(BDD!$A$2:$B$43,MATCH('18'!$B48,BDD!$A$2:$A$43,0),2),"")</f>
        <v/>
      </c>
      <c r="AI48" s="84" t="str">
        <f>IF(M48="P",INDEX(BDD!$A$2:$B$43,MATCH('18'!$B48,BDD!$A$2:$A$43,0),2),"")</f>
        <v/>
      </c>
      <c r="AJ48" s="84" t="str">
        <f>IF(N48="P",INDEX(BDD!$A$2:$B$43,MATCH('18'!$B48,BDD!$A$2:$A$43,0),2),"")</f>
        <v/>
      </c>
      <c r="AK48" s="84" t="str">
        <f>IF(O48="P",INDEX(BDD!$A$2:$B$43,MATCH('18'!$B48,BDD!$A$2:$A$43,0),2),"")</f>
        <v/>
      </c>
      <c r="AL48" s="84" t="str">
        <f>IF(P48="P",INDEX(BDD!$A$2:$B$43,MATCH('18'!$B48,BDD!$A$2:$A$43,0),2),"")</f>
        <v/>
      </c>
      <c r="AM48" s="84" t="str">
        <f>IF(Q48="P",INDEX(BDD!$A$2:$B$43,MATCH('18'!$B48,BDD!$A$2:$A$43,0),2),"")</f>
        <v/>
      </c>
      <c r="AN48" s="84" t="str">
        <f>IF(R48="P",INDEX(BDD!$A$2:$B$43,MATCH('18'!$B48,BDD!$A$2:$A$43,0),2),"")</f>
        <v/>
      </c>
      <c r="AO48" s="84" t="str">
        <f>IF(S48="P",INDEX(BDD!$A$2:$B$43,MATCH('18'!$B48,BDD!$A$2:$A$43,0),2),"")</f>
        <v/>
      </c>
      <c r="AP48" s="84" t="str">
        <f>IF(T48="P",INDEX(BDD!$A$2:$B$43,MATCH('18'!$B48,BDD!$A$2:$A$43,0),2),"")</f>
        <v/>
      </c>
      <c r="AQ48" s="84" t="str">
        <f>IF(U48="P",INDEX(BDD!$A$2:$B$43,MATCH('18'!$B48,BDD!$A$2:$A$43,0),2),"")</f>
        <v/>
      </c>
      <c r="AR48" s="84" t="str">
        <f>IF(V48="P",INDEX(BDD!$A$2:$B$43,MATCH('18'!$B48,BDD!$A$2:$A$43,0),2),"")</f>
        <v/>
      </c>
      <c r="AS48" s="84" t="str">
        <f>IF(W48="P",INDEX(BDD!$A$2:$B$43,MATCH('18'!$B48,BDD!$A$2:$A$43,0),2),"")</f>
        <v/>
      </c>
    </row>
    <row r="49" spans="1:45" ht="15.75" hidden="1" thickBot="1" x14ac:dyDescent="0.3">
      <c r="A49" s="207"/>
      <c r="B49" s="111">
        <f>BDD!A38</f>
        <v>0</v>
      </c>
      <c r="C49" s="122"/>
      <c r="D49" s="128"/>
      <c r="E49" s="123"/>
      <c r="F49" s="122"/>
      <c r="G49" s="128"/>
      <c r="H49" s="123"/>
      <c r="I49" s="122"/>
      <c r="J49" s="128"/>
      <c r="K49" s="123"/>
      <c r="L49" s="122"/>
      <c r="M49" s="128"/>
      <c r="N49" s="123"/>
      <c r="O49" s="122"/>
      <c r="P49" s="128"/>
      <c r="Q49" s="123"/>
      <c r="R49" s="122"/>
      <c r="S49" s="128"/>
      <c r="T49" s="123"/>
      <c r="U49" s="124"/>
      <c r="V49" s="128"/>
      <c r="W49" s="141"/>
      <c r="X49" s="14">
        <f t="shared" si="1"/>
        <v>0</v>
      </c>
      <c r="Y49" s="84" t="str">
        <f>IF(C49="P",INDEX(BDD!$A$2:$B$43,MATCH('18'!$B49,BDD!$A$2:$A$43,0),2),"")</f>
        <v/>
      </c>
      <c r="Z49" s="84" t="str">
        <f>IF(D49="P",INDEX(BDD!$A$2:$B$43,MATCH('18'!$B49,BDD!$A$2:$A$43,0),2),"")</f>
        <v/>
      </c>
      <c r="AA49" s="84" t="str">
        <f>IF(E49="P",INDEX(BDD!$A$2:$B$43,MATCH('18'!$B49,BDD!$A$2:$A$43,0),2),"")</f>
        <v/>
      </c>
      <c r="AB49" s="84" t="str">
        <f>IF(F49="P",INDEX(BDD!$A$2:$B$43,MATCH('18'!$B49,BDD!$A$2:$A$43,0),2),"")</f>
        <v/>
      </c>
      <c r="AC49" s="84" t="str">
        <f>IF(G49="P",INDEX(BDD!$A$2:$B$43,MATCH('18'!$B49,BDD!$A$2:$A$43,0),2),"")</f>
        <v/>
      </c>
      <c r="AD49" s="84" t="str">
        <f>IF(H49="P",INDEX(BDD!$A$2:$B$43,MATCH('18'!$B49,BDD!$A$2:$A$43,0),2),"")</f>
        <v/>
      </c>
      <c r="AE49" s="84" t="str">
        <f>IF(I49="P",INDEX(BDD!$A$2:$B$43,MATCH('18'!$B49,BDD!$A$2:$A$43,0),2),"")</f>
        <v/>
      </c>
      <c r="AF49" s="84" t="str">
        <f>IF(J49="P",INDEX(BDD!$A$2:$B$43,MATCH('18'!$B49,BDD!$A$2:$A$43,0),2),"")</f>
        <v/>
      </c>
      <c r="AG49" s="84" t="str">
        <f>IF(K49="P",INDEX(BDD!$A$2:$B$43,MATCH('18'!$B49,BDD!$A$2:$A$43,0),2),"")</f>
        <v/>
      </c>
      <c r="AH49" s="84" t="str">
        <f>IF(L49="P",INDEX(BDD!$A$2:$B$43,MATCH('18'!$B49,BDD!$A$2:$A$43,0),2),"")</f>
        <v/>
      </c>
      <c r="AI49" s="84" t="str">
        <f>IF(M49="P",INDEX(BDD!$A$2:$B$43,MATCH('18'!$B49,BDD!$A$2:$A$43,0),2),"")</f>
        <v/>
      </c>
      <c r="AJ49" s="84" t="str">
        <f>IF(N49="P",INDEX(BDD!$A$2:$B$43,MATCH('18'!$B49,BDD!$A$2:$A$43,0),2),"")</f>
        <v/>
      </c>
      <c r="AK49" s="84" t="str">
        <f>IF(O49="P",INDEX(BDD!$A$2:$B$43,MATCH('18'!$B49,BDD!$A$2:$A$43,0),2),"")</f>
        <v/>
      </c>
      <c r="AL49" s="84" t="str">
        <f>IF(P49="P",INDEX(BDD!$A$2:$B$43,MATCH('18'!$B49,BDD!$A$2:$A$43,0),2),"")</f>
        <v/>
      </c>
      <c r="AM49" s="84" t="str">
        <f>IF(Q49="P",INDEX(BDD!$A$2:$B$43,MATCH('18'!$B49,BDD!$A$2:$A$43,0),2),"")</f>
        <v/>
      </c>
      <c r="AN49" s="84" t="str">
        <f>IF(R49="P",INDEX(BDD!$A$2:$B$43,MATCH('18'!$B49,BDD!$A$2:$A$43,0),2),"")</f>
        <v/>
      </c>
      <c r="AO49" s="84" t="str">
        <f>IF(S49="P",INDEX(BDD!$A$2:$B$43,MATCH('18'!$B49,BDD!$A$2:$A$43,0),2),"")</f>
        <v/>
      </c>
      <c r="AP49" s="84" t="str">
        <f>IF(T49="P",INDEX(BDD!$A$2:$B$43,MATCH('18'!$B49,BDD!$A$2:$A$43,0),2),"")</f>
        <v/>
      </c>
      <c r="AQ49" s="84" t="str">
        <f>IF(U49="P",INDEX(BDD!$A$2:$B$43,MATCH('18'!$B49,BDD!$A$2:$A$43,0),2),"")</f>
        <v/>
      </c>
      <c r="AR49" s="84" t="str">
        <f>IF(V49="P",INDEX(BDD!$A$2:$B$43,MATCH('18'!$B49,BDD!$A$2:$A$43,0),2),"")</f>
        <v/>
      </c>
      <c r="AS49" s="84" t="str">
        <f>IF(W49="P",INDEX(BDD!$A$2:$B$43,MATCH('18'!$B49,BDD!$A$2:$A$43,0),2),"")</f>
        <v/>
      </c>
    </row>
    <row r="50" spans="1:45" ht="15.75" hidden="1" thickBot="1" x14ac:dyDescent="0.3">
      <c r="A50" s="207"/>
      <c r="B50" s="111">
        <f>BDD!A39</f>
        <v>0</v>
      </c>
      <c r="C50" s="94"/>
      <c r="D50" s="129"/>
      <c r="E50" s="59"/>
      <c r="F50" s="94"/>
      <c r="G50" s="129"/>
      <c r="H50" s="59"/>
      <c r="I50" s="94"/>
      <c r="J50" s="129"/>
      <c r="K50" s="59"/>
      <c r="L50" s="94"/>
      <c r="M50" s="129"/>
      <c r="N50" s="59"/>
      <c r="O50" s="94"/>
      <c r="P50" s="129"/>
      <c r="Q50" s="59"/>
      <c r="R50" s="94"/>
      <c r="S50" s="129"/>
      <c r="T50" s="59"/>
      <c r="U50" s="60"/>
      <c r="V50" s="129"/>
      <c r="W50" s="89"/>
      <c r="X50" s="14">
        <f t="shared" si="1"/>
        <v>0</v>
      </c>
      <c r="Y50" s="84" t="str">
        <f>IF(C50="P",INDEX(BDD!$A$2:$B$43,MATCH('18'!$B50,BDD!$A$2:$A$43,0),2),"")</f>
        <v/>
      </c>
      <c r="Z50" s="84" t="str">
        <f>IF(D50="P",INDEX(BDD!$A$2:$B$43,MATCH('18'!$B50,BDD!$A$2:$A$43,0),2),"")</f>
        <v/>
      </c>
      <c r="AA50" s="84" t="str">
        <f>IF(E50="P",INDEX(BDD!$A$2:$B$43,MATCH('18'!$B50,BDD!$A$2:$A$43,0),2),"")</f>
        <v/>
      </c>
      <c r="AB50" s="84" t="str">
        <f>IF(F50="P",INDEX(BDD!$A$2:$B$43,MATCH('18'!$B50,BDD!$A$2:$A$43,0),2),"")</f>
        <v/>
      </c>
      <c r="AC50" s="84" t="str">
        <f>IF(G50="P",INDEX(BDD!$A$2:$B$43,MATCH('18'!$B50,BDD!$A$2:$A$43,0),2),"")</f>
        <v/>
      </c>
      <c r="AD50" s="84" t="str">
        <f>IF(H50="P",INDEX(BDD!$A$2:$B$43,MATCH('18'!$B50,BDD!$A$2:$A$43,0),2),"")</f>
        <v/>
      </c>
      <c r="AE50" s="84" t="str">
        <f>IF(I50="P",INDEX(BDD!$A$2:$B$43,MATCH('18'!$B50,BDD!$A$2:$A$43,0),2),"")</f>
        <v/>
      </c>
      <c r="AF50" s="84" t="str">
        <f>IF(J50="P",INDEX(BDD!$A$2:$B$43,MATCH('18'!$B50,BDD!$A$2:$A$43,0),2),"")</f>
        <v/>
      </c>
      <c r="AG50" s="84" t="str">
        <f>IF(K50="P",INDEX(BDD!$A$2:$B$43,MATCH('18'!$B50,BDD!$A$2:$A$43,0),2),"")</f>
        <v/>
      </c>
      <c r="AH50" s="84" t="str">
        <f>IF(L50="P",INDEX(BDD!$A$2:$B$43,MATCH('18'!$B50,BDD!$A$2:$A$43,0),2),"")</f>
        <v/>
      </c>
      <c r="AI50" s="84" t="str">
        <f>IF(M50="P",INDEX(BDD!$A$2:$B$43,MATCH('18'!$B50,BDD!$A$2:$A$43,0),2),"")</f>
        <v/>
      </c>
      <c r="AJ50" s="84" t="str">
        <f>IF(N50="P",INDEX(BDD!$A$2:$B$43,MATCH('18'!$B50,BDD!$A$2:$A$43,0),2),"")</f>
        <v/>
      </c>
      <c r="AK50" s="84" t="str">
        <f>IF(O50="P",INDEX(BDD!$A$2:$B$43,MATCH('18'!$B50,BDD!$A$2:$A$43,0),2),"")</f>
        <v/>
      </c>
      <c r="AL50" s="84" t="str">
        <f>IF(P50="P",INDEX(BDD!$A$2:$B$43,MATCH('18'!$B50,BDD!$A$2:$A$43,0),2),"")</f>
        <v/>
      </c>
      <c r="AM50" s="84" t="str">
        <f>IF(Q50="P",INDEX(BDD!$A$2:$B$43,MATCH('18'!$B50,BDD!$A$2:$A$43,0),2),"")</f>
        <v/>
      </c>
      <c r="AN50" s="84" t="str">
        <f>IF(R50="P",INDEX(BDD!$A$2:$B$43,MATCH('18'!$B50,BDD!$A$2:$A$43,0),2),"")</f>
        <v/>
      </c>
      <c r="AO50" s="84" t="str">
        <f>IF(S50="P",INDEX(BDD!$A$2:$B$43,MATCH('18'!$B50,BDD!$A$2:$A$43,0),2),"")</f>
        <v/>
      </c>
      <c r="AP50" s="84" t="str">
        <f>IF(T50="P",INDEX(BDD!$A$2:$B$43,MATCH('18'!$B50,BDD!$A$2:$A$43,0),2),"")</f>
        <v/>
      </c>
      <c r="AQ50" s="84" t="str">
        <f>IF(U50="P",INDEX(BDD!$A$2:$B$43,MATCH('18'!$B50,BDD!$A$2:$A$43,0),2),"")</f>
        <v/>
      </c>
      <c r="AR50" s="84" t="str">
        <f>IF(V50="P",INDEX(BDD!$A$2:$B$43,MATCH('18'!$B50,BDD!$A$2:$A$43,0),2),"")</f>
        <v/>
      </c>
      <c r="AS50" s="84" t="str">
        <f>IF(W50="P",INDEX(BDD!$A$2:$B$43,MATCH('18'!$B50,BDD!$A$2:$A$43,0),2),"")</f>
        <v/>
      </c>
    </row>
    <row r="51" spans="1:45" ht="15.75" hidden="1" thickBot="1" x14ac:dyDescent="0.3">
      <c r="A51" s="207"/>
      <c r="B51" s="83" t="str">
        <f>BDD!A40</f>
        <v>Remplaçant 2</v>
      </c>
      <c r="C51" s="116"/>
      <c r="D51" s="117"/>
      <c r="E51" s="118"/>
      <c r="F51" s="119"/>
      <c r="G51" s="117"/>
      <c r="H51" s="118"/>
      <c r="I51" s="119"/>
      <c r="J51" s="117"/>
      <c r="K51" s="118"/>
      <c r="L51" s="119"/>
      <c r="M51" s="117"/>
      <c r="N51" s="118"/>
      <c r="O51" s="119"/>
      <c r="P51" s="117"/>
      <c r="Q51" s="118"/>
      <c r="R51" s="119"/>
      <c r="S51" s="117"/>
      <c r="T51" s="118"/>
      <c r="U51" s="120"/>
      <c r="V51" s="117"/>
      <c r="W51" s="125"/>
      <c r="X51" s="14">
        <f t="shared" si="1"/>
        <v>0</v>
      </c>
      <c r="Y51" s="84" t="str">
        <f>IF(C51="P",INDEX(BDD!$A$2:$B$43,MATCH('18'!$B51,BDD!$A$2:$A$43,0),2),"")</f>
        <v/>
      </c>
      <c r="Z51" s="84" t="str">
        <f>IF(D51="P",INDEX(BDD!$A$2:$B$43,MATCH('18'!$B51,BDD!$A$2:$A$43,0),2),"")</f>
        <v/>
      </c>
      <c r="AA51" s="84" t="str">
        <f>IF(E51="P",INDEX(BDD!$A$2:$B$43,MATCH('18'!$B51,BDD!$A$2:$A$43,0),2),"")</f>
        <v/>
      </c>
      <c r="AB51" s="84" t="str">
        <f>IF(F51="P",INDEX(BDD!$A$2:$B$43,MATCH('18'!$B51,BDD!$A$2:$A$43,0),2),"")</f>
        <v/>
      </c>
      <c r="AC51" s="84" t="str">
        <f>IF(G51="P",INDEX(BDD!$A$2:$B$43,MATCH('18'!$B51,BDD!$A$2:$A$43,0),2),"")</f>
        <v/>
      </c>
      <c r="AD51" s="84" t="str">
        <f>IF(H51="P",INDEX(BDD!$A$2:$B$43,MATCH('18'!$B51,BDD!$A$2:$A$43,0),2),"")</f>
        <v/>
      </c>
      <c r="AE51" s="84" t="str">
        <f>IF(I51="P",INDEX(BDD!$A$2:$B$43,MATCH('18'!$B51,BDD!$A$2:$A$43,0),2),"")</f>
        <v/>
      </c>
      <c r="AF51" s="84" t="str">
        <f>IF(J51="P",INDEX(BDD!$A$2:$B$43,MATCH('18'!$B51,BDD!$A$2:$A$43,0),2),"")</f>
        <v/>
      </c>
      <c r="AG51" s="84" t="str">
        <f>IF(K51="P",INDEX(BDD!$A$2:$B$43,MATCH('18'!$B51,BDD!$A$2:$A$43,0),2),"")</f>
        <v/>
      </c>
      <c r="AH51" s="84" t="str">
        <f>IF(L51="P",INDEX(BDD!$A$2:$B$43,MATCH('18'!$B51,BDD!$A$2:$A$43,0),2),"")</f>
        <v/>
      </c>
      <c r="AI51" s="84" t="str">
        <f>IF(M51="P",INDEX(BDD!$A$2:$B$43,MATCH('18'!$B51,BDD!$A$2:$A$43,0),2),"")</f>
        <v/>
      </c>
      <c r="AJ51" s="84" t="str">
        <f>IF(N51="P",INDEX(BDD!$A$2:$B$43,MATCH('18'!$B51,BDD!$A$2:$A$43,0),2),"")</f>
        <v/>
      </c>
      <c r="AK51" s="84" t="str">
        <f>IF(O51="P",INDEX(BDD!$A$2:$B$43,MATCH('18'!$B51,BDD!$A$2:$A$43,0),2),"")</f>
        <v/>
      </c>
      <c r="AL51" s="84" t="str">
        <f>IF(P51="P",INDEX(BDD!$A$2:$B$43,MATCH('18'!$B51,BDD!$A$2:$A$43,0),2),"")</f>
        <v/>
      </c>
      <c r="AM51" s="84" t="str">
        <f>IF(Q51="P",INDEX(BDD!$A$2:$B$43,MATCH('18'!$B51,BDD!$A$2:$A$43,0),2),"")</f>
        <v/>
      </c>
      <c r="AN51" s="84" t="str">
        <f>IF(R51="P",INDEX(BDD!$A$2:$B$43,MATCH('18'!$B51,BDD!$A$2:$A$43,0),2),"")</f>
        <v/>
      </c>
      <c r="AO51" s="84" t="str">
        <f>IF(S51="P",INDEX(BDD!$A$2:$B$43,MATCH('18'!$B51,BDD!$A$2:$A$43,0),2),"")</f>
        <v/>
      </c>
      <c r="AP51" s="84" t="str">
        <f>IF(T51="P",INDEX(BDD!$A$2:$B$43,MATCH('18'!$B51,BDD!$A$2:$A$43,0),2),"")</f>
        <v/>
      </c>
      <c r="AQ51" s="84" t="str">
        <f>IF(U51="P",INDEX(BDD!$A$2:$B$43,MATCH('18'!$B51,BDD!$A$2:$A$43,0),2),"")</f>
        <v/>
      </c>
      <c r="AR51" s="84" t="str">
        <f>IF(V51="P",INDEX(BDD!$A$2:$B$43,MATCH('18'!$B51,BDD!$A$2:$A$43,0),2),"")</f>
        <v/>
      </c>
      <c r="AS51" s="84" t="str">
        <f>IF(W51="P",INDEX(BDD!$A$2:$B$43,MATCH('18'!$B51,BDD!$A$2:$A$43,0),2),"")</f>
        <v/>
      </c>
    </row>
    <row r="52" spans="1:45" ht="15.75" hidden="1" thickBot="1" x14ac:dyDescent="0.3">
      <c r="A52" s="208"/>
      <c r="B52" s="15" t="str">
        <f>BDD!A42</f>
        <v>Stagiaire2</v>
      </c>
      <c r="C52" s="92"/>
      <c r="D52" s="58"/>
      <c r="E52" s="59"/>
      <c r="F52" s="94"/>
      <c r="G52" s="58"/>
      <c r="H52" s="59"/>
      <c r="I52" s="94"/>
      <c r="J52" s="58"/>
      <c r="K52" s="59"/>
      <c r="L52" s="94"/>
      <c r="M52" s="58"/>
      <c r="N52" s="59"/>
      <c r="O52" s="94"/>
      <c r="P52" s="58"/>
      <c r="Q52" s="59"/>
      <c r="R52" s="94"/>
      <c r="S52" s="58"/>
      <c r="T52" s="59"/>
      <c r="U52" s="60"/>
      <c r="V52" s="58"/>
      <c r="W52" s="89"/>
      <c r="X52" s="15">
        <f t="shared" si="1"/>
        <v>0</v>
      </c>
      <c r="Y52" s="84" t="str">
        <f>IF(C52="P",INDEX(BDD!$A$2:$B$43,MATCH('18'!$B52,BDD!$A$2:$A$43,0),2),"")</f>
        <v/>
      </c>
      <c r="Z52" s="84" t="str">
        <f>IF(D52="P",INDEX(BDD!$A$2:$B$43,MATCH('18'!$B52,BDD!$A$2:$A$43,0),2),"")</f>
        <v/>
      </c>
      <c r="AA52" s="84" t="str">
        <f>IF(E52="P",INDEX(BDD!$A$2:$B$43,MATCH('18'!$B52,BDD!$A$2:$A$43,0),2),"")</f>
        <v/>
      </c>
      <c r="AB52" s="84" t="str">
        <f>IF(F52="P",INDEX(BDD!$A$2:$B$43,MATCH('18'!$B52,BDD!$A$2:$A$43,0),2),"")</f>
        <v/>
      </c>
      <c r="AC52" s="84" t="str">
        <f>IF(G52="P",INDEX(BDD!$A$2:$B$43,MATCH('18'!$B52,BDD!$A$2:$A$43,0),2),"")</f>
        <v/>
      </c>
      <c r="AD52" s="84" t="str">
        <f>IF(H52="P",INDEX(BDD!$A$2:$B$43,MATCH('18'!$B52,BDD!$A$2:$A$43,0),2),"")</f>
        <v/>
      </c>
      <c r="AE52" s="84" t="str">
        <f>IF(I52="P",INDEX(BDD!$A$2:$B$43,MATCH('18'!$B52,BDD!$A$2:$A$43,0),2),"")</f>
        <v/>
      </c>
      <c r="AF52" s="84" t="str">
        <f>IF(J52="P",INDEX(BDD!$A$2:$B$43,MATCH('18'!$B52,BDD!$A$2:$A$43,0),2),"")</f>
        <v/>
      </c>
      <c r="AG52" s="84" t="str">
        <f>IF(K52="P",INDEX(BDD!$A$2:$B$43,MATCH('18'!$B52,BDD!$A$2:$A$43,0),2),"")</f>
        <v/>
      </c>
      <c r="AH52" s="84" t="str">
        <f>IF(L52="P",INDEX(BDD!$A$2:$B$43,MATCH('18'!$B52,BDD!$A$2:$A$43,0),2),"")</f>
        <v/>
      </c>
      <c r="AI52" s="84" t="str">
        <f>IF(M52="P",INDEX(BDD!$A$2:$B$43,MATCH('18'!$B52,BDD!$A$2:$A$43,0),2),"")</f>
        <v/>
      </c>
      <c r="AJ52" s="84" t="str">
        <f>IF(N52="P",INDEX(BDD!$A$2:$B$43,MATCH('18'!$B52,BDD!$A$2:$A$43,0),2),"")</f>
        <v/>
      </c>
      <c r="AK52" s="84" t="str">
        <f>IF(O52="P",INDEX(BDD!$A$2:$B$43,MATCH('18'!$B52,BDD!$A$2:$A$43,0),2),"")</f>
        <v/>
      </c>
      <c r="AL52" s="84" t="str">
        <f>IF(P52="P",INDEX(BDD!$A$2:$B$43,MATCH('18'!$B52,BDD!$A$2:$A$43,0),2),"")</f>
        <v/>
      </c>
      <c r="AM52" s="84" t="str">
        <f>IF(Q52="P",INDEX(BDD!$A$2:$B$43,MATCH('18'!$B52,BDD!$A$2:$A$43,0),2),"")</f>
        <v/>
      </c>
      <c r="AN52" s="84" t="str">
        <f>IF(R52="P",INDEX(BDD!$A$2:$B$43,MATCH('18'!$B52,BDD!$A$2:$A$43,0),2),"")</f>
        <v/>
      </c>
      <c r="AO52" s="84" t="str">
        <f>IF(S52="P",INDEX(BDD!$A$2:$B$43,MATCH('18'!$B52,BDD!$A$2:$A$43,0),2),"")</f>
        <v/>
      </c>
      <c r="AP52" s="84" t="str">
        <f>IF(T52="P",INDEX(BDD!$A$2:$B$43,MATCH('18'!$B52,BDD!$A$2:$A$43,0),2),"")</f>
        <v/>
      </c>
      <c r="AQ52" s="84" t="str">
        <f>IF(U52="P",INDEX(BDD!$A$2:$B$43,MATCH('18'!$B52,BDD!$A$2:$A$43,0),2),"")</f>
        <v/>
      </c>
      <c r="AR52" s="84" t="str">
        <f>IF(V52="P",INDEX(BDD!$A$2:$B$43,MATCH('18'!$B52,BDD!$A$2:$A$43,0),2),"")</f>
        <v/>
      </c>
      <c r="AS52" s="84" t="str">
        <f>IF(W52="P",INDEX(BDD!$A$2:$B$43,MATCH('18'!$B52,BDD!$A$2:$A$43,0),2),"")</f>
        <v/>
      </c>
    </row>
    <row r="53" spans="1:45" x14ac:dyDescent="0.25">
      <c r="C53" s="181" t="s">
        <v>0</v>
      </c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3"/>
      <c r="Y53" s="84" t="str">
        <f>IF(C53="P",INDEX(BDD!$A$2:$B$43,MATCH('18'!$B53,BDD!$A$2:$A$43,0),2),"")</f>
        <v/>
      </c>
      <c r="Z53" s="84" t="str">
        <f>IF(D53="P",INDEX(BDD!$A$2:$B$43,MATCH('18'!$B53,BDD!$A$2:$A$43,0),2),"")</f>
        <v/>
      </c>
      <c r="AA53" s="84" t="str">
        <f>IF(E53="P",INDEX(BDD!$A$2:$B$43,MATCH('18'!$B53,BDD!$A$2:$A$43,0),2),"")</f>
        <v/>
      </c>
      <c r="AB53" s="84" t="str">
        <f>IF(F53="P",INDEX(BDD!$A$2:$B$43,MATCH('18'!$B53,BDD!$A$2:$A$43,0),2),"")</f>
        <v/>
      </c>
      <c r="AC53" s="84" t="str">
        <f>IF(G53="P",INDEX(BDD!$A$2:$B$43,MATCH('18'!$B53,BDD!$A$2:$A$43,0),2),"")</f>
        <v/>
      </c>
      <c r="AD53" s="84" t="str">
        <f>IF(H53="P",INDEX(BDD!$A$2:$B$43,MATCH('18'!$B53,BDD!$A$2:$A$43,0),2),"")</f>
        <v/>
      </c>
      <c r="AE53" s="84" t="str">
        <f>IF(I53="P",INDEX(BDD!$A$2:$B$43,MATCH('18'!$B53,BDD!$A$2:$A$43,0),2),"")</f>
        <v/>
      </c>
      <c r="AF53" s="84" t="str">
        <f>IF(J53="P",INDEX(BDD!$A$2:$B$43,MATCH('18'!$B53,BDD!$A$2:$A$43,0),2),"")</f>
        <v/>
      </c>
      <c r="AG53" s="84" t="str">
        <f>IF(K53="P",INDEX(BDD!$A$2:$B$43,MATCH('18'!$B53,BDD!$A$2:$A$43,0),2),"")</f>
        <v/>
      </c>
      <c r="AH53" s="84" t="str">
        <f>IF(L53="P",INDEX(BDD!$A$2:$B$43,MATCH('18'!$B53,BDD!$A$2:$A$43,0),2),"")</f>
        <v/>
      </c>
      <c r="AI53" s="84" t="str">
        <f>IF(M53="P",INDEX(BDD!$A$2:$B$43,MATCH('18'!$B53,BDD!$A$2:$A$43,0),2),"")</f>
        <v/>
      </c>
      <c r="AJ53" s="84" t="str">
        <f>IF(N53="P",INDEX(BDD!$A$2:$B$43,MATCH('18'!$B53,BDD!$A$2:$A$43,0),2),"")</f>
        <v/>
      </c>
      <c r="AK53" s="84" t="str">
        <f>IF(O53="P",INDEX(BDD!$A$2:$B$43,MATCH('18'!$B53,BDD!$A$2:$A$43,0),2),"")</f>
        <v/>
      </c>
      <c r="AL53" s="84" t="str">
        <f>IF(P53="P",INDEX(BDD!$A$2:$B$43,MATCH('18'!$B53,BDD!$A$2:$A$43,0),2),"")</f>
        <v/>
      </c>
      <c r="AM53" s="84" t="str">
        <f>IF(Q53="P",INDEX(BDD!$A$2:$B$43,MATCH('18'!$B53,BDD!$A$2:$A$43,0),2),"")</f>
        <v/>
      </c>
      <c r="AN53" s="84" t="str">
        <f>IF(R53="P",INDEX(BDD!$A$2:$B$43,MATCH('18'!$B53,BDD!$A$2:$A$43,0),2),"")</f>
        <v/>
      </c>
      <c r="AO53" s="84" t="str">
        <f>IF(S53="P",INDEX(BDD!$A$2:$B$43,MATCH('18'!$B53,BDD!$A$2:$A$43,0),2),"")</f>
        <v/>
      </c>
      <c r="AP53" s="84" t="str">
        <f>IF(T53="P",INDEX(BDD!$A$2:$B$43,MATCH('18'!$B53,BDD!$A$2:$A$43,0),2),"")</f>
        <v/>
      </c>
      <c r="AQ53" s="84" t="str">
        <f>IF(U53="P",INDEX(BDD!$A$2:$B$43,MATCH('18'!$B53,BDD!$A$2:$A$43,0),2),"")</f>
        <v/>
      </c>
      <c r="AR53" s="84" t="str">
        <f>IF(V53="P",INDEX(BDD!$A$2:$B$43,MATCH('18'!$B53,BDD!$A$2:$A$43,0),2),"")</f>
        <v/>
      </c>
      <c r="AS53" s="84" t="str">
        <f>IF(W53="P",INDEX(BDD!$A$2:$B$43,MATCH('18'!$B53,BDD!$A$2:$A$43,0),2),"")</f>
        <v/>
      </c>
    </row>
    <row r="54" spans="1:45" ht="15.75" thickBot="1" x14ac:dyDescent="0.3">
      <c r="C54" s="184" t="str">
        <f ca="1">C3</f>
        <v>18</v>
      </c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6"/>
      <c r="Y54" s="84" t="str">
        <f ca="1">IF(C54="P",INDEX(BDD!$A$2:$B$43,MATCH('18'!$B54,BDD!$A$2:$A$43,0),2),"")</f>
        <v/>
      </c>
      <c r="Z54" s="84" t="str">
        <f>IF(D54="P",INDEX(BDD!$A$2:$B$43,MATCH('18'!$B54,BDD!$A$2:$A$43,0),2),"")</f>
        <v/>
      </c>
      <c r="AA54" s="84" t="str">
        <f>IF(E54="P",INDEX(BDD!$A$2:$B$43,MATCH('18'!$B54,BDD!$A$2:$A$43,0),2),"")</f>
        <v/>
      </c>
      <c r="AB54" s="84" t="str">
        <f>IF(F54="P",INDEX(BDD!$A$2:$B$43,MATCH('18'!$B54,BDD!$A$2:$A$43,0),2),"")</f>
        <v/>
      </c>
      <c r="AC54" s="84" t="str">
        <f>IF(G54="P",INDEX(BDD!$A$2:$B$43,MATCH('18'!$B54,BDD!$A$2:$A$43,0),2),"")</f>
        <v/>
      </c>
      <c r="AD54" s="84" t="str">
        <f>IF(H54="P",INDEX(BDD!$A$2:$B$43,MATCH('18'!$B54,BDD!$A$2:$A$43,0),2),"")</f>
        <v/>
      </c>
      <c r="AE54" s="84" t="str">
        <f>IF(I54="P",INDEX(BDD!$A$2:$B$43,MATCH('18'!$B54,BDD!$A$2:$A$43,0),2),"")</f>
        <v/>
      </c>
      <c r="AF54" s="84" t="str">
        <f>IF(J54="P",INDEX(BDD!$A$2:$B$43,MATCH('18'!$B54,BDD!$A$2:$A$43,0),2),"")</f>
        <v/>
      </c>
      <c r="AG54" s="84" t="str">
        <f>IF(K54="P",INDEX(BDD!$A$2:$B$43,MATCH('18'!$B54,BDD!$A$2:$A$43,0),2),"")</f>
        <v/>
      </c>
      <c r="AH54" s="84" t="str">
        <f>IF(L54="P",INDEX(BDD!$A$2:$B$43,MATCH('18'!$B54,BDD!$A$2:$A$43,0),2),"")</f>
        <v/>
      </c>
      <c r="AI54" s="84" t="str">
        <f>IF(M54="P",INDEX(BDD!$A$2:$B$43,MATCH('18'!$B54,BDD!$A$2:$A$43,0),2),"")</f>
        <v/>
      </c>
      <c r="AJ54" s="84" t="str">
        <f>IF(N54="P",INDEX(BDD!$A$2:$B$43,MATCH('18'!$B54,BDD!$A$2:$A$43,0),2),"")</f>
        <v/>
      </c>
      <c r="AK54" s="84" t="str">
        <f>IF(O54="P",INDEX(BDD!$A$2:$B$43,MATCH('18'!$B54,BDD!$A$2:$A$43,0),2),"")</f>
        <v/>
      </c>
      <c r="AL54" s="84" t="str">
        <f>IF(P54="P",INDEX(BDD!$A$2:$B$43,MATCH('18'!$B54,BDD!$A$2:$A$43,0),2),"")</f>
        <v/>
      </c>
      <c r="AM54" s="84" t="str">
        <f>IF(Q54="P",INDEX(BDD!$A$2:$B$43,MATCH('18'!$B54,BDD!$A$2:$A$43,0),2),"")</f>
        <v/>
      </c>
      <c r="AN54" s="84" t="str">
        <f>IF(R54="P",INDEX(BDD!$A$2:$B$43,MATCH('18'!$B54,BDD!$A$2:$A$43,0),2),"")</f>
        <v/>
      </c>
      <c r="AO54" s="84" t="str">
        <f>IF(S54="P",INDEX(BDD!$A$2:$B$43,MATCH('18'!$B54,BDD!$A$2:$A$43,0),2),"")</f>
        <v/>
      </c>
      <c r="AP54" s="84" t="str">
        <f>IF(T54="P",INDEX(BDD!$A$2:$B$43,MATCH('18'!$B54,BDD!$A$2:$A$43,0),2),"")</f>
        <v/>
      </c>
      <c r="AQ54" s="84" t="str">
        <f>IF(U54="P",INDEX(BDD!$A$2:$B$43,MATCH('18'!$B54,BDD!$A$2:$A$43,0),2),"")</f>
        <v/>
      </c>
      <c r="AR54" s="84" t="str">
        <f>IF(V54="P",INDEX(BDD!$A$2:$B$43,MATCH('18'!$B54,BDD!$A$2:$A$43,0),2),"")</f>
        <v/>
      </c>
      <c r="AS54" s="84" t="str">
        <f>IF(W54="P",INDEX(BDD!$A$2:$B$43,MATCH('18'!$B54,BDD!$A$2:$A$43,0),2),"")</f>
        <v/>
      </c>
    </row>
    <row r="55" spans="1:45" ht="15.75" thickBot="1" x14ac:dyDescent="0.3">
      <c r="C55" s="187">
        <f ca="1">C56</f>
        <v>41757</v>
      </c>
      <c r="D55" s="188"/>
      <c r="E55" s="189"/>
      <c r="F55" s="187">
        <f ca="1">F56</f>
        <v>41758</v>
      </c>
      <c r="G55" s="188"/>
      <c r="H55" s="189"/>
      <c r="I55" s="187">
        <f ca="1">I56</f>
        <v>41759</v>
      </c>
      <c r="J55" s="188"/>
      <c r="K55" s="189"/>
      <c r="L55" s="187">
        <f ca="1">L56</f>
        <v>41760</v>
      </c>
      <c r="M55" s="188"/>
      <c r="N55" s="189"/>
      <c r="O55" s="187">
        <f ca="1">O56</f>
        <v>41761</v>
      </c>
      <c r="P55" s="188"/>
      <c r="Q55" s="189"/>
      <c r="R55" s="190">
        <f ca="1">R56</f>
        <v>41762</v>
      </c>
      <c r="S55" s="191"/>
      <c r="T55" s="192"/>
      <c r="U55" s="190">
        <f ca="1">U56</f>
        <v>41763</v>
      </c>
      <c r="V55" s="191"/>
      <c r="W55" s="192"/>
      <c r="Y55" s="84" t="str">
        <f ca="1">IF(C55="P",INDEX(BDD!$A$2:$B$43,MATCH('18'!$B55,BDD!$A$2:$A$43,0),2),"")</f>
        <v/>
      </c>
      <c r="Z55" s="84" t="str">
        <f>IF(D55="P",INDEX(BDD!$A$2:$B$43,MATCH('18'!$B55,BDD!$A$2:$A$43,0),2),"")</f>
        <v/>
      </c>
      <c r="AA55" s="84" t="str">
        <f>IF(E55="P",INDEX(BDD!$A$2:$B$43,MATCH('18'!$B55,BDD!$A$2:$A$43,0),2),"")</f>
        <v/>
      </c>
      <c r="AB55" s="84" t="str">
        <f ca="1">IF(F55="P",INDEX(BDD!$A$2:$B$43,MATCH('18'!$B55,BDD!$A$2:$A$43,0),2),"")</f>
        <v/>
      </c>
      <c r="AC55" s="84" t="str">
        <f>IF(G55="P",INDEX(BDD!$A$2:$B$43,MATCH('18'!$B55,BDD!$A$2:$A$43,0),2),"")</f>
        <v/>
      </c>
      <c r="AD55" s="84" t="str">
        <f>IF(H55="P",INDEX(BDD!$A$2:$B$43,MATCH('18'!$B55,BDD!$A$2:$A$43,0),2),"")</f>
        <v/>
      </c>
      <c r="AE55" s="84" t="str">
        <f ca="1">IF(I55="P",INDEX(BDD!$A$2:$B$43,MATCH('18'!$B55,BDD!$A$2:$A$43,0),2),"")</f>
        <v/>
      </c>
      <c r="AF55" s="84" t="str">
        <f>IF(J55="P",INDEX(BDD!$A$2:$B$43,MATCH('18'!$B55,BDD!$A$2:$A$43,0),2),"")</f>
        <v/>
      </c>
      <c r="AG55" s="84" t="str">
        <f>IF(K55="P",INDEX(BDD!$A$2:$B$43,MATCH('18'!$B55,BDD!$A$2:$A$43,0),2),"")</f>
        <v/>
      </c>
      <c r="AH55" s="84" t="str">
        <f ca="1">IF(L55="P",INDEX(BDD!$A$2:$B$43,MATCH('18'!$B55,BDD!$A$2:$A$43,0),2),"")</f>
        <v/>
      </c>
      <c r="AI55" s="84" t="str">
        <f>IF(M55="P",INDEX(BDD!$A$2:$B$43,MATCH('18'!$B55,BDD!$A$2:$A$43,0),2),"")</f>
        <v/>
      </c>
      <c r="AJ55" s="84" t="str">
        <f>IF(N55="P",INDEX(BDD!$A$2:$B$43,MATCH('18'!$B55,BDD!$A$2:$A$43,0),2),"")</f>
        <v/>
      </c>
      <c r="AK55" s="84" t="str">
        <f ca="1">IF(O55="P",INDEX(BDD!$A$2:$B$43,MATCH('18'!$B55,BDD!$A$2:$A$43,0),2),"")</f>
        <v/>
      </c>
      <c r="AL55" s="84" t="str">
        <f>IF(P55="P",INDEX(BDD!$A$2:$B$43,MATCH('18'!$B55,BDD!$A$2:$A$43,0),2),"")</f>
        <v/>
      </c>
      <c r="AM55" s="84" t="str">
        <f>IF(Q55="P",INDEX(BDD!$A$2:$B$43,MATCH('18'!$B55,BDD!$A$2:$A$43,0),2),"")</f>
        <v/>
      </c>
      <c r="AN55" s="84" t="str">
        <f ca="1">IF(R55="P",INDEX(BDD!$A$2:$B$43,MATCH('18'!$B55,BDD!$A$2:$A$43,0),2),"")</f>
        <v/>
      </c>
      <c r="AO55" s="84" t="str">
        <f>IF(S55="P",INDEX(BDD!$A$2:$B$43,MATCH('18'!$B55,BDD!$A$2:$A$43,0),2),"")</f>
        <v/>
      </c>
      <c r="AP55" s="84" t="str">
        <f>IF(T55="P",INDEX(BDD!$A$2:$B$43,MATCH('18'!$B55,BDD!$A$2:$A$43,0),2),"")</f>
        <v/>
      </c>
      <c r="AQ55" s="84" t="str">
        <f ca="1">IF(U55="P",INDEX(BDD!$A$2:$B$43,MATCH('18'!$B55,BDD!$A$2:$A$43,0),2),"")</f>
        <v/>
      </c>
      <c r="AR55" s="84" t="str">
        <f>IF(V55="P",INDEX(BDD!$A$2:$B$43,MATCH('18'!$B55,BDD!$A$2:$A$43,0),2),"")</f>
        <v/>
      </c>
      <c r="AS55" s="84" t="str">
        <f>IF(W55="P",INDEX(BDD!$A$2:$B$43,MATCH('18'!$B55,BDD!$A$2:$A$43,0),2),"")</f>
        <v/>
      </c>
    </row>
    <row r="56" spans="1:45" ht="15.75" thickBot="1" x14ac:dyDescent="0.3">
      <c r="A56" s="27" t="s">
        <v>18</v>
      </c>
      <c r="B56" s="26" t="s">
        <v>19</v>
      </c>
      <c r="C56" s="202">
        <f ca="1">7*C3+DATE(B2,1,3)-WEEKDAY(DATE(B2,1,3))-5</f>
        <v>41757</v>
      </c>
      <c r="D56" s="203"/>
      <c r="E56" s="204"/>
      <c r="F56" s="202">
        <f ca="1">C56+1</f>
        <v>41758</v>
      </c>
      <c r="G56" s="203"/>
      <c r="H56" s="204"/>
      <c r="I56" s="202">
        <f ca="1">F56+1</f>
        <v>41759</v>
      </c>
      <c r="J56" s="203"/>
      <c r="K56" s="204"/>
      <c r="L56" s="202">
        <f ca="1">I56+1</f>
        <v>41760</v>
      </c>
      <c r="M56" s="203"/>
      <c r="N56" s="204"/>
      <c r="O56" s="202">
        <f ca="1">L56+1</f>
        <v>41761</v>
      </c>
      <c r="P56" s="203"/>
      <c r="Q56" s="204"/>
      <c r="R56" s="193">
        <f ca="1">O56+1</f>
        <v>41762</v>
      </c>
      <c r="S56" s="194"/>
      <c r="T56" s="195"/>
      <c r="U56" s="193">
        <f ca="1">R56+1</f>
        <v>41763</v>
      </c>
      <c r="V56" s="194"/>
      <c r="W56" s="195"/>
      <c r="Y56" s="84" t="str">
        <f ca="1">IF(C56="P",INDEX(BDD!$A$2:$B$43,MATCH('18'!$B56,BDD!$A$2:$A$43,0),2),"")</f>
        <v/>
      </c>
      <c r="Z56" s="84" t="str">
        <f>IF(D56="P",INDEX(BDD!$A$2:$B$43,MATCH('18'!$B56,BDD!$A$2:$A$43,0),2),"")</f>
        <v/>
      </c>
      <c r="AA56" s="84" t="str">
        <f>IF(E56="P",INDEX(BDD!$A$2:$B$43,MATCH('18'!$B56,BDD!$A$2:$A$43,0),2),"")</f>
        <v/>
      </c>
      <c r="AB56" s="84" t="str">
        <f ca="1">IF(F56="P",INDEX(BDD!$A$2:$B$43,MATCH('18'!$B56,BDD!$A$2:$A$43,0),2),"")</f>
        <v/>
      </c>
      <c r="AC56" s="84" t="str">
        <f>IF(G56="P",INDEX(BDD!$A$2:$B$43,MATCH('18'!$B56,BDD!$A$2:$A$43,0),2),"")</f>
        <v/>
      </c>
      <c r="AD56" s="84" t="str">
        <f>IF(H56="P",INDEX(BDD!$A$2:$B$43,MATCH('18'!$B56,BDD!$A$2:$A$43,0),2),"")</f>
        <v/>
      </c>
      <c r="AE56" s="84" t="str">
        <f ca="1">IF(I56="P",INDEX(BDD!$A$2:$B$43,MATCH('18'!$B56,BDD!$A$2:$A$43,0),2),"")</f>
        <v/>
      </c>
      <c r="AF56" s="84" t="str">
        <f>IF(J56="P",INDEX(BDD!$A$2:$B$43,MATCH('18'!$B56,BDD!$A$2:$A$43,0),2),"")</f>
        <v/>
      </c>
      <c r="AG56" s="84" t="str">
        <f>IF(K56="P",INDEX(BDD!$A$2:$B$43,MATCH('18'!$B56,BDD!$A$2:$A$43,0),2),"")</f>
        <v/>
      </c>
      <c r="AH56" s="84" t="str">
        <f ca="1">IF(L56="P",INDEX(BDD!$A$2:$B$43,MATCH('18'!$B56,BDD!$A$2:$A$43,0),2),"")</f>
        <v/>
      </c>
      <c r="AI56" s="84" t="str">
        <f>IF(M56="P",INDEX(BDD!$A$2:$B$43,MATCH('18'!$B56,BDD!$A$2:$A$43,0),2),"")</f>
        <v/>
      </c>
      <c r="AJ56" s="84" t="str">
        <f>IF(N56="P",INDEX(BDD!$A$2:$B$43,MATCH('18'!$B56,BDD!$A$2:$A$43,0),2),"")</f>
        <v/>
      </c>
      <c r="AK56" s="84" t="str">
        <f ca="1">IF(O56="P",INDEX(BDD!$A$2:$B$43,MATCH('18'!$B56,BDD!$A$2:$A$43,0),2),"")</f>
        <v/>
      </c>
      <c r="AL56" s="84" t="str">
        <f>IF(P56="P",INDEX(BDD!$A$2:$B$43,MATCH('18'!$B56,BDD!$A$2:$A$43,0),2),"")</f>
        <v/>
      </c>
      <c r="AM56" s="84" t="str">
        <f>IF(Q56="P",INDEX(BDD!$A$2:$B$43,MATCH('18'!$B56,BDD!$A$2:$A$43,0),2),"")</f>
        <v/>
      </c>
      <c r="AN56" s="84" t="str">
        <f ca="1">IF(R56="P",INDEX(BDD!$A$2:$B$43,MATCH('18'!$B56,BDD!$A$2:$A$43,0),2),"")</f>
        <v/>
      </c>
      <c r="AO56" s="84" t="str">
        <f>IF(S56="P",INDEX(BDD!$A$2:$B$43,MATCH('18'!$B56,BDD!$A$2:$A$43,0),2),"")</f>
        <v/>
      </c>
      <c r="AP56" s="84" t="str">
        <f>IF(T56="P",INDEX(BDD!$A$2:$B$43,MATCH('18'!$B56,BDD!$A$2:$A$43,0),2),"")</f>
        <v/>
      </c>
      <c r="AQ56" s="84" t="str">
        <f ca="1">IF(U56="P",INDEX(BDD!$A$2:$B$43,MATCH('18'!$B56,BDD!$A$2:$A$43,0),2),"")</f>
        <v/>
      </c>
      <c r="AR56" s="84" t="str">
        <f>IF(V56="P",INDEX(BDD!$A$2:$B$43,MATCH('18'!$B56,BDD!$A$2:$A$43,0),2),"")</f>
        <v/>
      </c>
      <c r="AS56" s="84" t="str">
        <f>IF(W56="P",INDEX(BDD!$A$2:$B$43,MATCH('18'!$B56,BDD!$A$2:$A$43,0),2),"")</f>
        <v/>
      </c>
    </row>
    <row r="57" spans="1:45" ht="15.75" thickBot="1" x14ac:dyDescent="0.3">
      <c r="A57" s="11" t="s">
        <v>77</v>
      </c>
      <c r="B57" s="11" t="str">
        <f>BDD!A43</f>
        <v>Chambre d'accueil</v>
      </c>
      <c r="C57" s="60"/>
      <c r="D57" s="58"/>
      <c r="E57" s="59"/>
      <c r="F57" s="60"/>
      <c r="G57" s="58"/>
      <c r="H57" s="59"/>
      <c r="I57" s="60"/>
      <c r="J57" s="58"/>
      <c r="K57" s="59"/>
      <c r="L57" s="60"/>
      <c r="M57" s="58"/>
      <c r="N57" s="59"/>
      <c r="O57" s="60"/>
      <c r="P57" s="58"/>
      <c r="Q57" s="59"/>
      <c r="R57" s="60"/>
      <c r="S57" s="58"/>
      <c r="T57" s="59"/>
      <c r="U57" s="60"/>
      <c r="V57" s="58"/>
      <c r="W57" s="59"/>
      <c r="Y57" s="84" t="str">
        <f>IF(C57="P",INDEX(BDD!$A$2:$B$43,MATCH('18'!$B57,BDD!$A$2:$A$43,0),2),"")</f>
        <v/>
      </c>
      <c r="Z57" s="84" t="str">
        <f>IF(D57="P",INDEX(BDD!$A$2:$B$43,MATCH('18'!$B57,BDD!$A$2:$A$43,0),2),"")</f>
        <v/>
      </c>
      <c r="AA57" s="84" t="str">
        <f>IF(E57="P",INDEX(BDD!$A$2:$B$43,MATCH('18'!$B57,BDD!$A$2:$A$43,0),2),"")</f>
        <v/>
      </c>
      <c r="AB57" s="84" t="str">
        <f>IF(F57="P",INDEX(BDD!$A$2:$B$43,MATCH('18'!$B57,BDD!$A$2:$A$43,0),2),"")</f>
        <v/>
      </c>
      <c r="AC57" s="84" t="str">
        <f>IF(G57="P",INDEX(BDD!$A$2:$B$43,MATCH('18'!$B57,BDD!$A$2:$A$43,0),2),"")</f>
        <v/>
      </c>
      <c r="AD57" s="84" t="str">
        <f>IF(H57="P",INDEX(BDD!$A$2:$B$43,MATCH('18'!$B57,BDD!$A$2:$A$43,0),2),"")</f>
        <v/>
      </c>
      <c r="AE57" s="84" t="str">
        <f>IF(I57="P",INDEX(BDD!$A$2:$B$43,MATCH('18'!$B57,BDD!$A$2:$A$43,0),2),"")</f>
        <v/>
      </c>
      <c r="AF57" s="84" t="str">
        <f>IF(J57="P",INDEX(BDD!$A$2:$B$43,MATCH('18'!$B57,BDD!$A$2:$A$43,0),2),"")</f>
        <v/>
      </c>
      <c r="AG57" s="84" t="str">
        <f>IF(K57="P",INDEX(BDD!$A$2:$B$43,MATCH('18'!$B57,BDD!$A$2:$A$43,0),2),"")</f>
        <v/>
      </c>
      <c r="AH57" s="84" t="str">
        <f>IF(L57="P",INDEX(BDD!$A$2:$B$43,MATCH('18'!$B57,BDD!$A$2:$A$43,0),2),"")</f>
        <v/>
      </c>
      <c r="AI57" s="84" t="str">
        <f>IF(M57="P",INDEX(BDD!$A$2:$B$43,MATCH('18'!$B57,BDD!$A$2:$A$43,0),2),"")</f>
        <v/>
      </c>
      <c r="AJ57" s="84" t="str">
        <f>IF(N57="P",INDEX(BDD!$A$2:$B$43,MATCH('18'!$B57,BDD!$A$2:$A$43,0),2),"")</f>
        <v/>
      </c>
      <c r="AK57" s="84" t="str">
        <f>IF(O57="P",INDEX(BDD!$A$2:$B$43,MATCH('18'!$B57,BDD!$A$2:$A$43,0),2),"")</f>
        <v/>
      </c>
      <c r="AL57" s="84" t="str">
        <f>IF(P57="P",INDEX(BDD!$A$2:$B$43,MATCH('18'!$B57,BDD!$A$2:$A$43,0),2),"")</f>
        <v/>
      </c>
      <c r="AM57" s="84" t="str">
        <f>IF(Q57="P",INDEX(BDD!$A$2:$B$43,MATCH('18'!$B57,BDD!$A$2:$A$43,0),2),"")</f>
        <v/>
      </c>
      <c r="AN57" s="84" t="str">
        <f>IF(R57="P",INDEX(BDD!$A$2:$B$43,MATCH('18'!$B57,BDD!$A$2:$A$43,0),2),"")</f>
        <v/>
      </c>
      <c r="AO57" s="84" t="str">
        <f>IF(S57="P",INDEX(BDD!$A$2:$B$43,MATCH('18'!$B57,BDD!$A$2:$A$43,0),2),"")</f>
        <v/>
      </c>
      <c r="AP57" s="84" t="str">
        <f>IF(T57="P",INDEX(BDD!$A$2:$B$43,MATCH('18'!$B57,BDD!$A$2:$A$43,0),2),"")</f>
        <v/>
      </c>
      <c r="AQ57" s="84" t="str">
        <f>IF(U57="P",INDEX(BDD!$A$2:$B$43,MATCH('18'!$B57,BDD!$A$2:$A$43,0),2),"")</f>
        <v/>
      </c>
      <c r="AR57" s="84" t="str">
        <f>IF(V57="P",INDEX(BDD!$A$2:$B$43,MATCH('18'!$B57,BDD!$A$2:$A$43,0),2),"")</f>
        <v/>
      </c>
      <c r="AS57" s="84" t="str">
        <f>IF(W57="P",INDEX(BDD!$A$2:$B$43,MATCH('18'!$B57,BDD!$A$2:$A$43,0),2),"")</f>
        <v/>
      </c>
    </row>
    <row r="58" spans="1:45" ht="15.75" thickBot="1" x14ac:dyDescent="0.3"/>
    <row r="59" spans="1:45" ht="18.75" x14ac:dyDescent="0.3">
      <c r="B59" s="71">
        <f>B2</f>
        <v>2014</v>
      </c>
      <c r="C59" s="181" t="s">
        <v>74</v>
      </c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3"/>
    </row>
    <row r="60" spans="1:45" ht="15.75" thickBot="1" x14ac:dyDescent="0.3">
      <c r="C60" s="184" t="str">
        <f ca="1">MID(CELL("nomfichier",$AU$2),FIND("]",CELL("nomfichier",$AU$2))+1,50)</f>
        <v>18</v>
      </c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6"/>
    </row>
    <row r="61" spans="1:45" x14ac:dyDescent="0.25">
      <c r="C61" s="196">
        <f ca="1">C62</f>
        <v>41757</v>
      </c>
      <c r="D61" s="197"/>
      <c r="E61" s="198"/>
      <c r="F61" s="196">
        <f ca="1">F62</f>
        <v>41758</v>
      </c>
      <c r="G61" s="197"/>
      <c r="H61" s="198"/>
      <c r="I61" s="196">
        <f ca="1">I62</f>
        <v>41759</v>
      </c>
      <c r="J61" s="197"/>
      <c r="K61" s="198"/>
      <c r="L61" s="196">
        <f ca="1">L62</f>
        <v>41760</v>
      </c>
      <c r="M61" s="197"/>
      <c r="N61" s="198"/>
      <c r="O61" s="196">
        <f ca="1">O62</f>
        <v>41761</v>
      </c>
      <c r="P61" s="197"/>
      <c r="Q61" s="198"/>
      <c r="R61" s="199">
        <f ca="1">R62</f>
        <v>41762</v>
      </c>
      <c r="S61" s="200"/>
      <c r="T61" s="201"/>
      <c r="U61" s="199">
        <f ca="1">U62</f>
        <v>41763</v>
      </c>
      <c r="V61" s="200"/>
      <c r="W61" s="201"/>
    </row>
    <row r="62" spans="1:45" ht="15.75" thickBot="1" x14ac:dyDescent="0.3">
      <c r="C62" s="178">
        <f ca="1">7*C60+DATE(B2,1,3)-WEEKDAY(DATE(B2,1,3))-5</f>
        <v>41757</v>
      </c>
      <c r="D62" s="179"/>
      <c r="E62" s="180"/>
      <c r="F62" s="178">
        <f ca="1">C62+1</f>
        <v>41758</v>
      </c>
      <c r="G62" s="179"/>
      <c r="H62" s="180"/>
      <c r="I62" s="178">
        <f ca="1">F62+1</f>
        <v>41759</v>
      </c>
      <c r="J62" s="179"/>
      <c r="K62" s="180"/>
      <c r="L62" s="178">
        <f ca="1">I62+1</f>
        <v>41760</v>
      </c>
      <c r="M62" s="179"/>
      <c r="N62" s="180"/>
      <c r="O62" s="178">
        <f ca="1">L62+1</f>
        <v>41761</v>
      </c>
      <c r="P62" s="179"/>
      <c r="Q62" s="180"/>
      <c r="R62" s="172">
        <f ca="1">O62+1</f>
        <v>41762</v>
      </c>
      <c r="S62" s="173"/>
      <c r="T62" s="174"/>
      <c r="U62" s="172">
        <f ca="1">R62+1</f>
        <v>41763</v>
      </c>
      <c r="V62" s="173"/>
      <c r="W62" s="174"/>
    </row>
    <row r="63" spans="1:45" x14ac:dyDescent="0.25">
      <c r="B63" s="33" t="s">
        <v>24</v>
      </c>
      <c r="C63" s="9">
        <f t="shared" ref="C63:W75" ca="1" si="2">IF(COUNTIF(Y$7:Y$57,$B63)&gt;0,COUNTIF(Y$7:Y$57,$B63),"")</f>
        <v>5</v>
      </c>
      <c r="D63" s="164" t="str">
        <f t="shared" si="2"/>
        <v/>
      </c>
      <c r="E63" s="168">
        <f t="shared" si="2"/>
        <v>7</v>
      </c>
      <c r="F63" s="4">
        <f t="shared" ca="1" si="2"/>
        <v>6</v>
      </c>
      <c r="G63" s="164" t="str">
        <f t="shared" si="2"/>
        <v/>
      </c>
      <c r="H63" s="168">
        <f t="shared" si="2"/>
        <v>7</v>
      </c>
      <c r="I63" s="4">
        <f t="shared" ca="1" si="2"/>
        <v>6</v>
      </c>
      <c r="J63" s="164" t="str">
        <f t="shared" si="2"/>
        <v/>
      </c>
      <c r="K63" s="168">
        <f t="shared" si="2"/>
        <v>2</v>
      </c>
      <c r="L63" s="4">
        <f t="shared" ca="1" si="2"/>
        <v>1</v>
      </c>
      <c r="M63" s="164">
        <f t="shared" si="2"/>
        <v>1</v>
      </c>
      <c r="N63" s="168">
        <f t="shared" si="2"/>
        <v>1</v>
      </c>
      <c r="O63" s="4">
        <f t="shared" ca="1" si="2"/>
        <v>1</v>
      </c>
      <c r="P63" s="164">
        <f t="shared" si="2"/>
        <v>1</v>
      </c>
      <c r="Q63" s="168">
        <f t="shared" si="2"/>
        <v>1</v>
      </c>
      <c r="R63" s="4">
        <f t="shared" ca="1" si="2"/>
        <v>1</v>
      </c>
      <c r="S63" s="164">
        <f t="shared" si="2"/>
        <v>1</v>
      </c>
      <c r="T63" s="168">
        <f t="shared" si="2"/>
        <v>1</v>
      </c>
      <c r="U63" s="4">
        <f t="shared" ca="1" si="2"/>
        <v>1</v>
      </c>
      <c r="V63" s="164">
        <f t="shared" si="2"/>
        <v>1</v>
      </c>
      <c r="W63" s="168">
        <f t="shared" si="2"/>
        <v>1</v>
      </c>
    </row>
    <row r="64" spans="1:45" x14ac:dyDescent="0.25">
      <c r="B64" s="34" t="s">
        <v>25</v>
      </c>
      <c r="C64" s="3" t="str">
        <f t="shared" ca="1" si="2"/>
        <v/>
      </c>
      <c r="D64" s="165" t="str">
        <f t="shared" si="2"/>
        <v/>
      </c>
      <c r="E64" s="169" t="str">
        <f t="shared" si="2"/>
        <v/>
      </c>
      <c r="F64" s="7" t="str">
        <f t="shared" ca="1" si="2"/>
        <v/>
      </c>
      <c r="G64" s="165" t="str">
        <f t="shared" si="2"/>
        <v/>
      </c>
      <c r="H64" s="169" t="str">
        <f t="shared" si="2"/>
        <v/>
      </c>
      <c r="I64" s="7" t="str">
        <f t="shared" ca="1" si="2"/>
        <v/>
      </c>
      <c r="J64" s="165" t="str">
        <f t="shared" si="2"/>
        <v/>
      </c>
      <c r="K64" s="169" t="str">
        <f t="shared" si="2"/>
        <v/>
      </c>
      <c r="L64" s="7" t="str">
        <f t="shared" ca="1" si="2"/>
        <v/>
      </c>
      <c r="M64" s="165" t="str">
        <f t="shared" si="2"/>
        <v/>
      </c>
      <c r="N64" s="169" t="str">
        <f t="shared" si="2"/>
        <v/>
      </c>
      <c r="O64" s="7" t="str">
        <f t="shared" ca="1" si="2"/>
        <v/>
      </c>
      <c r="P64" s="165" t="str">
        <f t="shared" si="2"/>
        <v/>
      </c>
      <c r="Q64" s="169" t="str">
        <f t="shared" si="2"/>
        <v/>
      </c>
      <c r="R64" s="7" t="str">
        <f t="shared" ca="1" si="2"/>
        <v/>
      </c>
      <c r="S64" s="165" t="str">
        <f t="shared" si="2"/>
        <v/>
      </c>
      <c r="T64" s="169" t="str">
        <f t="shared" si="2"/>
        <v/>
      </c>
      <c r="U64" s="7" t="str">
        <f t="shared" ca="1" si="2"/>
        <v/>
      </c>
      <c r="V64" s="165" t="str">
        <f t="shared" si="2"/>
        <v/>
      </c>
      <c r="W64" s="169" t="str">
        <f t="shared" si="2"/>
        <v/>
      </c>
    </row>
    <row r="65" spans="2:23" x14ac:dyDescent="0.25">
      <c r="B65" s="34" t="s">
        <v>26</v>
      </c>
      <c r="C65" s="3">
        <f t="shared" ca="1" si="2"/>
        <v>1</v>
      </c>
      <c r="D65" s="165">
        <f t="shared" si="2"/>
        <v>1</v>
      </c>
      <c r="E65" s="169">
        <f t="shared" si="2"/>
        <v>1</v>
      </c>
      <c r="F65" s="7">
        <f t="shared" ca="1" si="2"/>
        <v>1</v>
      </c>
      <c r="G65" s="165">
        <f t="shared" si="2"/>
        <v>1</v>
      </c>
      <c r="H65" s="169">
        <f t="shared" si="2"/>
        <v>1</v>
      </c>
      <c r="I65" s="7">
        <f t="shared" ca="1" si="2"/>
        <v>1</v>
      </c>
      <c r="J65" s="165">
        <f t="shared" si="2"/>
        <v>1</v>
      </c>
      <c r="K65" s="169">
        <f t="shared" si="2"/>
        <v>1</v>
      </c>
      <c r="L65" s="7">
        <f t="shared" ca="1" si="2"/>
        <v>1</v>
      </c>
      <c r="M65" s="165">
        <f t="shared" si="2"/>
        <v>1</v>
      </c>
      <c r="N65" s="169">
        <f t="shared" si="2"/>
        <v>1</v>
      </c>
      <c r="O65" s="7">
        <f t="shared" ca="1" si="2"/>
        <v>1</v>
      </c>
      <c r="P65" s="165">
        <f t="shared" si="2"/>
        <v>1</v>
      </c>
      <c r="Q65" s="169">
        <f t="shared" si="2"/>
        <v>1</v>
      </c>
      <c r="R65" s="7">
        <f t="shared" ca="1" si="2"/>
        <v>1</v>
      </c>
      <c r="S65" s="165">
        <f t="shared" si="2"/>
        <v>1</v>
      </c>
      <c r="T65" s="169">
        <f t="shared" si="2"/>
        <v>1</v>
      </c>
      <c r="U65" s="7">
        <f t="shared" ca="1" si="2"/>
        <v>1</v>
      </c>
      <c r="V65" s="165">
        <f t="shared" si="2"/>
        <v>1</v>
      </c>
      <c r="W65" s="169">
        <f t="shared" si="2"/>
        <v>1</v>
      </c>
    </row>
    <row r="66" spans="2:23" x14ac:dyDescent="0.25">
      <c r="B66" s="34" t="s">
        <v>31</v>
      </c>
      <c r="C66" s="3" t="str">
        <f t="shared" ca="1" si="2"/>
        <v/>
      </c>
      <c r="D66" s="165" t="str">
        <f t="shared" si="2"/>
        <v/>
      </c>
      <c r="E66" s="169" t="str">
        <f t="shared" si="2"/>
        <v/>
      </c>
      <c r="F66" s="7" t="str">
        <f t="shared" ca="1" si="2"/>
        <v/>
      </c>
      <c r="G66" s="165" t="str">
        <f t="shared" si="2"/>
        <v/>
      </c>
      <c r="H66" s="169" t="str">
        <f t="shared" si="2"/>
        <v/>
      </c>
      <c r="I66" s="7" t="str">
        <f t="shared" ca="1" si="2"/>
        <v/>
      </c>
      <c r="J66" s="165" t="str">
        <f t="shared" si="2"/>
        <v/>
      </c>
      <c r="K66" s="169" t="str">
        <f t="shared" si="2"/>
        <v/>
      </c>
      <c r="L66" s="7" t="str">
        <f t="shared" ca="1" si="2"/>
        <v/>
      </c>
      <c r="M66" s="165" t="str">
        <f t="shared" si="2"/>
        <v/>
      </c>
      <c r="N66" s="169" t="str">
        <f t="shared" si="2"/>
        <v/>
      </c>
      <c r="O66" s="7" t="str">
        <f t="shared" ca="1" si="2"/>
        <v/>
      </c>
      <c r="P66" s="165" t="str">
        <f t="shared" si="2"/>
        <v/>
      </c>
      <c r="Q66" s="169" t="str">
        <f t="shared" si="2"/>
        <v/>
      </c>
      <c r="R66" s="7" t="str">
        <f t="shared" ca="1" si="2"/>
        <v/>
      </c>
      <c r="S66" s="165" t="str">
        <f t="shared" si="2"/>
        <v/>
      </c>
      <c r="T66" s="169" t="str">
        <f t="shared" si="2"/>
        <v/>
      </c>
      <c r="U66" s="7" t="str">
        <f t="shared" ca="1" si="2"/>
        <v/>
      </c>
      <c r="V66" s="165" t="str">
        <f t="shared" si="2"/>
        <v/>
      </c>
      <c r="W66" s="169" t="str">
        <f t="shared" si="2"/>
        <v/>
      </c>
    </row>
    <row r="67" spans="2:23" x14ac:dyDescent="0.25">
      <c r="B67" s="34" t="s">
        <v>28</v>
      </c>
      <c r="C67" s="3" t="str">
        <f t="shared" ca="1" si="2"/>
        <v/>
      </c>
      <c r="D67" s="165" t="str">
        <f t="shared" si="2"/>
        <v/>
      </c>
      <c r="E67" s="169" t="str">
        <f t="shared" si="2"/>
        <v/>
      </c>
      <c r="F67" s="7" t="str">
        <f t="shared" ca="1" si="2"/>
        <v/>
      </c>
      <c r="G67" s="165" t="str">
        <f t="shared" si="2"/>
        <v/>
      </c>
      <c r="H67" s="169" t="str">
        <f t="shared" si="2"/>
        <v/>
      </c>
      <c r="I67" s="7" t="str">
        <f t="shared" ca="1" si="2"/>
        <v/>
      </c>
      <c r="J67" s="165" t="str">
        <f t="shared" si="2"/>
        <v/>
      </c>
      <c r="K67" s="169" t="str">
        <f t="shared" si="2"/>
        <v/>
      </c>
      <c r="L67" s="7" t="str">
        <f t="shared" ca="1" si="2"/>
        <v/>
      </c>
      <c r="M67" s="165" t="str">
        <f t="shared" si="2"/>
        <v/>
      </c>
      <c r="N67" s="169" t="str">
        <f t="shared" si="2"/>
        <v/>
      </c>
      <c r="O67" s="7" t="str">
        <f t="shared" ca="1" si="2"/>
        <v/>
      </c>
      <c r="P67" s="165" t="str">
        <f t="shared" si="2"/>
        <v/>
      </c>
      <c r="Q67" s="169" t="str">
        <f t="shared" si="2"/>
        <v/>
      </c>
      <c r="R67" s="7" t="str">
        <f t="shared" ca="1" si="2"/>
        <v/>
      </c>
      <c r="S67" s="165" t="str">
        <f t="shared" si="2"/>
        <v/>
      </c>
      <c r="T67" s="169" t="str">
        <f t="shared" si="2"/>
        <v/>
      </c>
      <c r="U67" s="7" t="str">
        <f t="shared" ca="1" si="2"/>
        <v/>
      </c>
      <c r="V67" s="165" t="str">
        <f t="shared" si="2"/>
        <v/>
      </c>
      <c r="W67" s="169" t="str">
        <f t="shared" si="2"/>
        <v/>
      </c>
    </row>
    <row r="68" spans="2:23" x14ac:dyDescent="0.25">
      <c r="B68" s="34" t="s">
        <v>30</v>
      </c>
      <c r="C68" s="3" t="str">
        <f t="shared" ca="1" si="2"/>
        <v/>
      </c>
      <c r="D68" s="165" t="str">
        <f t="shared" si="2"/>
        <v/>
      </c>
      <c r="E68" s="169" t="str">
        <f t="shared" si="2"/>
        <v/>
      </c>
      <c r="F68" s="7" t="str">
        <f t="shared" ca="1" si="2"/>
        <v/>
      </c>
      <c r="G68" s="165" t="str">
        <f t="shared" si="2"/>
        <v/>
      </c>
      <c r="H68" s="169" t="str">
        <f t="shared" si="2"/>
        <v/>
      </c>
      <c r="I68" s="7" t="str">
        <f t="shared" ca="1" si="2"/>
        <v/>
      </c>
      <c r="J68" s="165" t="str">
        <f t="shared" si="2"/>
        <v/>
      </c>
      <c r="K68" s="169" t="str">
        <f t="shared" si="2"/>
        <v/>
      </c>
      <c r="L68" s="7" t="str">
        <f t="shared" ca="1" si="2"/>
        <v/>
      </c>
      <c r="M68" s="165" t="str">
        <f t="shared" si="2"/>
        <v/>
      </c>
      <c r="N68" s="169" t="str">
        <f t="shared" si="2"/>
        <v/>
      </c>
      <c r="O68" s="7" t="str">
        <f t="shared" ca="1" si="2"/>
        <v/>
      </c>
      <c r="P68" s="165" t="str">
        <f t="shared" si="2"/>
        <v/>
      </c>
      <c r="Q68" s="169" t="str">
        <f t="shared" si="2"/>
        <v/>
      </c>
      <c r="R68" s="7" t="str">
        <f t="shared" ca="1" si="2"/>
        <v/>
      </c>
      <c r="S68" s="165" t="str">
        <f t="shared" si="2"/>
        <v/>
      </c>
      <c r="T68" s="169" t="str">
        <f t="shared" si="2"/>
        <v/>
      </c>
      <c r="U68" s="7" t="str">
        <f t="shared" ca="1" si="2"/>
        <v/>
      </c>
      <c r="V68" s="165" t="str">
        <f t="shared" si="2"/>
        <v/>
      </c>
      <c r="W68" s="169" t="str">
        <f t="shared" si="2"/>
        <v/>
      </c>
    </row>
    <row r="69" spans="2:23" x14ac:dyDescent="0.25">
      <c r="B69" s="34" t="s">
        <v>29</v>
      </c>
      <c r="C69" s="3" t="str">
        <f t="shared" ca="1" si="2"/>
        <v/>
      </c>
      <c r="D69" s="165" t="str">
        <f t="shared" si="2"/>
        <v/>
      </c>
      <c r="E69" s="169" t="str">
        <f t="shared" si="2"/>
        <v/>
      </c>
      <c r="F69" s="7" t="str">
        <f t="shared" ca="1" si="2"/>
        <v/>
      </c>
      <c r="G69" s="165" t="str">
        <f t="shared" si="2"/>
        <v/>
      </c>
      <c r="H69" s="169" t="str">
        <f t="shared" si="2"/>
        <v/>
      </c>
      <c r="I69" s="7" t="str">
        <f t="shared" ca="1" si="2"/>
        <v/>
      </c>
      <c r="J69" s="165" t="str">
        <f t="shared" si="2"/>
        <v/>
      </c>
      <c r="K69" s="169" t="str">
        <f t="shared" si="2"/>
        <v/>
      </c>
      <c r="L69" s="7" t="str">
        <f t="shared" ca="1" si="2"/>
        <v/>
      </c>
      <c r="M69" s="165" t="str">
        <f t="shared" si="2"/>
        <v/>
      </c>
      <c r="N69" s="169" t="str">
        <f t="shared" si="2"/>
        <v/>
      </c>
      <c r="O69" s="7" t="str">
        <f t="shared" ca="1" si="2"/>
        <v/>
      </c>
      <c r="P69" s="165" t="str">
        <f t="shared" si="2"/>
        <v/>
      </c>
      <c r="Q69" s="169" t="str">
        <f t="shared" si="2"/>
        <v/>
      </c>
      <c r="R69" s="7" t="str">
        <f t="shared" ca="1" si="2"/>
        <v/>
      </c>
      <c r="S69" s="165" t="str">
        <f t="shared" si="2"/>
        <v/>
      </c>
      <c r="T69" s="169" t="str">
        <f t="shared" si="2"/>
        <v/>
      </c>
      <c r="U69" s="7" t="str">
        <f t="shared" ca="1" si="2"/>
        <v/>
      </c>
      <c r="V69" s="165" t="str">
        <f t="shared" si="2"/>
        <v/>
      </c>
      <c r="W69" s="169" t="str">
        <f t="shared" si="2"/>
        <v/>
      </c>
    </row>
    <row r="70" spans="2:23" x14ac:dyDescent="0.25">
      <c r="B70" s="34" t="s">
        <v>32</v>
      </c>
      <c r="C70" s="3">
        <f t="shared" ca="1" si="2"/>
        <v>2</v>
      </c>
      <c r="D70" s="165">
        <f t="shared" si="2"/>
        <v>1</v>
      </c>
      <c r="E70" s="169">
        <f t="shared" si="2"/>
        <v>2</v>
      </c>
      <c r="F70" s="7">
        <f t="shared" ca="1" si="2"/>
        <v>2</v>
      </c>
      <c r="G70" s="165">
        <f t="shared" si="2"/>
        <v>1</v>
      </c>
      <c r="H70" s="169">
        <f t="shared" si="2"/>
        <v>2</v>
      </c>
      <c r="I70" s="7">
        <f t="shared" ca="1" si="2"/>
        <v>2</v>
      </c>
      <c r="J70" s="165">
        <f t="shared" si="2"/>
        <v>1</v>
      </c>
      <c r="K70" s="169">
        <f t="shared" si="2"/>
        <v>2</v>
      </c>
      <c r="L70" s="7">
        <f t="shared" ca="1" si="2"/>
        <v>2</v>
      </c>
      <c r="M70" s="165">
        <f t="shared" si="2"/>
        <v>1</v>
      </c>
      <c r="N70" s="169">
        <f t="shared" si="2"/>
        <v>1</v>
      </c>
      <c r="O70" s="7">
        <f t="shared" ca="1" si="2"/>
        <v>1</v>
      </c>
      <c r="P70" s="165">
        <f t="shared" si="2"/>
        <v>1</v>
      </c>
      <c r="Q70" s="169">
        <f t="shared" si="2"/>
        <v>1</v>
      </c>
      <c r="R70" s="7">
        <f t="shared" ca="1" si="2"/>
        <v>1</v>
      </c>
      <c r="S70" s="165">
        <f t="shared" si="2"/>
        <v>1</v>
      </c>
      <c r="T70" s="169">
        <f t="shared" si="2"/>
        <v>1</v>
      </c>
      <c r="U70" s="7">
        <f t="shared" ca="1" si="2"/>
        <v>1</v>
      </c>
      <c r="V70" s="165">
        <f t="shared" si="2"/>
        <v>1</v>
      </c>
      <c r="W70" s="169">
        <f t="shared" si="2"/>
        <v>1</v>
      </c>
    </row>
    <row r="71" spans="2:23" x14ac:dyDescent="0.25">
      <c r="B71" s="34" t="s">
        <v>27</v>
      </c>
      <c r="C71" s="3" t="str">
        <f t="shared" ca="1" si="2"/>
        <v/>
      </c>
      <c r="D71" s="165" t="str">
        <f t="shared" si="2"/>
        <v/>
      </c>
      <c r="E71" s="169" t="str">
        <f t="shared" si="2"/>
        <v/>
      </c>
      <c r="F71" s="7" t="str">
        <f t="shared" ca="1" si="2"/>
        <v/>
      </c>
      <c r="G71" s="165" t="str">
        <f t="shared" si="2"/>
        <v/>
      </c>
      <c r="H71" s="169" t="str">
        <f t="shared" si="2"/>
        <v/>
      </c>
      <c r="I71" s="7" t="str">
        <f t="shared" ca="1" si="2"/>
        <v/>
      </c>
      <c r="J71" s="165" t="str">
        <f t="shared" si="2"/>
        <v/>
      </c>
      <c r="K71" s="169" t="str">
        <f t="shared" si="2"/>
        <v/>
      </c>
      <c r="L71" s="7" t="str">
        <f t="shared" ca="1" si="2"/>
        <v/>
      </c>
      <c r="M71" s="165" t="str">
        <f t="shared" si="2"/>
        <v/>
      </c>
      <c r="N71" s="169" t="str">
        <f t="shared" si="2"/>
        <v/>
      </c>
      <c r="O71" s="7" t="str">
        <f t="shared" ca="1" si="2"/>
        <v/>
      </c>
      <c r="P71" s="165" t="str">
        <f t="shared" si="2"/>
        <v/>
      </c>
      <c r="Q71" s="169" t="str">
        <f t="shared" si="2"/>
        <v/>
      </c>
      <c r="R71" s="7" t="str">
        <f t="shared" ca="1" si="2"/>
        <v/>
      </c>
      <c r="S71" s="165" t="str">
        <f t="shared" si="2"/>
        <v/>
      </c>
      <c r="T71" s="169" t="str">
        <f t="shared" si="2"/>
        <v/>
      </c>
      <c r="U71" s="7" t="str">
        <f t="shared" ca="1" si="2"/>
        <v/>
      </c>
      <c r="V71" s="165" t="str">
        <f t="shared" si="2"/>
        <v/>
      </c>
      <c r="W71" s="169" t="str">
        <f t="shared" si="2"/>
        <v/>
      </c>
    </row>
    <row r="72" spans="2:23" x14ac:dyDescent="0.25">
      <c r="B72" s="34" t="s">
        <v>35</v>
      </c>
      <c r="C72" s="3" t="str">
        <f t="shared" ca="1" si="2"/>
        <v/>
      </c>
      <c r="D72" s="165" t="str">
        <f t="shared" si="2"/>
        <v/>
      </c>
      <c r="E72" s="169" t="str">
        <f t="shared" si="2"/>
        <v/>
      </c>
      <c r="F72" s="7" t="str">
        <f t="shared" ca="1" si="2"/>
        <v/>
      </c>
      <c r="G72" s="165" t="str">
        <f t="shared" si="2"/>
        <v/>
      </c>
      <c r="H72" s="169" t="str">
        <f t="shared" si="2"/>
        <v/>
      </c>
      <c r="I72" s="7" t="str">
        <f t="shared" ca="1" si="2"/>
        <v/>
      </c>
      <c r="J72" s="165" t="str">
        <f t="shared" si="2"/>
        <v/>
      </c>
      <c r="K72" s="169" t="str">
        <f t="shared" si="2"/>
        <v/>
      </c>
      <c r="L72" s="7" t="str">
        <f t="shared" ca="1" si="2"/>
        <v/>
      </c>
      <c r="M72" s="165" t="str">
        <f t="shared" si="2"/>
        <v/>
      </c>
      <c r="N72" s="169" t="str">
        <f t="shared" si="2"/>
        <v/>
      </c>
      <c r="O72" s="7" t="str">
        <f t="shared" ca="1" si="2"/>
        <v/>
      </c>
      <c r="P72" s="165" t="str">
        <f t="shared" si="2"/>
        <v/>
      </c>
      <c r="Q72" s="169" t="str">
        <f t="shared" si="2"/>
        <v/>
      </c>
      <c r="R72" s="7" t="str">
        <f t="shared" ca="1" si="2"/>
        <v/>
      </c>
      <c r="S72" s="165" t="str">
        <f t="shared" si="2"/>
        <v/>
      </c>
      <c r="T72" s="169" t="str">
        <f t="shared" si="2"/>
        <v/>
      </c>
      <c r="U72" s="7" t="str">
        <f t="shared" ca="1" si="2"/>
        <v/>
      </c>
      <c r="V72" s="165" t="str">
        <f t="shared" si="2"/>
        <v/>
      </c>
      <c r="W72" s="169" t="str">
        <f t="shared" si="2"/>
        <v/>
      </c>
    </row>
    <row r="73" spans="2:23" x14ac:dyDescent="0.25">
      <c r="B73" s="34" t="s">
        <v>36</v>
      </c>
      <c r="C73" s="3" t="str">
        <f t="shared" ca="1" si="2"/>
        <v/>
      </c>
      <c r="D73" s="165" t="str">
        <f t="shared" si="2"/>
        <v/>
      </c>
      <c r="E73" s="169" t="str">
        <f t="shared" si="2"/>
        <v/>
      </c>
      <c r="F73" s="7" t="str">
        <f t="shared" ca="1" si="2"/>
        <v/>
      </c>
      <c r="G73" s="165" t="str">
        <f t="shared" si="2"/>
        <v/>
      </c>
      <c r="H73" s="169" t="str">
        <f t="shared" si="2"/>
        <v/>
      </c>
      <c r="I73" s="7" t="str">
        <f t="shared" ca="1" si="2"/>
        <v/>
      </c>
      <c r="J73" s="165" t="str">
        <f t="shared" si="2"/>
        <v/>
      </c>
      <c r="K73" s="169" t="str">
        <f t="shared" si="2"/>
        <v/>
      </c>
      <c r="L73" s="7" t="str">
        <f t="shared" ca="1" si="2"/>
        <v/>
      </c>
      <c r="M73" s="165" t="str">
        <f t="shared" si="2"/>
        <v/>
      </c>
      <c r="N73" s="169" t="str">
        <f t="shared" si="2"/>
        <v/>
      </c>
      <c r="O73" s="7" t="str">
        <f t="shared" ca="1" si="2"/>
        <v/>
      </c>
      <c r="P73" s="165" t="str">
        <f t="shared" si="2"/>
        <v/>
      </c>
      <c r="Q73" s="169" t="str">
        <f t="shared" si="2"/>
        <v/>
      </c>
      <c r="R73" s="7" t="str">
        <f t="shared" ca="1" si="2"/>
        <v/>
      </c>
      <c r="S73" s="165" t="str">
        <f t="shared" si="2"/>
        <v/>
      </c>
      <c r="T73" s="169" t="str">
        <f t="shared" si="2"/>
        <v/>
      </c>
      <c r="U73" s="7" t="str">
        <f t="shared" ca="1" si="2"/>
        <v/>
      </c>
      <c r="V73" s="165" t="str">
        <f t="shared" si="2"/>
        <v/>
      </c>
      <c r="W73" s="169" t="str">
        <f t="shared" si="2"/>
        <v/>
      </c>
    </row>
    <row r="74" spans="2:23" x14ac:dyDescent="0.25">
      <c r="B74" s="34" t="s">
        <v>37</v>
      </c>
      <c r="C74" s="3" t="str">
        <f t="shared" ca="1" si="2"/>
        <v/>
      </c>
      <c r="D74" s="165" t="str">
        <f t="shared" si="2"/>
        <v/>
      </c>
      <c r="E74" s="169" t="str">
        <f t="shared" si="2"/>
        <v/>
      </c>
      <c r="F74" s="7" t="str">
        <f t="shared" ca="1" si="2"/>
        <v/>
      </c>
      <c r="G74" s="165" t="str">
        <f t="shared" si="2"/>
        <v/>
      </c>
      <c r="H74" s="169" t="str">
        <f t="shared" si="2"/>
        <v/>
      </c>
      <c r="I74" s="7" t="str">
        <f t="shared" ca="1" si="2"/>
        <v/>
      </c>
      <c r="J74" s="165" t="str">
        <f t="shared" si="2"/>
        <v/>
      </c>
      <c r="K74" s="169" t="str">
        <f t="shared" si="2"/>
        <v/>
      </c>
      <c r="L74" s="7" t="str">
        <f t="shared" ca="1" si="2"/>
        <v/>
      </c>
      <c r="M74" s="165" t="str">
        <f t="shared" si="2"/>
        <v/>
      </c>
      <c r="N74" s="169" t="str">
        <f t="shared" si="2"/>
        <v/>
      </c>
      <c r="O74" s="7" t="str">
        <f t="shared" ca="1" si="2"/>
        <v/>
      </c>
      <c r="P74" s="165" t="str">
        <f t="shared" si="2"/>
        <v/>
      </c>
      <c r="Q74" s="169" t="str">
        <f t="shared" si="2"/>
        <v/>
      </c>
      <c r="R74" s="7" t="str">
        <f t="shared" ca="1" si="2"/>
        <v/>
      </c>
      <c r="S74" s="165" t="str">
        <f t="shared" si="2"/>
        <v/>
      </c>
      <c r="T74" s="169" t="str">
        <f t="shared" si="2"/>
        <v/>
      </c>
      <c r="U74" s="7" t="str">
        <f t="shared" ca="1" si="2"/>
        <v/>
      </c>
      <c r="V74" s="165" t="str">
        <f t="shared" si="2"/>
        <v/>
      </c>
      <c r="W74" s="169" t="str">
        <f t="shared" si="2"/>
        <v/>
      </c>
    </row>
    <row r="75" spans="2:23" x14ac:dyDescent="0.25">
      <c r="B75" s="34" t="s">
        <v>58</v>
      </c>
      <c r="C75" s="3" t="str">
        <f t="shared" ca="1" si="2"/>
        <v/>
      </c>
      <c r="D75" s="165" t="str">
        <f t="shared" si="2"/>
        <v/>
      </c>
      <c r="E75" s="169" t="str">
        <f t="shared" si="2"/>
        <v/>
      </c>
      <c r="F75" s="7" t="str">
        <f t="shared" ref="F75:U76" ca="1" si="3">IF(COUNTIF(AB$7:AB$57,$B75)&gt;0,COUNTIF(AB$7:AB$57,$B75),"")</f>
        <v/>
      </c>
      <c r="G75" s="165" t="str">
        <f t="shared" si="3"/>
        <v/>
      </c>
      <c r="H75" s="169" t="str">
        <f t="shared" si="3"/>
        <v/>
      </c>
      <c r="I75" s="7" t="str">
        <f t="shared" ca="1" si="3"/>
        <v/>
      </c>
      <c r="J75" s="165" t="str">
        <f t="shared" si="3"/>
        <v/>
      </c>
      <c r="K75" s="169" t="str">
        <f t="shared" si="3"/>
        <v/>
      </c>
      <c r="L75" s="7" t="str">
        <f t="shared" ca="1" si="3"/>
        <v/>
      </c>
      <c r="M75" s="165" t="str">
        <f t="shared" si="3"/>
        <v/>
      </c>
      <c r="N75" s="169" t="str">
        <f t="shared" si="3"/>
        <v/>
      </c>
      <c r="O75" s="7" t="str">
        <f t="shared" ca="1" si="3"/>
        <v/>
      </c>
      <c r="P75" s="165" t="str">
        <f t="shared" si="3"/>
        <v/>
      </c>
      <c r="Q75" s="169" t="str">
        <f t="shared" si="3"/>
        <v/>
      </c>
      <c r="R75" s="7" t="str">
        <f t="shared" ca="1" si="3"/>
        <v/>
      </c>
      <c r="S75" s="165" t="str">
        <f t="shared" si="3"/>
        <v/>
      </c>
      <c r="T75" s="169" t="str">
        <f t="shared" si="3"/>
        <v/>
      </c>
      <c r="U75" s="7" t="str">
        <f t="shared" ca="1" si="3"/>
        <v/>
      </c>
      <c r="V75" s="165" t="str">
        <f t="shared" ref="V75:W76" si="4">IF(COUNTIF(AR$7:AR$57,$B75)&gt;0,COUNTIF(AR$7:AR$57,$B75),"")</f>
        <v/>
      </c>
      <c r="W75" s="169" t="str">
        <f t="shared" si="4"/>
        <v/>
      </c>
    </row>
    <row r="76" spans="2:23" ht="15.75" thickBot="1" x14ac:dyDescent="0.3">
      <c r="B76" s="35" t="s">
        <v>33</v>
      </c>
      <c r="C76" s="22" t="str">
        <f t="shared" ref="C76:E76" ca="1" si="5">IF(COUNTIF(Y$7:Y$57,$B76)&gt;0,COUNTIF(Y$7:Y$57,$B76),"")</f>
        <v/>
      </c>
      <c r="D76" s="166" t="str">
        <f t="shared" si="5"/>
        <v/>
      </c>
      <c r="E76" s="170" t="str">
        <f t="shared" si="5"/>
        <v/>
      </c>
      <c r="F76" s="24" t="str">
        <f t="shared" ca="1" si="3"/>
        <v/>
      </c>
      <c r="G76" s="166" t="str">
        <f t="shared" si="3"/>
        <v/>
      </c>
      <c r="H76" s="170" t="str">
        <f t="shared" si="3"/>
        <v/>
      </c>
      <c r="I76" s="24" t="str">
        <f t="shared" ca="1" si="3"/>
        <v/>
      </c>
      <c r="J76" s="166" t="str">
        <f t="shared" si="3"/>
        <v/>
      </c>
      <c r="K76" s="170" t="str">
        <f t="shared" si="3"/>
        <v/>
      </c>
      <c r="L76" s="24" t="str">
        <f t="shared" ca="1" si="3"/>
        <v/>
      </c>
      <c r="M76" s="166" t="str">
        <f t="shared" si="3"/>
        <v/>
      </c>
      <c r="N76" s="170" t="str">
        <f t="shared" si="3"/>
        <v/>
      </c>
      <c r="O76" s="24" t="str">
        <f t="shared" ca="1" si="3"/>
        <v/>
      </c>
      <c r="P76" s="166" t="str">
        <f t="shared" si="3"/>
        <v/>
      </c>
      <c r="Q76" s="170" t="str">
        <f t="shared" si="3"/>
        <v/>
      </c>
      <c r="R76" s="24" t="str">
        <f t="shared" ca="1" si="3"/>
        <v/>
      </c>
      <c r="S76" s="166" t="str">
        <f t="shared" si="3"/>
        <v/>
      </c>
      <c r="T76" s="170" t="str">
        <f t="shared" si="3"/>
        <v/>
      </c>
      <c r="U76" s="24" t="str">
        <f t="shared" ca="1" si="3"/>
        <v/>
      </c>
      <c r="V76" s="166" t="str">
        <f t="shared" si="4"/>
        <v/>
      </c>
      <c r="W76" s="170" t="str">
        <f t="shared" si="4"/>
        <v/>
      </c>
    </row>
    <row r="77" spans="2:23" ht="15.75" thickBot="1" x14ac:dyDescent="0.3">
      <c r="C77" s="30">
        <f ca="1">SUM(C63:C76)</f>
        <v>8</v>
      </c>
      <c r="D77" s="167">
        <f t="shared" ref="D77:W77" si="6">SUM(D63:D76)</f>
        <v>2</v>
      </c>
      <c r="E77" s="171">
        <f t="shared" si="6"/>
        <v>10</v>
      </c>
      <c r="F77" s="30">
        <f t="shared" ca="1" si="6"/>
        <v>9</v>
      </c>
      <c r="G77" s="167">
        <f t="shared" si="6"/>
        <v>2</v>
      </c>
      <c r="H77" s="171">
        <f t="shared" si="6"/>
        <v>10</v>
      </c>
      <c r="I77" s="30">
        <f t="shared" ca="1" si="6"/>
        <v>9</v>
      </c>
      <c r="J77" s="167">
        <f t="shared" si="6"/>
        <v>2</v>
      </c>
      <c r="K77" s="171">
        <f t="shared" si="6"/>
        <v>5</v>
      </c>
      <c r="L77" s="30">
        <f t="shared" ca="1" si="6"/>
        <v>4</v>
      </c>
      <c r="M77" s="167">
        <f t="shared" si="6"/>
        <v>3</v>
      </c>
      <c r="N77" s="171">
        <f t="shared" si="6"/>
        <v>3</v>
      </c>
      <c r="O77" s="30">
        <f t="shared" ca="1" si="6"/>
        <v>3</v>
      </c>
      <c r="P77" s="167">
        <f t="shared" si="6"/>
        <v>3</v>
      </c>
      <c r="Q77" s="171">
        <f t="shared" si="6"/>
        <v>3</v>
      </c>
      <c r="R77" s="30">
        <f t="shared" ca="1" si="6"/>
        <v>3</v>
      </c>
      <c r="S77" s="167">
        <f t="shared" si="6"/>
        <v>3</v>
      </c>
      <c r="T77" s="171">
        <f t="shared" si="6"/>
        <v>3</v>
      </c>
      <c r="U77" s="30">
        <f t="shared" ca="1" si="6"/>
        <v>3</v>
      </c>
      <c r="V77" s="167">
        <f t="shared" si="6"/>
        <v>3</v>
      </c>
      <c r="W77" s="171">
        <f t="shared" si="6"/>
        <v>3</v>
      </c>
    </row>
    <row r="78" spans="2:23" ht="15.75" thickBot="1" x14ac:dyDescent="0.3">
      <c r="B78" s="36" t="s">
        <v>38</v>
      </c>
      <c r="C78" s="30">
        <f t="shared" ref="C78:W78" si="7">COUNTIF(C7:C25,"K")</f>
        <v>0</v>
      </c>
      <c r="D78" s="31">
        <f t="shared" si="7"/>
        <v>0</v>
      </c>
      <c r="E78" s="32">
        <f t="shared" si="7"/>
        <v>0</v>
      </c>
      <c r="F78" s="30">
        <f t="shared" si="7"/>
        <v>0</v>
      </c>
      <c r="G78" s="31">
        <f t="shared" si="7"/>
        <v>0</v>
      </c>
      <c r="H78" s="32">
        <f t="shared" si="7"/>
        <v>0</v>
      </c>
      <c r="I78" s="30">
        <f t="shared" si="7"/>
        <v>0</v>
      </c>
      <c r="J78" s="31">
        <f t="shared" si="7"/>
        <v>0</v>
      </c>
      <c r="K78" s="32">
        <f t="shared" si="7"/>
        <v>0</v>
      </c>
      <c r="L78" s="30">
        <f t="shared" si="7"/>
        <v>0</v>
      </c>
      <c r="M78" s="31">
        <f t="shared" si="7"/>
        <v>0</v>
      </c>
      <c r="N78" s="32">
        <f t="shared" si="7"/>
        <v>0</v>
      </c>
      <c r="O78" s="30">
        <f t="shared" si="7"/>
        <v>0</v>
      </c>
      <c r="P78" s="31">
        <f t="shared" si="7"/>
        <v>0</v>
      </c>
      <c r="Q78" s="32">
        <f t="shared" si="7"/>
        <v>0</v>
      </c>
      <c r="R78" s="30">
        <f t="shared" si="7"/>
        <v>0</v>
      </c>
      <c r="S78" s="31">
        <f t="shared" si="7"/>
        <v>0</v>
      </c>
      <c r="T78" s="32">
        <f t="shared" si="7"/>
        <v>0</v>
      </c>
      <c r="U78" s="30">
        <f t="shared" si="7"/>
        <v>0</v>
      </c>
      <c r="V78" s="31">
        <f t="shared" si="7"/>
        <v>0</v>
      </c>
      <c r="W78" s="32">
        <f t="shared" si="7"/>
        <v>0</v>
      </c>
    </row>
    <row r="79" spans="2:23" hidden="1" x14ac:dyDescent="0.25">
      <c r="C79" s="181" t="s">
        <v>67</v>
      </c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3"/>
    </row>
    <row r="80" spans="2:23" ht="15.75" hidden="1" thickBot="1" x14ac:dyDescent="0.3">
      <c r="C80" s="184" t="str">
        <f ca="1">MID(CELL("nomfichier",$AU$2),FIND("]",CELL("nomfichier",$AU$2))+1,50)</f>
        <v>18</v>
      </c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6"/>
    </row>
    <row r="81" spans="2:23" hidden="1" x14ac:dyDescent="0.25">
      <c r="C81" s="187">
        <f ca="1">C82</f>
        <v>41757</v>
      </c>
      <c r="D81" s="188"/>
      <c r="E81" s="189"/>
      <c r="F81" s="187">
        <f ca="1">F82</f>
        <v>41758</v>
      </c>
      <c r="G81" s="188"/>
      <c r="H81" s="189"/>
      <c r="I81" s="187">
        <f ca="1">I82</f>
        <v>41759</v>
      </c>
      <c r="J81" s="188"/>
      <c r="K81" s="189"/>
      <c r="L81" s="187">
        <f ca="1">L82</f>
        <v>41760</v>
      </c>
      <c r="M81" s="188"/>
      <c r="N81" s="189"/>
      <c r="O81" s="187">
        <f ca="1">O82</f>
        <v>41761</v>
      </c>
      <c r="P81" s="188"/>
      <c r="Q81" s="189"/>
      <c r="R81" s="190">
        <f ca="1">R82</f>
        <v>41762</v>
      </c>
      <c r="S81" s="191"/>
      <c r="T81" s="192"/>
      <c r="U81" s="190">
        <f ca="1">U82</f>
        <v>41763</v>
      </c>
      <c r="V81" s="191"/>
      <c r="W81" s="192"/>
    </row>
    <row r="82" spans="2:23" hidden="1" x14ac:dyDescent="0.25">
      <c r="C82" s="178">
        <f ca="1">7*C80+DATE(B2,1,3)-WEEKDAY(DATE(B2,1,3))-5</f>
        <v>41757</v>
      </c>
      <c r="D82" s="179"/>
      <c r="E82" s="180"/>
      <c r="F82" s="178">
        <f ca="1">C82+1</f>
        <v>41758</v>
      </c>
      <c r="G82" s="179"/>
      <c r="H82" s="180"/>
      <c r="I82" s="178">
        <f ca="1">F82+1</f>
        <v>41759</v>
      </c>
      <c r="J82" s="179"/>
      <c r="K82" s="180"/>
      <c r="L82" s="178">
        <f ca="1">I82+1</f>
        <v>41760</v>
      </c>
      <c r="M82" s="179"/>
      <c r="N82" s="180"/>
      <c r="O82" s="178">
        <f ca="1">L82+1</f>
        <v>41761</v>
      </c>
      <c r="P82" s="179"/>
      <c r="Q82" s="180"/>
      <c r="R82" s="172">
        <f ca="1">O82+1</f>
        <v>41762</v>
      </c>
      <c r="S82" s="173"/>
      <c r="T82" s="174"/>
      <c r="U82" s="172">
        <f ca="1">R82+1</f>
        <v>41763</v>
      </c>
      <c r="V82" s="173"/>
      <c r="W82" s="174"/>
    </row>
    <row r="83" spans="2:23" hidden="1" x14ac:dyDescent="0.25">
      <c r="B83" s="33" t="s">
        <v>24</v>
      </c>
      <c r="C83" s="4"/>
      <c r="D83" s="5"/>
      <c r="E83" s="6"/>
      <c r="F83" s="4"/>
      <c r="G83" s="5"/>
      <c r="H83" s="6"/>
      <c r="I83" s="9"/>
      <c r="J83" s="5"/>
      <c r="K83" s="6"/>
      <c r="L83" s="4"/>
      <c r="M83" s="5"/>
      <c r="N83" s="6"/>
      <c r="O83" s="4"/>
      <c r="P83" s="5"/>
      <c r="Q83" s="6"/>
      <c r="R83" s="4"/>
      <c r="S83" s="5"/>
      <c r="T83" s="6"/>
      <c r="U83" s="4"/>
      <c r="V83" s="5"/>
      <c r="W83" s="6"/>
    </row>
    <row r="84" spans="2:23" hidden="1" x14ac:dyDescent="0.25">
      <c r="B84" s="34" t="s">
        <v>25</v>
      </c>
      <c r="C84" s="7"/>
      <c r="D84" s="2"/>
      <c r="E84" s="8"/>
      <c r="F84" s="7"/>
      <c r="G84" s="2"/>
      <c r="H84" s="8"/>
      <c r="I84" s="3"/>
      <c r="J84" s="2"/>
      <c r="K84" s="8"/>
      <c r="L84" s="7"/>
      <c r="M84" s="2"/>
      <c r="N84" s="8"/>
      <c r="O84" s="7"/>
      <c r="P84" s="2"/>
      <c r="Q84" s="8"/>
      <c r="R84" s="7"/>
      <c r="S84" s="2"/>
      <c r="T84" s="8"/>
      <c r="U84" s="7"/>
      <c r="V84" s="2"/>
      <c r="W84" s="8"/>
    </row>
    <row r="85" spans="2:23" hidden="1" x14ac:dyDescent="0.25">
      <c r="B85" s="34" t="s">
        <v>26</v>
      </c>
      <c r="C85" s="7"/>
      <c r="D85" s="2"/>
      <c r="E85" s="8"/>
      <c r="F85" s="7"/>
      <c r="G85" s="2"/>
      <c r="H85" s="8"/>
      <c r="I85" s="3"/>
      <c r="J85" s="2"/>
      <c r="K85" s="8"/>
      <c r="L85" s="7"/>
      <c r="M85" s="2"/>
      <c r="N85" s="8"/>
      <c r="O85" s="7"/>
      <c r="P85" s="2"/>
      <c r="Q85" s="8"/>
      <c r="R85" s="7"/>
      <c r="S85" s="2"/>
      <c r="T85" s="8"/>
      <c r="U85" s="7"/>
      <c r="V85" s="2"/>
      <c r="W85" s="8"/>
    </row>
    <row r="86" spans="2:23" hidden="1" x14ac:dyDescent="0.25">
      <c r="B86" s="34" t="s">
        <v>31</v>
      </c>
      <c r="C86" s="7"/>
      <c r="D86" s="2"/>
      <c r="E86" s="8"/>
      <c r="F86" s="7"/>
      <c r="G86" s="2"/>
      <c r="H86" s="8"/>
      <c r="I86" s="3"/>
      <c r="J86" s="2"/>
      <c r="K86" s="8"/>
      <c r="L86" s="7"/>
      <c r="M86" s="2"/>
      <c r="N86" s="8"/>
      <c r="O86" s="7"/>
      <c r="P86" s="2"/>
      <c r="Q86" s="8"/>
      <c r="R86" s="7"/>
      <c r="S86" s="2"/>
      <c r="T86" s="8"/>
      <c r="U86" s="7"/>
      <c r="V86" s="2"/>
      <c r="W86" s="8"/>
    </row>
    <row r="87" spans="2:23" hidden="1" x14ac:dyDescent="0.25">
      <c r="B87" s="34" t="s">
        <v>28</v>
      </c>
      <c r="C87" s="7"/>
      <c r="D87" s="2"/>
      <c r="E87" s="8"/>
      <c r="F87" s="7"/>
      <c r="G87" s="2"/>
      <c r="H87" s="8"/>
      <c r="I87" s="3"/>
      <c r="J87" s="2"/>
      <c r="K87" s="8"/>
      <c r="L87" s="7"/>
      <c r="M87" s="2"/>
      <c r="N87" s="8"/>
      <c r="O87" s="7"/>
      <c r="P87" s="2"/>
      <c r="Q87" s="8"/>
      <c r="R87" s="7"/>
      <c r="S87" s="2"/>
      <c r="T87" s="8"/>
      <c r="U87" s="7"/>
      <c r="V87" s="2"/>
      <c r="W87" s="8"/>
    </row>
    <row r="88" spans="2:23" hidden="1" x14ac:dyDescent="0.25">
      <c r="B88" s="34" t="s">
        <v>30</v>
      </c>
      <c r="C88" s="7"/>
      <c r="D88" s="2"/>
      <c r="E88" s="8"/>
      <c r="F88" s="7"/>
      <c r="G88" s="2"/>
      <c r="H88" s="8"/>
      <c r="I88" s="3"/>
      <c r="J88" s="2"/>
      <c r="K88" s="8"/>
      <c r="L88" s="7"/>
      <c r="M88" s="2"/>
      <c r="N88" s="8"/>
      <c r="O88" s="7"/>
      <c r="P88" s="2"/>
      <c r="Q88" s="8"/>
      <c r="R88" s="7"/>
      <c r="S88" s="2"/>
      <c r="T88" s="8"/>
      <c r="U88" s="7"/>
      <c r="V88" s="2"/>
      <c r="W88" s="8"/>
    </row>
    <row r="89" spans="2:23" hidden="1" x14ac:dyDescent="0.25">
      <c r="B89" s="34" t="s">
        <v>29</v>
      </c>
      <c r="C89" s="7"/>
      <c r="D89" s="2"/>
      <c r="E89" s="8"/>
      <c r="F89" s="7"/>
      <c r="G89" s="2"/>
      <c r="H89" s="8"/>
      <c r="I89" s="3"/>
      <c r="J89" s="2"/>
      <c r="K89" s="8"/>
      <c r="L89" s="7"/>
      <c r="M89" s="2"/>
      <c r="N89" s="8"/>
      <c r="O89" s="7"/>
      <c r="P89" s="2"/>
      <c r="Q89" s="8"/>
      <c r="R89" s="7"/>
      <c r="S89" s="2"/>
      <c r="T89" s="8"/>
      <c r="U89" s="7"/>
      <c r="V89" s="2"/>
      <c r="W89" s="8"/>
    </row>
    <row r="90" spans="2:23" hidden="1" x14ac:dyDescent="0.25">
      <c r="B90" s="34" t="s">
        <v>32</v>
      </c>
      <c r="C90" s="7"/>
      <c r="D90" s="2"/>
      <c r="E90" s="8"/>
      <c r="F90" s="7"/>
      <c r="G90" s="2"/>
      <c r="H90" s="8"/>
      <c r="I90" s="3"/>
      <c r="J90" s="2"/>
      <c r="K90" s="8"/>
      <c r="L90" s="7"/>
      <c r="M90" s="2"/>
      <c r="N90" s="8"/>
      <c r="O90" s="7"/>
      <c r="P90" s="2"/>
      <c r="Q90" s="8"/>
      <c r="R90" s="7"/>
      <c r="S90" s="2"/>
      <c r="T90" s="8"/>
      <c r="U90" s="7"/>
      <c r="V90" s="2"/>
      <c r="W90" s="8"/>
    </row>
    <row r="91" spans="2:23" hidden="1" x14ac:dyDescent="0.25">
      <c r="B91" s="34" t="s">
        <v>27</v>
      </c>
      <c r="C91" s="7"/>
      <c r="D91" s="2"/>
      <c r="E91" s="8"/>
      <c r="F91" s="7"/>
      <c r="G91" s="2"/>
      <c r="H91" s="8"/>
      <c r="I91" s="3"/>
      <c r="J91" s="2"/>
      <c r="K91" s="8"/>
      <c r="L91" s="7"/>
      <c r="M91" s="2"/>
      <c r="N91" s="8"/>
      <c r="O91" s="7"/>
      <c r="P91" s="2"/>
      <c r="Q91" s="8"/>
      <c r="R91" s="7"/>
      <c r="S91" s="2"/>
      <c r="T91" s="8"/>
      <c r="U91" s="7"/>
      <c r="V91" s="2"/>
      <c r="W91" s="8"/>
    </row>
    <row r="92" spans="2:23" hidden="1" x14ac:dyDescent="0.25">
      <c r="B92" s="34" t="s">
        <v>35</v>
      </c>
      <c r="C92" s="7"/>
      <c r="D92" s="2"/>
      <c r="E92" s="8"/>
      <c r="F92" s="7"/>
      <c r="G92" s="2"/>
      <c r="H92" s="8"/>
      <c r="I92" s="3"/>
      <c r="J92" s="2"/>
      <c r="K92" s="8"/>
      <c r="L92" s="7"/>
      <c r="M92" s="2"/>
      <c r="N92" s="8"/>
      <c r="O92" s="7"/>
      <c r="P92" s="2"/>
      <c r="Q92" s="8"/>
      <c r="R92" s="7"/>
      <c r="S92" s="2"/>
      <c r="T92" s="8"/>
      <c r="U92" s="7"/>
      <c r="V92" s="2"/>
      <c r="W92" s="8"/>
    </row>
    <row r="93" spans="2:23" hidden="1" x14ac:dyDescent="0.25">
      <c r="B93" s="34" t="s">
        <v>36</v>
      </c>
      <c r="C93" s="7"/>
      <c r="D93" s="2"/>
      <c r="E93" s="8"/>
      <c r="F93" s="7"/>
      <c r="G93" s="2"/>
      <c r="H93" s="8"/>
      <c r="I93" s="3"/>
      <c r="J93" s="2"/>
      <c r="K93" s="8"/>
      <c r="L93" s="7"/>
      <c r="M93" s="2"/>
      <c r="N93" s="8"/>
      <c r="O93" s="7"/>
      <c r="P93" s="2"/>
      <c r="Q93" s="8"/>
      <c r="R93" s="7"/>
      <c r="S93" s="2"/>
      <c r="T93" s="8"/>
      <c r="U93" s="7"/>
      <c r="V93" s="2"/>
      <c r="W93" s="8"/>
    </row>
    <row r="94" spans="2:23" hidden="1" x14ac:dyDescent="0.25">
      <c r="B94" s="34" t="s">
        <v>37</v>
      </c>
      <c r="C94" s="7"/>
      <c r="D94" s="2"/>
      <c r="E94" s="8"/>
      <c r="F94" s="7"/>
      <c r="G94" s="2"/>
      <c r="H94" s="8"/>
      <c r="I94" s="3"/>
      <c r="J94" s="2"/>
      <c r="K94" s="8"/>
      <c r="L94" s="7"/>
      <c r="M94" s="2"/>
      <c r="N94" s="8"/>
      <c r="O94" s="7"/>
      <c r="P94" s="2"/>
      <c r="Q94" s="8"/>
      <c r="R94" s="7"/>
      <c r="S94" s="2"/>
      <c r="T94" s="8"/>
      <c r="U94" s="7"/>
      <c r="V94" s="2"/>
      <c r="W94" s="8"/>
    </row>
    <row r="95" spans="2:23" hidden="1" x14ac:dyDescent="0.25">
      <c r="B95" s="34" t="s">
        <v>34</v>
      </c>
      <c r="C95" s="7"/>
      <c r="D95" s="2"/>
      <c r="E95" s="8"/>
      <c r="F95" s="7"/>
      <c r="G95" s="2"/>
      <c r="H95" s="8"/>
      <c r="I95" s="3"/>
      <c r="J95" s="2"/>
      <c r="K95" s="8"/>
      <c r="L95" s="7"/>
      <c r="M95" s="2"/>
      <c r="N95" s="8"/>
      <c r="O95" s="7"/>
      <c r="P95" s="2"/>
      <c r="Q95" s="8"/>
      <c r="R95" s="7"/>
      <c r="S95" s="2"/>
      <c r="T95" s="8"/>
      <c r="U95" s="7"/>
      <c r="V95" s="2"/>
      <c r="W95" s="8"/>
    </row>
    <row r="96" spans="2:23" hidden="1" x14ac:dyDescent="0.25">
      <c r="B96" s="109" t="s">
        <v>33</v>
      </c>
      <c r="C96" s="24"/>
      <c r="D96" s="23"/>
      <c r="E96" s="12"/>
      <c r="F96" s="24"/>
      <c r="G96" s="23"/>
      <c r="H96" s="12"/>
      <c r="I96" s="22"/>
      <c r="J96" s="23"/>
      <c r="K96" s="12"/>
      <c r="L96" s="24"/>
      <c r="M96" s="23"/>
      <c r="N96" s="12"/>
      <c r="O96" s="24"/>
      <c r="P96" s="23"/>
      <c r="Q96" s="12"/>
      <c r="R96" s="24"/>
      <c r="S96" s="23"/>
      <c r="T96" s="12"/>
      <c r="U96" s="24"/>
      <c r="V96" s="23"/>
      <c r="W96" s="12"/>
    </row>
    <row r="97" spans="1:23" ht="15.75" hidden="1" thickBot="1" x14ac:dyDescent="0.3">
      <c r="A97" s="48"/>
      <c r="B97" s="112" t="s">
        <v>63</v>
      </c>
      <c r="C97" s="42"/>
      <c r="D97" s="43"/>
      <c r="E97" s="44"/>
      <c r="F97" s="42"/>
      <c r="G97" s="43"/>
      <c r="H97" s="44"/>
      <c r="I97" s="22"/>
      <c r="J97" s="23"/>
      <c r="K97" s="12"/>
      <c r="L97" s="24"/>
      <c r="M97" s="23"/>
      <c r="N97" s="12"/>
      <c r="O97" s="24"/>
      <c r="P97" s="23"/>
      <c r="Q97" s="12"/>
      <c r="R97" s="24"/>
      <c r="S97" s="23"/>
      <c r="T97" s="12"/>
      <c r="U97" s="24"/>
      <c r="V97" s="23"/>
      <c r="W97" s="12"/>
    </row>
    <row r="98" spans="1:23" hidden="1" x14ac:dyDescent="0.25">
      <c r="C98" s="40">
        <f>SUM(C83:C97)</f>
        <v>0</v>
      </c>
      <c r="D98" s="41">
        <f t="shared" ref="D98:W98" si="8">SUM(D83:D97)</f>
        <v>0</v>
      </c>
      <c r="E98" s="10">
        <f t="shared" si="8"/>
        <v>0</v>
      </c>
      <c r="F98" s="40">
        <f t="shared" si="8"/>
        <v>0</v>
      </c>
      <c r="G98" s="41">
        <f t="shared" si="8"/>
        <v>0</v>
      </c>
      <c r="H98" s="10">
        <f t="shared" si="8"/>
        <v>0</v>
      </c>
      <c r="I98" s="37">
        <f t="shared" si="8"/>
        <v>0</v>
      </c>
      <c r="J98" s="38">
        <f t="shared" si="8"/>
        <v>0</v>
      </c>
      <c r="K98" s="39">
        <f t="shared" si="8"/>
        <v>0</v>
      </c>
      <c r="L98" s="37">
        <f t="shared" si="8"/>
        <v>0</v>
      </c>
      <c r="M98" s="38">
        <f t="shared" si="8"/>
        <v>0</v>
      </c>
      <c r="N98" s="39">
        <f t="shared" si="8"/>
        <v>0</v>
      </c>
      <c r="O98" s="37">
        <f t="shared" si="8"/>
        <v>0</v>
      </c>
      <c r="P98" s="38">
        <f t="shared" si="8"/>
        <v>0</v>
      </c>
      <c r="Q98" s="39">
        <f t="shared" si="8"/>
        <v>0</v>
      </c>
      <c r="R98" s="37">
        <f t="shared" si="8"/>
        <v>0</v>
      </c>
      <c r="S98" s="38">
        <f t="shared" si="8"/>
        <v>0</v>
      </c>
      <c r="T98" s="39">
        <f t="shared" si="8"/>
        <v>0</v>
      </c>
      <c r="U98" s="37">
        <f t="shared" si="8"/>
        <v>0</v>
      </c>
      <c r="V98" s="38">
        <f t="shared" si="8"/>
        <v>0</v>
      </c>
      <c r="W98" s="39">
        <f t="shared" si="8"/>
        <v>0</v>
      </c>
    </row>
    <row r="99" spans="1:23" ht="15.75" hidden="1" thickBot="1" x14ac:dyDescent="0.3">
      <c r="B99" s="36" t="s">
        <v>38</v>
      </c>
      <c r="C99" s="30">
        <f t="shared" ref="C99:W99" ca="1" si="9">COUNTIF(C31:C57,"K")</f>
        <v>0</v>
      </c>
      <c r="D99" s="31">
        <f t="shared" si="9"/>
        <v>0</v>
      </c>
      <c r="E99" s="32">
        <f t="shared" si="9"/>
        <v>0</v>
      </c>
      <c r="F99" s="30">
        <f t="shared" ca="1" si="9"/>
        <v>0</v>
      </c>
      <c r="G99" s="31">
        <f t="shared" si="9"/>
        <v>0</v>
      </c>
      <c r="H99" s="32">
        <f t="shared" si="9"/>
        <v>0</v>
      </c>
      <c r="I99" s="30">
        <f t="shared" ca="1" si="9"/>
        <v>0</v>
      </c>
      <c r="J99" s="31">
        <f t="shared" si="9"/>
        <v>0</v>
      </c>
      <c r="K99" s="32">
        <f t="shared" si="9"/>
        <v>0</v>
      </c>
      <c r="L99" s="30">
        <f t="shared" ca="1" si="9"/>
        <v>0</v>
      </c>
      <c r="M99" s="31">
        <f t="shared" si="9"/>
        <v>0</v>
      </c>
      <c r="N99" s="32">
        <f t="shared" si="9"/>
        <v>0</v>
      </c>
      <c r="O99" s="30">
        <f t="shared" ca="1" si="9"/>
        <v>0</v>
      </c>
      <c r="P99" s="31">
        <f t="shared" si="9"/>
        <v>0</v>
      </c>
      <c r="Q99" s="32">
        <f t="shared" si="9"/>
        <v>0</v>
      </c>
      <c r="R99" s="30">
        <f t="shared" ca="1" si="9"/>
        <v>0</v>
      </c>
      <c r="S99" s="31">
        <f t="shared" si="9"/>
        <v>0</v>
      </c>
      <c r="T99" s="32">
        <f t="shared" si="9"/>
        <v>0</v>
      </c>
      <c r="U99" s="30">
        <f t="shared" ca="1" si="9"/>
        <v>0</v>
      </c>
      <c r="V99" s="31">
        <f t="shared" si="9"/>
        <v>0</v>
      </c>
      <c r="W99" s="32">
        <f t="shared" si="9"/>
        <v>0</v>
      </c>
    </row>
    <row r="100" spans="1:23" ht="15.75" thickBot="1" x14ac:dyDescent="0.3">
      <c r="V100" s="28" t="s">
        <v>23</v>
      </c>
      <c r="W100" s="29">
        <f ca="1">COUNTIF(U7:U100,"P")</f>
        <v>3</v>
      </c>
    </row>
    <row r="101" spans="1:23" ht="15.75" thickBot="1" x14ac:dyDescent="0.3">
      <c r="C101" s="72" t="s">
        <v>54</v>
      </c>
      <c r="D101" s="73"/>
      <c r="E101" s="73"/>
      <c r="F101" s="74" t="str">
        <f ca="1">MID(CELL("nomfichier",$AU$2),FIND("]",CELL("nomfichier",$AU$2))+1,50)</f>
        <v>18</v>
      </c>
      <c r="G101" s="73" t="s">
        <v>55</v>
      </c>
      <c r="H101" s="73"/>
      <c r="I101" s="26"/>
      <c r="S101" s="156"/>
      <c r="T101" s="156"/>
      <c r="U101" s="156"/>
      <c r="V101" s="157" t="s">
        <v>72</v>
      </c>
      <c r="W101" s="158">
        <f>COUNTIF(C7:W25,"E")</f>
        <v>0</v>
      </c>
    </row>
    <row r="102" spans="1:23" ht="15.75" thickBot="1" x14ac:dyDescent="0.3">
      <c r="C102" s="175" t="s">
        <v>53</v>
      </c>
      <c r="D102" s="176"/>
      <c r="E102" s="176"/>
      <c r="F102" s="176"/>
      <c r="G102" s="176"/>
      <c r="H102" s="176"/>
      <c r="I102" s="177"/>
    </row>
    <row r="103" spans="1:23" ht="15.75" thickBot="1" x14ac:dyDescent="0.3">
      <c r="C103" s="79" t="s">
        <v>46</v>
      </c>
      <c r="D103" s="80" t="s">
        <v>47</v>
      </c>
      <c r="E103" s="80" t="s">
        <v>48</v>
      </c>
      <c r="F103" s="80" t="s">
        <v>49</v>
      </c>
      <c r="G103" s="80" t="s">
        <v>50</v>
      </c>
      <c r="H103" s="75" t="s">
        <v>51</v>
      </c>
      <c r="I103" s="76" t="s">
        <v>52</v>
      </c>
    </row>
    <row r="104" spans="1:23" ht="15.75" thickBot="1" x14ac:dyDescent="0.3">
      <c r="C104" s="81">
        <f ca="1">C5</f>
        <v>41757</v>
      </c>
      <c r="D104" s="82">
        <f ca="1">F62</f>
        <v>41758</v>
      </c>
      <c r="E104" s="82">
        <f ca="1">I5</f>
        <v>41759</v>
      </c>
      <c r="F104" s="82">
        <f ca="1">L5</f>
        <v>41760</v>
      </c>
      <c r="G104" s="82">
        <f ca="1">O5</f>
        <v>41761</v>
      </c>
      <c r="H104" s="77">
        <f ca="1">R5</f>
        <v>41762</v>
      </c>
      <c r="I104" s="78">
        <f ca="1">U5</f>
        <v>41763</v>
      </c>
    </row>
    <row r="105" spans="1:23" ht="15.75" thickBot="1" x14ac:dyDescent="0.3">
      <c r="B105" s="11" t="str">
        <f t="shared" ref="B105:B113" si="10">B7</f>
        <v>a</v>
      </c>
      <c r="C105" s="30">
        <f t="shared" ref="C105:C113" ca="1" si="11">IF(AND(C7&lt;&gt;"",COUNTIF(fériés,C$104)=1),1,IF(COUNTIF(fériés,C$104)=0,IF(OR(C7&lt;&gt;"",E7&lt;&gt;""),1,"")))</f>
        <v>1</v>
      </c>
      <c r="D105" s="31">
        <f t="shared" ref="D105:D113" ca="1" si="12">IF(AND(F7&lt;&gt;"",COUNTIF(fériés,D$104)=1),1,IF(COUNTIF(fériés,D$104)=0,IF(OR(F7&lt;&gt;"",H7&lt;&gt;""),1,"")))</f>
        <v>1</v>
      </c>
      <c r="E105" s="31">
        <f t="shared" ref="E105:E113" ca="1" si="13">IF(AND(I7&lt;&gt;"",COUNTIF(fériés,E$104)=1),1,IF(COUNTIF(fériés,E$104)=0,IF(OR(I7&lt;&gt;"",K7&lt;&gt;""),1,"")))</f>
        <v>1</v>
      </c>
      <c r="F105" s="31" t="b">
        <f t="shared" ref="F105:F113" ca="1" si="14">IF(AND(L7&lt;&gt;"",COUNTIF(fériés,F$104)=1),1,IF(COUNTIF(fériés,F$104)=0,IF(OR(L7&lt;&gt;"",N7&lt;&gt;""),1,"")))</f>
        <v>0</v>
      </c>
      <c r="G105" s="31" t="str">
        <f t="shared" ref="G105:G113" ca="1" si="15">IF(AND(O7&lt;&gt;"",COUNTIF(fériés,G$104)=1),1,IF(COUNTIF(fériés,G$104)=0,IF(OR(O7&lt;&gt;"",Q7&lt;&gt;""),1,"")))</f>
        <v/>
      </c>
      <c r="H105" s="31" t="str">
        <f>IF(R7&lt;&gt;"",1,"")</f>
        <v/>
      </c>
      <c r="I105" s="32" t="str">
        <f>IF(U7&lt;&gt;"",1,"")</f>
        <v/>
      </c>
    </row>
    <row r="106" spans="1:23" ht="15.75" thickBot="1" x14ac:dyDescent="0.3">
      <c r="B106" s="11" t="str">
        <f t="shared" si="10"/>
        <v>b</v>
      </c>
      <c r="C106" s="30">
        <f t="shared" ca="1" si="11"/>
        <v>1</v>
      </c>
      <c r="D106" s="31">
        <f t="shared" ca="1" si="12"/>
        <v>1</v>
      </c>
      <c r="E106" s="31">
        <f t="shared" ca="1" si="13"/>
        <v>1</v>
      </c>
      <c r="F106" s="31">
        <f t="shared" ca="1" si="14"/>
        <v>1</v>
      </c>
      <c r="G106" s="31">
        <f t="shared" ca="1" si="15"/>
        <v>1</v>
      </c>
      <c r="H106" s="31">
        <f t="shared" ref="H106:H113" si="16">IF(R8&lt;&gt;"",1,"")</f>
        <v>1</v>
      </c>
      <c r="I106" s="32">
        <f t="shared" ref="I106:I113" si="17">IF(U8&lt;&gt;"",1,"")</f>
        <v>1</v>
      </c>
    </row>
    <row r="107" spans="1:23" ht="15.75" thickBot="1" x14ac:dyDescent="0.3">
      <c r="B107" s="11" t="str">
        <f t="shared" si="10"/>
        <v>c</v>
      </c>
      <c r="C107" s="30">
        <f t="shared" ca="1" si="11"/>
        <v>1</v>
      </c>
      <c r="D107" s="31">
        <f t="shared" ca="1" si="12"/>
        <v>1</v>
      </c>
      <c r="E107" s="31">
        <f t="shared" ca="1" si="13"/>
        <v>1</v>
      </c>
      <c r="F107" s="31" t="b">
        <f t="shared" ca="1" si="14"/>
        <v>0</v>
      </c>
      <c r="G107" s="31" t="str">
        <f t="shared" ca="1" si="15"/>
        <v/>
      </c>
      <c r="H107" s="31" t="str">
        <f t="shared" si="16"/>
        <v/>
      </c>
      <c r="I107" s="32" t="str">
        <f t="shared" si="17"/>
        <v/>
      </c>
    </row>
    <row r="108" spans="1:23" ht="15.75" thickBot="1" x14ac:dyDescent="0.3">
      <c r="B108" s="11" t="str">
        <f t="shared" si="10"/>
        <v>d</v>
      </c>
      <c r="C108" s="30">
        <f t="shared" ca="1" si="11"/>
        <v>1</v>
      </c>
      <c r="D108" s="31">
        <f t="shared" ca="1" si="12"/>
        <v>1</v>
      </c>
      <c r="E108" s="31">
        <f t="shared" ca="1" si="13"/>
        <v>1</v>
      </c>
      <c r="F108" s="31">
        <f t="shared" ca="1" si="14"/>
        <v>1</v>
      </c>
      <c r="G108" s="31">
        <f t="shared" ca="1" si="15"/>
        <v>1</v>
      </c>
      <c r="H108" s="31">
        <f t="shared" si="16"/>
        <v>1</v>
      </c>
      <c r="I108" s="32">
        <f t="shared" si="17"/>
        <v>1</v>
      </c>
    </row>
    <row r="109" spans="1:23" ht="15.75" thickBot="1" x14ac:dyDescent="0.3">
      <c r="B109" s="11" t="str">
        <f t="shared" si="10"/>
        <v>e</v>
      </c>
      <c r="C109" s="30">
        <f t="shared" ca="1" si="11"/>
        <v>1</v>
      </c>
      <c r="D109" s="31">
        <f t="shared" ca="1" si="12"/>
        <v>1</v>
      </c>
      <c r="E109" s="31">
        <f t="shared" ca="1" si="13"/>
        <v>1</v>
      </c>
      <c r="F109" s="31">
        <f t="shared" ca="1" si="14"/>
        <v>1</v>
      </c>
      <c r="G109" s="31">
        <f t="shared" ca="1" si="15"/>
        <v>1</v>
      </c>
      <c r="H109" s="31">
        <f t="shared" si="16"/>
        <v>1</v>
      </c>
      <c r="I109" s="32">
        <f t="shared" si="17"/>
        <v>1</v>
      </c>
    </row>
    <row r="110" spans="1:23" ht="15.75" thickBot="1" x14ac:dyDescent="0.3">
      <c r="B110" s="11" t="str">
        <f t="shared" si="10"/>
        <v>f</v>
      </c>
      <c r="C110" s="30">
        <f t="shared" ca="1" si="11"/>
        <v>1</v>
      </c>
      <c r="D110" s="31">
        <f t="shared" ca="1" si="12"/>
        <v>1</v>
      </c>
      <c r="E110" s="31">
        <f t="shared" ca="1" si="13"/>
        <v>1</v>
      </c>
      <c r="F110" s="31" t="b">
        <f t="shared" ca="1" si="14"/>
        <v>0</v>
      </c>
      <c r="G110" s="31" t="str">
        <f t="shared" ca="1" si="15"/>
        <v/>
      </c>
      <c r="H110" s="31" t="str">
        <f t="shared" si="16"/>
        <v/>
      </c>
      <c r="I110" s="32" t="str">
        <f t="shared" si="17"/>
        <v/>
      </c>
    </row>
    <row r="111" spans="1:23" ht="15.75" thickBot="1" x14ac:dyDescent="0.3">
      <c r="B111" s="11" t="str">
        <f t="shared" si="10"/>
        <v>g</v>
      </c>
      <c r="C111" s="30">
        <f t="shared" ca="1" si="11"/>
        <v>1</v>
      </c>
      <c r="D111" s="31">
        <f t="shared" ca="1" si="12"/>
        <v>1</v>
      </c>
      <c r="E111" s="31">
        <f t="shared" ca="1" si="13"/>
        <v>1</v>
      </c>
      <c r="F111" s="31" t="b">
        <f t="shared" ca="1" si="14"/>
        <v>0</v>
      </c>
      <c r="G111" s="31" t="str">
        <f t="shared" ca="1" si="15"/>
        <v/>
      </c>
      <c r="H111" s="31" t="str">
        <f t="shared" si="16"/>
        <v/>
      </c>
      <c r="I111" s="32" t="str">
        <f t="shared" si="17"/>
        <v/>
      </c>
    </row>
    <row r="112" spans="1:23" ht="15.75" thickBot="1" x14ac:dyDescent="0.3">
      <c r="B112" s="11" t="str">
        <f t="shared" si="10"/>
        <v>h</v>
      </c>
      <c r="C112" s="30">
        <f t="shared" ca="1" si="11"/>
        <v>1</v>
      </c>
      <c r="D112" s="31">
        <f t="shared" ca="1" si="12"/>
        <v>1</v>
      </c>
      <c r="E112" s="31">
        <f t="shared" ca="1" si="13"/>
        <v>1</v>
      </c>
      <c r="F112" s="31">
        <f t="shared" ca="1" si="14"/>
        <v>1</v>
      </c>
      <c r="G112" s="31" t="str">
        <f t="shared" ca="1" si="15"/>
        <v/>
      </c>
      <c r="H112" s="31" t="str">
        <f t="shared" si="16"/>
        <v/>
      </c>
      <c r="I112" s="32" t="str">
        <f t="shared" si="17"/>
        <v/>
      </c>
    </row>
    <row r="113" spans="2:9" ht="15.75" thickBot="1" x14ac:dyDescent="0.3">
      <c r="B113" s="11" t="str">
        <f t="shared" si="10"/>
        <v>i</v>
      </c>
      <c r="C113" s="30">
        <f t="shared" ca="1" si="11"/>
        <v>1</v>
      </c>
      <c r="D113" s="31">
        <f t="shared" ca="1" si="12"/>
        <v>1</v>
      </c>
      <c r="E113" s="31">
        <f t="shared" ca="1" si="13"/>
        <v>1</v>
      </c>
      <c r="F113" s="31" t="b">
        <f t="shared" ca="1" si="14"/>
        <v>0</v>
      </c>
      <c r="G113" s="31" t="str">
        <f t="shared" ca="1" si="15"/>
        <v/>
      </c>
      <c r="H113" s="31" t="str">
        <f t="shared" si="16"/>
        <v/>
      </c>
      <c r="I113" s="32" t="str">
        <f t="shared" si="17"/>
        <v/>
      </c>
    </row>
    <row r="114" spans="2:9" ht="15.75" thickBot="1" x14ac:dyDescent="0.3">
      <c r="B114" s="11" t="str">
        <f>B57</f>
        <v>Chambre d'accueil</v>
      </c>
      <c r="C114" s="30" t="str">
        <f ca="1">IF(AND(C57&lt;&gt;"",COUNTIF(fériés,C$104)=1),1,IF(COUNTIF(fériés,C$104)=0,IF(OR(C57&lt;&gt;"",E57&lt;&gt;""),1,"")))</f>
        <v/>
      </c>
      <c r="D114" s="31" t="str">
        <f ca="1">IF(AND(F57&lt;&gt;"",COUNTIF(fériés,D$104)=1),1,IF(COUNTIF(fériés,D$104)=0,IF(OR(F57&lt;&gt;"",H57&lt;&gt;""),1,"")))</f>
        <v/>
      </c>
      <c r="E114" s="31" t="str">
        <f ca="1">IF(AND(I57&lt;&gt;"",COUNTIF(fériés,E$104)=1),1,IF(COUNTIF(fériés,E$104)=0,IF(OR(I57&lt;&gt;"",K57&lt;&gt;""),1,"")))</f>
        <v/>
      </c>
      <c r="F114" s="31" t="b">
        <f ca="1">IF(AND(L57&lt;&gt;"",COUNTIF(fériés,F$104)=1),1,IF(COUNTIF(fériés,F$104)=0,IF(OR(L57&lt;&gt;"",N57&lt;&gt;""),1,"")))</f>
        <v>0</v>
      </c>
      <c r="G114" s="31" t="str">
        <f ca="1">IF(AND(O57&lt;&gt;"",COUNTIF(fériés,G$104)=1),1,IF(COUNTIF(fériés,G$104)=0,IF(OR(O57&lt;&gt;"",Q57&lt;&gt;""),1,"")))</f>
        <v/>
      </c>
      <c r="H114" s="31" t="str">
        <f>IF(R57&lt;&gt;"",1,"")</f>
        <v/>
      </c>
      <c r="I114" s="32" t="str">
        <f>IF(U57&lt;&gt;"",1,"")</f>
        <v/>
      </c>
    </row>
  </sheetData>
  <sheetProtection selectLockedCells="1"/>
  <mergeCells count="88">
    <mergeCell ref="C2:W2"/>
    <mergeCell ref="C3:W3"/>
    <mergeCell ref="C4:E4"/>
    <mergeCell ref="F4:H4"/>
    <mergeCell ref="I4:K4"/>
    <mergeCell ref="L4:N4"/>
    <mergeCell ref="O4:Q4"/>
    <mergeCell ref="R4:T4"/>
    <mergeCell ref="U4:W4"/>
    <mergeCell ref="X4:X6"/>
    <mergeCell ref="C5:E5"/>
    <mergeCell ref="F5:H5"/>
    <mergeCell ref="I5:K5"/>
    <mergeCell ref="L5:N5"/>
    <mergeCell ref="O5:Q5"/>
    <mergeCell ref="R5:T5"/>
    <mergeCell ref="U5:W5"/>
    <mergeCell ref="A7:A25"/>
    <mergeCell ref="AU8:AV8"/>
    <mergeCell ref="AU9:AV9"/>
    <mergeCell ref="C26:W26"/>
    <mergeCell ref="C27:W27"/>
    <mergeCell ref="R28:T28"/>
    <mergeCell ref="U28:W28"/>
    <mergeCell ref="X28:X30"/>
    <mergeCell ref="C29:E29"/>
    <mergeCell ref="F29:H29"/>
    <mergeCell ref="I29:K29"/>
    <mergeCell ref="L29:N29"/>
    <mergeCell ref="O29:Q29"/>
    <mergeCell ref="R29:T29"/>
    <mergeCell ref="U29:W29"/>
    <mergeCell ref="C28:E28"/>
    <mergeCell ref="F28:H28"/>
    <mergeCell ref="I28:K28"/>
    <mergeCell ref="L28:N28"/>
    <mergeCell ref="O28:Q28"/>
    <mergeCell ref="AU30:AV30"/>
    <mergeCell ref="A31:A52"/>
    <mergeCell ref="C53:W53"/>
    <mergeCell ref="C54:W54"/>
    <mergeCell ref="C55:E55"/>
    <mergeCell ref="F55:H55"/>
    <mergeCell ref="I55:K55"/>
    <mergeCell ref="L55:N55"/>
    <mergeCell ref="O55:Q55"/>
    <mergeCell ref="R55:T55"/>
    <mergeCell ref="U55:W55"/>
    <mergeCell ref="R56:T56"/>
    <mergeCell ref="U56:W56"/>
    <mergeCell ref="C59:W59"/>
    <mergeCell ref="C60:W60"/>
    <mergeCell ref="C61:E61"/>
    <mergeCell ref="F61:H61"/>
    <mergeCell ref="I61:K61"/>
    <mergeCell ref="L61:N61"/>
    <mergeCell ref="O61:Q61"/>
    <mergeCell ref="R61:T61"/>
    <mergeCell ref="U61:W61"/>
    <mergeCell ref="C56:E56"/>
    <mergeCell ref="F56:H56"/>
    <mergeCell ref="I56:K56"/>
    <mergeCell ref="L56:N56"/>
    <mergeCell ref="O56:Q56"/>
    <mergeCell ref="U62:W62"/>
    <mergeCell ref="C79:W79"/>
    <mergeCell ref="C80:W80"/>
    <mergeCell ref="C81:E81"/>
    <mergeCell ref="F81:H81"/>
    <mergeCell ref="I81:K81"/>
    <mergeCell ref="L81:N81"/>
    <mergeCell ref="O81:Q81"/>
    <mergeCell ref="R81:T81"/>
    <mergeCell ref="U81:W81"/>
    <mergeCell ref="C62:E62"/>
    <mergeCell ref="F62:H62"/>
    <mergeCell ref="I62:K62"/>
    <mergeCell ref="L62:N62"/>
    <mergeCell ref="O62:Q62"/>
    <mergeCell ref="R62:T62"/>
    <mergeCell ref="U82:W82"/>
    <mergeCell ref="C102:I102"/>
    <mergeCell ref="C82:E82"/>
    <mergeCell ref="F82:H82"/>
    <mergeCell ref="I82:K82"/>
    <mergeCell ref="L82:N82"/>
    <mergeCell ref="O82:Q82"/>
    <mergeCell ref="R82:T82"/>
  </mergeCells>
  <conditionalFormatting sqref="F4:F5 I4:I5 L4:L5 R4:R5 O4:O5 U4:U5 R28:R29 U28:U29 R55:R56 U55:U56 C28:C29 F28:F29 I28:I29 L28:L29 O28:O29 F55:F56 I55:I56 L55:L56 O55:O56 C55:C56 B29 B56 C81:C82 F81:F82 I81:I82 L81:L82 R81:R82 O81:O82 U81:U82 C61:C62 F61:F62 I61:I62 L61:L62 R61:R62 O61:O62 U61:U62 AW4:XFD5 X4:AU4 Y5:AS5 B4:C4 C5 B6 AT6 AU8">
    <cfRule type="expression" dxfId="269" priority="92">
      <formula>(B4&lt;&gt;"")*(WEEKDAY(B4,2)&gt;5)</formula>
    </cfRule>
  </conditionalFormatting>
  <conditionalFormatting sqref="C63:F76 I83:W97 I63:I76 L63:L76 O63:O76 R63:R76 U63:U76">
    <cfRule type="expression" dxfId="268" priority="90">
      <formula>C63=""</formula>
    </cfRule>
  </conditionalFormatting>
  <conditionalFormatting sqref="C4:W5 C28:W29 C55:W56 C81:W82 C61:W62">
    <cfRule type="expression" dxfId="267" priority="89">
      <formula>COUNTIF(fériés,C$4)&gt;0</formula>
    </cfRule>
  </conditionalFormatting>
  <conditionalFormatting sqref="C83:H97">
    <cfRule type="expression" dxfId="266" priority="86">
      <formula>C83=""</formula>
    </cfRule>
  </conditionalFormatting>
  <conditionalFormatting sqref="F83:H97 L83:N83 R83:T83">
    <cfRule type="expression" dxfId="265" priority="85">
      <formula>F83=""</formula>
    </cfRule>
  </conditionalFormatting>
  <conditionalFormatting sqref="C78:W78 C99:W99">
    <cfRule type="cellIs" dxfId="264" priority="84" operator="greaterThan">
      <formula>0</formula>
    </cfRule>
  </conditionalFormatting>
  <conditionalFormatting sqref="AV4">
    <cfRule type="expression" dxfId="263" priority="83">
      <formula>(AV4&lt;&gt;"")*(WEEKDAY(AV4,2)&gt;5)</formula>
    </cfRule>
  </conditionalFormatting>
  <conditionalFormatting sqref="C105:I114">
    <cfRule type="expression" dxfId="262" priority="82">
      <formula>C105&lt;&gt;1</formula>
    </cfRule>
  </conditionalFormatting>
  <conditionalFormatting sqref="C103:I104">
    <cfRule type="expression" dxfId="261" priority="81">
      <formula>COUNTIF(fériés,C$104)&gt;0</formula>
    </cfRule>
  </conditionalFormatting>
  <conditionalFormatting sqref="C57:W57 C31:W52 C16:W25 R7:W7 R9:W9 R14:W14">
    <cfRule type="cellIs" dxfId="260" priority="80" operator="equal">
      <formula>"H"</formula>
    </cfRule>
    <cfRule type="cellIs" dxfId="259" priority="87" operator="equal">
      <formula>"K"</formula>
    </cfRule>
    <cfRule type="cellIs" dxfId="258" priority="88" operator="equal">
      <formula>"A"</formula>
    </cfRule>
    <cfRule type="expression" dxfId="257" priority="91">
      <formula>C7=""</formula>
    </cfRule>
  </conditionalFormatting>
  <conditionalFormatting sqref="AT30:AU30 B30">
    <cfRule type="expression" dxfId="256" priority="79">
      <formula>(B30&lt;&gt;"")*(WEEKDAY(B30,2)&gt;5)</formula>
    </cfRule>
  </conditionalFormatting>
  <conditionalFormatting sqref="C31:W52 C57:W57 C16:W25 R7:W7 R9:W9 R14:W14">
    <cfRule type="cellIs" dxfId="255" priority="78" operator="equal">
      <formula>"E"</formula>
    </cfRule>
  </conditionalFormatting>
  <conditionalFormatting sqref="X31:X37 X7:X16">
    <cfRule type="cellIs" dxfId="254" priority="76" operator="equal">
      <formula>0</formula>
    </cfRule>
    <cfRule type="cellIs" dxfId="253" priority="77" operator="equal">
      <formula>"T"</formula>
    </cfRule>
  </conditionalFormatting>
  <conditionalFormatting sqref="X17">
    <cfRule type="cellIs" dxfId="252" priority="74" operator="equal">
      <formula>0</formula>
    </cfRule>
    <cfRule type="cellIs" dxfId="251" priority="75" operator="equal">
      <formula>"T"</formula>
    </cfRule>
  </conditionalFormatting>
  <conditionalFormatting sqref="C16:W25 C57:W57 R7:W7 R9:W9 R14:W14">
    <cfRule type="cellIs" dxfId="250" priority="73" operator="equal">
      <formula>"C"</formula>
    </cfRule>
  </conditionalFormatting>
  <conditionalFormatting sqref="C7:Q9 C14:Q14 C12:J12 C13:I13 C15:J15">
    <cfRule type="cellIs" dxfId="249" priority="69" operator="equal">
      <formula>"H"</formula>
    </cfRule>
    <cfRule type="cellIs" dxfId="248" priority="70" operator="equal">
      <formula>"K"</formula>
    </cfRule>
    <cfRule type="cellIs" dxfId="247" priority="71" operator="equal">
      <formula>"A"</formula>
    </cfRule>
    <cfRule type="expression" dxfId="246" priority="72">
      <formula>C7=""</formula>
    </cfRule>
  </conditionalFormatting>
  <conditionalFormatting sqref="C7:Q9 C14:Q14 C12:J12 C13:I13 C15:J15">
    <cfRule type="cellIs" dxfId="245" priority="68" operator="equal">
      <formula>"E"</formula>
    </cfRule>
  </conditionalFormatting>
  <conditionalFormatting sqref="C7:Q9 C14:Q14 C12:J12 C13:I13 C15:J15">
    <cfRule type="cellIs" dxfId="244" priority="67" operator="equal">
      <formula>"C"</formula>
    </cfRule>
  </conditionalFormatting>
  <conditionalFormatting sqref="R8:W8">
    <cfRule type="cellIs" dxfId="243" priority="63" operator="equal">
      <formula>"H"</formula>
    </cfRule>
    <cfRule type="cellIs" dxfId="242" priority="64" operator="equal">
      <formula>"K"</formula>
    </cfRule>
    <cfRule type="cellIs" dxfId="241" priority="65" operator="equal">
      <formula>"A"</formula>
    </cfRule>
    <cfRule type="expression" dxfId="240" priority="66">
      <formula>R8=""</formula>
    </cfRule>
  </conditionalFormatting>
  <conditionalFormatting sqref="R8:W8">
    <cfRule type="cellIs" dxfId="239" priority="62" operator="equal">
      <formula>"E"</formula>
    </cfRule>
  </conditionalFormatting>
  <conditionalFormatting sqref="R8:W8">
    <cfRule type="cellIs" dxfId="238" priority="61" operator="equal">
      <formula>"C"</formula>
    </cfRule>
  </conditionalFormatting>
  <conditionalFormatting sqref="C10:W10">
    <cfRule type="cellIs" dxfId="237" priority="57" operator="equal">
      <formula>"H"</formula>
    </cfRule>
    <cfRule type="cellIs" dxfId="236" priority="58" operator="equal">
      <formula>"K"</formula>
    </cfRule>
    <cfRule type="cellIs" dxfId="235" priority="59" operator="equal">
      <formula>"A"</formula>
    </cfRule>
    <cfRule type="expression" dxfId="234" priority="60">
      <formula>C10=""</formula>
    </cfRule>
  </conditionalFormatting>
  <conditionalFormatting sqref="C10:W10">
    <cfRule type="cellIs" dxfId="233" priority="56" operator="equal">
      <formula>"E"</formula>
    </cfRule>
  </conditionalFormatting>
  <conditionalFormatting sqref="C10:W10">
    <cfRule type="cellIs" dxfId="232" priority="55" operator="equal">
      <formula>"C"</formula>
    </cfRule>
  </conditionalFormatting>
  <conditionalFormatting sqref="C11:W11">
    <cfRule type="cellIs" dxfId="231" priority="51" operator="equal">
      <formula>"H"</formula>
    </cfRule>
    <cfRule type="cellIs" dxfId="230" priority="52" operator="equal">
      <formula>"K"</formula>
    </cfRule>
    <cfRule type="cellIs" dxfId="229" priority="53" operator="equal">
      <formula>"A"</formula>
    </cfRule>
    <cfRule type="expression" dxfId="228" priority="54">
      <formula>C11=""</formula>
    </cfRule>
  </conditionalFormatting>
  <conditionalFormatting sqref="C11:W11">
    <cfRule type="cellIs" dxfId="227" priority="50" operator="equal">
      <formula>"E"</formula>
    </cfRule>
  </conditionalFormatting>
  <conditionalFormatting sqref="C11:W11">
    <cfRule type="cellIs" dxfId="226" priority="49" operator="equal">
      <formula>"C"</formula>
    </cfRule>
  </conditionalFormatting>
  <conditionalFormatting sqref="R12:W12">
    <cfRule type="cellIs" dxfId="225" priority="45" operator="equal">
      <formula>"H"</formula>
    </cfRule>
    <cfRule type="cellIs" dxfId="224" priority="46" operator="equal">
      <formula>"K"</formula>
    </cfRule>
    <cfRule type="cellIs" dxfId="223" priority="47" operator="equal">
      <formula>"A"</formula>
    </cfRule>
    <cfRule type="expression" dxfId="222" priority="48">
      <formula>R12=""</formula>
    </cfRule>
  </conditionalFormatting>
  <conditionalFormatting sqref="R12:W12">
    <cfRule type="cellIs" dxfId="221" priority="44" operator="equal">
      <formula>"E"</formula>
    </cfRule>
  </conditionalFormatting>
  <conditionalFormatting sqref="R12:W12">
    <cfRule type="cellIs" dxfId="220" priority="43" operator="equal">
      <formula>"C"</formula>
    </cfRule>
  </conditionalFormatting>
  <conditionalFormatting sqref="K12:Q12">
    <cfRule type="cellIs" dxfId="219" priority="39" operator="equal">
      <formula>"H"</formula>
    </cfRule>
    <cfRule type="cellIs" dxfId="218" priority="40" operator="equal">
      <formula>"K"</formula>
    </cfRule>
    <cfRule type="cellIs" dxfId="217" priority="41" operator="equal">
      <formula>"A"</formula>
    </cfRule>
    <cfRule type="expression" dxfId="216" priority="42">
      <formula>K12=""</formula>
    </cfRule>
  </conditionalFormatting>
  <conditionalFormatting sqref="K12:Q12">
    <cfRule type="cellIs" dxfId="215" priority="38" operator="equal">
      <formula>"E"</formula>
    </cfRule>
  </conditionalFormatting>
  <conditionalFormatting sqref="K12:Q12">
    <cfRule type="cellIs" dxfId="214" priority="37" operator="equal">
      <formula>"C"</formula>
    </cfRule>
  </conditionalFormatting>
  <conditionalFormatting sqref="J13">
    <cfRule type="cellIs" dxfId="213" priority="33" operator="equal">
      <formula>"H"</formula>
    </cfRule>
    <cfRule type="cellIs" dxfId="212" priority="34" operator="equal">
      <formula>"K"</formula>
    </cfRule>
    <cfRule type="cellIs" dxfId="211" priority="35" operator="equal">
      <formula>"A"</formula>
    </cfRule>
    <cfRule type="expression" dxfId="210" priority="36">
      <formula>J13=""</formula>
    </cfRule>
  </conditionalFormatting>
  <conditionalFormatting sqref="J13">
    <cfRule type="cellIs" dxfId="209" priority="32" operator="equal">
      <formula>"E"</formula>
    </cfRule>
  </conditionalFormatting>
  <conditionalFormatting sqref="J13">
    <cfRule type="cellIs" dxfId="208" priority="31" operator="equal">
      <formula>"C"</formula>
    </cfRule>
  </conditionalFormatting>
  <conditionalFormatting sqref="R13:W13">
    <cfRule type="cellIs" dxfId="207" priority="27" operator="equal">
      <formula>"H"</formula>
    </cfRule>
    <cfRule type="cellIs" dxfId="206" priority="28" operator="equal">
      <formula>"K"</formula>
    </cfRule>
    <cfRule type="cellIs" dxfId="205" priority="29" operator="equal">
      <formula>"A"</formula>
    </cfRule>
    <cfRule type="expression" dxfId="204" priority="30">
      <formula>R13=""</formula>
    </cfRule>
  </conditionalFormatting>
  <conditionalFormatting sqref="R13:W13">
    <cfRule type="cellIs" dxfId="203" priority="26" operator="equal">
      <formula>"E"</formula>
    </cfRule>
  </conditionalFormatting>
  <conditionalFormatting sqref="R13:W13">
    <cfRule type="cellIs" dxfId="202" priority="25" operator="equal">
      <formula>"C"</formula>
    </cfRule>
  </conditionalFormatting>
  <conditionalFormatting sqref="K13:Q13">
    <cfRule type="cellIs" dxfId="201" priority="21" operator="equal">
      <formula>"H"</formula>
    </cfRule>
    <cfRule type="cellIs" dxfId="200" priority="22" operator="equal">
      <formula>"K"</formula>
    </cfRule>
    <cfRule type="cellIs" dxfId="199" priority="23" operator="equal">
      <formula>"A"</formula>
    </cfRule>
    <cfRule type="expression" dxfId="198" priority="24">
      <formula>K13=""</formula>
    </cfRule>
  </conditionalFormatting>
  <conditionalFormatting sqref="K13:Q13">
    <cfRule type="cellIs" dxfId="197" priority="20" operator="equal">
      <formula>"E"</formula>
    </cfRule>
  </conditionalFormatting>
  <conditionalFormatting sqref="K13:Q13">
    <cfRule type="cellIs" dxfId="196" priority="19" operator="equal">
      <formula>"C"</formula>
    </cfRule>
  </conditionalFormatting>
  <conditionalFormatting sqref="R15:W15">
    <cfRule type="cellIs" dxfId="195" priority="15" operator="equal">
      <formula>"H"</formula>
    </cfRule>
    <cfRule type="cellIs" dxfId="194" priority="16" operator="equal">
      <formula>"K"</formula>
    </cfRule>
    <cfRule type="cellIs" dxfId="193" priority="17" operator="equal">
      <formula>"A"</formula>
    </cfRule>
    <cfRule type="expression" dxfId="192" priority="18">
      <formula>R15=""</formula>
    </cfRule>
  </conditionalFormatting>
  <conditionalFormatting sqref="R15:W15">
    <cfRule type="cellIs" dxfId="191" priority="14" operator="equal">
      <formula>"E"</formula>
    </cfRule>
  </conditionalFormatting>
  <conditionalFormatting sqref="R15:W15">
    <cfRule type="cellIs" dxfId="190" priority="13" operator="equal">
      <formula>"C"</formula>
    </cfRule>
  </conditionalFormatting>
  <conditionalFormatting sqref="K15:Q15">
    <cfRule type="cellIs" dxfId="189" priority="9" operator="equal">
      <formula>"H"</formula>
    </cfRule>
    <cfRule type="cellIs" dxfId="188" priority="10" operator="equal">
      <formula>"K"</formula>
    </cfRule>
    <cfRule type="cellIs" dxfId="187" priority="11" operator="equal">
      <formula>"A"</formula>
    </cfRule>
    <cfRule type="expression" dxfId="186" priority="12">
      <formula>K15=""</formula>
    </cfRule>
  </conditionalFormatting>
  <conditionalFormatting sqref="K15:Q15">
    <cfRule type="cellIs" dxfId="185" priority="8" operator="equal">
      <formula>"E"</formula>
    </cfRule>
  </conditionalFormatting>
  <conditionalFormatting sqref="K15:Q15">
    <cfRule type="cellIs" dxfId="184" priority="7" operator="equal">
      <formula>"C"</formula>
    </cfRule>
  </conditionalFormatting>
  <conditionalFormatting sqref="G63:H76">
    <cfRule type="expression" dxfId="183" priority="6">
      <formula>G63=""</formula>
    </cfRule>
  </conditionalFormatting>
  <conditionalFormatting sqref="J63:K76">
    <cfRule type="expression" dxfId="182" priority="5">
      <formula>J63=""</formula>
    </cfRule>
  </conditionalFormatting>
  <conditionalFormatting sqref="M63:N76">
    <cfRule type="expression" dxfId="181" priority="4">
      <formula>M63=""</formula>
    </cfRule>
  </conditionalFormatting>
  <conditionalFormatting sqref="P63:Q76">
    <cfRule type="expression" dxfId="180" priority="3">
      <formula>P63=""</formula>
    </cfRule>
  </conditionalFormatting>
  <conditionalFormatting sqref="S63:T76">
    <cfRule type="expression" dxfId="179" priority="2">
      <formula>S63=""</formula>
    </cfRule>
  </conditionalFormatting>
  <conditionalFormatting sqref="V63:W76">
    <cfRule type="expression" dxfId="178" priority="1">
      <formula>V63=""</formula>
    </cfRule>
  </conditionalFormatting>
  <dataValidations count="1">
    <dataValidation type="list" allowBlank="1" showInputMessage="1" showErrorMessage="1" sqref="C31:W52 C7:W25 C57:W57">
      <formula1>$AU$2:$AU$7</formula1>
    </dataValidation>
  </dataValidations>
  <pageMargins left="0.21" right="0.23" top="0.62992125984251968" bottom="0.62992125984251968" header="0.23622047244094491" footer="0.31496062992125984"/>
  <pageSetup paperSize="9" scale="115" orientation="portrait" horizontalDpi="4294967292" r:id="rId1"/>
  <headerFooter>
    <oddHeader>&amp;L&amp;G&amp;C&amp;"-,Gras"&amp;14Effectif par semaine calendaire</oddHeader>
    <oddFooter>&amp;R&amp;"-,Gras"&amp;D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V114"/>
  <sheetViews>
    <sheetView zoomScale="160" zoomScaleNormal="160" workbookViewId="0">
      <selection activeCell="C7" sqref="C7"/>
    </sheetView>
  </sheetViews>
  <sheetFormatPr baseColWidth="10" defaultRowHeight="15" x14ac:dyDescent="0.25"/>
  <cols>
    <col min="1" max="1" width="14.5703125" customWidth="1"/>
    <col min="2" max="2" width="27.5703125" bestFit="1" customWidth="1"/>
    <col min="3" max="22" width="2.85546875" customWidth="1"/>
    <col min="23" max="23" width="3" customWidth="1"/>
    <col min="24" max="24" width="3.140625" customWidth="1"/>
    <col min="25" max="30" width="17.42578125" hidden="1" customWidth="1"/>
    <col min="31" max="45" width="11.42578125" hidden="1" customWidth="1"/>
    <col min="46" max="46" width="3" style="110" customWidth="1"/>
    <col min="47" max="47" width="4.140625" customWidth="1"/>
    <col min="48" max="48" width="13.5703125" customWidth="1"/>
  </cols>
  <sheetData>
    <row r="1" spans="1:48" ht="15.75" thickBot="1" x14ac:dyDescent="0.3"/>
    <row r="2" spans="1:48" ht="16.5" customHeight="1" x14ac:dyDescent="0.3">
      <c r="B2" s="71">
        <v>2014</v>
      </c>
      <c r="C2" s="181" t="s">
        <v>0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3"/>
      <c r="Z2" s="45"/>
      <c r="AT2" s="134"/>
      <c r="AU2" s="65" t="s">
        <v>40</v>
      </c>
      <c r="AV2" s="96" t="s">
        <v>43</v>
      </c>
    </row>
    <row r="3" spans="1:48" ht="15.75" thickBot="1" x14ac:dyDescent="0.3">
      <c r="C3" s="184" t="str">
        <f ca="1">MID(CELL("nomfichier",$AU$2),FIND("]",CELL("nomfichier",$AU$2))+1,50)</f>
        <v>19</v>
      </c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6"/>
      <c r="Z3" s="46"/>
      <c r="AT3" s="135"/>
      <c r="AU3" s="66" t="s">
        <v>41</v>
      </c>
      <c r="AV3" s="67" t="s">
        <v>44</v>
      </c>
    </row>
    <row r="4" spans="1:48" s="1" customFormat="1" x14ac:dyDescent="0.25">
      <c r="C4" s="187">
        <f ca="1">C5</f>
        <v>41764</v>
      </c>
      <c r="D4" s="188"/>
      <c r="E4" s="189"/>
      <c r="F4" s="187">
        <f ca="1">F5</f>
        <v>41765</v>
      </c>
      <c r="G4" s="188"/>
      <c r="H4" s="189"/>
      <c r="I4" s="187">
        <f ca="1">I5</f>
        <v>41766</v>
      </c>
      <c r="J4" s="188"/>
      <c r="K4" s="189"/>
      <c r="L4" s="187">
        <f ca="1">L5</f>
        <v>41767</v>
      </c>
      <c r="M4" s="188"/>
      <c r="N4" s="189"/>
      <c r="O4" s="187">
        <f ca="1">O5</f>
        <v>41768</v>
      </c>
      <c r="P4" s="188"/>
      <c r="Q4" s="189"/>
      <c r="R4" s="190">
        <f ca="1">R5</f>
        <v>41769</v>
      </c>
      <c r="S4" s="191"/>
      <c r="T4" s="192"/>
      <c r="U4" s="190">
        <f ca="1">U5</f>
        <v>41770</v>
      </c>
      <c r="V4" s="191"/>
      <c r="W4" s="192"/>
      <c r="X4" s="217" t="s">
        <v>70</v>
      </c>
      <c r="Z4" s="47"/>
      <c r="AT4" s="136"/>
      <c r="AU4" s="68" t="s">
        <v>42</v>
      </c>
      <c r="AV4" s="69" t="s">
        <v>45</v>
      </c>
    </row>
    <row r="5" spans="1:48" ht="15.75" thickBot="1" x14ac:dyDescent="0.3">
      <c r="C5" s="178">
        <f ca="1">7*C3+DATE(B2,1,3)-WEEKDAY(DATE(B2,1,3))-5</f>
        <v>41764</v>
      </c>
      <c r="D5" s="179"/>
      <c r="E5" s="180"/>
      <c r="F5" s="178">
        <f ca="1">C5+1</f>
        <v>41765</v>
      </c>
      <c r="G5" s="179"/>
      <c r="H5" s="180"/>
      <c r="I5" s="178">
        <f ca="1">F5+1</f>
        <v>41766</v>
      </c>
      <c r="J5" s="179"/>
      <c r="K5" s="180"/>
      <c r="L5" s="178">
        <f ca="1">I5+1</f>
        <v>41767</v>
      </c>
      <c r="M5" s="179"/>
      <c r="N5" s="180"/>
      <c r="O5" s="178">
        <f ca="1">L5+1</f>
        <v>41768</v>
      </c>
      <c r="P5" s="179"/>
      <c r="Q5" s="180"/>
      <c r="R5" s="172">
        <f ca="1">O5+1</f>
        <v>41769</v>
      </c>
      <c r="S5" s="173"/>
      <c r="T5" s="174"/>
      <c r="U5" s="172">
        <f ca="1">R5+1</f>
        <v>41770</v>
      </c>
      <c r="V5" s="173"/>
      <c r="W5" s="174"/>
      <c r="X5" s="218"/>
      <c r="AT5" s="135"/>
      <c r="AU5" s="85" t="s">
        <v>56</v>
      </c>
      <c r="AV5" s="86" t="s">
        <v>57</v>
      </c>
    </row>
    <row r="6" spans="1:48" ht="16.5" customHeight="1" thickBot="1" x14ac:dyDescent="0.3">
      <c r="A6" s="70" t="s">
        <v>18</v>
      </c>
      <c r="B6" s="73" t="s">
        <v>22</v>
      </c>
      <c r="C6" s="153" t="s">
        <v>60</v>
      </c>
      <c r="D6" s="154" t="s">
        <v>61</v>
      </c>
      <c r="E6" s="155" t="s">
        <v>62</v>
      </c>
      <c r="F6" s="153" t="s">
        <v>60</v>
      </c>
      <c r="G6" s="154" t="s">
        <v>61</v>
      </c>
      <c r="H6" s="155" t="s">
        <v>62</v>
      </c>
      <c r="I6" s="153" t="s">
        <v>60</v>
      </c>
      <c r="J6" s="154" t="s">
        <v>61</v>
      </c>
      <c r="K6" s="155" t="s">
        <v>62</v>
      </c>
      <c r="L6" s="153" t="s">
        <v>60</v>
      </c>
      <c r="M6" s="154" t="s">
        <v>61</v>
      </c>
      <c r="N6" s="155" t="s">
        <v>62</v>
      </c>
      <c r="O6" s="153" t="s">
        <v>60</v>
      </c>
      <c r="P6" s="154" t="s">
        <v>61</v>
      </c>
      <c r="Q6" s="155" t="s">
        <v>62</v>
      </c>
      <c r="R6" s="153" t="s">
        <v>60</v>
      </c>
      <c r="S6" s="154" t="s">
        <v>61</v>
      </c>
      <c r="T6" s="155" t="s">
        <v>62</v>
      </c>
      <c r="U6" s="153" t="s">
        <v>60</v>
      </c>
      <c r="V6" s="154" t="s">
        <v>61</v>
      </c>
      <c r="W6" s="155" t="s">
        <v>62</v>
      </c>
      <c r="X6" s="218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63"/>
      <c r="AU6" s="161" t="s">
        <v>75</v>
      </c>
      <c r="AV6" s="162" t="s">
        <v>76</v>
      </c>
    </row>
    <row r="7" spans="1:48" x14ac:dyDescent="0.25">
      <c r="A7" s="211" t="s">
        <v>73</v>
      </c>
      <c r="B7" s="151" t="str">
        <f>BDD!A2</f>
        <v>a</v>
      </c>
      <c r="C7" s="56"/>
      <c r="D7" s="54"/>
      <c r="E7" s="55"/>
      <c r="F7" s="56"/>
      <c r="G7" s="97"/>
      <c r="H7" s="55"/>
      <c r="I7" s="55"/>
      <c r="J7" s="54"/>
      <c r="K7" s="55"/>
      <c r="L7" s="55"/>
      <c r="M7" s="54"/>
      <c r="N7" s="55"/>
      <c r="O7" s="55"/>
      <c r="P7" s="54"/>
      <c r="Q7" s="55"/>
      <c r="R7" s="52"/>
      <c r="S7" s="50"/>
      <c r="T7" s="51"/>
      <c r="U7" s="49"/>
      <c r="V7" s="50"/>
      <c r="W7" s="140" t="s">
        <v>40</v>
      </c>
      <c r="X7" s="142">
        <f>BDD!C2</f>
        <v>0</v>
      </c>
      <c r="Y7" s="84" t="str">
        <f>IF(C7="P",INDEX(BDD!$A$2:$B$43,MATCH('19'!$B7,BDD!$A$2:$A$43,0),2),"")</f>
        <v/>
      </c>
      <c r="Z7" s="84" t="str">
        <f>IF(D7="P",INDEX(BDD!$A$2:$B$43,MATCH('19'!$B7,BDD!$A$2:$A$43,0),2),"")</f>
        <v/>
      </c>
      <c r="AA7" s="84" t="str">
        <f>IF(E7="P",INDEX(BDD!$A$2:$B$43,MATCH('19'!$B7,BDD!$A$2:$A$43,0),2),"")</f>
        <v/>
      </c>
      <c r="AB7" s="84" t="str">
        <f>IF(F7="P",INDEX(BDD!$A$2:$B$43,MATCH('19'!$B7,BDD!$A$2:$A$43,0),2),"")</f>
        <v/>
      </c>
      <c r="AC7" s="84" t="str">
        <f>IF(G7="P",INDEX(BDD!$A$2:$B$43,MATCH('19'!$B7,BDD!$A$2:$A$43,0),2),"")</f>
        <v/>
      </c>
      <c r="AD7" s="84" t="str">
        <f>IF(H7="P",INDEX(BDD!$A$2:$B$43,MATCH('19'!$B7,BDD!$A$2:$A$43,0),2),"")</f>
        <v/>
      </c>
      <c r="AE7" s="84" t="str">
        <f>IF(I7="P",INDEX(BDD!$A$2:$B$43,MATCH('19'!$B7,BDD!$A$2:$A$43,0),2),"")</f>
        <v/>
      </c>
      <c r="AF7" s="84" t="str">
        <f>IF(J7="P",INDEX(BDD!$A$2:$B$43,MATCH('19'!$B7,BDD!$A$2:$A$43,0),2),"")</f>
        <v/>
      </c>
      <c r="AG7" s="84" t="str">
        <f>IF(K7="P",INDEX(BDD!$A$2:$B$43,MATCH('19'!$B7,BDD!$A$2:$A$43,0),2),"")</f>
        <v/>
      </c>
      <c r="AH7" s="84" t="str">
        <f>IF(L7="P",INDEX(BDD!$A$2:$B$43,MATCH('19'!$B7,BDD!$A$2:$A$43,0),2),"")</f>
        <v/>
      </c>
      <c r="AI7" s="84" t="str">
        <f>IF(M7="P",INDEX(BDD!$A$2:$B$43,MATCH('19'!$B7,BDD!$A$2:$A$43,0),2),"")</f>
        <v/>
      </c>
      <c r="AJ7" s="84" t="str">
        <f>IF(N7="P",INDEX(BDD!$A$2:$B$43,MATCH('19'!$B7,BDD!$A$2:$A$43,0),2),"")</f>
        <v/>
      </c>
      <c r="AK7" s="84" t="str">
        <f>IF(O7="P",INDEX(BDD!$A$2:$B$43,MATCH('19'!$B7,BDD!$A$2:$A$43,0),2),"")</f>
        <v/>
      </c>
      <c r="AL7" s="84" t="str">
        <f>IF(P7="P",INDEX(BDD!$A$2:$B$43,MATCH('19'!$B7,BDD!$A$2:$A$43,0),2),"")</f>
        <v/>
      </c>
      <c r="AM7" s="84" t="str">
        <f>IF(Q7="P",INDEX(BDD!$A$2:$B$43,MATCH('19'!$B7,BDD!$A$2:$A$43,0),2),"")</f>
        <v/>
      </c>
      <c r="AN7" s="84" t="str">
        <f>IF(R7="P",INDEX(BDD!$A$2:$B$43,MATCH('19'!$B7,BDD!$A$2:$A$43,0),2),"")</f>
        <v/>
      </c>
      <c r="AO7" s="84" t="str">
        <f>IF(S7="P",INDEX(BDD!$A$2:$B$43,MATCH('19'!$B7,BDD!$A$2:$A$43,0),2),"")</f>
        <v/>
      </c>
      <c r="AP7" s="84" t="str">
        <f>IF(T7="P",INDEX(BDD!$A$2:$B$43,MATCH('19'!$B7,BDD!$A$2:$A$43,0),2),"")</f>
        <v/>
      </c>
      <c r="AQ7" s="84" t="str">
        <f>IF(U7="P",INDEX(BDD!$A$2:$B$43,MATCH('19'!$B7,BDD!$A$2:$A$43,0),2),"")</f>
        <v/>
      </c>
      <c r="AR7" s="84" t="str">
        <f>IF(V7="P",INDEX(BDD!$A$2:$B$43,MATCH('19'!$B7,BDD!$A$2:$A$43,0),2),"")</f>
        <v/>
      </c>
      <c r="AS7" s="84" t="str">
        <f>IF(W7="P",INDEX(BDD!$A$2:$B$43,MATCH('19'!$B7,BDD!$A$2:$A$43,0),2),"")</f>
        <v>NORMAL</v>
      </c>
      <c r="AT7" s="137"/>
      <c r="AU7" s="138" t="s">
        <v>68</v>
      </c>
      <c r="AV7" s="139" t="s">
        <v>69</v>
      </c>
    </row>
    <row r="8" spans="1:48" x14ac:dyDescent="0.25">
      <c r="A8" s="206"/>
      <c r="B8" s="152" t="str">
        <f>BDD!A3</f>
        <v>b</v>
      </c>
      <c r="C8" s="56" t="s">
        <v>40</v>
      </c>
      <c r="D8" s="54" t="s">
        <v>40</v>
      </c>
      <c r="E8" s="55" t="s">
        <v>40</v>
      </c>
      <c r="F8" s="56" t="s">
        <v>40</v>
      </c>
      <c r="G8" s="97" t="s">
        <v>40</v>
      </c>
      <c r="H8" s="55" t="s">
        <v>40</v>
      </c>
      <c r="I8" s="55" t="s">
        <v>40</v>
      </c>
      <c r="J8" s="54" t="s">
        <v>40</v>
      </c>
      <c r="K8" s="55" t="s">
        <v>40</v>
      </c>
      <c r="L8" s="55" t="s">
        <v>40</v>
      </c>
      <c r="M8" s="54" t="s">
        <v>40</v>
      </c>
      <c r="N8" s="55" t="s">
        <v>40</v>
      </c>
      <c r="O8" s="55" t="s">
        <v>40</v>
      </c>
      <c r="P8" s="54" t="s">
        <v>40</v>
      </c>
      <c r="Q8" s="55"/>
      <c r="R8" s="56"/>
      <c r="S8" s="54"/>
      <c r="T8" s="55"/>
      <c r="U8" s="53"/>
      <c r="V8" s="54"/>
      <c r="W8" s="87" t="s">
        <v>40</v>
      </c>
      <c r="X8" s="143" t="str">
        <f>BDD!C3</f>
        <v>T</v>
      </c>
      <c r="Y8" s="84" t="str">
        <f>IF(C8="P",INDEX(BDD!$A$2:$B$43,MATCH('19'!$B8,BDD!$A$2:$A$43,0),2),"")</f>
        <v>NORMAL</v>
      </c>
      <c r="Z8" s="84" t="str">
        <f>IF(D8="P",INDEX(BDD!$A$2:$B$43,MATCH('19'!$B8,BDD!$A$2:$A$43,0),2),"")</f>
        <v>NORMAL</v>
      </c>
      <c r="AA8" s="84" t="str">
        <f>IF(E8="P",INDEX(BDD!$A$2:$B$43,MATCH('19'!$B8,BDD!$A$2:$A$43,0),2),"")</f>
        <v>NORMAL</v>
      </c>
      <c r="AB8" s="84" t="str">
        <f>IF(F8="P",INDEX(BDD!$A$2:$B$43,MATCH('19'!$B8,BDD!$A$2:$A$43,0),2),"")</f>
        <v>NORMAL</v>
      </c>
      <c r="AC8" s="84" t="str">
        <f>IF(G8="P",INDEX(BDD!$A$2:$B$43,MATCH('19'!$B8,BDD!$A$2:$A$43,0),2),"")</f>
        <v>NORMAL</v>
      </c>
      <c r="AD8" s="84" t="str">
        <f>IF(H8="P",INDEX(BDD!$A$2:$B$43,MATCH('19'!$B8,BDD!$A$2:$A$43,0),2),"")</f>
        <v>NORMAL</v>
      </c>
      <c r="AE8" s="84" t="str">
        <f>IF(I8="P",INDEX(BDD!$A$2:$B$43,MATCH('19'!$B8,BDD!$A$2:$A$43,0),2),"")</f>
        <v>NORMAL</v>
      </c>
      <c r="AF8" s="84" t="str">
        <f>IF(J8="P",INDEX(BDD!$A$2:$B$43,MATCH('19'!$B8,BDD!$A$2:$A$43,0),2),"")</f>
        <v>NORMAL</v>
      </c>
      <c r="AG8" s="84" t="str">
        <f>IF(K8="P",INDEX(BDD!$A$2:$B$43,MATCH('19'!$B8,BDD!$A$2:$A$43,0),2),"")</f>
        <v>NORMAL</v>
      </c>
      <c r="AH8" s="84" t="str">
        <f>IF(L8="P",INDEX(BDD!$A$2:$B$43,MATCH('19'!$B8,BDD!$A$2:$A$43,0),2),"")</f>
        <v>NORMAL</v>
      </c>
      <c r="AI8" s="84" t="str">
        <f>IF(M8="P",INDEX(BDD!$A$2:$B$43,MATCH('19'!$B8,BDD!$A$2:$A$43,0),2),"")</f>
        <v>NORMAL</v>
      </c>
      <c r="AJ8" s="84" t="str">
        <f>IF(N8="P",INDEX(BDD!$A$2:$B$43,MATCH('19'!$B8,BDD!$A$2:$A$43,0),2),"")</f>
        <v>NORMAL</v>
      </c>
      <c r="AK8" s="84" t="str">
        <f>IF(O8="P",INDEX(BDD!$A$2:$B$43,MATCH('19'!$B8,BDD!$A$2:$A$43,0),2),"")</f>
        <v>NORMAL</v>
      </c>
      <c r="AL8" s="84" t="str">
        <f>IF(P8="P",INDEX(BDD!$A$2:$B$43,MATCH('19'!$B8,BDD!$A$2:$A$43,0),2),"")</f>
        <v>NORMAL</v>
      </c>
      <c r="AM8" s="84" t="str">
        <f>IF(Q8="P",INDEX(BDD!$A$2:$B$43,MATCH('19'!$B8,BDD!$A$2:$A$43,0),2),"")</f>
        <v/>
      </c>
      <c r="AN8" s="84" t="str">
        <f>IF(R8="P",INDEX(BDD!$A$2:$B$43,MATCH('19'!$B8,BDD!$A$2:$A$43,0),2),"")</f>
        <v/>
      </c>
      <c r="AO8" s="84" t="str">
        <f>IF(S8="P",INDEX(BDD!$A$2:$B$43,MATCH('19'!$B8,BDD!$A$2:$A$43,0),2),"")</f>
        <v/>
      </c>
      <c r="AP8" s="84" t="str">
        <f>IF(T8="P",INDEX(BDD!$A$2:$B$43,MATCH('19'!$B8,BDD!$A$2:$A$43,0),2),"")</f>
        <v/>
      </c>
      <c r="AQ8" s="84" t="str">
        <f>IF(U8="P",INDEX(BDD!$A$2:$B$43,MATCH('19'!$B8,BDD!$A$2:$A$43,0),2),"")</f>
        <v/>
      </c>
      <c r="AR8" s="84" t="str">
        <f>IF(V8="P",INDEX(BDD!$A$2:$B$43,MATCH('19'!$B8,BDD!$A$2:$A$43,0),2),"")</f>
        <v/>
      </c>
      <c r="AS8" s="84" t="str">
        <f>IF(W8="P",INDEX(BDD!$A$2:$B$43,MATCH('19'!$B8,BDD!$A$2:$A$43,0),2),"")</f>
        <v>NORMAL</v>
      </c>
      <c r="AU8" s="213" t="s">
        <v>39</v>
      </c>
      <c r="AV8" s="214"/>
    </row>
    <row r="9" spans="1:48" ht="15.75" thickBot="1" x14ac:dyDescent="0.3">
      <c r="A9" s="206"/>
      <c r="B9" s="152" t="str">
        <f>BDD!A4</f>
        <v>c</v>
      </c>
      <c r="C9" s="56"/>
      <c r="D9" s="54"/>
      <c r="E9" s="55"/>
      <c r="F9" s="53"/>
      <c r="G9" s="54"/>
      <c r="H9" s="87"/>
      <c r="I9" s="56"/>
      <c r="J9" s="54"/>
      <c r="K9" s="55"/>
      <c r="L9" s="53"/>
      <c r="M9" s="54"/>
      <c r="N9" s="87"/>
      <c r="O9" s="56"/>
      <c r="P9" s="54"/>
      <c r="Q9" s="55"/>
      <c r="R9" s="53"/>
      <c r="S9" s="54"/>
      <c r="T9" s="87"/>
      <c r="U9" s="53"/>
      <c r="V9" s="54"/>
      <c r="W9" s="87"/>
      <c r="X9" s="143">
        <f>BDD!C4</f>
        <v>0</v>
      </c>
      <c r="Y9" s="84" t="str">
        <f>IF(C9="P",INDEX(BDD!$A$2:$B$43,MATCH('19'!$B9,BDD!$A$2:$A$43,0),2),"")</f>
        <v/>
      </c>
      <c r="Z9" s="84" t="str">
        <f>IF(D9="P",INDEX(BDD!$A$2:$B$43,MATCH('19'!$B9,BDD!$A$2:$A$43,0),2),"")</f>
        <v/>
      </c>
      <c r="AA9" s="84" t="str">
        <f>IF(E9="P",INDEX(BDD!$A$2:$B$43,MATCH('19'!$B9,BDD!$A$2:$A$43,0),2),"")</f>
        <v/>
      </c>
      <c r="AB9" s="84" t="str">
        <f>IF(F9="P",INDEX(BDD!$A$2:$B$43,MATCH('19'!$B9,BDD!$A$2:$A$43,0),2),"")</f>
        <v/>
      </c>
      <c r="AC9" s="84" t="str">
        <f>IF(G9="P",INDEX(BDD!$A$2:$B$43,MATCH('19'!$B9,BDD!$A$2:$A$43,0),2),"")</f>
        <v/>
      </c>
      <c r="AD9" s="84" t="str">
        <f>IF(H9="P",INDEX(BDD!$A$2:$B$43,MATCH('19'!$B9,BDD!$A$2:$A$43,0),2),"")</f>
        <v/>
      </c>
      <c r="AE9" s="84" t="str">
        <f>IF(I9="P",INDEX(BDD!$A$2:$B$43,MATCH('19'!$B9,BDD!$A$2:$A$43,0),2),"")</f>
        <v/>
      </c>
      <c r="AF9" s="84" t="str">
        <f>IF(J9="P",INDEX(BDD!$A$2:$B$43,MATCH('19'!$B9,BDD!$A$2:$A$43,0),2),"")</f>
        <v/>
      </c>
      <c r="AG9" s="84" t="str">
        <f>IF(K9="P",INDEX(BDD!$A$2:$B$43,MATCH('19'!$B9,BDD!$A$2:$A$43,0),2),"")</f>
        <v/>
      </c>
      <c r="AH9" s="84" t="str">
        <f>IF(L9="P",INDEX(BDD!$A$2:$B$43,MATCH('19'!$B9,BDD!$A$2:$A$43,0),2),"")</f>
        <v/>
      </c>
      <c r="AI9" s="84" t="str">
        <f>IF(M9="P",INDEX(BDD!$A$2:$B$43,MATCH('19'!$B9,BDD!$A$2:$A$43,0),2),"")</f>
        <v/>
      </c>
      <c r="AJ9" s="84" t="str">
        <f>IF(N9="P",INDEX(BDD!$A$2:$B$43,MATCH('19'!$B9,BDD!$A$2:$A$43,0),2),"")</f>
        <v/>
      </c>
      <c r="AK9" s="84" t="str">
        <f>IF(O9="P",INDEX(BDD!$A$2:$B$43,MATCH('19'!$B9,BDD!$A$2:$A$43,0),2),"")</f>
        <v/>
      </c>
      <c r="AL9" s="84" t="str">
        <f>IF(P9="P",INDEX(BDD!$A$2:$B$43,MATCH('19'!$B9,BDD!$A$2:$A$43,0),2),"")</f>
        <v/>
      </c>
      <c r="AM9" s="84" t="str">
        <f>IF(Q9="P",INDEX(BDD!$A$2:$B$43,MATCH('19'!$B9,BDD!$A$2:$A$43,0),2),"")</f>
        <v/>
      </c>
      <c r="AN9" s="84" t="str">
        <f>IF(R9="P",INDEX(BDD!$A$2:$B$43,MATCH('19'!$B9,BDD!$A$2:$A$43,0),2),"")</f>
        <v/>
      </c>
      <c r="AO9" s="84" t="str">
        <f>IF(S9="P",INDEX(BDD!$A$2:$B$43,MATCH('19'!$B9,BDD!$A$2:$A$43,0),2),"")</f>
        <v/>
      </c>
      <c r="AP9" s="84" t="str">
        <f>IF(T9="P",INDEX(BDD!$A$2:$B$43,MATCH('19'!$B9,BDD!$A$2:$A$43,0),2),"")</f>
        <v/>
      </c>
      <c r="AQ9" s="84" t="str">
        <f>IF(U9="P",INDEX(BDD!$A$2:$B$43,MATCH('19'!$B9,BDD!$A$2:$A$43,0),2),"")</f>
        <v/>
      </c>
      <c r="AR9" s="84" t="str">
        <f>IF(V9="P",INDEX(BDD!$A$2:$B$43,MATCH('19'!$B9,BDD!$A$2:$A$43,0),2),"")</f>
        <v/>
      </c>
      <c r="AS9" s="84" t="str">
        <f>IF(W9="P",INDEX(BDD!$A$2:$B$43,MATCH('19'!$B9,BDD!$A$2:$A$43,0),2),"")</f>
        <v/>
      </c>
      <c r="AU9" s="215" t="s">
        <v>66</v>
      </c>
      <c r="AV9" s="216"/>
    </row>
    <row r="10" spans="1:48" x14ac:dyDescent="0.25">
      <c r="A10" s="206"/>
      <c r="B10" s="152" t="str">
        <f>BDD!A5</f>
        <v>d</v>
      </c>
      <c r="C10" s="56" t="s">
        <v>40</v>
      </c>
      <c r="D10" s="54" t="s">
        <v>40</v>
      </c>
      <c r="E10" s="55" t="s">
        <v>40</v>
      </c>
      <c r="F10" s="56" t="s">
        <v>40</v>
      </c>
      <c r="G10" s="97" t="s">
        <v>40</v>
      </c>
      <c r="H10" s="55" t="s">
        <v>40</v>
      </c>
      <c r="I10" s="55" t="s">
        <v>40</v>
      </c>
      <c r="J10" s="54" t="s">
        <v>40</v>
      </c>
      <c r="K10" s="55" t="s">
        <v>40</v>
      </c>
      <c r="L10" s="55" t="s">
        <v>40</v>
      </c>
      <c r="M10" s="54" t="s">
        <v>40</v>
      </c>
      <c r="N10" s="55" t="s">
        <v>40</v>
      </c>
      <c r="O10" s="55" t="s">
        <v>40</v>
      </c>
      <c r="P10" s="54" t="s">
        <v>40</v>
      </c>
      <c r="Q10" s="55" t="s">
        <v>40</v>
      </c>
      <c r="R10" s="56" t="s">
        <v>40</v>
      </c>
      <c r="S10" s="54" t="s">
        <v>40</v>
      </c>
      <c r="T10" s="55" t="s">
        <v>40</v>
      </c>
      <c r="U10" s="53" t="s">
        <v>40</v>
      </c>
      <c r="V10" s="54" t="s">
        <v>40</v>
      </c>
      <c r="W10" s="87" t="s">
        <v>40</v>
      </c>
      <c r="X10" s="143">
        <f>BDD!C5</f>
        <v>0</v>
      </c>
      <c r="Y10" s="84" t="str">
        <f>IF(C10="P",INDEX(BDD!$A$2:$B$43,MATCH('19'!$B10,BDD!$A$2:$A$43,0),2),"")</f>
        <v>HYPO</v>
      </c>
      <c r="Z10" s="84" t="str">
        <f>IF(D10="P",INDEX(BDD!$A$2:$B$43,MATCH('19'!$B10,BDD!$A$2:$A$43,0),2),"")</f>
        <v>HYPO</v>
      </c>
      <c r="AA10" s="84" t="str">
        <f>IF(E10="P",INDEX(BDD!$A$2:$B$43,MATCH('19'!$B10,BDD!$A$2:$A$43,0),2),"")</f>
        <v>HYPO</v>
      </c>
      <c r="AB10" s="84" t="str">
        <f>IF(F10="P",INDEX(BDD!$A$2:$B$43,MATCH('19'!$B10,BDD!$A$2:$A$43,0),2),"")</f>
        <v>HYPO</v>
      </c>
      <c r="AC10" s="84" t="str">
        <f>IF(G10="P",INDEX(BDD!$A$2:$B$43,MATCH('19'!$B10,BDD!$A$2:$A$43,0),2),"")</f>
        <v>HYPO</v>
      </c>
      <c r="AD10" s="84" t="str">
        <f>IF(H10="P",INDEX(BDD!$A$2:$B$43,MATCH('19'!$B10,BDD!$A$2:$A$43,0),2),"")</f>
        <v>HYPO</v>
      </c>
      <c r="AE10" s="84" t="str">
        <f>IF(I10="P",INDEX(BDD!$A$2:$B$43,MATCH('19'!$B10,BDD!$A$2:$A$43,0),2),"")</f>
        <v>HYPO</v>
      </c>
      <c r="AF10" s="84" t="str">
        <f>IF(J10="P",INDEX(BDD!$A$2:$B$43,MATCH('19'!$B10,BDD!$A$2:$A$43,0),2),"")</f>
        <v>HYPO</v>
      </c>
      <c r="AG10" s="84" t="str">
        <f>IF(K10="P",INDEX(BDD!$A$2:$B$43,MATCH('19'!$B10,BDD!$A$2:$A$43,0),2),"")</f>
        <v>HYPO</v>
      </c>
      <c r="AH10" s="84" t="str">
        <f>IF(L10="P",INDEX(BDD!$A$2:$B$43,MATCH('19'!$B10,BDD!$A$2:$A$43,0),2),"")</f>
        <v>HYPO</v>
      </c>
      <c r="AI10" s="84" t="str">
        <f>IF(M10="P",INDEX(BDD!$A$2:$B$43,MATCH('19'!$B10,BDD!$A$2:$A$43,0),2),"")</f>
        <v>HYPO</v>
      </c>
      <c r="AJ10" s="84" t="str">
        <f>IF(N10="P",INDEX(BDD!$A$2:$B$43,MATCH('19'!$B10,BDD!$A$2:$A$43,0),2),"")</f>
        <v>HYPO</v>
      </c>
      <c r="AK10" s="84" t="str">
        <f>IF(O10="P",INDEX(BDD!$A$2:$B$43,MATCH('19'!$B10,BDD!$A$2:$A$43,0),2),"")</f>
        <v>HYPO</v>
      </c>
      <c r="AL10" s="84" t="str">
        <f>IF(P10="P",INDEX(BDD!$A$2:$B$43,MATCH('19'!$B10,BDD!$A$2:$A$43,0),2),"")</f>
        <v>HYPO</v>
      </c>
      <c r="AM10" s="84" t="str">
        <f>IF(Q10="P",INDEX(BDD!$A$2:$B$43,MATCH('19'!$B10,BDD!$A$2:$A$43,0),2),"")</f>
        <v>HYPO</v>
      </c>
      <c r="AN10" s="84" t="str">
        <f>IF(R10="P",INDEX(BDD!$A$2:$B$43,MATCH('19'!$B10,BDD!$A$2:$A$43,0),2),"")</f>
        <v>HYPO</v>
      </c>
      <c r="AO10" s="84" t="str">
        <f>IF(S10="P",INDEX(BDD!$A$2:$B$43,MATCH('19'!$B10,BDD!$A$2:$A$43,0),2),"")</f>
        <v>HYPO</v>
      </c>
      <c r="AP10" s="84" t="str">
        <f>IF(T10="P",INDEX(BDD!$A$2:$B$43,MATCH('19'!$B10,BDD!$A$2:$A$43,0),2),"")</f>
        <v>HYPO</v>
      </c>
      <c r="AQ10" s="84" t="str">
        <f>IF(U10="P",INDEX(BDD!$A$2:$B$43,MATCH('19'!$B10,BDD!$A$2:$A$43,0),2),"")</f>
        <v>HYPO</v>
      </c>
      <c r="AR10" s="84" t="str">
        <f>IF(V10="P",INDEX(BDD!$A$2:$B$43,MATCH('19'!$B10,BDD!$A$2:$A$43,0),2),"")</f>
        <v>HYPO</v>
      </c>
      <c r="AS10" s="84" t="str">
        <f>IF(W10="P",INDEX(BDD!$A$2:$B$43,MATCH('19'!$B10,BDD!$A$2:$A$43,0),2),"")</f>
        <v>HYPO</v>
      </c>
    </row>
    <row r="11" spans="1:48" x14ac:dyDescent="0.25">
      <c r="A11" s="206"/>
      <c r="B11" s="152" t="str">
        <f>BDD!A6</f>
        <v>e</v>
      </c>
      <c r="C11" s="56" t="s">
        <v>40</v>
      </c>
      <c r="D11" s="54" t="s">
        <v>40</v>
      </c>
      <c r="E11" s="55" t="s">
        <v>40</v>
      </c>
      <c r="F11" s="56" t="s">
        <v>40</v>
      </c>
      <c r="G11" s="97" t="s">
        <v>40</v>
      </c>
      <c r="H11" s="55" t="s">
        <v>40</v>
      </c>
      <c r="I11" s="55" t="s">
        <v>40</v>
      </c>
      <c r="J11" s="54" t="s">
        <v>40</v>
      </c>
      <c r="K11" s="55" t="s">
        <v>40</v>
      </c>
      <c r="L11" s="55" t="s">
        <v>40</v>
      </c>
      <c r="M11" s="54" t="s">
        <v>40</v>
      </c>
      <c r="N11" s="55" t="s">
        <v>40</v>
      </c>
      <c r="O11" s="55" t="s">
        <v>40</v>
      </c>
      <c r="P11" s="54" t="s">
        <v>40</v>
      </c>
      <c r="Q11" s="55" t="s">
        <v>40</v>
      </c>
      <c r="R11" s="56" t="s">
        <v>40</v>
      </c>
      <c r="S11" s="54" t="s">
        <v>40</v>
      </c>
      <c r="T11" s="55" t="s">
        <v>40</v>
      </c>
      <c r="U11" s="53" t="s">
        <v>40</v>
      </c>
      <c r="V11" s="54" t="s">
        <v>40</v>
      </c>
      <c r="W11" s="87" t="s">
        <v>40</v>
      </c>
      <c r="X11" s="143" t="str">
        <f>BDD!C6</f>
        <v>T</v>
      </c>
      <c r="Y11" s="84" t="str">
        <f>IF(C11="P",INDEX(BDD!$A$2:$B$43,MATCH('19'!$B11,BDD!$A$2:$A$43,0),2),"")</f>
        <v>SANS PORC</v>
      </c>
      <c r="Z11" s="84" t="str">
        <f>IF(D11="P",INDEX(BDD!$A$2:$B$43,MATCH('19'!$B11,BDD!$A$2:$A$43,0),2),"")</f>
        <v>SANS PORC</v>
      </c>
      <c r="AA11" s="84" t="str">
        <f>IF(E11="P",INDEX(BDD!$A$2:$B$43,MATCH('19'!$B11,BDD!$A$2:$A$43,0),2),"")</f>
        <v>SANS PORC</v>
      </c>
      <c r="AB11" s="84" t="str">
        <f>IF(F11="P",INDEX(BDD!$A$2:$B$43,MATCH('19'!$B11,BDD!$A$2:$A$43,0),2),"")</f>
        <v>SANS PORC</v>
      </c>
      <c r="AC11" s="84" t="str">
        <f>IF(G11="P",INDEX(BDD!$A$2:$B$43,MATCH('19'!$B11,BDD!$A$2:$A$43,0),2),"")</f>
        <v>SANS PORC</v>
      </c>
      <c r="AD11" s="84" t="str">
        <f>IF(H11="P",INDEX(BDD!$A$2:$B$43,MATCH('19'!$B11,BDD!$A$2:$A$43,0),2),"")</f>
        <v>SANS PORC</v>
      </c>
      <c r="AE11" s="84" t="str">
        <f>IF(I11="P",INDEX(BDD!$A$2:$B$43,MATCH('19'!$B11,BDD!$A$2:$A$43,0),2),"")</f>
        <v>SANS PORC</v>
      </c>
      <c r="AF11" s="84" t="str">
        <f>IF(J11="P",INDEX(BDD!$A$2:$B$43,MATCH('19'!$B11,BDD!$A$2:$A$43,0),2),"")</f>
        <v>SANS PORC</v>
      </c>
      <c r="AG11" s="84" t="str">
        <f>IF(K11="P",INDEX(BDD!$A$2:$B$43,MATCH('19'!$B11,BDD!$A$2:$A$43,0),2),"")</f>
        <v>SANS PORC</v>
      </c>
      <c r="AH11" s="84" t="str">
        <f>IF(L11="P",INDEX(BDD!$A$2:$B$43,MATCH('19'!$B11,BDD!$A$2:$A$43,0),2),"")</f>
        <v>SANS PORC</v>
      </c>
      <c r="AI11" s="84" t="str">
        <f>IF(M11="P",INDEX(BDD!$A$2:$B$43,MATCH('19'!$B11,BDD!$A$2:$A$43,0),2),"")</f>
        <v>SANS PORC</v>
      </c>
      <c r="AJ11" s="84" t="str">
        <f>IF(N11="P",INDEX(BDD!$A$2:$B$43,MATCH('19'!$B11,BDD!$A$2:$A$43,0),2),"")</f>
        <v>SANS PORC</v>
      </c>
      <c r="AK11" s="84" t="str">
        <f>IF(O11="P",INDEX(BDD!$A$2:$B$43,MATCH('19'!$B11,BDD!$A$2:$A$43,0),2),"")</f>
        <v>SANS PORC</v>
      </c>
      <c r="AL11" s="84" t="str">
        <f>IF(P11="P",INDEX(BDD!$A$2:$B$43,MATCH('19'!$B11,BDD!$A$2:$A$43,0),2),"")</f>
        <v>SANS PORC</v>
      </c>
      <c r="AM11" s="84" t="str">
        <f>IF(Q11="P",INDEX(BDD!$A$2:$B$43,MATCH('19'!$B11,BDD!$A$2:$A$43,0),2),"")</f>
        <v>SANS PORC</v>
      </c>
      <c r="AN11" s="84" t="str">
        <f>IF(R11="P",INDEX(BDD!$A$2:$B$43,MATCH('19'!$B11,BDD!$A$2:$A$43,0),2),"")</f>
        <v>SANS PORC</v>
      </c>
      <c r="AO11" s="84" t="str">
        <f>IF(S11="P",INDEX(BDD!$A$2:$B$43,MATCH('19'!$B11,BDD!$A$2:$A$43,0),2),"")</f>
        <v>SANS PORC</v>
      </c>
      <c r="AP11" s="84" t="str">
        <f>IF(T11="P",INDEX(BDD!$A$2:$B$43,MATCH('19'!$B11,BDD!$A$2:$A$43,0),2),"")</f>
        <v>SANS PORC</v>
      </c>
      <c r="AQ11" s="84" t="str">
        <f>IF(U11="P",INDEX(BDD!$A$2:$B$43,MATCH('19'!$B11,BDD!$A$2:$A$43,0),2),"")</f>
        <v>SANS PORC</v>
      </c>
      <c r="AR11" s="84" t="str">
        <f>IF(V11="P",INDEX(BDD!$A$2:$B$43,MATCH('19'!$B11,BDD!$A$2:$A$43,0),2),"")</f>
        <v>SANS PORC</v>
      </c>
      <c r="AS11" s="84" t="str">
        <f>IF(W11="P",INDEX(BDD!$A$2:$B$43,MATCH('19'!$B11,BDD!$A$2:$A$43,0),2),"")</f>
        <v>SANS PORC</v>
      </c>
    </row>
    <row r="12" spans="1:48" x14ac:dyDescent="0.25">
      <c r="A12" s="206"/>
      <c r="B12" s="152" t="str">
        <f>BDD!A7</f>
        <v>f</v>
      </c>
      <c r="C12" s="56"/>
      <c r="D12" s="54"/>
      <c r="E12" s="55"/>
      <c r="F12" s="56"/>
      <c r="G12" s="97"/>
      <c r="H12" s="55"/>
      <c r="I12" s="55"/>
      <c r="J12" s="54"/>
      <c r="K12" s="55"/>
      <c r="L12" s="55"/>
      <c r="M12" s="54"/>
      <c r="N12" s="55"/>
      <c r="O12" s="55"/>
      <c r="P12" s="54"/>
      <c r="Q12" s="55"/>
      <c r="R12" s="56"/>
      <c r="S12" s="54"/>
      <c r="T12" s="55"/>
      <c r="U12" s="53"/>
      <c r="V12" s="54"/>
      <c r="W12" s="87"/>
      <c r="X12" s="143">
        <f>BDD!C7</f>
        <v>0</v>
      </c>
      <c r="Y12" s="84" t="str">
        <f>IF(C12="P",INDEX(BDD!$A$2:$B$43,MATCH('19'!$B12,BDD!$A$2:$A$43,0),2),"")</f>
        <v/>
      </c>
      <c r="Z12" s="84" t="str">
        <f>IF(D12="P",INDEX(BDD!$A$2:$B$43,MATCH('19'!$B12,BDD!$A$2:$A$43,0),2),"")</f>
        <v/>
      </c>
      <c r="AA12" s="84" t="str">
        <f>IF(E12="P",INDEX(BDD!$A$2:$B$43,MATCH('19'!$B12,BDD!$A$2:$A$43,0),2),"")</f>
        <v/>
      </c>
      <c r="AB12" s="84" t="str">
        <f>IF(F12="P",INDEX(BDD!$A$2:$B$43,MATCH('19'!$B12,BDD!$A$2:$A$43,0),2),"")</f>
        <v/>
      </c>
      <c r="AC12" s="84" t="str">
        <f>IF(G12="P",INDEX(BDD!$A$2:$B$43,MATCH('19'!$B12,BDD!$A$2:$A$43,0),2),"")</f>
        <v/>
      </c>
      <c r="AD12" s="84" t="str">
        <f>IF(H12="P",INDEX(BDD!$A$2:$B$43,MATCH('19'!$B12,BDD!$A$2:$A$43,0),2),"")</f>
        <v/>
      </c>
      <c r="AE12" s="84" t="str">
        <f>IF(I12="P",INDEX(BDD!$A$2:$B$43,MATCH('19'!$B12,BDD!$A$2:$A$43,0),2),"")</f>
        <v/>
      </c>
      <c r="AF12" s="84" t="str">
        <f>IF(J12="P",INDEX(BDD!$A$2:$B$43,MATCH('19'!$B12,BDD!$A$2:$A$43,0),2),"")</f>
        <v/>
      </c>
      <c r="AG12" s="84" t="str">
        <f>IF(K12="P",INDEX(BDD!$A$2:$B$43,MATCH('19'!$B12,BDD!$A$2:$A$43,0),2),"")</f>
        <v/>
      </c>
      <c r="AH12" s="84" t="str">
        <f>IF(L12="P",INDEX(BDD!$A$2:$B$43,MATCH('19'!$B12,BDD!$A$2:$A$43,0),2),"")</f>
        <v/>
      </c>
      <c r="AI12" s="84" t="str">
        <f>IF(M12="P",INDEX(BDD!$A$2:$B$43,MATCH('19'!$B12,BDD!$A$2:$A$43,0),2),"")</f>
        <v/>
      </c>
      <c r="AJ12" s="84" t="str">
        <f>IF(N12="P",INDEX(BDD!$A$2:$B$43,MATCH('19'!$B12,BDD!$A$2:$A$43,0),2),"")</f>
        <v/>
      </c>
      <c r="AK12" s="84" t="str">
        <f>IF(O12="P",INDEX(BDD!$A$2:$B$43,MATCH('19'!$B12,BDD!$A$2:$A$43,0),2),"")</f>
        <v/>
      </c>
      <c r="AL12" s="84" t="str">
        <f>IF(P12="P",INDEX(BDD!$A$2:$B$43,MATCH('19'!$B12,BDD!$A$2:$A$43,0),2),"")</f>
        <v/>
      </c>
      <c r="AM12" s="84" t="str">
        <f>IF(Q12="P",INDEX(BDD!$A$2:$B$43,MATCH('19'!$B12,BDD!$A$2:$A$43,0),2),"")</f>
        <v/>
      </c>
      <c r="AN12" s="84" t="str">
        <f>IF(R12="P",INDEX(BDD!$A$2:$B$43,MATCH('19'!$B12,BDD!$A$2:$A$43,0),2),"")</f>
        <v/>
      </c>
      <c r="AO12" s="84" t="str">
        <f>IF(S12="P",INDEX(BDD!$A$2:$B$43,MATCH('19'!$B12,BDD!$A$2:$A$43,0),2),"")</f>
        <v/>
      </c>
      <c r="AP12" s="84" t="str">
        <f>IF(T12="P",INDEX(BDD!$A$2:$B$43,MATCH('19'!$B12,BDD!$A$2:$A$43,0),2),"")</f>
        <v/>
      </c>
      <c r="AQ12" s="84" t="str">
        <f>IF(U12="P",INDEX(BDD!$A$2:$B$43,MATCH('19'!$B12,BDD!$A$2:$A$43,0),2),"")</f>
        <v/>
      </c>
      <c r="AR12" s="84" t="str">
        <f>IF(V12="P",INDEX(BDD!$A$2:$B$43,MATCH('19'!$B12,BDD!$A$2:$A$43,0),2),"")</f>
        <v/>
      </c>
      <c r="AS12" s="84" t="str">
        <f>IF(W12="P",INDEX(BDD!$A$2:$B$43,MATCH('19'!$B12,BDD!$A$2:$A$43,0),2),"")</f>
        <v/>
      </c>
    </row>
    <row r="13" spans="1:48" x14ac:dyDescent="0.25">
      <c r="A13" s="206"/>
      <c r="B13" s="152" t="str">
        <f>BDD!A8</f>
        <v>g</v>
      </c>
      <c r="C13" s="54"/>
      <c r="D13" s="55"/>
      <c r="E13" s="55"/>
      <c r="F13" s="54"/>
      <c r="G13" s="55"/>
      <c r="H13" s="55"/>
      <c r="I13" s="54"/>
      <c r="J13" s="55"/>
      <c r="K13" s="56"/>
      <c r="L13" s="54"/>
      <c r="M13" s="55"/>
      <c r="N13" s="53"/>
      <c r="O13" s="54"/>
      <c r="P13" s="87"/>
      <c r="Q13" s="55"/>
      <c r="R13" s="56"/>
      <c r="S13" s="54"/>
      <c r="T13" s="55"/>
      <c r="U13" s="53"/>
      <c r="V13" s="54"/>
      <c r="W13" s="87"/>
      <c r="X13" s="143">
        <f>BDD!C8</f>
        <v>0</v>
      </c>
      <c r="Y13" s="84" t="str">
        <f>IF(C13="P",INDEX(BDD!$A$2:$B$43,MATCH('19'!$B13,BDD!$A$2:$A$43,0),2),"")</f>
        <v/>
      </c>
      <c r="Z13" s="84" t="str">
        <f>IF(D13="P",INDEX(BDD!$A$2:$B$43,MATCH('19'!$B13,BDD!$A$2:$A$43,0),2),"")</f>
        <v/>
      </c>
      <c r="AA13" s="84" t="str">
        <f>IF(E13="P",INDEX(BDD!$A$2:$B$43,MATCH('19'!$B13,BDD!$A$2:$A$43,0),2),"")</f>
        <v/>
      </c>
      <c r="AB13" s="84" t="str">
        <f>IF(F13="P",INDEX(BDD!$A$2:$B$43,MATCH('19'!$B13,BDD!$A$2:$A$43,0),2),"")</f>
        <v/>
      </c>
      <c r="AC13" s="84" t="str">
        <f>IF(G13="P",INDEX(BDD!$A$2:$B$43,MATCH('19'!$B13,BDD!$A$2:$A$43,0),2),"")</f>
        <v/>
      </c>
      <c r="AD13" s="84" t="str">
        <f>IF(H13="P",INDEX(BDD!$A$2:$B$43,MATCH('19'!$B13,BDD!$A$2:$A$43,0),2),"")</f>
        <v/>
      </c>
      <c r="AE13" s="84" t="str">
        <f>IF(I13="P",INDEX(BDD!$A$2:$B$43,MATCH('19'!$B13,BDD!$A$2:$A$43,0),2),"")</f>
        <v/>
      </c>
      <c r="AF13" s="84" t="str">
        <f>IF(J13="P",INDEX(BDD!$A$2:$B$43,MATCH('19'!$B13,BDD!$A$2:$A$43,0),2),"")</f>
        <v/>
      </c>
      <c r="AG13" s="84" t="str">
        <f>IF(K13="P",INDEX(BDD!$A$2:$B$43,MATCH('19'!$B13,BDD!$A$2:$A$43,0),2),"")</f>
        <v/>
      </c>
      <c r="AH13" s="84" t="str">
        <f>IF(L13="P",INDEX(BDD!$A$2:$B$43,MATCH('19'!$B13,BDD!$A$2:$A$43,0),2),"")</f>
        <v/>
      </c>
      <c r="AI13" s="84" t="str">
        <f>IF(M13="P",INDEX(BDD!$A$2:$B$43,MATCH('19'!$B13,BDD!$A$2:$A$43,0),2),"")</f>
        <v/>
      </c>
      <c r="AJ13" s="84" t="str">
        <f>IF(N13="P",INDEX(BDD!$A$2:$B$43,MATCH('19'!$B13,BDD!$A$2:$A$43,0),2),"")</f>
        <v/>
      </c>
      <c r="AK13" s="84" t="str">
        <f>IF(O13="P",INDEX(BDD!$A$2:$B$43,MATCH('19'!$B13,BDD!$A$2:$A$43,0),2),"")</f>
        <v/>
      </c>
      <c r="AL13" s="84" t="str">
        <f>IF(P13="P",INDEX(BDD!$A$2:$B$43,MATCH('19'!$B13,BDD!$A$2:$A$43,0),2),"")</f>
        <v/>
      </c>
      <c r="AM13" s="84" t="str">
        <f>IF(Q13="P",INDEX(BDD!$A$2:$B$43,MATCH('19'!$B13,BDD!$A$2:$A$43,0),2),"")</f>
        <v/>
      </c>
      <c r="AN13" s="84" t="str">
        <f>IF(R13="P",INDEX(BDD!$A$2:$B$43,MATCH('19'!$B13,BDD!$A$2:$A$43,0),2),"")</f>
        <v/>
      </c>
      <c r="AO13" s="84" t="str">
        <f>IF(S13="P",INDEX(BDD!$A$2:$B$43,MATCH('19'!$B13,BDD!$A$2:$A$43,0),2),"")</f>
        <v/>
      </c>
      <c r="AP13" s="84" t="str">
        <f>IF(T13="P",INDEX(BDD!$A$2:$B$43,MATCH('19'!$B13,BDD!$A$2:$A$43,0),2),"")</f>
        <v/>
      </c>
      <c r="AQ13" s="84" t="str">
        <f>IF(U13="P",INDEX(BDD!$A$2:$B$43,MATCH('19'!$B13,BDD!$A$2:$A$43,0),2),"")</f>
        <v/>
      </c>
      <c r="AR13" s="84" t="str">
        <f>IF(V13="P",INDEX(BDD!$A$2:$B$43,MATCH('19'!$B13,BDD!$A$2:$A$43,0),2),"")</f>
        <v/>
      </c>
      <c r="AS13" s="84" t="str">
        <f>IF(W13="P",INDEX(BDD!$A$2:$B$43,MATCH('19'!$B13,BDD!$A$2:$A$43,0),2),"")</f>
        <v/>
      </c>
    </row>
    <row r="14" spans="1:48" x14ac:dyDescent="0.25">
      <c r="A14" s="206"/>
      <c r="B14" s="152" t="str">
        <f>BDD!A9</f>
        <v>h</v>
      </c>
      <c r="C14" s="56"/>
      <c r="D14" s="54"/>
      <c r="E14" s="55"/>
      <c r="F14" s="56"/>
      <c r="G14" s="97"/>
      <c r="H14" s="55"/>
      <c r="I14" s="55"/>
      <c r="J14" s="54"/>
      <c r="K14" s="55"/>
      <c r="L14" s="55"/>
      <c r="M14" s="54"/>
      <c r="N14" s="55"/>
      <c r="O14" s="55"/>
      <c r="P14" s="54"/>
      <c r="Q14" s="55"/>
      <c r="R14" s="56"/>
      <c r="S14" s="54"/>
      <c r="T14" s="55"/>
      <c r="U14" s="53"/>
      <c r="V14" s="54"/>
      <c r="W14" s="87" t="s">
        <v>40</v>
      </c>
      <c r="X14" s="143">
        <f>BDD!C9</f>
        <v>0</v>
      </c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</row>
    <row r="15" spans="1:48" ht="15.75" thickBot="1" x14ac:dyDescent="0.3">
      <c r="A15" s="206"/>
      <c r="B15" s="152" t="str">
        <f>BDD!A10</f>
        <v>i</v>
      </c>
      <c r="C15" s="54"/>
      <c r="D15" s="55"/>
      <c r="E15" s="55"/>
      <c r="F15" s="54"/>
      <c r="G15" s="55"/>
      <c r="H15" s="55"/>
      <c r="I15" s="54"/>
      <c r="J15" s="55"/>
      <c r="K15" s="56"/>
      <c r="L15" s="54"/>
      <c r="M15" s="55"/>
      <c r="N15" s="53"/>
      <c r="O15" s="54"/>
      <c r="P15" s="87"/>
      <c r="Q15" s="55"/>
      <c r="R15" s="56"/>
      <c r="S15" s="54"/>
      <c r="T15" s="55"/>
      <c r="U15" s="53"/>
      <c r="V15" s="54"/>
      <c r="W15" s="87"/>
      <c r="X15" s="143">
        <f>BDD!C10</f>
        <v>0</v>
      </c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</row>
    <row r="16" spans="1:48" ht="15.75" hidden="1" thickBot="1" x14ac:dyDescent="0.3">
      <c r="A16" s="206"/>
      <c r="B16" s="152">
        <f>BDD!A11</f>
        <v>0</v>
      </c>
      <c r="C16" s="56"/>
      <c r="D16" s="54"/>
      <c r="E16" s="55"/>
      <c r="F16" s="56"/>
      <c r="G16" s="54"/>
      <c r="H16" s="55"/>
      <c r="I16" s="56"/>
      <c r="J16" s="54"/>
      <c r="K16" s="55"/>
      <c r="L16" s="56"/>
      <c r="M16" s="54"/>
      <c r="N16" s="55"/>
      <c r="O16" s="56"/>
      <c r="P16" s="54"/>
      <c r="Q16" s="55"/>
      <c r="R16" s="56"/>
      <c r="S16" s="54"/>
      <c r="T16" s="55"/>
      <c r="U16" s="53"/>
      <c r="V16" s="54"/>
      <c r="W16" s="87"/>
      <c r="X16" s="143">
        <f>BDD!C11</f>
        <v>0</v>
      </c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</row>
    <row r="17" spans="1:48" ht="15.75" hidden="1" thickBot="1" x14ac:dyDescent="0.3">
      <c r="A17" s="206"/>
      <c r="B17" s="152">
        <f>BDD!A12</f>
        <v>0</v>
      </c>
      <c r="C17" s="60"/>
      <c r="D17" s="58"/>
      <c r="E17" s="59"/>
      <c r="F17" s="60"/>
      <c r="G17" s="58"/>
      <c r="H17" s="59"/>
      <c r="I17" s="60"/>
      <c r="J17" s="58"/>
      <c r="K17" s="59"/>
      <c r="L17" s="60"/>
      <c r="M17" s="58"/>
      <c r="N17" s="59"/>
      <c r="O17" s="60"/>
      <c r="P17" s="58"/>
      <c r="Q17" s="59"/>
      <c r="R17" s="60"/>
      <c r="S17" s="58"/>
      <c r="T17" s="59"/>
      <c r="U17" s="57"/>
      <c r="V17" s="58"/>
      <c r="W17" s="89"/>
      <c r="X17" s="144">
        <f>BDD!C12</f>
        <v>0</v>
      </c>
      <c r="Y17" s="84" t="str">
        <f>IF(C17="P",INDEX(BDD!$A$2:$B$43,MATCH('19'!$B17,BDD!$A$2:$A$43,0),2),"")</f>
        <v/>
      </c>
      <c r="Z17" s="84" t="str">
        <f>IF(D17="P",INDEX(BDD!$A$2:$B$43,MATCH('19'!$B17,BDD!$A$2:$A$43,0),2),"")</f>
        <v/>
      </c>
      <c r="AA17" s="84" t="str">
        <f>IF(E17="P",INDEX(BDD!$A$2:$B$43,MATCH('19'!$B17,BDD!$A$2:$A$43,0),2),"")</f>
        <v/>
      </c>
      <c r="AB17" s="84" t="str">
        <f>IF(F17="P",INDEX(BDD!$A$2:$B$43,MATCH('19'!$B17,BDD!$A$2:$A$43,0),2),"")</f>
        <v/>
      </c>
      <c r="AC17" s="84" t="str">
        <f>IF(G17="P",INDEX(BDD!$A$2:$B$43,MATCH('19'!$B17,BDD!$A$2:$A$43,0),2),"")</f>
        <v/>
      </c>
      <c r="AD17" s="84" t="str">
        <f>IF(H17="P",INDEX(BDD!$A$2:$B$43,MATCH('19'!$B17,BDD!$A$2:$A$43,0),2),"")</f>
        <v/>
      </c>
      <c r="AE17" s="84" t="str">
        <f>IF(I17="P",INDEX(BDD!$A$2:$B$43,MATCH('19'!$B17,BDD!$A$2:$A$43,0),2),"")</f>
        <v/>
      </c>
      <c r="AF17" s="84" t="str">
        <f>IF(J17="P",INDEX(BDD!$A$2:$B$43,MATCH('19'!$B17,BDD!$A$2:$A$43,0),2),"")</f>
        <v/>
      </c>
      <c r="AG17" s="84" t="str">
        <f>IF(K17="P",INDEX(BDD!$A$2:$B$43,MATCH('19'!$B17,BDD!$A$2:$A$43,0),2),"")</f>
        <v/>
      </c>
      <c r="AH17" s="84" t="str">
        <f>IF(L17="P",INDEX(BDD!$A$2:$B$43,MATCH('19'!$B17,BDD!$A$2:$A$43,0),2),"")</f>
        <v/>
      </c>
      <c r="AI17" s="84" t="str">
        <f>IF(M17="P",INDEX(BDD!$A$2:$B$43,MATCH('19'!$B17,BDD!$A$2:$A$43,0),2),"")</f>
        <v/>
      </c>
      <c r="AJ17" s="84" t="str">
        <f>IF(N17="P",INDEX(BDD!$A$2:$B$43,MATCH('19'!$B17,BDD!$A$2:$A$43,0),2),"")</f>
        <v/>
      </c>
      <c r="AK17" s="84" t="str">
        <f>IF(O17="P",INDEX(BDD!$A$2:$B$43,MATCH('19'!$B17,BDD!$A$2:$A$43,0),2),"")</f>
        <v/>
      </c>
      <c r="AL17" s="84" t="str">
        <f>IF(P17="P",INDEX(BDD!$A$2:$B$43,MATCH('19'!$B17,BDD!$A$2:$A$43,0),2),"")</f>
        <v/>
      </c>
      <c r="AM17" s="84" t="str">
        <f>IF(Q17="P",INDEX(BDD!$A$2:$B$43,MATCH('19'!$B17,BDD!$A$2:$A$43,0),2),"")</f>
        <v/>
      </c>
      <c r="AN17" s="84" t="str">
        <f>IF(R17="P",INDEX(BDD!$A$2:$B$43,MATCH('19'!$B17,BDD!$A$2:$A$43,0),2),"")</f>
        <v/>
      </c>
      <c r="AO17" s="84" t="str">
        <f>IF(S17="P",INDEX(BDD!$A$2:$B$43,MATCH('19'!$B17,BDD!$A$2:$A$43,0),2),"")</f>
        <v/>
      </c>
      <c r="AP17" s="84" t="str">
        <f>IF(T17="P",INDEX(BDD!$A$2:$B$43,MATCH('19'!$B17,BDD!$A$2:$A$43,0),2),"")</f>
        <v/>
      </c>
      <c r="AQ17" s="84" t="str">
        <f>IF(U17="P",INDEX(BDD!$A$2:$B$43,MATCH('19'!$B17,BDD!$A$2:$A$43,0),2),"")</f>
        <v/>
      </c>
      <c r="AR17" s="84" t="str">
        <f>IF(V17="P",INDEX(BDD!$A$2:$B$43,MATCH('19'!$B17,BDD!$A$2:$A$43,0),2),"")</f>
        <v/>
      </c>
      <c r="AS17" s="84" t="str">
        <f>IF(W17="P",INDEX(BDD!$A$2:$B$43,MATCH('19'!$B17,BDD!$A$2:$A$43,0),2),"")</f>
        <v/>
      </c>
    </row>
    <row r="18" spans="1:48" x14ac:dyDescent="0.25">
      <c r="A18" s="206"/>
      <c r="B18" s="16" t="str">
        <f>BDD!A23</f>
        <v>j</v>
      </c>
      <c r="C18" s="159"/>
      <c r="D18" s="50"/>
      <c r="E18" s="140"/>
      <c r="F18" s="159"/>
      <c r="G18" s="50"/>
      <c r="H18" s="51"/>
      <c r="I18" s="160"/>
      <c r="J18" s="50"/>
      <c r="K18" s="51"/>
      <c r="L18" s="159"/>
      <c r="M18" s="50"/>
      <c r="N18" s="51"/>
      <c r="O18" s="159"/>
      <c r="P18" s="50"/>
      <c r="Q18" s="51"/>
      <c r="R18" s="159"/>
      <c r="S18" s="50"/>
      <c r="T18" s="51"/>
      <c r="U18" s="52"/>
      <c r="V18" s="50"/>
      <c r="W18" s="140"/>
      <c r="X18" s="13">
        <f>COUNTIF(C18:W18,"P")</f>
        <v>0</v>
      </c>
      <c r="Y18" s="84" t="str">
        <f>IF(C18="P",INDEX(BDD!$A$2:$B$43,MATCH('19'!$B18,BDD!$A$2:$A$43,0),2),"")</f>
        <v/>
      </c>
      <c r="Z18" s="84" t="str">
        <f>IF(D18="P",INDEX(BDD!$A$2:$B$43,MATCH('19'!$B18,BDD!$A$2:$A$43,0),2),"")</f>
        <v/>
      </c>
      <c r="AA18" s="84" t="str">
        <f>IF(E18="P",INDEX(BDD!$A$2:$B$43,MATCH('19'!$B18,BDD!$A$2:$A$43,0),2),"")</f>
        <v/>
      </c>
      <c r="AB18" s="84" t="str">
        <f>IF(F18="P",INDEX(BDD!$A$2:$B$43,MATCH('19'!$B18,BDD!$A$2:$A$43,0),2),"")</f>
        <v/>
      </c>
      <c r="AC18" s="84" t="str">
        <f>IF(G18="P",INDEX(BDD!$A$2:$B$43,MATCH('19'!$B18,BDD!$A$2:$A$43,0),2),"")</f>
        <v/>
      </c>
      <c r="AD18" s="84" t="str">
        <f>IF(H18="P",INDEX(BDD!$A$2:$B$43,MATCH('19'!$B18,BDD!$A$2:$A$43,0),2),"")</f>
        <v/>
      </c>
      <c r="AE18" s="84" t="str">
        <f>IF(I18="P",INDEX(BDD!$A$2:$B$43,MATCH('19'!$B18,BDD!$A$2:$A$43,0),2),"")</f>
        <v/>
      </c>
      <c r="AF18" s="84" t="str">
        <f>IF(J18="P",INDEX(BDD!$A$2:$B$43,MATCH('19'!$B18,BDD!$A$2:$A$43,0),2),"")</f>
        <v/>
      </c>
      <c r="AG18" s="84" t="str">
        <f>IF(K18="P",INDEX(BDD!$A$2:$B$43,MATCH('19'!$B18,BDD!$A$2:$A$43,0),2),"")</f>
        <v/>
      </c>
      <c r="AH18" s="84" t="str">
        <f>IF(L18="P",INDEX(BDD!$A$2:$B$43,MATCH('19'!$B18,BDD!$A$2:$A$43,0),2),"")</f>
        <v/>
      </c>
      <c r="AI18" s="84" t="str">
        <f>IF(M18="P",INDEX(BDD!$A$2:$B$43,MATCH('19'!$B18,BDD!$A$2:$A$43,0),2),"")</f>
        <v/>
      </c>
      <c r="AJ18" s="84" t="str">
        <f>IF(N18="P",INDEX(BDD!$A$2:$B$43,MATCH('19'!$B18,BDD!$A$2:$A$43,0),2),"")</f>
        <v/>
      </c>
      <c r="AK18" s="84" t="str">
        <f>IF(O18="P",INDEX(BDD!$A$2:$B$43,MATCH('19'!$B18,BDD!$A$2:$A$43,0),2),"")</f>
        <v/>
      </c>
      <c r="AL18" s="84" t="str">
        <f>IF(P18="P",INDEX(BDD!$A$2:$B$43,MATCH('19'!$B18,BDD!$A$2:$A$43,0),2),"")</f>
        <v/>
      </c>
      <c r="AM18" s="84" t="str">
        <f>IF(Q18="P",INDEX(BDD!$A$2:$B$43,MATCH('19'!$B18,BDD!$A$2:$A$43,0),2),"")</f>
        <v/>
      </c>
      <c r="AN18" s="84" t="str">
        <f>IF(R18="P",INDEX(BDD!$A$2:$B$43,MATCH('19'!$B18,BDD!$A$2:$A$43,0),2),"")</f>
        <v/>
      </c>
      <c r="AO18" s="84" t="str">
        <f>IF(S18="P",INDEX(BDD!$A$2:$B$43,MATCH('19'!$B18,BDD!$A$2:$A$43,0),2),"")</f>
        <v/>
      </c>
      <c r="AP18" s="84" t="str">
        <f>IF(T18="P",INDEX(BDD!$A$2:$B$43,MATCH('19'!$B18,BDD!$A$2:$A$43,0),2),"")</f>
        <v/>
      </c>
      <c r="AQ18" s="84" t="str">
        <f>IF(U18="P",INDEX(BDD!$A$2:$B$43,MATCH('19'!$B18,BDD!$A$2:$A$43,0),2),"")</f>
        <v/>
      </c>
      <c r="AR18" s="84" t="str">
        <f>IF(V18="P",INDEX(BDD!$A$2:$B$43,MATCH('19'!$B18,BDD!$A$2:$A$43,0),2),"")</f>
        <v/>
      </c>
      <c r="AS18" s="84" t="str">
        <f>IF(W18="P",INDEX(BDD!$A$2:$B$43,MATCH('19'!$B18,BDD!$A$2:$A$43,0),2),"")</f>
        <v/>
      </c>
    </row>
    <row r="19" spans="1:48" x14ac:dyDescent="0.25">
      <c r="A19" s="206"/>
      <c r="B19" s="17" t="str">
        <f>BDD!A24</f>
        <v>k</v>
      </c>
      <c r="C19" s="93"/>
      <c r="D19" s="54"/>
      <c r="E19" s="87"/>
      <c r="F19" s="93"/>
      <c r="G19" s="54"/>
      <c r="H19" s="55"/>
      <c r="I19" s="90"/>
      <c r="J19" s="54"/>
      <c r="K19" s="55"/>
      <c r="L19" s="93"/>
      <c r="M19" s="54"/>
      <c r="N19" s="55"/>
      <c r="O19" s="93"/>
      <c r="P19" s="54"/>
      <c r="Q19" s="55"/>
      <c r="R19" s="93"/>
      <c r="S19" s="54"/>
      <c r="T19" s="55"/>
      <c r="U19" s="56"/>
      <c r="V19" s="54"/>
      <c r="W19" s="87"/>
      <c r="X19" s="14">
        <f t="shared" ref="X19:X25" si="0">COUNTIF(C19:W19,"P")</f>
        <v>0</v>
      </c>
      <c r="Y19" s="84" t="str">
        <f>IF(C19="P",INDEX(BDD!$A$2:$B$43,MATCH('19'!$B19,BDD!$A$2:$A$43,0),2),"")</f>
        <v/>
      </c>
      <c r="Z19" s="84" t="str">
        <f>IF(D19="P",INDEX(BDD!$A$2:$B$43,MATCH('19'!$B19,BDD!$A$2:$A$43,0),2),"")</f>
        <v/>
      </c>
      <c r="AA19" s="84" t="str">
        <f>IF(E19="P",INDEX(BDD!$A$2:$B$43,MATCH('19'!$B19,BDD!$A$2:$A$43,0),2),"")</f>
        <v/>
      </c>
      <c r="AB19" s="84" t="str">
        <f>IF(F19="P",INDEX(BDD!$A$2:$B$43,MATCH('19'!$B19,BDD!$A$2:$A$43,0),2),"")</f>
        <v/>
      </c>
      <c r="AC19" s="84" t="str">
        <f>IF(G19="P",INDEX(BDD!$A$2:$B$43,MATCH('19'!$B19,BDD!$A$2:$A$43,0),2),"")</f>
        <v/>
      </c>
      <c r="AD19" s="84" t="str">
        <f>IF(H19="P",INDEX(BDD!$A$2:$B$43,MATCH('19'!$B19,BDD!$A$2:$A$43,0),2),"")</f>
        <v/>
      </c>
      <c r="AE19" s="84" t="str">
        <f>IF(I19="P",INDEX(BDD!$A$2:$B$43,MATCH('19'!$B19,BDD!$A$2:$A$43,0),2),"")</f>
        <v/>
      </c>
      <c r="AF19" s="84" t="str">
        <f>IF(J19="P",INDEX(BDD!$A$2:$B$43,MATCH('19'!$B19,BDD!$A$2:$A$43,0),2),"")</f>
        <v/>
      </c>
      <c r="AG19" s="84" t="str">
        <f>IF(K19="P",INDEX(BDD!$A$2:$B$43,MATCH('19'!$B19,BDD!$A$2:$A$43,0),2),"")</f>
        <v/>
      </c>
      <c r="AH19" s="84" t="str">
        <f>IF(L19="P",INDEX(BDD!$A$2:$B$43,MATCH('19'!$B19,BDD!$A$2:$A$43,0),2),"")</f>
        <v/>
      </c>
      <c r="AI19" s="84" t="str">
        <f>IF(M19="P",INDEX(BDD!$A$2:$B$43,MATCH('19'!$B19,BDD!$A$2:$A$43,0),2),"")</f>
        <v/>
      </c>
      <c r="AJ19" s="84" t="str">
        <f>IF(N19="P",INDEX(BDD!$A$2:$B$43,MATCH('19'!$B19,BDD!$A$2:$A$43,0),2),"")</f>
        <v/>
      </c>
      <c r="AK19" s="84" t="str">
        <f>IF(O19="P",INDEX(BDD!$A$2:$B$43,MATCH('19'!$B19,BDD!$A$2:$A$43,0),2),"")</f>
        <v/>
      </c>
      <c r="AL19" s="84" t="str">
        <f>IF(P19="P",INDEX(BDD!$A$2:$B$43,MATCH('19'!$B19,BDD!$A$2:$A$43,0),2),"")</f>
        <v/>
      </c>
      <c r="AM19" s="84" t="str">
        <f>IF(Q19="P",INDEX(BDD!$A$2:$B$43,MATCH('19'!$B19,BDD!$A$2:$A$43,0),2),"")</f>
        <v/>
      </c>
      <c r="AN19" s="84" t="str">
        <f>IF(R19="P",INDEX(BDD!$A$2:$B$43,MATCH('19'!$B19,BDD!$A$2:$A$43,0),2),"")</f>
        <v/>
      </c>
      <c r="AO19" s="84" t="str">
        <f>IF(S19="P",INDEX(BDD!$A$2:$B$43,MATCH('19'!$B19,BDD!$A$2:$A$43,0),2),"")</f>
        <v/>
      </c>
      <c r="AP19" s="84" t="str">
        <f>IF(T19="P",INDEX(BDD!$A$2:$B$43,MATCH('19'!$B19,BDD!$A$2:$A$43,0),2),"")</f>
        <v/>
      </c>
      <c r="AQ19" s="84" t="str">
        <f>IF(U19="P",INDEX(BDD!$A$2:$B$43,MATCH('19'!$B19,BDD!$A$2:$A$43,0),2),"")</f>
        <v/>
      </c>
      <c r="AR19" s="84" t="str">
        <f>IF(V19="P",INDEX(BDD!$A$2:$B$43,MATCH('19'!$B19,BDD!$A$2:$A$43,0),2),"")</f>
        <v/>
      </c>
      <c r="AS19" s="84" t="str">
        <f>IF(W19="P",INDEX(BDD!$A$2:$B$43,MATCH('19'!$B19,BDD!$A$2:$A$43,0),2),"")</f>
        <v/>
      </c>
    </row>
    <row r="20" spans="1:48" x14ac:dyDescent="0.25">
      <c r="A20" s="206"/>
      <c r="B20" s="17" t="str">
        <f>BDD!A25</f>
        <v>l</v>
      </c>
      <c r="C20" s="93"/>
      <c r="D20" s="54"/>
      <c r="E20" s="87"/>
      <c r="F20" s="93"/>
      <c r="G20" s="54"/>
      <c r="H20" s="55"/>
      <c r="I20" s="90"/>
      <c r="J20" s="54"/>
      <c r="K20" s="55"/>
      <c r="L20" s="93"/>
      <c r="M20" s="54"/>
      <c r="N20" s="55"/>
      <c r="O20" s="93"/>
      <c r="P20" s="54"/>
      <c r="Q20" s="55"/>
      <c r="R20" s="93"/>
      <c r="S20" s="54"/>
      <c r="T20" s="55"/>
      <c r="U20" s="56"/>
      <c r="V20" s="54"/>
      <c r="W20" s="87"/>
      <c r="X20" s="14">
        <f t="shared" si="0"/>
        <v>0</v>
      </c>
      <c r="Y20" s="84" t="str">
        <f>IF(C20="P",INDEX(BDD!$A$2:$B$43,MATCH('19'!$B20,BDD!$A$2:$A$43,0),2),"")</f>
        <v/>
      </c>
      <c r="Z20" s="84" t="str">
        <f>IF(D20="P",INDEX(BDD!$A$2:$B$43,MATCH('19'!$B20,BDD!$A$2:$A$43,0),2),"")</f>
        <v/>
      </c>
      <c r="AA20" s="84" t="str">
        <f>IF(E20="P",INDEX(BDD!$A$2:$B$43,MATCH('19'!$B20,BDD!$A$2:$A$43,0),2),"")</f>
        <v/>
      </c>
      <c r="AB20" s="84" t="str">
        <f>IF(F20="P",INDEX(BDD!$A$2:$B$43,MATCH('19'!$B20,BDD!$A$2:$A$43,0),2),"")</f>
        <v/>
      </c>
      <c r="AC20" s="84" t="str">
        <f>IF(G20="P",INDEX(BDD!$A$2:$B$43,MATCH('19'!$B20,BDD!$A$2:$A$43,0),2),"")</f>
        <v/>
      </c>
      <c r="AD20" s="84" t="str">
        <f>IF(H20="P",INDEX(BDD!$A$2:$B$43,MATCH('19'!$B20,BDD!$A$2:$A$43,0),2),"")</f>
        <v/>
      </c>
      <c r="AE20" s="84" t="str">
        <f>IF(I20="P",INDEX(BDD!$A$2:$B$43,MATCH('19'!$B20,BDD!$A$2:$A$43,0),2),"")</f>
        <v/>
      </c>
      <c r="AF20" s="84" t="str">
        <f>IF(J20="P",INDEX(BDD!$A$2:$B$43,MATCH('19'!$B20,BDD!$A$2:$A$43,0),2),"")</f>
        <v/>
      </c>
      <c r="AG20" s="84" t="str">
        <f>IF(K20="P",INDEX(BDD!$A$2:$B$43,MATCH('19'!$B20,BDD!$A$2:$A$43,0),2),"")</f>
        <v/>
      </c>
      <c r="AH20" s="84" t="str">
        <f>IF(L20="P",INDEX(BDD!$A$2:$B$43,MATCH('19'!$B20,BDD!$A$2:$A$43,0),2),"")</f>
        <v/>
      </c>
      <c r="AI20" s="84" t="str">
        <f>IF(M20="P",INDEX(BDD!$A$2:$B$43,MATCH('19'!$B20,BDD!$A$2:$A$43,0),2),"")</f>
        <v/>
      </c>
      <c r="AJ20" s="84" t="str">
        <f>IF(N20="P",INDEX(BDD!$A$2:$B$43,MATCH('19'!$B20,BDD!$A$2:$A$43,0),2),"")</f>
        <v/>
      </c>
      <c r="AK20" s="84" t="str">
        <f>IF(O20="P",INDEX(BDD!$A$2:$B$43,MATCH('19'!$B20,BDD!$A$2:$A$43,0),2),"")</f>
        <v/>
      </c>
      <c r="AL20" s="84" t="str">
        <f>IF(P20="P",INDEX(BDD!$A$2:$B$43,MATCH('19'!$B20,BDD!$A$2:$A$43,0),2),"")</f>
        <v/>
      </c>
      <c r="AM20" s="84" t="str">
        <f>IF(Q20="P",INDEX(BDD!$A$2:$B$43,MATCH('19'!$B20,BDD!$A$2:$A$43,0),2),"")</f>
        <v/>
      </c>
      <c r="AN20" s="84" t="str">
        <f>IF(R20="P",INDEX(BDD!$A$2:$B$43,MATCH('19'!$B20,BDD!$A$2:$A$43,0),2),"")</f>
        <v/>
      </c>
      <c r="AO20" s="84" t="str">
        <f>IF(S20="P",INDEX(BDD!$A$2:$B$43,MATCH('19'!$B20,BDD!$A$2:$A$43,0),2),"")</f>
        <v/>
      </c>
      <c r="AP20" s="84" t="str">
        <f>IF(T20="P",INDEX(BDD!$A$2:$B$43,MATCH('19'!$B20,BDD!$A$2:$A$43,0),2),"")</f>
        <v/>
      </c>
      <c r="AQ20" s="84" t="str">
        <f>IF(U20="P",INDEX(BDD!$A$2:$B$43,MATCH('19'!$B20,BDD!$A$2:$A$43,0),2),"")</f>
        <v/>
      </c>
      <c r="AR20" s="84" t="str">
        <f>IF(V20="P",INDEX(BDD!$A$2:$B$43,MATCH('19'!$B20,BDD!$A$2:$A$43,0),2),"")</f>
        <v/>
      </c>
      <c r="AS20" s="84" t="str">
        <f>IF(W20="P",INDEX(BDD!$A$2:$B$43,MATCH('19'!$B20,BDD!$A$2:$A$43,0),2),"")</f>
        <v/>
      </c>
    </row>
    <row r="21" spans="1:48" hidden="1" x14ac:dyDescent="0.25">
      <c r="A21" s="206"/>
      <c r="B21" s="17">
        <f>BDD!A26</f>
        <v>0</v>
      </c>
      <c r="C21" s="95"/>
      <c r="D21" s="61"/>
      <c r="E21" s="88"/>
      <c r="F21" s="93"/>
      <c r="G21" s="54"/>
      <c r="H21" s="55"/>
      <c r="I21" s="91"/>
      <c r="J21" s="61"/>
      <c r="K21" s="62"/>
      <c r="L21" s="95"/>
      <c r="M21" s="61"/>
      <c r="N21" s="62"/>
      <c r="O21" s="95"/>
      <c r="P21" s="61"/>
      <c r="Q21" s="62"/>
      <c r="R21" s="95"/>
      <c r="S21" s="61"/>
      <c r="T21" s="62"/>
      <c r="U21" s="63"/>
      <c r="V21" s="61"/>
      <c r="W21" s="88"/>
      <c r="X21" s="14">
        <f t="shared" si="0"/>
        <v>0</v>
      </c>
      <c r="Y21" s="84" t="str">
        <f>IF(C21="P",INDEX(BDD!$A$2:$B$43,MATCH('19'!$B21,BDD!$A$2:$A$43,0),2),"")</f>
        <v/>
      </c>
      <c r="Z21" s="84" t="str">
        <f>IF(D21="P",INDEX(BDD!$A$2:$B$43,MATCH('19'!$B21,BDD!$A$2:$A$43,0),2),"")</f>
        <v/>
      </c>
      <c r="AA21" s="84" t="str">
        <f>IF(E21="P",INDEX(BDD!$A$2:$B$43,MATCH('19'!$B21,BDD!$A$2:$A$43,0),2),"")</f>
        <v/>
      </c>
      <c r="AB21" s="84" t="str">
        <f>IF(F21="P",INDEX(BDD!$A$2:$B$43,MATCH('19'!$B21,BDD!$A$2:$A$43,0),2),"")</f>
        <v/>
      </c>
      <c r="AC21" s="84" t="str">
        <f>IF(G21="P",INDEX(BDD!$A$2:$B$43,MATCH('19'!$B21,BDD!$A$2:$A$43,0),2),"")</f>
        <v/>
      </c>
      <c r="AD21" s="84" t="str">
        <f>IF(H21="P",INDEX(BDD!$A$2:$B$43,MATCH('19'!$B21,BDD!$A$2:$A$43,0),2),"")</f>
        <v/>
      </c>
      <c r="AE21" s="84" t="str">
        <f>IF(I21="P",INDEX(BDD!$A$2:$B$43,MATCH('19'!$B21,BDD!$A$2:$A$43,0),2),"")</f>
        <v/>
      </c>
      <c r="AF21" s="84" t="str">
        <f>IF(J21="P",INDEX(BDD!$A$2:$B$43,MATCH('19'!$B21,BDD!$A$2:$A$43,0),2),"")</f>
        <v/>
      </c>
      <c r="AG21" s="84" t="str">
        <f>IF(K21="P",INDEX(BDD!$A$2:$B$43,MATCH('19'!$B21,BDD!$A$2:$A$43,0),2),"")</f>
        <v/>
      </c>
      <c r="AH21" s="84" t="str">
        <f>IF(L21="P",INDEX(BDD!$A$2:$B$43,MATCH('19'!$B21,BDD!$A$2:$A$43,0),2),"")</f>
        <v/>
      </c>
      <c r="AI21" s="84" t="str">
        <f>IF(M21="P",INDEX(BDD!$A$2:$B$43,MATCH('19'!$B21,BDD!$A$2:$A$43,0),2),"")</f>
        <v/>
      </c>
      <c r="AJ21" s="84" t="str">
        <f>IF(N21="P",INDEX(BDD!$A$2:$B$43,MATCH('19'!$B21,BDD!$A$2:$A$43,0),2),"")</f>
        <v/>
      </c>
      <c r="AK21" s="84" t="str">
        <f>IF(O21="P",INDEX(BDD!$A$2:$B$43,MATCH('19'!$B21,BDD!$A$2:$A$43,0),2),"")</f>
        <v/>
      </c>
      <c r="AL21" s="84" t="str">
        <f>IF(P21="P",INDEX(BDD!$A$2:$B$43,MATCH('19'!$B21,BDD!$A$2:$A$43,0),2),"")</f>
        <v/>
      </c>
      <c r="AM21" s="84" t="str">
        <f>IF(Q21="P",INDEX(BDD!$A$2:$B$43,MATCH('19'!$B21,BDD!$A$2:$A$43,0),2),"")</f>
        <v/>
      </c>
      <c r="AN21" s="84" t="str">
        <f>IF(R21="P",INDEX(BDD!$A$2:$B$43,MATCH('19'!$B21,BDD!$A$2:$A$43,0),2),"")</f>
        <v/>
      </c>
      <c r="AO21" s="84" t="str">
        <f>IF(S21="P",INDEX(BDD!$A$2:$B$43,MATCH('19'!$B21,BDD!$A$2:$A$43,0),2),"")</f>
        <v/>
      </c>
      <c r="AP21" s="84" t="str">
        <f>IF(T21="P",INDEX(BDD!$A$2:$B$43,MATCH('19'!$B21,BDD!$A$2:$A$43,0),2),"")</f>
        <v/>
      </c>
      <c r="AQ21" s="84" t="str">
        <f>IF(U21="P",INDEX(BDD!$A$2:$B$43,MATCH('19'!$B21,BDD!$A$2:$A$43,0),2),"")</f>
        <v/>
      </c>
      <c r="AR21" s="84" t="str">
        <f>IF(V21="P",INDEX(BDD!$A$2:$B$43,MATCH('19'!$B21,BDD!$A$2:$A$43,0),2),"")</f>
        <v/>
      </c>
      <c r="AS21" s="84" t="str">
        <f>IF(W21="P",INDEX(BDD!$A$2:$B$43,MATCH('19'!$B21,BDD!$A$2:$A$43,0),2),"")</f>
        <v/>
      </c>
    </row>
    <row r="22" spans="1:48" hidden="1" x14ac:dyDescent="0.25">
      <c r="A22" s="206"/>
      <c r="B22" s="17">
        <f>BDD!A27</f>
        <v>0</v>
      </c>
      <c r="C22" s="95"/>
      <c r="D22" s="61"/>
      <c r="E22" s="88"/>
      <c r="F22" s="95"/>
      <c r="G22" s="61"/>
      <c r="H22" s="62"/>
      <c r="I22" s="91"/>
      <c r="J22" s="61"/>
      <c r="K22" s="62"/>
      <c r="L22" s="95"/>
      <c r="M22" s="61"/>
      <c r="N22" s="62"/>
      <c r="O22" s="95"/>
      <c r="P22" s="61"/>
      <c r="Q22" s="62"/>
      <c r="R22" s="95"/>
      <c r="S22" s="61"/>
      <c r="T22" s="62"/>
      <c r="U22" s="63"/>
      <c r="V22" s="61"/>
      <c r="W22" s="88"/>
      <c r="X22" s="14">
        <f t="shared" si="0"/>
        <v>0</v>
      </c>
      <c r="Y22" s="84" t="str">
        <f>IF(C22="P",INDEX(BDD!$A$2:$B$43,MATCH('19'!$B22,BDD!$A$2:$A$43,0),2),"")</f>
        <v/>
      </c>
      <c r="Z22" s="84" t="str">
        <f>IF(D22="P",INDEX(BDD!$A$2:$B$43,MATCH('19'!$B22,BDD!$A$2:$A$43,0),2),"")</f>
        <v/>
      </c>
      <c r="AA22" s="84" t="str">
        <f>IF(E22="P",INDEX(BDD!$A$2:$B$43,MATCH('19'!$B22,BDD!$A$2:$A$43,0),2),"")</f>
        <v/>
      </c>
      <c r="AB22" s="84" t="str">
        <f>IF(F22="P",INDEX(BDD!$A$2:$B$43,MATCH('19'!$B22,BDD!$A$2:$A$43,0),2),"")</f>
        <v/>
      </c>
      <c r="AC22" s="84" t="str">
        <f>IF(G22="P",INDEX(BDD!$A$2:$B$43,MATCH('19'!$B22,BDD!$A$2:$A$43,0),2),"")</f>
        <v/>
      </c>
      <c r="AD22" s="84" t="str">
        <f>IF(H22="P",INDEX(BDD!$A$2:$B$43,MATCH('19'!$B22,BDD!$A$2:$A$43,0),2),"")</f>
        <v/>
      </c>
      <c r="AE22" s="84" t="str">
        <f>IF(I22="P",INDEX(BDD!$A$2:$B$43,MATCH('19'!$B22,BDD!$A$2:$A$43,0),2),"")</f>
        <v/>
      </c>
      <c r="AF22" s="84" t="str">
        <f>IF(J22="P",INDEX(BDD!$A$2:$B$43,MATCH('19'!$B22,BDD!$A$2:$A$43,0),2),"")</f>
        <v/>
      </c>
      <c r="AG22" s="84" t="str">
        <f>IF(K22="P",INDEX(BDD!$A$2:$B$43,MATCH('19'!$B22,BDD!$A$2:$A$43,0),2),"")</f>
        <v/>
      </c>
      <c r="AH22" s="84" t="str">
        <f>IF(L22="P",INDEX(BDD!$A$2:$B$43,MATCH('19'!$B22,BDD!$A$2:$A$43,0),2),"")</f>
        <v/>
      </c>
      <c r="AI22" s="84" t="str">
        <f>IF(M22="P",INDEX(BDD!$A$2:$B$43,MATCH('19'!$B22,BDD!$A$2:$A$43,0),2),"")</f>
        <v/>
      </c>
      <c r="AJ22" s="84" t="str">
        <f>IF(N22="P",INDEX(BDD!$A$2:$B$43,MATCH('19'!$B22,BDD!$A$2:$A$43,0),2),"")</f>
        <v/>
      </c>
      <c r="AK22" s="84" t="str">
        <f>IF(O22="P",INDEX(BDD!$A$2:$B$43,MATCH('19'!$B22,BDD!$A$2:$A$43,0),2),"")</f>
        <v/>
      </c>
      <c r="AL22" s="84" t="str">
        <f>IF(P22="P",INDEX(BDD!$A$2:$B$43,MATCH('19'!$B22,BDD!$A$2:$A$43,0),2),"")</f>
        <v/>
      </c>
      <c r="AM22" s="84" t="str">
        <f>IF(Q22="P",INDEX(BDD!$A$2:$B$43,MATCH('19'!$B22,BDD!$A$2:$A$43,0),2),"")</f>
        <v/>
      </c>
      <c r="AN22" s="84" t="str">
        <f>IF(R22="P",INDEX(BDD!$A$2:$B$43,MATCH('19'!$B22,BDD!$A$2:$A$43,0),2),"")</f>
        <v/>
      </c>
      <c r="AO22" s="84" t="str">
        <f>IF(S22="P",INDEX(BDD!$A$2:$B$43,MATCH('19'!$B22,BDD!$A$2:$A$43,0),2),"")</f>
        <v/>
      </c>
      <c r="AP22" s="84" t="str">
        <f>IF(T22="P",INDEX(BDD!$A$2:$B$43,MATCH('19'!$B22,BDD!$A$2:$A$43,0),2),"")</f>
        <v/>
      </c>
      <c r="AQ22" s="84" t="str">
        <f>IF(U22="P",INDEX(BDD!$A$2:$B$43,MATCH('19'!$B22,BDD!$A$2:$A$43,0),2),"")</f>
        <v/>
      </c>
      <c r="AR22" s="84" t="str">
        <f>IF(V22="P",INDEX(BDD!$A$2:$B$43,MATCH('19'!$B22,BDD!$A$2:$A$43,0),2),"")</f>
        <v/>
      </c>
      <c r="AS22" s="84" t="str">
        <f>IF(W22="P",INDEX(BDD!$A$2:$B$43,MATCH('19'!$B22,BDD!$A$2:$A$43,0),2),"")</f>
        <v/>
      </c>
    </row>
    <row r="23" spans="1:48" ht="15.75" hidden="1" thickBot="1" x14ac:dyDescent="0.3">
      <c r="A23" s="206"/>
      <c r="B23" s="114">
        <f>BDD!A28</f>
        <v>0</v>
      </c>
      <c r="C23" s="121"/>
      <c r="D23" s="103"/>
      <c r="E23" s="126"/>
      <c r="F23" s="121"/>
      <c r="G23" s="103"/>
      <c r="H23" s="104"/>
      <c r="I23" s="127"/>
      <c r="J23" s="103"/>
      <c r="K23" s="104"/>
      <c r="L23" s="121"/>
      <c r="M23" s="103"/>
      <c r="N23" s="104"/>
      <c r="O23" s="121"/>
      <c r="P23" s="103"/>
      <c r="Q23" s="104"/>
      <c r="R23" s="121"/>
      <c r="S23" s="103"/>
      <c r="T23" s="104"/>
      <c r="U23" s="102"/>
      <c r="V23" s="103"/>
      <c r="W23" s="126"/>
      <c r="X23" s="14">
        <f t="shared" si="0"/>
        <v>0</v>
      </c>
      <c r="Y23" s="84" t="str">
        <f>IF(C23="P",INDEX(BDD!$A$2:$B$43,MATCH('19'!$B23,BDD!$A$2:$A$43,0),2),"")</f>
        <v/>
      </c>
      <c r="Z23" s="84" t="str">
        <f>IF(D23="P",INDEX(BDD!$A$2:$B$43,MATCH('19'!$B23,BDD!$A$2:$A$43,0),2),"")</f>
        <v/>
      </c>
      <c r="AA23" s="84" t="str">
        <f>IF(E23="P",INDEX(BDD!$A$2:$B$43,MATCH('19'!$B23,BDD!$A$2:$A$43,0),2),"")</f>
        <v/>
      </c>
      <c r="AB23" s="84" t="str">
        <f>IF(F23="P",INDEX(BDD!$A$2:$B$43,MATCH('19'!$B23,BDD!$A$2:$A$43,0),2),"")</f>
        <v/>
      </c>
      <c r="AC23" s="84" t="str">
        <f>IF(G23="P",INDEX(BDD!$A$2:$B$43,MATCH('19'!$B23,BDD!$A$2:$A$43,0),2),"")</f>
        <v/>
      </c>
      <c r="AD23" s="84" t="str">
        <f>IF(H23="P",INDEX(BDD!$A$2:$B$43,MATCH('19'!$B23,BDD!$A$2:$A$43,0),2),"")</f>
        <v/>
      </c>
      <c r="AE23" s="84" t="str">
        <f>IF(I23="P",INDEX(BDD!$A$2:$B$43,MATCH('19'!$B23,BDD!$A$2:$A$43,0),2),"")</f>
        <v/>
      </c>
      <c r="AF23" s="84" t="str">
        <f>IF(J23="P",INDEX(BDD!$A$2:$B$43,MATCH('19'!$B23,BDD!$A$2:$A$43,0),2),"")</f>
        <v/>
      </c>
      <c r="AG23" s="84" t="str">
        <f>IF(K23="P",INDEX(BDD!$A$2:$B$43,MATCH('19'!$B23,BDD!$A$2:$A$43,0),2),"")</f>
        <v/>
      </c>
      <c r="AH23" s="84" t="str">
        <f>IF(L23="P",INDEX(BDD!$A$2:$B$43,MATCH('19'!$B23,BDD!$A$2:$A$43,0),2),"")</f>
        <v/>
      </c>
      <c r="AI23" s="84" t="str">
        <f>IF(M23="P",INDEX(BDD!$A$2:$B$43,MATCH('19'!$B23,BDD!$A$2:$A$43,0),2),"")</f>
        <v/>
      </c>
      <c r="AJ23" s="84" t="str">
        <f>IF(N23="P",INDEX(BDD!$A$2:$B$43,MATCH('19'!$B23,BDD!$A$2:$A$43,0),2),"")</f>
        <v/>
      </c>
      <c r="AK23" s="84" t="str">
        <f>IF(O23="P",INDEX(BDD!$A$2:$B$43,MATCH('19'!$B23,BDD!$A$2:$A$43,0),2),"")</f>
        <v/>
      </c>
      <c r="AL23" s="84" t="str">
        <f>IF(P23="P",INDEX(BDD!$A$2:$B$43,MATCH('19'!$B23,BDD!$A$2:$A$43,0),2),"")</f>
        <v/>
      </c>
      <c r="AM23" s="84" t="str">
        <f>IF(Q23="P",INDEX(BDD!$A$2:$B$43,MATCH('19'!$B23,BDD!$A$2:$A$43,0),2),"")</f>
        <v/>
      </c>
      <c r="AN23" s="84" t="str">
        <f>IF(R23="P",INDEX(BDD!$A$2:$B$43,MATCH('19'!$B23,BDD!$A$2:$A$43,0),2),"")</f>
        <v/>
      </c>
      <c r="AO23" s="84" t="str">
        <f>IF(S23="P",INDEX(BDD!$A$2:$B$43,MATCH('19'!$B23,BDD!$A$2:$A$43,0),2),"")</f>
        <v/>
      </c>
      <c r="AP23" s="84" t="str">
        <f>IF(T23="P",INDEX(BDD!$A$2:$B$43,MATCH('19'!$B23,BDD!$A$2:$A$43,0),2),"")</f>
        <v/>
      </c>
      <c r="AQ23" s="84" t="str">
        <f>IF(U23="P",INDEX(BDD!$A$2:$B$43,MATCH('19'!$B23,BDD!$A$2:$A$43,0),2),"")</f>
        <v/>
      </c>
      <c r="AR23" s="84" t="str">
        <f>IF(V23="P",INDEX(BDD!$A$2:$B$43,MATCH('19'!$B23,BDD!$A$2:$A$43,0),2),"")</f>
        <v/>
      </c>
      <c r="AS23" s="84" t="str">
        <f>IF(W23="P",INDEX(BDD!$A$2:$B$43,MATCH('19'!$B23,BDD!$A$2:$A$43,0),2),"")</f>
        <v/>
      </c>
    </row>
    <row r="24" spans="1:48" x14ac:dyDescent="0.25">
      <c r="A24" s="206"/>
      <c r="B24" s="115" t="str">
        <f>BDD!A29</f>
        <v>Remplaçant 1</v>
      </c>
      <c r="C24" s="119"/>
      <c r="D24" s="117"/>
      <c r="E24" s="125"/>
      <c r="F24" s="119"/>
      <c r="G24" s="117"/>
      <c r="H24" s="118"/>
      <c r="I24" s="116"/>
      <c r="J24" s="117"/>
      <c r="K24" s="118"/>
      <c r="L24" s="119"/>
      <c r="M24" s="117"/>
      <c r="N24" s="118"/>
      <c r="O24" s="119"/>
      <c r="P24" s="117"/>
      <c r="Q24" s="118"/>
      <c r="R24" s="119"/>
      <c r="S24" s="117"/>
      <c r="T24" s="118"/>
      <c r="U24" s="120"/>
      <c r="V24" s="117"/>
      <c r="W24" s="125"/>
      <c r="X24" s="14">
        <f t="shared" si="0"/>
        <v>0</v>
      </c>
      <c r="Y24" s="84" t="str">
        <f>IF(C24="P",INDEX(BDD!$A$2:$B$43,MATCH('19'!$B24,BDD!$A$2:$A$43,0),2),"")</f>
        <v/>
      </c>
      <c r="Z24" s="84" t="str">
        <f>IF(D24="P",INDEX(BDD!$A$2:$B$43,MATCH('19'!$B24,BDD!$A$2:$A$43,0),2),"")</f>
        <v/>
      </c>
      <c r="AA24" s="84" t="str">
        <f>IF(E24="P",INDEX(BDD!$A$2:$B$43,MATCH('19'!$B24,BDD!$A$2:$A$43,0),2),"")</f>
        <v/>
      </c>
      <c r="AB24" s="84" t="str">
        <f>IF(F24="P",INDEX(BDD!$A$2:$B$43,MATCH('19'!$B24,BDD!$A$2:$A$43,0),2),"")</f>
        <v/>
      </c>
      <c r="AC24" s="84" t="str">
        <f>IF(G24="P",INDEX(BDD!$A$2:$B$43,MATCH('19'!$B24,BDD!$A$2:$A$43,0),2),"")</f>
        <v/>
      </c>
      <c r="AD24" s="84" t="str">
        <f>IF(H24="P",INDEX(BDD!$A$2:$B$43,MATCH('19'!$B24,BDD!$A$2:$A$43,0),2),"")</f>
        <v/>
      </c>
      <c r="AE24" s="84" t="str">
        <f>IF(I24="P",INDEX(BDD!$A$2:$B$43,MATCH('19'!$B24,BDD!$A$2:$A$43,0),2),"")</f>
        <v/>
      </c>
      <c r="AF24" s="84" t="str">
        <f>IF(J24="P",INDEX(BDD!$A$2:$B$43,MATCH('19'!$B24,BDD!$A$2:$A$43,0),2),"")</f>
        <v/>
      </c>
      <c r="AG24" s="84" t="str">
        <f>IF(K24="P",INDEX(BDD!$A$2:$B$43,MATCH('19'!$B24,BDD!$A$2:$A$43,0),2),"")</f>
        <v/>
      </c>
      <c r="AH24" s="84" t="str">
        <f>IF(L24="P",INDEX(BDD!$A$2:$B$43,MATCH('19'!$B24,BDD!$A$2:$A$43,0),2),"")</f>
        <v/>
      </c>
      <c r="AI24" s="84" t="str">
        <f>IF(M24="P",INDEX(BDD!$A$2:$B$43,MATCH('19'!$B24,BDD!$A$2:$A$43,0),2),"")</f>
        <v/>
      </c>
      <c r="AJ24" s="84" t="str">
        <f>IF(N24="P",INDEX(BDD!$A$2:$B$43,MATCH('19'!$B24,BDD!$A$2:$A$43,0),2),"")</f>
        <v/>
      </c>
      <c r="AK24" s="84" t="str">
        <f>IF(O24="P",INDEX(BDD!$A$2:$B$43,MATCH('19'!$B24,BDD!$A$2:$A$43,0),2),"")</f>
        <v/>
      </c>
      <c r="AL24" s="84" t="str">
        <f>IF(P24="P",INDEX(BDD!$A$2:$B$43,MATCH('19'!$B24,BDD!$A$2:$A$43,0),2),"")</f>
        <v/>
      </c>
      <c r="AM24" s="84" t="str">
        <f>IF(Q24="P",INDEX(BDD!$A$2:$B$43,MATCH('19'!$B24,BDD!$A$2:$A$43,0),2),"")</f>
        <v/>
      </c>
      <c r="AN24" s="84" t="str">
        <f>IF(R24="P",INDEX(BDD!$A$2:$B$43,MATCH('19'!$B24,BDD!$A$2:$A$43,0),2),"")</f>
        <v/>
      </c>
      <c r="AO24" s="84" t="str">
        <f>IF(S24="P",INDEX(BDD!$A$2:$B$43,MATCH('19'!$B24,BDD!$A$2:$A$43,0),2),"")</f>
        <v/>
      </c>
      <c r="AP24" s="84" t="str">
        <f>IF(T24="P",INDEX(BDD!$A$2:$B$43,MATCH('19'!$B24,BDD!$A$2:$A$43,0),2),"")</f>
        <v/>
      </c>
      <c r="AQ24" s="84" t="str">
        <f>IF(U24="P",INDEX(BDD!$A$2:$B$43,MATCH('19'!$B24,BDD!$A$2:$A$43,0),2),"")</f>
        <v/>
      </c>
      <c r="AR24" s="84" t="str">
        <f>IF(V24="P",INDEX(BDD!$A$2:$B$43,MATCH('19'!$B24,BDD!$A$2:$A$43,0),2),"")</f>
        <v/>
      </c>
      <c r="AS24" s="84" t="str">
        <f>IF(W24="P",INDEX(BDD!$A$2:$B$43,MATCH('19'!$B24,BDD!$A$2:$A$43,0),2),"")</f>
        <v/>
      </c>
    </row>
    <row r="25" spans="1:48" ht="15.75" thickBot="1" x14ac:dyDescent="0.3">
      <c r="A25" s="212"/>
      <c r="B25" s="19" t="str">
        <f>BDD!A41</f>
        <v>Stagiaire1</v>
      </c>
      <c r="C25" s="94"/>
      <c r="D25" s="58"/>
      <c r="E25" s="89"/>
      <c r="F25" s="94"/>
      <c r="G25" s="58"/>
      <c r="H25" s="59"/>
      <c r="I25" s="92"/>
      <c r="J25" s="58"/>
      <c r="K25" s="59"/>
      <c r="L25" s="94"/>
      <c r="M25" s="58"/>
      <c r="N25" s="59"/>
      <c r="O25" s="94"/>
      <c r="P25" s="58"/>
      <c r="Q25" s="59"/>
      <c r="R25" s="94"/>
      <c r="S25" s="58"/>
      <c r="T25" s="59"/>
      <c r="U25" s="60"/>
      <c r="V25" s="58"/>
      <c r="W25" s="89"/>
      <c r="X25" s="15">
        <f t="shared" si="0"/>
        <v>0</v>
      </c>
      <c r="Y25" s="84" t="str">
        <f>IF(C25="P",INDEX(BDD!$A$2:$B$43,MATCH('19'!$B25,BDD!$A$2:$A$43,0),2),"")</f>
        <v/>
      </c>
      <c r="Z25" s="84" t="str">
        <f>IF(D25="P",INDEX(BDD!$A$2:$B$43,MATCH('19'!$B25,BDD!$A$2:$A$43,0),2),"")</f>
        <v/>
      </c>
      <c r="AA25" s="84" t="str">
        <f>IF(E25="P",INDEX(BDD!$A$2:$B$43,MATCH('19'!$B25,BDD!$A$2:$A$43,0),2),"")</f>
        <v/>
      </c>
      <c r="AB25" s="84" t="str">
        <f>IF(F25="P",INDEX(BDD!$A$2:$B$43,MATCH('19'!$B25,BDD!$A$2:$A$43,0),2),"")</f>
        <v/>
      </c>
      <c r="AC25" s="84" t="str">
        <f>IF(G25="P",INDEX(BDD!$A$2:$B$43,MATCH('19'!$B25,BDD!$A$2:$A$43,0),2),"")</f>
        <v/>
      </c>
      <c r="AD25" s="84" t="str">
        <f>IF(H25="P",INDEX(BDD!$A$2:$B$43,MATCH('19'!$B25,BDD!$A$2:$A$43,0),2),"")</f>
        <v/>
      </c>
      <c r="AE25" s="84" t="str">
        <f>IF(I25="P",INDEX(BDD!$A$2:$B$43,MATCH('19'!$B25,BDD!$A$2:$A$43,0),2),"")</f>
        <v/>
      </c>
      <c r="AF25" s="84" t="str">
        <f>IF(J25="P",INDEX(BDD!$A$2:$B$43,MATCH('19'!$B25,BDD!$A$2:$A$43,0),2),"")</f>
        <v/>
      </c>
      <c r="AG25" s="84" t="str">
        <f>IF(K25="P",INDEX(BDD!$A$2:$B$43,MATCH('19'!$B25,BDD!$A$2:$A$43,0),2),"")</f>
        <v/>
      </c>
      <c r="AH25" s="84" t="str">
        <f>IF(L25="P",INDEX(BDD!$A$2:$B$43,MATCH('19'!$B25,BDD!$A$2:$A$43,0),2),"")</f>
        <v/>
      </c>
      <c r="AI25" s="84" t="str">
        <f>IF(M25="P",INDEX(BDD!$A$2:$B$43,MATCH('19'!$B25,BDD!$A$2:$A$43,0),2),"")</f>
        <v/>
      </c>
      <c r="AJ25" s="84" t="str">
        <f>IF(N25="P",INDEX(BDD!$A$2:$B$43,MATCH('19'!$B25,BDD!$A$2:$A$43,0),2),"")</f>
        <v/>
      </c>
      <c r="AK25" s="84" t="str">
        <f>IF(O25="P",INDEX(BDD!$A$2:$B$43,MATCH('19'!$B25,BDD!$A$2:$A$43,0),2),"")</f>
        <v/>
      </c>
      <c r="AL25" s="84" t="str">
        <f>IF(P25="P",INDEX(BDD!$A$2:$B$43,MATCH('19'!$B25,BDD!$A$2:$A$43,0),2),"")</f>
        <v/>
      </c>
      <c r="AM25" s="84" t="str">
        <f>IF(Q25="P",INDEX(BDD!$A$2:$B$43,MATCH('19'!$B25,BDD!$A$2:$A$43,0),2),"")</f>
        <v/>
      </c>
      <c r="AN25" s="84" t="str">
        <f>IF(R25="P",INDEX(BDD!$A$2:$B$43,MATCH('19'!$B25,BDD!$A$2:$A$43,0),2),"")</f>
        <v/>
      </c>
      <c r="AO25" s="84" t="str">
        <f>IF(S25="P",INDEX(BDD!$A$2:$B$43,MATCH('19'!$B25,BDD!$A$2:$A$43,0),2),"")</f>
        <v/>
      </c>
      <c r="AP25" s="84" t="str">
        <f>IF(T25="P",INDEX(BDD!$A$2:$B$43,MATCH('19'!$B25,BDD!$A$2:$A$43,0),2),"")</f>
        <v/>
      </c>
      <c r="AQ25" s="84" t="str">
        <f>IF(U25="P",INDEX(BDD!$A$2:$B$43,MATCH('19'!$B25,BDD!$A$2:$A$43,0),2),"")</f>
        <v/>
      </c>
      <c r="AR25" s="84" t="str">
        <f>IF(V25="P",INDEX(BDD!$A$2:$B$43,MATCH('19'!$B25,BDD!$A$2:$A$43,0),2),"")</f>
        <v/>
      </c>
      <c r="AS25" s="84" t="str">
        <f>IF(W25="P",INDEX(BDD!$A$2:$B$43,MATCH('19'!$B25,BDD!$A$2:$A$43,0),2),"")</f>
        <v/>
      </c>
    </row>
    <row r="26" spans="1:48" ht="15.75" hidden="1" thickBot="1" x14ac:dyDescent="0.3">
      <c r="A26" s="107"/>
      <c r="B26" s="108"/>
      <c r="C26" s="181" t="s">
        <v>0</v>
      </c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3"/>
      <c r="Y26" s="84" t="str">
        <f>IF(C26="P",INDEX(BDD!$A$2:$B$43,MATCH('19'!$B26,BDD!$A$2:$A$43,0),2),"")</f>
        <v/>
      </c>
      <c r="Z26" s="84" t="str">
        <f>IF(D26="P",INDEX(BDD!$A$2:$B$43,MATCH('19'!$B26,BDD!$A$2:$A$43,0),2),"")</f>
        <v/>
      </c>
      <c r="AA26" s="84" t="str">
        <f>IF(E26="P",INDEX(BDD!$A$2:$B$43,MATCH('19'!$B26,BDD!$A$2:$A$43,0),2),"")</f>
        <v/>
      </c>
      <c r="AB26" s="84" t="str">
        <f>IF(F26="P",INDEX(BDD!$A$2:$B$43,MATCH('19'!$B26,BDD!$A$2:$A$43,0),2),"")</f>
        <v/>
      </c>
      <c r="AC26" s="84" t="str">
        <f>IF(G26="P",INDEX(BDD!$A$2:$B$43,MATCH('19'!$B26,BDD!$A$2:$A$43,0),2),"")</f>
        <v/>
      </c>
      <c r="AD26" s="84" t="str">
        <f>IF(H26="P",INDEX(BDD!$A$2:$B$43,MATCH('19'!$B26,BDD!$A$2:$A$43,0),2),"")</f>
        <v/>
      </c>
      <c r="AE26" s="84" t="str">
        <f>IF(I26="P",INDEX(BDD!$A$2:$B$43,MATCH('19'!$B26,BDD!$A$2:$A$43,0),2),"")</f>
        <v/>
      </c>
      <c r="AF26" s="84" t="str">
        <f>IF(J26="P",INDEX(BDD!$A$2:$B$43,MATCH('19'!$B26,BDD!$A$2:$A$43,0),2),"")</f>
        <v/>
      </c>
      <c r="AG26" s="84" t="str">
        <f>IF(K26="P",INDEX(BDD!$A$2:$B$43,MATCH('19'!$B26,BDD!$A$2:$A$43,0),2),"")</f>
        <v/>
      </c>
      <c r="AH26" s="84" t="str">
        <f>IF(L26="P",INDEX(BDD!$A$2:$B$43,MATCH('19'!$B26,BDD!$A$2:$A$43,0),2),"")</f>
        <v/>
      </c>
      <c r="AI26" s="84" t="str">
        <f>IF(M26="P",INDEX(BDD!$A$2:$B$43,MATCH('19'!$B26,BDD!$A$2:$A$43,0),2),"")</f>
        <v/>
      </c>
      <c r="AJ26" s="84" t="str">
        <f>IF(N26="P",INDEX(BDD!$A$2:$B$43,MATCH('19'!$B26,BDD!$A$2:$A$43,0),2),"")</f>
        <v/>
      </c>
      <c r="AK26" s="84" t="str">
        <f>IF(O26="P",INDEX(BDD!$A$2:$B$43,MATCH('19'!$B26,BDD!$A$2:$A$43,0),2),"")</f>
        <v/>
      </c>
      <c r="AL26" s="84" t="str">
        <f>IF(P26="P",INDEX(BDD!$A$2:$B$43,MATCH('19'!$B26,BDD!$A$2:$A$43,0),2),"")</f>
        <v/>
      </c>
      <c r="AM26" s="84" t="str">
        <f>IF(Q26="P",INDEX(BDD!$A$2:$B$43,MATCH('19'!$B26,BDD!$A$2:$A$43,0),2),"")</f>
        <v/>
      </c>
      <c r="AN26" s="84" t="str">
        <f>IF(R26="P",INDEX(BDD!$A$2:$B$43,MATCH('19'!$B26,BDD!$A$2:$A$43,0),2),"")</f>
        <v/>
      </c>
      <c r="AO26" s="84" t="str">
        <f>IF(S26="P",INDEX(BDD!$A$2:$B$43,MATCH('19'!$B26,BDD!$A$2:$A$43,0),2),"")</f>
        <v/>
      </c>
      <c r="AP26" s="84" t="str">
        <f>IF(T26="P",INDEX(BDD!$A$2:$B$43,MATCH('19'!$B26,BDD!$A$2:$A$43,0),2),"")</f>
        <v/>
      </c>
      <c r="AQ26" s="84" t="str">
        <f>IF(U26="P",INDEX(BDD!$A$2:$B$43,MATCH('19'!$B26,BDD!$A$2:$A$43,0),2),"")</f>
        <v/>
      </c>
      <c r="AR26" s="84" t="str">
        <f>IF(V26="P",INDEX(BDD!$A$2:$B$43,MATCH('19'!$B26,BDD!$A$2:$A$43,0),2),"")</f>
        <v/>
      </c>
      <c r="AS26" s="84" t="str">
        <f>IF(W26="P",INDEX(BDD!$A$2:$B$43,MATCH('19'!$B26,BDD!$A$2:$A$43,0),2),"")</f>
        <v/>
      </c>
    </row>
    <row r="27" spans="1:48" ht="15.75" hidden="1" thickBot="1" x14ac:dyDescent="0.3">
      <c r="A27" s="107"/>
      <c r="B27" s="108"/>
      <c r="C27" s="184" t="str">
        <f ca="1">C3</f>
        <v>19</v>
      </c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6"/>
      <c r="Y27" s="84" t="str">
        <f ca="1">IF(C27="P",INDEX(BDD!$A$2:$B$43,MATCH('19'!$B27,BDD!$A$2:$A$43,0),2),"")</f>
        <v/>
      </c>
      <c r="Z27" s="84" t="str">
        <f>IF(D27="P",INDEX(BDD!$A$2:$B$43,MATCH('19'!$B27,BDD!$A$2:$A$43,0),2),"")</f>
        <v/>
      </c>
      <c r="AA27" s="84" t="str">
        <f>IF(E27="P",INDEX(BDD!$A$2:$B$43,MATCH('19'!$B27,BDD!$A$2:$A$43,0),2),"")</f>
        <v/>
      </c>
      <c r="AB27" s="84" t="str">
        <f>IF(F27="P",INDEX(BDD!$A$2:$B$43,MATCH('19'!$B27,BDD!$A$2:$A$43,0),2),"")</f>
        <v/>
      </c>
      <c r="AC27" s="84" t="str">
        <f>IF(G27="P",INDEX(BDD!$A$2:$B$43,MATCH('19'!$B27,BDD!$A$2:$A$43,0),2),"")</f>
        <v/>
      </c>
      <c r="AD27" s="84" t="str">
        <f>IF(H27="P",INDEX(BDD!$A$2:$B$43,MATCH('19'!$B27,BDD!$A$2:$A$43,0),2),"")</f>
        <v/>
      </c>
      <c r="AE27" s="84" t="str">
        <f>IF(I27="P",INDEX(BDD!$A$2:$B$43,MATCH('19'!$B27,BDD!$A$2:$A$43,0),2),"")</f>
        <v/>
      </c>
      <c r="AF27" s="84" t="str">
        <f>IF(J27="P",INDEX(BDD!$A$2:$B$43,MATCH('19'!$B27,BDD!$A$2:$A$43,0),2),"")</f>
        <v/>
      </c>
      <c r="AG27" s="84" t="str">
        <f>IF(K27="P",INDEX(BDD!$A$2:$B$43,MATCH('19'!$B27,BDD!$A$2:$A$43,0),2),"")</f>
        <v/>
      </c>
      <c r="AH27" s="84" t="str">
        <f>IF(L27="P",INDEX(BDD!$A$2:$B$43,MATCH('19'!$B27,BDD!$A$2:$A$43,0),2),"")</f>
        <v/>
      </c>
      <c r="AI27" s="84" t="str">
        <f>IF(M27="P",INDEX(BDD!$A$2:$B$43,MATCH('19'!$B27,BDD!$A$2:$A$43,0),2),"")</f>
        <v/>
      </c>
      <c r="AJ27" s="84" t="str">
        <f>IF(N27="P",INDEX(BDD!$A$2:$B$43,MATCH('19'!$B27,BDD!$A$2:$A$43,0),2),"")</f>
        <v/>
      </c>
      <c r="AK27" s="84" t="str">
        <f>IF(O27="P",INDEX(BDD!$A$2:$B$43,MATCH('19'!$B27,BDD!$A$2:$A$43,0),2),"")</f>
        <v/>
      </c>
      <c r="AL27" s="84" t="str">
        <f>IF(P27="P",INDEX(BDD!$A$2:$B$43,MATCH('19'!$B27,BDD!$A$2:$A$43,0),2),"")</f>
        <v/>
      </c>
      <c r="AM27" s="84" t="str">
        <f>IF(Q27="P",INDEX(BDD!$A$2:$B$43,MATCH('19'!$B27,BDD!$A$2:$A$43,0),2),"")</f>
        <v/>
      </c>
      <c r="AN27" s="84" t="str">
        <f>IF(R27="P",INDEX(BDD!$A$2:$B$43,MATCH('19'!$B27,BDD!$A$2:$A$43,0),2),"")</f>
        <v/>
      </c>
      <c r="AO27" s="84" t="str">
        <f>IF(S27="P",INDEX(BDD!$A$2:$B$43,MATCH('19'!$B27,BDD!$A$2:$A$43,0),2),"")</f>
        <v/>
      </c>
      <c r="AP27" s="84" t="str">
        <f>IF(T27="P",INDEX(BDD!$A$2:$B$43,MATCH('19'!$B27,BDD!$A$2:$A$43,0),2),"")</f>
        <v/>
      </c>
      <c r="AQ27" s="84" t="str">
        <f>IF(U27="P",INDEX(BDD!$A$2:$B$43,MATCH('19'!$B27,BDD!$A$2:$A$43,0),2),"")</f>
        <v/>
      </c>
      <c r="AR27" s="84" t="str">
        <f>IF(V27="P",INDEX(BDD!$A$2:$B$43,MATCH('19'!$B27,BDD!$A$2:$A$43,0),2),"")</f>
        <v/>
      </c>
      <c r="AS27" s="84" t="str">
        <f>IF(W27="P",INDEX(BDD!$A$2:$B$43,MATCH('19'!$B27,BDD!$A$2:$A$43,0),2),"")</f>
        <v/>
      </c>
    </row>
    <row r="28" spans="1:48" ht="15.75" hidden="1" thickBot="1" x14ac:dyDescent="0.3">
      <c r="A28" s="107"/>
      <c r="B28" s="108"/>
      <c r="C28" s="187">
        <f ca="1">C29</f>
        <v>41764</v>
      </c>
      <c r="D28" s="188"/>
      <c r="E28" s="189"/>
      <c r="F28" s="187">
        <f ca="1">F29</f>
        <v>41765</v>
      </c>
      <c r="G28" s="188"/>
      <c r="H28" s="189"/>
      <c r="I28" s="187">
        <f ca="1">I29</f>
        <v>41766</v>
      </c>
      <c r="J28" s="188"/>
      <c r="K28" s="189"/>
      <c r="L28" s="187">
        <f ca="1">L29</f>
        <v>41767</v>
      </c>
      <c r="M28" s="188"/>
      <c r="N28" s="189"/>
      <c r="O28" s="187">
        <f ca="1">O29</f>
        <v>41768</v>
      </c>
      <c r="P28" s="188"/>
      <c r="Q28" s="189"/>
      <c r="R28" s="190">
        <f ca="1">R29</f>
        <v>41769</v>
      </c>
      <c r="S28" s="191"/>
      <c r="T28" s="192"/>
      <c r="U28" s="190">
        <f ca="1">U29</f>
        <v>41770</v>
      </c>
      <c r="V28" s="191"/>
      <c r="W28" s="192"/>
      <c r="X28" s="209" t="s">
        <v>70</v>
      </c>
      <c r="Y28" s="84" t="str">
        <f ca="1">IF(C28="P",INDEX(BDD!$A$2:$B$43,MATCH('19'!$B28,BDD!$A$2:$A$43,0),2),"")</f>
        <v/>
      </c>
      <c r="Z28" s="84" t="str">
        <f>IF(D28="P",INDEX(BDD!$A$2:$B$43,MATCH('19'!$B28,BDD!$A$2:$A$43,0),2),"")</f>
        <v/>
      </c>
      <c r="AA28" s="84" t="str">
        <f>IF(E28="P",INDEX(BDD!$A$2:$B$43,MATCH('19'!$B28,BDD!$A$2:$A$43,0),2),"")</f>
        <v/>
      </c>
      <c r="AB28" s="84" t="str">
        <f ca="1">IF(F28="P",INDEX(BDD!$A$2:$B$43,MATCH('19'!$B28,BDD!$A$2:$A$43,0),2),"")</f>
        <v/>
      </c>
      <c r="AC28" s="84" t="str">
        <f>IF(G28="P",INDEX(BDD!$A$2:$B$43,MATCH('19'!$B28,BDD!$A$2:$A$43,0),2),"")</f>
        <v/>
      </c>
      <c r="AD28" s="84" t="str">
        <f>IF(H28="P",INDEX(BDD!$A$2:$B$43,MATCH('19'!$B28,BDD!$A$2:$A$43,0),2),"")</f>
        <v/>
      </c>
      <c r="AE28" s="84" t="str">
        <f ca="1">IF(I28="P",INDEX(BDD!$A$2:$B$43,MATCH('19'!$B28,BDD!$A$2:$A$43,0),2),"")</f>
        <v/>
      </c>
      <c r="AF28" s="84" t="str">
        <f>IF(J28="P",INDEX(BDD!$A$2:$B$43,MATCH('19'!$B28,BDD!$A$2:$A$43,0),2),"")</f>
        <v/>
      </c>
      <c r="AG28" s="84" t="str">
        <f>IF(K28="P",INDEX(BDD!$A$2:$B$43,MATCH('19'!$B28,BDD!$A$2:$A$43,0),2),"")</f>
        <v/>
      </c>
      <c r="AH28" s="84" t="str">
        <f ca="1">IF(L28="P",INDEX(BDD!$A$2:$B$43,MATCH('19'!$B28,BDD!$A$2:$A$43,0),2),"")</f>
        <v/>
      </c>
      <c r="AI28" s="84" t="str">
        <f>IF(M28="P",INDEX(BDD!$A$2:$B$43,MATCH('19'!$B28,BDD!$A$2:$A$43,0),2),"")</f>
        <v/>
      </c>
      <c r="AJ28" s="84" t="str">
        <f>IF(N28="P",INDEX(BDD!$A$2:$B$43,MATCH('19'!$B28,BDD!$A$2:$A$43,0),2),"")</f>
        <v/>
      </c>
      <c r="AK28" s="84" t="str">
        <f ca="1">IF(O28="P",INDEX(BDD!$A$2:$B$43,MATCH('19'!$B28,BDD!$A$2:$A$43,0),2),"")</f>
        <v/>
      </c>
      <c r="AL28" s="84" t="str">
        <f>IF(P28="P",INDEX(BDD!$A$2:$B$43,MATCH('19'!$B28,BDD!$A$2:$A$43,0),2),"")</f>
        <v/>
      </c>
      <c r="AM28" s="84" t="str">
        <f>IF(Q28="P",INDEX(BDD!$A$2:$B$43,MATCH('19'!$B28,BDD!$A$2:$A$43,0),2),"")</f>
        <v/>
      </c>
      <c r="AN28" s="84" t="str">
        <f ca="1">IF(R28="P",INDEX(BDD!$A$2:$B$43,MATCH('19'!$B28,BDD!$A$2:$A$43,0),2),"")</f>
        <v/>
      </c>
      <c r="AO28" s="84" t="str">
        <f>IF(S28="P",INDEX(BDD!$A$2:$B$43,MATCH('19'!$B28,BDD!$A$2:$A$43,0),2),"")</f>
        <v/>
      </c>
      <c r="AP28" s="84" t="str">
        <f>IF(T28="P",INDEX(BDD!$A$2:$B$43,MATCH('19'!$B28,BDD!$A$2:$A$43,0),2),"")</f>
        <v/>
      </c>
      <c r="AQ28" s="84" t="str">
        <f ca="1">IF(U28="P",INDEX(BDD!$A$2:$B$43,MATCH('19'!$B28,BDD!$A$2:$A$43,0),2),"")</f>
        <v/>
      </c>
      <c r="AR28" s="84" t="str">
        <f>IF(V28="P",INDEX(BDD!$A$2:$B$43,MATCH('19'!$B28,BDD!$A$2:$A$43,0),2),"")</f>
        <v/>
      </c>
      <c r="AS28" s="84" t="str">
        <f>IF(W28="P",INDEX(BDD!$A$2:$B$43,MATCH('19'!$B28,BDD!$A$2:$A$43,0),2),"")</f>
        <v/>
      </c>
    </row>
    <row r="29" spans="1:48" ht="15.75" hidden="1" thickBot="1" x14ac:dyDescent="0.3">
      <c r="A29" s="105"/>
      <c r="B29" s="106"/>
      <c r="C29" s="202">
        <f ca="1">7*C3+DATE(B2,1,3)-WEEKDAY(DATE(B2,1,3))-5</f>
        <v>41764</v>
      </c>
      <c r="D29" s="203"/>
      <c r="E29" s="204"/>
      <c r="F29" s="202">
        <f ca="1">C29+1</f>
        <v>41765</v>
      </c>
      <c r="G29" s="203"/>
      <c r="H29" s="204"/>
      <c r="I29" s="202">
        <f ca="1">F29+1</f>
        <v>41766</v>
      </c>
      <c r="J29" s="203"/>
      <c r="K29" s="204"/>
      <c r="L29" s="202">
        <f ca="1">I29+1</f>
        <v>41767</v>
      </c>
      <c r="M29" s="203"/>
      <c r="N29" s="204"/>
      <c r="O29" s="202">
        <f ca="1">L29+1</f>
        <v>41768</v>
      </c>
      <c r="P29" s="203"/>
      <c r="Q29" s="204"/>
      <c r="R29" s="193">
        <f ca="1">O29+1</f>
        <v>41769</v>
      </c>
      <c r="S29" s="194"/>
      <c r="T29" s="195"/>
      <c r="U29" s="193">
        <f ca="1">R29+1</f>
        <v>41770</v>
      </c>
      <c r="V29" s="194"/>
      <c r="W29" s="195"/>
      <c r="X29" s="210"/>
      <c r="Y29" s="84" t="str">
        <f ca="1">IF(C29="P",INDEX(BDD!$A$2:$B$43,MATCH('19'!$B29,BDD!$A$2:$A$43,0),2),"")</f>
        <v/>
      </c>
      <c r="Z29" s="84" t="str">
        <f>IF(D29="P",INDEX(BDD!$A$2:$B$43,MATCH('19'!$B29,BDD!$A$2:$A$43,0),2),"")</f>
        <v/>
      </c>
      <c r="AA29" s="84" t="str">
        <f>IF(E29="P",INDEX(BDD!$A$2:$B$43,MATCH('19'!$B29,BDD!$A$2:$A$43,0),2),"")</f>
        <v/>
      </c>
      <c r="AB29" s="84" t="str">
        <f ca="1">IF(F29="P",INDEX(BDD!$A$2:$B$43,MATCH('19'!$B29,BDD!$A$2:$A$43,0),2),"")</f>
        <v/>
      </c>
      <c r="AC29" s="84" t="str">
        <f>IF(G29="P",INDEX(BDD!$A$2:$B$43,MATCH('19'!$B29,BDD!$A$2:$A$43,0),2),"")</f>
        <v/>
      </c>
      <c r="AD29" s="84" t="str">
        <f>IF(H29="P",INDEX(BDD!$A$2:$B$43,MATCH('19'!$B29,BDD!$A$2:$A$43,0),2),"")</f>
        <v/>
      </c>
      <c r="AE29" s="84" t="str">
        <f ca="1">IF(I29="P",INDEX(BDD!$A$2:$B$43,MATCH('19'!$B29,BDD!$A$2:$A$43,0),2),"")</f>
        <v/>
      </c>
      <c r="AF29" s="84" t="str">
        <f>IF(J29="P",INDEX(BDD!$A$2:$B$43,MATCH('19'!$B29,BDD!$A$2:$A$43,0),2),"")</f>
        <v/>
      </c>
      <c r="AG29" s="84" t="str">
        <f>IF(K29="P",INDEX(BDD!$A$2:$B$43,MATCH('19'!$B29,BDD!$A$2:$A$43,0),2),"")</f>
        <v/>
      </c>
      <c r="AH29" s="84" t="str">
        <f ca="1">IF(L29="P",INDEX(BDD!$A$2:$B$43,MATCH('19'!$B29,BDD!$A$2:$A$43,0),2),"")</f>
        <v/>
      </c>
      <c r="AI29" s="84" t="str">
        <f>IF(M29="P",INDEX(BDD!$A$2:$B$43,MATCH('19'!$B29,BDD!$A$2:$A$43,0),2),"")</f>
        <v/>
      </c>
      <c r="AJ29" s="84" t="str">
        <f>IF(N29="P",INDEX(BDD!$A$2:$B$43,MATCH('19'!$B29,BDD!$A$2:$A$43,0),2),"")</f>
        <v/>
      </c>
      <c r="AK29" s="84" t="str">
        <f ca="1">IF(O29="P",INDEX(BDD!$A$2:$B$43,MATCH('19'!$B29,BDD!$A$2:$A$43,0),2),"")</f>
        <v/>
      </c>
      <c r="AL29" s="84" t="str">
        <f>IF(P29="P",INDEX(BDD!$A$2:$B$43,MATCH('19'!$B29,BDD!$A$2:$A$43,0),2),"")</f>
        <v/>
      </c>
      <c r="AM29" s="84" t="str">
        <f>IF(Q29="P",INDEX(BDD!$A$2:$B$43,MATCH('19'!$B29,BDD!$A$2:$A$43,0),2),"")</f>
        <v/>
      </c>
      <c r="AN29" s="84" t="str">
        <f ca="1">IF(R29="P",INDEX(BDD!$A$2:$B$43,MATCH('19'!$B29,BDD!$A$2:$A$43,0),2),"")</f>
        <v/>
      </c>
      <c r="AO29" s="84" t="str">
        <f>IF(S29="P",INDEX(BDD!$A$2:$B$43,MATCH('19'!$B29,BDD!$A$2:$A$43,0),2),"")</f>
        <v/>
      </c>
      <c r="AP29" s="84" t="str">
        <f>IF(T29="P",INDEX(BDD!$A$2:$B$43,MATCH('19'!$B29,BDD!$A$2:$A$43,0),2),"")</f>
        <v/>
      </c>
      <c r="AQ29" s="84" t="str">
        <f ca="1">IF(U29="P",INDEX(BDD!$A$2:$B$43,MATCH('19'!$B29,BDD!$A$2:$A$43,0),2),"")</f>
        <v/>
      </c>
      <c r="AR29" s="84" t="str">
        <f>IF(V29="P",INDEX(BDD!$A$2:$B$43,MATCH('19'!$B29,BDD!$A$2:$A$43,0),2),"")</f>
        <v/>
      </c>
      <c r="AS29" s="84" t="str">
        <f>IF(W29="P",INDEX(BDD!$A$2:$B$43,MATCH('19'!$B29,BDD!$A$2:$A$43,0),2),"")</f>
        <v/>
      </c>
    </row>
    <row r="30" spans="1:48" ht="16.5" hidden="1" customHeight="1" thickBot="1" x14ac:dyDescent="0.3">
      <c r="A30" s="70" t="s">
        <v>18</v>
      </c>
      <c r="B30" s="27" t="s">
        <v>22</v>
      </c>
      <c r="C30" s="133" t="s">
        <v>60</v>
      </c>
      <c r="D30" s="131" t="s">
        <v>61</v>
      </c>
      <c r="E30" s="132" t="s">
        <v>62</v>
      </c>
      <c r="F30" s="130" t="s">
        <v>60</v>
      </c>
      <c r="G30" s="131" t="s">
        <v>61</v>
      </c>
      <c r="H30" s="132" t="s">
        <v>62</v>
      </c>
      <c r="I30" s="130" t="s">
        <v>60</v>
      </c>
      <c r="J30" s="131" t="s">
        <v>61</v>
      </c>
      <c r="K30" s="132" t="s">
        <v>62</v>
      </c>
      <c r="L30" s="130" t="s">
        <v>60</v>
      </c>
      <c r="M30" s="131" t="s">
        <v>61</v>
      </c>
      <c r="N30" s="132" t="s">
        <v>62</v>
      </c>
      <c r="O30" s="130" t="s">
        <v>60</v>
      </c>
      <c r="P30" s="131" t="s">
        <v>61</v>
      </c>
      <c r="Q30" s="132" t="s">
        <v>62</v>
      </c>
      <c r="R30" s="130" t="s">
        <v>60</v>
      </c>
      <c r="S30" s="131" t="s">
        <v>61</v>
      </c>
      <c r="T30" s="132" t="s">
        <v>62</v>
      </c>
      <c r="U30" s="130" t="s">
        <v>60</v>
      </c>
      <c r="V30" s="131" t="s">
        <v>61</v>
      </c>
      <c r="W30" s="132" t="s">
        <v>62</v>
      </c>
      <c r="X30" s="210"/>
      <c r="Y30" s="84" t="str">
        <f>IF(C30="P",INDEX(BDD!$A$2:$B$43,MATCH('19'!$B30,BDD!$A$2:$A$43,0),2),"")</f>
        <v/>
      </c>
      <c r="Z30" s="84" t="str">
        <f>IF(D30="P",INDEX(BDD!$A$2:$B$43,MATCH('19'!$B30,BDD!$A$2:$A$43,0),2),"")</f>
        <v/>
      </c>
      <c r="AA30" s="84" t="str">
        <f>IF(E30="P",INDEX(BDD!$A$2:$B$43,MATCH('19'!$B30,BDD!$A$2:$A$43,0),2),"")</f>
        <v/>
      </c>
      <c r="AB30" s="84" t="str">
        <f>IF(F30="P",INDEX(BDD!$A$2:$B$43,MATCH('19'!$B30,BDD!$A$2:$A$43,0),2),"")</f>
        <v/>
      </c>
      <c r="AC30" s="84" t="str">
        <f>IF(G30="P",INDEX(BDD!$A$2:$B$43,MATCH('19'!$B30,BDD!$A$2:$A$43,0),2),"")</f>
        <v/>
      </c>
      <c r="AD30" s="84" t="str">
        <f>IF(H30="P",INDEX(BDD!$A$2:$B$43,MATCH('19'!$B30,BDD!$A$2:$A$43,0),2),"")</f>
        <v/>
      </c>
      <c r="AE30" s="84" t="str">
        <f>IF(I30="P",INDEX(BDD!$A$2:$B$43,MATCH('19'!$B30,BDD!$A$2:$A$43,0),2),"")</f>
        <v/>
      </c>
      <c r="AF30" s="84" t="str">
        <f>IF(J30="P",INDEX(BDD!$A$2:$B$43,MATCH('19'!$B30,BDD!$A$2:$A$43,0),2),"")</f>
        <v/>
      </c>
      <c r="AG30" s="84" t="str">
        <f>IF(K30="P",INDEX(BDD!$A$2:$B$43,MATCH('19'!$B30,BDD!$A$2:$A$43,0),2),"")</f>
        <v/>
      </c>
      <c r="AH30" s="84" t="str">
        <f>IF(L30="P",INDEX(BDD!$A$2:$B$43,MATCH('19'!$B30,BDD!$A$2:$A$43,0),2),"")</f>
        <v/>
      </c>
      <c r="AI30" s="84" t="str">
        <f>IF(M30="P",INDEX(BDD!$A$2:$B$43,MATCH('19'!$B30,BDD!$A$2:$A$43,0),2),"")</f>
        <v/>
      </c>
      <c r="AJ30" s="84" t="str">
        <f>IF(N30="P",INDEX(BDD!$A$2:$B$43,MATCH('19'!$B30,BDD!$A$2:$A$43,0),2),"")</f>
        <v/>
      </c>
      <c r="AK30" s="84" t="str">
        <f>IF(O30="P",INDEX(BDD!$A$2:$B$43,MATCH('19'!$B30,BDD!$A$2:$A$43,0),2),"")</f>
        <v/>
      </c>
      <c r="AL30" s="84" t="str">
        <f>IF(P30="P",INDEX(BDD!$A$2:$B$43,MATCH('19'!$B30,BDD!$A$2:$A$43,0),2),"")</f>
        <v/>
      </c>
      <c r="AM30" s="84" t="str">
        <f>IF(Q30="P",INDEX(BDD!$A$2:$B$43,MATCH('19'!$B30,BDD!$A$2:$A$43,0),2),"")</f>
        <v/>
      </c>
      <c r="AN30" s="84" t="str">
        <f>IF(R30="P",INDEX(BDD!$A$2:$B$43,MATCH('19'!$B30,BDD!$A$2:$A$43,0),2),"")</f>
        <v/>
      </c>
      <c r="AO30" s="84" t="str">
        <f>IF(S30="P",INDEX(BDD!$A$2:$B$43,MATCH('19'!$B30,BDD!$A$2:$A$43,0),2),"")</f>
        <v/>
      </c>
      <c r="AP30" s="84" t="str">
        <f>IF(T30="P",INDEX(BDD!$A$2:$B$43,MATCH('19'!$B30,BDD!$A$2:$A$43,0),2),"")</f>
        <v/>
      </c>
      <c r="AQ30" s="84" t="str">
        <f>IF(U30="P",INDEX(BDD!$A$2:$B$43,MATCH('19'!$B30,BDD!$A$2:$A$43,0),2),"")</f>
        <v/>
      </c>
      <c r="AR30" s="84" t="str">
        <f>IF(V30="P",INDEX(BDD!$A$2:$B$43,MATCH('19'!$B30,BDD!$A$2:$A$43,0),2),"")</f>
        <v/>
      </c>
      <c r="AS30" s="84" t="str">
        <f>IF(W30="P",INDEX(BDD!$A$2:$B$43,MATCH('19'!$B30,BDD!$A$2:$A$43,0),2),"")</f>
        <v/>
      </c>
      <c r="AT30" s="163"/>
      <c r="AU30" s="205"/>
      <c r="AV30" s="205"/>
    </row>
    <row r="31" spans="1:48" ht="15.75" hidden="1" thickBot="1" x14ac:dyDescent="0.3">
      <c r="A31" s="206"/>
      <c r="B31" s="25">
        <f>BDD!A13</f>
        <v>0</v>
      </c>
      <c r="C31" s="52"/>
      <c r="D31" s="50"/>
      <c r="E31" s="51"/>
      <c r="F31" s="52"/>
      <c r="G31" s="50"/>
      <c r="H31" s="51"/>
      <c r="I31" s="52"/>
      <c r="J31" s="50"/>
      <c r="K31" s="51"/>
      <c r="L31" s="52"/>
      <c r="M31" s="50"/>
      <c r="N31" s="49"/>
      <c r="O31" s="52"/>
      <c r="P31" s="50"/>
      <c r="Q31" s="49"/>
      <c r="R31" s="52"/>
      <c r="S31" s="50"/>
      <c r="T31" s="51"/>
      <c r="U31" s="52"/>
      <c r="V31" s="50"/>
      <c r="W31" s="140"/>
      <c r="X31" s="142">
        <f>BDD!C13</f>
        <v>0</v>
      </c>
      <c r="Y31" s="84" t="str">
        <f>IF(C31="P",INDEX(BDD!$A$2:$B$43,MATCH('19'!$B31,BDD!$A$2:$A$43,0),2),"")</f>
        <v/>
      </c>
      <c r="Z31" s="84" t="str">
        <f>IF(D31="P",INDEX(BDD!$A$2:$B$43,MATCH('19'!$B31,BDD!$A$2:$A$43,0),2),"")</f>
        <v/>
      </c>
      <c r="AA31" s="84" t="str">
        <f>IF(E31="P",INDEX(BDD!$A$2:$B$43,MATCH('19'!$B31,BDD!$A$2:$A$43,0),2),"")</f>
        <v/>
      </c>
      <c r="AB31" s="84" t="str">
        <f>IF(F31="P",INDEX(BDD!$A$2:$B$43,MATCH('19'!$B31,BDD!$A$2:$A$43,0),2),"")</f>
        <v/>
      </c>
      <c r="AC31" s="84" t="str">
        <f>IF(G31="P",INDEX(BDD!$A$2:$B$43,MATCH('19'!$B31,BDD!$A$2:$A$43,0),2),"")</f>
        <v/>
      </c>
      <c r="AD31" s="84" t="str">
        <f>IF(H31="P",INDEX(BDD!$A$2:$B$43,MATCH('19'!$B31,BDD!$A$2:$A$43,0),2),"")</f>
        <v/>
      </c>
      <c r="AE31" s="84" t="str">
        <f>IF(I31="P",INDEX(BDD!$A$2:$B$43,MATCH('19'!$B31,BDD!$A$2:$A$43,0),2),"")</f>
        <v/>
      </c>
      <c r="AF31" s="84" t="str">
        <f>IF(J31="P",INDEX(BDD!$A$2:$B$43,MATCH('19'!$B31,BDD!$A$2:$A$43,0),2),"")</f>
        <v/>
      </c>
      <c r="AG31" s="84" t="str">
        <f>IF(K31="P",INDEX(BDD!$A$2:$B$43,MATCH('19'!$B31,BDD!$A$2:$A$43,0),2),"")</f>
        <v/>
      </c>
      <c r="AH31" s="84" t="str">
        <f>IF(L31="P",INDEX(BDD!$A$2:$B$43,MATCH('19'!$B31,BDD!$A$2:$A$43,0),2),"")</f>
        <v/>
      </c>
      <c r="AI31" s="84" t="str">
        <f>IF(M31="P",INDEX(BDD!$A$2:$B$43,MATCH('19'!$B31,BDD!$A$2:$A$43,0),2),"")</f>
        <v/>
      </c>
      <c r="AJ31" s="84" t="str">
        <f>IF(N31="P",INDEX(BDD!$A$2:$B$43,MATCH('19'!$B31,BDD!$A$2:$A$43,0),2),"")</f>
        <v/>
      </c>
      <c r="AK31" s="84" t="str">
        <f>IF(O31="P",INDEX(BDD!$A$2:$B$43,MATCH('19'!$B31,BDD!$A$2:$A$43,0),2),"")</f>
        <v/>
      </c>
      <c r="AL31" s="84" t="str">
        <f>IF(P31="P",INDEX(BDD!$A$2:$B$43,MATCH('19'!$B31,BDD!$A$2:$A$43,0),2),"")</f>
        <v/>
      </c>
      <c r="AM31" s="84" t="str">
        <f>IF(Q31="P",INDEX(BDD!$A$2:$B$43,MATCH('19'!$B31,BDD!$A$2:$A$43,0),2),"")</f>
        <v/>
      </c>
      <c r="AN31" s="84" t="str">
        <f>IF(R31="P",INDEX(BDD!$A$2:$B$43,MATCH('19'!$B31,BDD!$A$2:$A$43,0),2),"")</f>
        <v/>
      </c>
      <c r="AO31" s="84" t="str">
        <f>IF(S31="P",INDEX(BDD!$A$2:$B$43,MATCH('19'!$B31,BDD!$A$2:$A$43,0),2),"")</f>
        <v/>
      </c>
      <c r="AP31" s="84" t="str">
        <f>IF(T31="P",INDEX(BDD!$A$2:$B$43,MATCH('19'!$B31,BDD!$A$2:$A$43,0),2),"")</f>
        <v/>
      </c>
      <c r="AQ31" s="84" t="str">
        <f>IF(U31="P",INDEX(BDD!$A$2:$B$43,MATCH('19'!$B31,BDD!$A$2:$A$43,0),2),"")</f>
        <v/>
      </c>
      <c r="AR31" s="84" t="str">
        <f>IF(V31="P",INDEX(BDD!$A$2:$B$43,MATCH('19'!$B31,BDD!$A$2:$A$43,0),2),"")</f>
        <v/>
      </c>
      <c r="AS31" s="84" t="str">
        <f>IF(W31="P",INDEX(BDD!$A$2:$B$43,MATCH('19'!$B31,BDD!$A$2:$A$43,0),2),"")</f>
        <v/>
      </c>
    </row>
    <row r="32" spans="1:48" ht="15.75" hidden="1" thickBot="1" x14ac:dyDescent="0.3">
      <c r="A32" s="206"/>
      <c r="B32" s="17">
        <f>BDD!A14</f>
        <v>0</v>
      </c>
      <c r="C32" s="56"/>
      <c r="D32" s="54"/>
      <c r="E32" s="55"/>
      <c r="F32" s="56"/>
      <c r="G32" s="54"/>
      <c r="H32" s="55"/>
      <c r="I32" s="56"/>
      <c r="J32" s="54"/>
      <c r="K32" s="55"/>
      <c r="L32" s="56"/>
      <c r="M32" s="54"/>
      <c r="N32" s="53"/>
      <c r="O32" s="56"/>
      <c r="P32" s="54"/>
      <c r="Q32" s="53"/>
      <c r="R32" s="56"/>
      <c r="S32" s="54"/>
      <c r="T32" s="55"/>
      <c r="U32" s="56"/>
      <c r="V32" s="54"/>
      <c r="W32" s="87"/>
      <c r="X32" s="143">
        <f>BDD!C14</f>
        <v>0</v>
      </c>
      <c r="Y32" s="84" t="str">
        <f>IF(C32="P",INDEX(BDD!$A$2:$B$43,MATCH('19'!$B32,BDD!$A$2:$A$43,0),2),"")</f>
        <v/>
      </c>
      <c r="Z32" s="84" t="str">
        <f>IF(D32="P",INDEX(BDD!$A$2:$B$43,MATCH('19'!$B32,BDD!$A$2:$A$43,0),2),"")</f>
        <v/>
      </c>
      <c r="AA32" s="84" t="str">
        <f>IF(E32="P",INDEX(BDD!$A$2:$B$43,MATCH('19'!$B32,BDD!$A$2:$A$43,0),2),"")</f>
        <v/>
      </c>
      <c r="AB32" s="84" t="str">
        <f>IF(F32="P",INDEX(BDD!$A$2:$B$43,MATCH('19'!$B32,BDD!$A$2:$A$43,0),2),"")</f>
        <v/>
      </c>
      <c r="AC32" s="84" t="str">
        <f>IF(G32="P",INDEX(BDD!$A$2:$B$43,MATCH('19'!$B32,BDD!$A$2:$A$43,0),2),"")</f>
        <v/>
      </c>
      <c r="AD32" s="84" t="str">
        <f>IF(H32="P",INDEX(BDD!$A$2:$B$43,MATCH('19'!$B32,BDD!$A$2:$A$43,0),2),"")</f>
        <v/>
      </c>
      <c r="AE32" s="84" t="str">
        <f>IF(I32="P",INDEX(BDD!$A$2:$B$43,MATCH('19'!$B32,BDD!$A$2:$A$43,0),2),"")</f>
        <v/>
      </c>
      <c r="AF32" s="84" t="str">
        <f>IF(J32="P",INDEX(BDD!$A$2:$B$43,MATCH('19'!$B32,BDD!$A$2:$A$43,0),2),"")</f>
        <v/>
      </c>
      <c r="AG32" s="84" t="str">
        <f>IF(K32="P",INDEX(BDD!$A$2:$B$43,MATCH('19'!$B32,BDD!$A$2:$A$43,0),2),"")</f>
        <v/>
      </c>
      <c r="AH32" s="84" t="str">
        <f>IF(L32="P",INDEX(BDD!$A$2:$B$43,MATCH('19'!$B32,BDD!$A$2:$A$43,0),2),"")</f>
        <v/>
      </c>
      <c r="AI32" s="84" t="str">
        <f>IF(M32="P",INDEX(BDD!$A$2:$B$43,MATCH('19'!$B32,BDD!$A$2:$A$43,0),2),"")</f>
        <v/>
      </c>
      <c r="AJ32" s="84" t="str">
        <f>IF(N32="P",INDEX(BDD!$A$2:$B$43,MATCH('19'!$B32,BDD!$A$2:$A$43,0),2),"")</f>
        <v/>
      </c>
      <c r="AK32" s="84" t="str">
        <f>IF(O32="P",INDEX(BDD!$A$2:$B$43,MATCH('19'!$B32,BDD!$A$2:$A$43,0),2),"")</f>
        <v/>
      </c>
      <c r="AL32" s="84" t="str">
        <f>IF(P32="P",INDEX(BDD!$A$2:$B$43,MATCH('19'!$B32,BDD!$A$2:$A$43,0),2),"")</f>
        <v/>
      </c>
      <c r="AM32" s="84" t="str">
        <f>IF(Q32="P",INDEX(BDD!$A$2:$B$43,MATCH('19'!$B32,BDD!$A$2:$A$43,0),2),"")</f>
        <v/>
      </c>
      <c r="AN32" s="84" t="str">
        <f>IF(R32="P",INDEX(BDD!$A$2:$B$43,MATCH('19'!$B32,BDD!$A$2:$A$43,0),2),"")</f>
        <v/>
      </c>
      <c r="AO32" s="84" t="str">
        <f>IF(S32="P",INDEX(BDD!$A$2:$B$43,MATCH('19'!$B32,BDD!$A$2:$A$43,0),2),"")</f>
        <v/>
      </c>
      <c r="AP32" s="84" t="str">
        <f>IF(T32="P",INDEX(BDD!$A$2:$B$43,MATCH('19'!$B32,BDD!$A$2:$A$43,0),2),"")</f>
        <v/>
      </c>
      <c r="AQ32" s="84" t="str">
        <f>IF(U32="P",INDEX(BDD!$A$2:$B$43,MATCH('19'!$B32,BDD!$A$2:$A$43,0),2),"")</f>
        <v/>
      </c>
      <c r="AR32" s="84" t="str">
        <f>IF(V32="P",INDEX(BDD!$A$2:$B$43,MATCH('19'!$B32,BDD!$A$2:$A$43,0),2),"")</f>
        <v/>
      </c>
      <c r="AS32" s="84" t="str">
        <f>IF(W32="P",INDEX(BDD!$A$2:$B$43,MATCH('19'!$B32,BDD!$A$2:$A$43,0),2),"")</f>
        <v/>
      </c>
    </row>
    <row r="33" spans="1:45" ht="15.75" hidden="1" thickBot="1" x14ac:dyDescent="0.3">
      <c r="A33" s="206"/>
      <c r="B33" s="17">
        <f>BDD!A15</f>
        <v>0</v>
      </c>
      <c r="C33" s="56"/>
      <c r="D33" s="54"/>
      <c r="E33" s="55"/>
      <c r="F33" s="56"/>
      <c r="G33" s="54"/>
      <c r="H33" s="55"/>
      <c r="I33" s="56"/>
      <c r="J33" s="54"/>
      <c r="K33" s="55"/>
      <c r="L33" s="56"/>
      <c r="M33" s="54"/>
      <c r="N33" s="53"/>
      <c r="O33" s="56"/>
      <c r="P33" s="54"/>
      <c r="Q33" s="53"/>
      <c r="R33" s="56"/>
      <c r="S33" s="54"/>
      <c r="T33" s="55"/>
      <c r="U33" s="56"/>
      <c r="V33" s="54"/>
      <c r="W33" s="87"/>
      <c r="X33" s="143">
        <f>BDD!C15</f>
        <v>0</v>
      </c>
      <c r="Y33" s="84" t="str">
        <f>IF(C33="P",INDEX(BDD!$A$2:$B$43,MATCH('19'!$B33,BDD!$A$2:$A$43,0),2),"")</f>
        <v/>
      </c>
      <c r="Z33" s="84" t="str">
        <f>IF(D33="P",INDEX(BDD!$A$2:$B$43,MATCH('19'!$B33,BDD!$A$2:$A$43,0),2),"")</f>
        <v/>
      </c>
      <c r="AA33" s="84" t="str">
        <f>IF(E33="P",INDEX(BDD!$A$2:$B$43,MATCH('19'!$B33,BDD!$A$2:$A$43,0),2),"")</f>
        <v/>
      </c>
      <c r="AB33" s="84" t="str">
        <f>IF(F33="P",INDEX(BDD!$A$2:$B$43,MATCH('19'!$B33,BDD!$A$2:$A$43,0),2),"")</f>
        <v/>
      </c>
      <c r="AC33" s="84" t="str">
        <f>IF(G33="P",INDEX(BDD!$A$2:$B$43,MATCH('19'!$B33,BDD!$A$2:$A$43,0),2),"")</f>
        <v/>
      </c>
      <c r="AD33" s="84" t="str">
        <f>IF(H33="P",INDEX(BDD!$A$2:$B$43,MATCH('19'!$B33,BDD!$A$2:$A$43,0),2),"")</f>
        <v/>
      </c>
      <c r="AE33" s="84" t="str">
        <f>IF(I33="P",INDEX(BDD!$A$2:$B$43,MATCH('19'!$B33,BDD!$A$2:$A$43,0),2),"")</f>
        <v/>
      </c>
      <c r="AF33" s="84" t="str">
        <f>IF(J33="P",INDEX(BDD!$A$2:$B$43,MATCH('19'!$B33,BDD!$A$2:$A$43,0),2),"")</f>
        <v/>
      </c>
      <c r="AG33" s="84" t="str">
        <f>IF(K33="P",INDEX(BDD!$A$2:$B$43,MATCH('19'!$B33,BDD!$A$2:$A$43,0),2),"")</f>
        <v/>
      </c>
      <c r="AH33" s="84" t="str">
        <f>IF(L33="P",INDEX(BDD!$A$2:$B$43,MATCH('19'!$B33,BDD!$A$2:$A$43,0),2),"")</f>
        <v/>
      </c>
      <c r="AI33" s="84" t="str">
        <f>IF(M33="P",INDEX(BDD!$A$2:$B$43,MATCH('19'!$B33,BDD!$A$2:$A$43,0),2),"")</f>
        <v/>
      </c>
      <c r="AJ33" s="84" t="str">
        <f>IF(N33="P",INDEX(BDD!$A$2:$B$43,MATCH('19'!$B33,BDD!$A$2:$A$43,0),2),"")</f>
        <v/>
      </c>
      <c r="AK33" s="84" t="str">
        <f>IF(O33="P",INDEX(BDD!$A$2:$B$43,MATCH('19'!$B33,BDD!$A$2:$A$43,0),2),"")</f>
        <v/>
      </c>
      <c r="AL33" s="84" t="str">
        <f>IF(P33="P",INDEX(BDD!$A$2:$B$43,MATCH('19'!$B33,BDD!$A$2:$A$43,0),2),"")</f>
        <v/>
      </c>
      <c r="AM33" s="84" t="str">
        <f>IF(Q33="P",INDEX(BDD!$A$2:$B$43,MATCH('19'!$B33,BDD!$A$2:$A$43,0),2),"")</f>
        <v/>
      </c>
      <c r="AN33" s="84" t="str">
        <f>IF(R33="P",INDEX(BDD!$A$2:$B$43,MATCH('19'!$B33,BDD!$A$2:$A$43,0),2),"")</f>
        <v/>
      </c>
      <c r="AO33" s="84" t="str">
        <f>IF(S33="P",INDEX(BDD!$A$2:$B$43,MATCH('19'!$B33,BDD!$A$2:$A$43,0),2),"")</f>
        <v/>
      </c>
      <c r="AP33" s="84" t="str">
        <f>IF(T33="P",INDEX(BDD!$A$2:$B$43,MATCH('19'!$B33,BDD!$A$2:$A$43,0),2),"")</f>
        <v/>
      </c>
      <c r="AQ33" s="84" t="str">
        <f>IF(U33="P",INDEX(BDD!$A$2:$B$43,MATCH('19'!$B33,BDD!$A$2:$A$43,0),2),"")</f>
        <v/>
      </c>
      <c r="AR33" s="84" t="str">
        <f>IF(V33="P",INDEX(BDD!$A$2:$B$43,MATCH('19'!$B33,BDD!$A$2:$A$43,0),2),"")</f>
        <v/>
      </c>
      <c r="AS33" s="84" t="str">
        <f>IF(W33="P",INDEX(BDD!$A$2:$B$43,MATCH('19'!$B33,BDD!$A$2:$A$43,0),2),"")</f>
        <v/>
      </c>
    </row>
    <row r="34" spans="1:45" ht="15.75" hidden="1" thickBot="1" x14ac:dyDescent="0.3">
      <c r="A34" s="206"/>
      <c r="B34" s="17">
        <f>BDD!A16</f>
        <v>0</v>
      </c>
      <c r="C34" s="56"/>
      <c r="D34" s="54"/>
      <c r="E34" s="55"/>
      <c r="F34" s="56"/>
      <c r="G34" s="54"/>
      <c r="H34" s="55"/>
      <c r="I34" s="56"/>
      <c r="J34" s="54"/>
      <c r="K34" s="55"/>
      <c r="L34" s="56"/>
      <c r="M34" s="54"/>
      <c r="N34" s="53"/>
      <c r="O34" s="56"/>
      <c r="P34" s="54"/>
      <c r="Q34" s="53"/>
      <c r="R34" s="56"/>
      <c r="S34" s="54"/>
      <c r="T34" s="55"/>
      <c r="U34" s="56"/>
      <c r="V34" s="54"/>
      <c r="W34" s="87"/>
      <c r="X34" s="143">
        <f>BDD!C16</f>
        <v>0</v>
      </c>
      <c r="Y34" s="84" t="str">
        <f>IF(C34="P",INDEX(BDD!$A$2:$B$43,MATCH('19'!$B34,BDD!$A$2:$A$43,0),2),"")</f>
        <v/>
      </c>
      <c r="Z34" s="84" t="str">
        <f>IF(D34="P",INDEX(BDD!$A$2:$B$43,MATCH('19'!$B34,BDD!$A$2:$A$43,0),2),"")</f>
        <v/>
      </c>
      <c r="AA34" s="84" t="str">
        <f>IF(E34="P",INDEX(BDD!$A$2:$B$43,MATCH('19'!$B34,BDD!$A$2:$A$43,0),2),"")</f>
        <v/>
      </c>
      <c r="AB34" s="84" t="str">
        <f>IF(F34="P",INDEX(BDD!$A$2:$B$43,MATCH('19'!$B34,BDD!$A$2:$A$43,0),2),"")</f>
        <v/>
      </c>
      <c r="AC34" s="84" t="str">
        <f>IF(G34="P",INDEX(BDD!$A$2:$B$43,MATCH('19'!$B34,BDD!$A$2:$A$43,0),2),"")</f>
        <v/>
      </c>
      <c r="AD34" s="84" t="str">
        <f>IF(H34="P",INDEX(BDD!$A$2:$B$43,MATCH('19'!$B34,BDD!$A$2:$A$43,0),2),"")</f>
        <v/>
      </c>
      <c r="AE34" s="84" t="str">
        <f>IF(I34="P",INDEX(BDD!$A$2:$B$43,MATCH('19'!$B34,BDD!$A$2:$A$43,0),2),"")</f>
        <v/>
      </c>
      <c r="AF34" s="84" t="str">
        <f>IF(J34="P",INDEX(BDD!$A$2:$B$43,MATCH('19'!$B34,BDD!$A$2:$A$43,0),2),"")</f>
        <v/>
      </c>
      <c r="AG34" s="84" t="str">
        <f>IF(K34="P",INDEX(BDD!$A$2:$B$43,MATCH('19'!$B34,BDD!$A$2:$A$43,0),2),"")</f>
        <v/>
      </c>
      <c r="AH34" s="84" t="str">
        <f>IF(L34="P",INDEX(BDD!$A$2:$B$43,MATCH('19'!$B34,BDD!$A$2:$A$43,0),2),"")</f>
        <v/>
      </c>
      <c r="AI34" s="84" t="str">
        <f>IF(M34="P",INDEX(BDD!$A$2:$B$43,MATCH('19'!$B34,BDD!$A$2:$A$43,0),2),"")</f>
        <v/>
      </c>
      <c r="AJ34" s="84" t="str">
        <f>IF(N34="P",INDEX(BDD!$A$2:$B$43,MATCH('19'!$B34,BDD!$A$2:$A$43,0),2),"")</f>
        <v/>
      </c>
      <c r="AK34" s="84" t="str">
        <f>IF(O34="P",INDEX(BDD!$A$2:$B$43,MATCH('19'!$B34,BDD!$A$2:$A$43,0),2),"")</f>
        <v/>
      </c>
      <c r="AL34" s="84" t="str">
        <f>IF(P34="P",INDEX(BDD!$A$2:$B$43,MATCH('19'!$B34,BDD!$A$2:$A$43,0),2),"")</f>
        <v/>
      </c>
      <c r="AM34" s="84" t="str">
        <f>IF(Q34="P",INDEX(BDD!$A$2:$B$43,MATCH('19'!$B34,BDD!$A$2:$A$43,0),2),"")</f>
        <v/>
      </c>
      <c r="AN34" s="84" t="str">
        <f>IF(R34="P",INDEX(BDD!$A$2:$B$43,MATCH('19'!$B34,BDD!$A$2:$A$43,0),2),"")</f>
        <v/>
      </c>
      <c r="AO34" s="84" t="str">
        <f>IF(S34="P",INDEX(BDD!$A$2:$B$43,MATCH('19'!$B34,BDD!$A$2:$A$43,0),2),"")</f>
        <v/>
      </c>
      <c r="AP34" s="84" t="str">
        <f>IF(T34="P",INDEX(BDD!$A$2:$B$43,MATCH('19'!$B34,BDD!$A$2:$A$43,0),2),"")</f>
        <v/>
      </c>
      <c r="AQ34" s="84" t="str">
        <f>IF(U34="P",INDEX(BDD!$A$2:$B$43,MATCH('19'!$B34,BDD!$A$2:$A$43,0),2),"")</f>
        <v/>
      </c>
      <c r="AR34" s="84" t="str">
        <f>IF(V34="P",INDEX(BDD!$A$2:$B$43,MATCH('19'!$B34,BDD!$A$2:$A$43,0),2),"")</f>
        <v/>
      </c>
      <c r="AS34" s="84" t="str">
        <f>IF(W34="P",INDEX(BDD!$A$2:$B$43,MATCH('19'!$B34,BDD!$A$2:$A$43,0),2),"")</f>
        <v/>
      </c>
    </row>
    <row r="35" spans="1:45" ht="15.75" hidden="1" thickBot="1" x14ac:dyDescent="0.3">
      <c r="A35" s="206"/>
      <c r="B35" s="17">
        <f>BDD!A17</f>
        <v>0</v>
      </c>
      <c r="C35" s="56"/>
      <c r="D35" s="54"/>
      <c r="E35" s="55"/>
      <c r="F35" s="56"/>
      <c r="G35" s="54"/>
      <c r="H35" s="55"/>
      <c r="I35" s="56"/>
      <c r="J35" s="54"/>
      <c r="K35" s="55"/>
      <c r="L35" s="56"/>
      <c r="M35" s="54"/>
      <c r="N35" s="53"/>
      <c r="O35" s="56"/>
      <c r="P35" s="54"/>
      <c r="Q35" s="53"/>
      <c r="R35" s="56"/>
      <c r="S35" s="54"/>
      <c r="T35" s="55"/>
      <c r="U35" s="56"/>
      <c r="V35" s="54"/>
      <c r="W35" s="87"/>
      <c r="X35" s="143">
        <f>BDD!C17</f>
        <v>0</v>
      </c>
      <c r="Y35" s="84" t="str">
        <f>IF(C35="P",INDEX(BDD!$A$2:$B$43,MATCH('19'!$B35,BDD!$A$2:$A$43,0),2),"")</f>
        <v/>
      </c>
      <c r="Z35" s="84" t="str">
        <f>IF(D35="P",INDEX(BDD!$A$2:$B$43,MATCH('19'!$B35,BDD!$A$2:$A$43,0),2),"")</f>
        <v/>
      </c>
      <c r="AA35" s="84" t="str">
        <f>IF(E35="P",INDEX(BDD!$A$2:$B$43,MATCH('19'!$B35,BDD!$A$2:$A$43,0),2),"")</f>
        <v/>
      </c>
      <c r="AB35" s="84" t="str">
        <f>IF(F35="P",INDEX(BDD!$A$2:$B$43,MATCH('19'!$B35,BDD!$A$2:$A$43,0),2),"")</f>
        <v/>
      </c>
      <c r="AC35" s="84" t="str">
        <f>IF(G35="P",INDEX(BDD!$A$2:$B$43,MATCH('19'!$B35,BDD!$A$2:$A$43,0),2),"")</f>
        <v/>
      </c>
      <c r="AD35" s="84" t="str">
        <f>IF(H35="P",INDEX(BDD!$A$2:$B$43,MATCH('19'!$B35,BDD!$A$2:$A$43,0),2),"")</f>
        <v/>
      </c>
      <c r="AE35" s="84" t="str">
        <f>IF(I35="P",INDEX(BDD!$A$2:$B$43,MATCH('19'!$B35,BDD!$A$2:$A$43,0),2),"")</f>
        <v/>
      </c>
      <c r="AF35" s="84" t="str">
        <f>IF(J35="P",INDEX(BDD!$A$2:$B$43,MATCH('19'!$B35,BDD!$A$2:$A$43,0),2),"")</f>
        <v/>
      </c>
      <c r="AG35" s="84" t="str">
        <f>IF(K35="P",INDEX(BDD!$A$2:$B$43,MATCH('19'!$B35,BDD!$A$2:$A$43,0),2),"")</f>
        <v/>
      </c>
      <c r="AH35" s="84" t="str">
        <f>IF(L35="P",INDEX(BDD!$A$2:$B$43,MATCH('19'!$B35,BDD!$A$2:$A$43,0),2),"")</f>
        <v/>
      </c>
      <c r="AI35" s="84" t="str">
        <f>IF(M35="P",INDEX(BDD!$A$2:$B$43,MATCH('19'!$B35,BDD!$A$2:$A$43,0),2),"")</f>
        <v/>
      </c>
      <c r="AJ35" s="84" t="str">
        <f>IF(N35="P",INDEX(BDD!$A$2:$B$43,MATCH('19'!$B35,BDD!$A$2:$A$43,0),2),"")</f>
        <v/>
      </c>
      <c r="AK35" s="84" t="str">
        <f>IF(O35="P",INDEX(BDD!$A$2:$B$43,MATCH('19'!$B35,BDD!$A$2:$A$43,0),2),"")</f>
        <v/>
      </c>
      <c r="AL35" s="84" t="str">
        <f>IF(P35="P",INDEX(BDD!$A$2:$B$43,MATCH('19'!$B35,BDD!$A$2:$A$43,0),2),"")</f>
        <v/>
      </c>
      <c r="AM35" s="84" t="str">
        <f>IF(Q35="P",INDEX(BDD!$A$2:$B$43,MATCH('19'!$B35,BDD!$A$2:$A$43,0),2),"")</f>
        <v/>
      </c>
      <c r="AN35" s="84" t="str">
        <f>IF(R35="P",INDEX(BDD!$A$2:$B$43,MATCH('19'!$B35,BDD!$A$2:$A$43,0),2),"")</f>
        <v/>
      </c>
      <c r="AO35" s="84" t="str">
        <f>IF(S35="P",INDEX(BDD!$A$2:$B$43,MATCH('19'!$B35,BDD!$A$2:$A$43,0),2),"")</f>
        <v/>
      </c>
      <c r="AP35" s="84" t="str">
        <f>IF(T35="P",INDEX(BDD!$A$2:$B$43,MATCH('19'!$B35,BDD!$A$2:$A$43,0),2),"")</f>
        <v/>
      </c>
      <c r="AQ35" s="84" t="str">
        <f>IF(U35="P",INDEX(BDD!$A$2:$B$43,MATCH('19'!$B35,BDD!$A$2:$A$43,0),2),"")</f>
        <v/>
      </c>
      <c r="AR35" s="84" t="str">
        <f>IF(V35="P",INDEX(BDD!$A$2:$B$43,MATCH('19'!$B35,BDD!$A$2:$A$43,0),2),"")</f>
        <v/>
      </c>
      <c r="AS35" s="84" t="str">
        <f>IF(W35="P",INDEX(BDD!$A$2:$B$43,MATCH('19'!$B35,BDD!$A$2:$A$43,0),2),"")</f>
        <v/>
      </c>
    </row>
    <row r="36" spans="1:45" ht="15.75" hidden="1" thickBot="1" x14ac:dyDescent="0.3">
      <c r="A36" s="206"/>
      <c r="B36" s="17">
        <f>BDD!A18</f>
        <v>0</v>
      </c>
      <c r="C36" s="56"/>
      <c r="D36" s="54"/>
      <c r="E36" s="55"/>
      <c r="F36" s="56"/>
      <c r="G36" s="54"/>
      <c r="H36" s="55"/>
      <c r="I36" s="56"/>
      <c r="J36" s="54"/>
      <c r="K36" s="55"/>
      <c r="L36" s="56"/>
      <c r="M36" s="54"/>
      <c r="N36" s="53"/>
      <c r="O36" s="56"/>
      <c r="P36" s="54"/>
      <c r="Q36" s="53"/>
      <c r="R36" s="56"/>
      <c r="S36" s="54"/>
      <c r="T36" s="55"/>
      <c r="U36" s="56"/>
      <c r="V36" s="54"/>
      <c r="W36" s="87"/>
      <c r="X36" s="143">
        <f>BDD!C18</f>
        <v>0</v>
      </c>
      <c r="Y36" s="84" t="str">
        <f>IF(C36="P",INDEX(BDD!$A$2:$B$43,MATCH('19'!$B36,BDD!$A$2:$A$43,0),2),"")</f>
        <v/>
      </c>
      <c r="Z36" s="84" t="str">
        <f>IF(D36="P",INDEX(BDD!$A$2:$B$43,MATCH('19'!$B36,BDD!$A$2:$A$43,0),2),"")</f>
        <v/>
      </c>
      <c r="AA36" s="84" t="str">
        <f>IF(E36="P",INDEX(BDD!$A$2:$B$43,MATCH('19'!$B36,BDD!$A$2:$A$43,0),2),"")</f>
        <v/>
      </c>
      <c r="AB36" s="84" t="str">
        <f>IF(F36="P",INDEX(BDD!$A$2:$B$43,MATCH('19'!$B36,BDD!$A$2:$A$43,0),2),"")</f>
        <v/>
      </c>
      <c r="AC36" s="84" t="str">
        <f>IF(G36="P",INDEX(BDD!$A$2:$B$43,MATCH('19'!$B36,BDD!$A$2:$A$43,0),2),"")</f>
        <v/>
      </c>
      <c r="AD36" s="84" t="str">
        <f>IF(H36="P",INDEX(BDD!$A$2:$B$43,MATCH('19'!$B36,BDD!$A$2:$A$43,0),2),"")</f>
        <v/>
      </c>
      <c r="AE36" s="84" t="str">
        <f>IF(I36="P",INDEX(BDD!$A$2:$B$43,MATCH('19'!$B36,BDD!$A$2:$A$43,0),2),"")</f>
        <v/>
      </c>
      <c r="AF36" s="84" t="str">
        <f>IF(J36="P",INDEX(BDD!$A$2:$B$43,MATCH('19'!$B36,BDD!$A$2:$A$43,0),2),"")</f>
        <v/>
      </c>
      <c r="AG36" s="84" t="str">
        <f>IF(K36="P",INDEX(BDD!$A$2:$B$43,MATCH('19'!$B36,BDD!$A$2:$A$43,0),2),"")</f>
        <v/>
      </c>
      <c r="AH36" s="84" t="str">
        <f>IF(L36="P",INDEX(BDD!$A$2:$B$43,MATCH('19'!$B36,BDD!$A$2:$A$43,0),2),"")</f>
        <v/>
      </c>
      <c r="AI36" s="84" t="str">
        <f>IF(M36="P",INDEX(BDD!$A$2:$B$43,MATCH('19'!$B36,BDD!$A$2:$A$43,0),2),"")</f>
        <v/>
      </c>
      <c r="AJ36" s="84" t="str">
        <f>IF(N36="P",INDEX(BDD!$A$2:$B$43,MATCH('19'!$B36,BDD!$A$2:$A$43,0),2),"")</f>
        <v/>
      </c>
      <c r="AK36" s="84" t="str">
        <f>IF(O36="P",INDEX(BDD!$A$2:$B$43,MATCH('19'!$B36,BDD!$A$2:$A$43,0),2),"")</f>
        <v/>
      </c>
      <c r="AL36" s="84" t="str">
        <f>IF(P36="P",INDEX(BDD!$A$2:$B$43,MATCH('19'!$B36,BDD!$A$2:$A$43,0),2),"")</f>
        <v/>
      </c>
      <c r="AM36" s="84" t="str">
        <f>IF(Q36="P",INDEX(BDD!$A$2:$B$43,MATCH('19'!$B36,BDD!$A$2:$A$43,0),2),"")</f>
        <v/>
      </c>
      <c r="AN36" s="84" t="str">
        <f>IF(R36="P",INDEX(BDD!$A$2:$B$43,MATCH('19'!$B36,BDD!$A$2:$A$43,0),2),"")</f>
        <v/>
      </c>
      <c r="AO36" s="84" t="str">
        <f>IF(S36="P",INDEX(BDD!$A$2:$B$43,MATCH('19'!$B36,BDD!$A$2:$A$43,0),2),"")</f>
        <v/>
      </c>
      <c r="AP36" s="84" t="str">
        <f>IF(T36="P",INDEX(BDD!$A$2:$B$43,MATCH('19'!$B36,BDD!$A$2:$A$43,0),2),"")</f>
        <v/>
      </c>
      <c r="AQ36" s="84" t="str">
        <f>IF(U36="P",INDEX(BDD!$A$2:$B$43,MATCH('19'!$B36,BDD!$A$2:$A$43,0),2),"")</f>
        <v/>
      </c>
      <c r="AR36" s="84" t="str">
        <f>IF(V36="P",INDEX(BDD!$A$2:$B$43,MATCH('19'!$B36,BDD!$A$2:$A$43,0),2),"")</f>
        <v/>
      </c>
      <c r="AS36" s="84" t="str">
        <f>IF(W36="P",INDEX(BDD!$A$2:$B$43,MATCH('19'!$B36,BDD!$A$2:$A$43,0),2),"")</f>
        <v/>
      </c>
    </row>
    <row r="37" spans="1:45" ht="15.75" hidden="1" thickBot="1" x14ac:dyDescent="0.3">
      <c r="A37" s="206"/>
      <c r="B37" s="17">
        <f>BDD!A19</f>
        <v>0</v>
      </c>
      <c r="C37" s="60"/>
      <c r="D37" s="58"/>
      <c r="E37" s="59"/>
      <c r="F37" s="60"/>
      <c r="G37" s="58"/>
      <c r="H37" s="59"/>
      <c r="I37" s="60"/>
      <c r="J37" s="58"/>
      <c r="K37" s="59"/>
      <c r="L37" s="60"/>
      <c r="M37" s="58"/>
      <c r="N37" s="57"/>
      <c r="O37" s="60"/>
      <c r="P37" s="58"/>
      <c r="Q37" s="57"/>
      <c r="R37" s="60"/>
      <c r="S37" s="58"/>
      <c r="T37" s="59"/>
      <c r="U37" s="60"/>
      <c r="V37" s="58"/>
      <c r="W37" s="89"/>
      <c r="X37" s="144">
        <f>BDD!C19</f>
        <v>0</v>
      </c>
      <c r="Y37" s="84" t="str">
        <f>IF(C37="P",INDEX(BDD!$A$2:$B$43,MATCH('19'!$B37,BDD!$A$2:$A$43,0),2),"")</f>
        <v/>
      </c>
      <c r="Z37" s="84" t="str">
        <f>IF(D37="P",INDEX(BDD!$A$2:$B$43,MATCH('19'!$B37,BDD!$A$2:$A$43,0),2),"")</f>
        <v/>
      </c>
      <c r="AA37" s="84" t="str">
        <f>IF(E37="P",INDEX(BDD!$A$2:$B$43,MATCH('19'!$B37,BDD!$A$2:$A$43,0),2),"")</f>
        <v/>
      </c>
      <c r="AB37" s="84" t="str">
        <f>IF(F37="P",INDEX(BDD!$A$2:$B$43,MATCH('19'!$B37,BDD!$A$2:$A$43,0),2),"")</f>
        <v/>
      </c>
      <c r="AC37" s="84" t="str">
        <f>IF(G37="P",INDEX(BDD!$A$2:$B$43,MATCH('19'!$B37,BDD!$A$2:$A$43,0),2),"")</f>
        <v/>
      </c>
      <c r="AD37" s="84" t="str">
        <f>IF(H37="P",INDEX(BDD!$A$2:$B$43,MATCH('19'!$B37,BDD!$A$2:$A$43,0),2),"")</f>
        <v/>
      </c>
      <c r="AE37" s="84" t="str">
        <f>IF(I37="P",INDEX(BDD!$A$2:$B$43,MATCH('19'!$B37,BDD!$A$2:$A$43,0),2),"")</f>
        <v/>
      </c>
      <c r="AF37" s="84" t="str">
        <f>IF(J37="P",INDEX(BDD!$A$2:$B$43,MATCH('19'!$B37,BDD!$A$2:$A$43,0),2),"")</f>
        <v/>
      </c>
      <c r="AG37" s="84" t="str">
        <f>IF(K37="P",INDEX(BDD!$A$2:$B$43,MATCH('19'!$B37,BDD!$A$2:$A$43,0),2),"")</f>
        <v/>
      </c>
      <c r="AH37" s="84" t="str">
        <f>IF(L37="P",INDEX(BDD!$A$2:$B$43,MATCH('19'!$B37,BDD!$A$2:$A$43,0),2),"")</f>
        <v/>
      </c>
      <c r="AI37" s="84" t="str">
        <f>IF(M37="P",INDEX(BDD!$A$2:$B$43,MATCH('19'!$B37,BDD!$A$2:$A$43,0),2),"")</f>
        <v/>
      </c>
      <c r="AJ37" s="84" t="str">
        <f>IF(N37="P",INDEX(BDD!$A$2:$B$43,MATCH('19'!$B37,BDD!$A$2:$A$43,0),2),"")</f>
        <v/>
      </c>
      <c r="AK37" s="84" t="str">
        <f>IF(O37="P",INDEX(BDD!$A$2:$B$43,MATCH('19'!$B37,BDD!$A$2:$A$43,0),2),"")</f>
        <v/>
      </c>
      <c r="AL37" s="84" t="str">
        <f>IF(P37="P",INDEX(BDD!$A$2:$B$43,MATCH('19'!$B37,BDD!$A$2:$A$43,0),2),"")</f>
        <v/>
      </c>
      <c r="AM37" s="84" t="str">
        <f>IF(Q37="P",INDEX(BDD!$A$2:$B$43,MATCH('19'!$B37,BDD!$A$2:$A$43,0),2),"")</f>
        <v/>
      </c>
      <c r="AN37" s="84" t="str">
        <f>IF(R37="P",INDEX(BDD!$A$2:$B$43,MATCH('19'!$B37,BDD!$A$2:$A$43,0),2),"")</f>
        <v/>
      </c>
      <c r="AO37" s="84" t="str">
        <f>IF(S37="P",INDEX(BDD!$A$2:$B$43,MATCH('19'!$B37,BDD!$A$2:$A$43,0),2),"")</f>
        <v/>
      </c>
      <c r="AP37" s="84" t="str">
        <f>IF(T37="P",INDEX(BDD!$A$2:$B$43,MATCH('19'!$B37,BDD!$A$2:$A$43,0),2),"")</f>
        <v/>
      </c>
      <c r="AQ37" s="84" t="str">
        <f>IF(U37="P",INDEX(BDD!$A$2:$B$43,MATCH('19'!$B37,BDD!$A$2:$A$43,0),2),"")</f>
        <v/>
      </c>
      <c r="AR37" s="84" t="str">
        <f>IF(V37="P",INDEX(BDD!$A$2:$B$43,MATCH('19'!$B37,BDD!$A$2:$A$43,0),2),"")</f>
        <v/>
      </c>
      <c r="AS37" s="84" t="str">
        <f>IF(W37="P",INDEX(BDD!$A$2:$B$43,MATCH('19'!$B37,BDD!$A$2:$A$43,0),2),"")</f>
        <v/>
      </c>
    </row>
    <row r="38" spans="1:45" ht="15.75" hidden="1" thickBot="1" x14ac:dyDescent="0.3">
      <c r="A38" s="206"/>
      <c r="B38" s="17">
        <f>BDD!A20</f>
        <v>0</v>
      </c>
      <c r="C38" s="101"/>
      <c r="D38" s="99"/>
      <c r="E38" s="100"/>
      <c r="F38" s="101"/>
      <c r="G38" s="99"/>
      <c r="H38" s="100"/>
      <c r="I38" s="101"/>
      <c r="J38" s="99"/>
      <c r="K38" s="100"/>
      <c r="L38" s="101"/>
      <c r="M38" s="99"/>
      <c r="N38" s="98"/>
      <c r="O38" s="101"/>
      <c r="P38" s="99"/>
      <c r="Q38" s="98"/>
      <c r="R38" s="101"/>
      <c r="S38" s="99"/>
      <c r="T38" s="100"/>
      <c r="U38" s="101"/>
      <c r="V38" s="99"/>
      <c r="W38" s="100"/>
      <c r="Y38" s="84" t="str">
        <f>IF(C38="P",INDEX(BDD!$A$2:$B$43,MATCH('19'!$B38,BDD!$A$2:$A$43,0),2),"")</f>
        <v/>
      </c>
      <c r="Z38" s="84" t="str">
        <f>IF(D38="P",INDEX(BDD!$A$2:$B$43,MATCH('19'!$B38,BDD!$A$2:$A$43,0),2),"")</f>
        <v/>
      </c>
      <c r="AA38" s="84" t="str">
        <f>IF(E38="P",INDEX(BDD!$A$2:$B$43,MATCH('19'!$B38,BDD!$A$2:$A$43,0),2),"")</f>
        <v/>
      </c>
      <c r="AB38" s="84" t="str">
        <f>IF(F38="P",INDEX(BDD!$A$2:$B$43,MATCH('19'!$B38,BDD!$A$2:$A$43,0),2),"")</f>
        <v/>
      </c>
      <c r="AC38" s="84" t="str">
        <f>IF(G38="P",INDEX(BDD!$A$2:$B$43,MATCH('19'!$B38,BDD!$A$2:$A$43,0),2),"")</f>
        <v/>
      </c>
      <c r="AD38" s="84" t="str">
        <f>IF(H38="P",INDEX(BDD!$A$2:$B$43,MATCH('19'!$B38,BDD!$A$2:$A$43,0),2),"")</f>
        <v/>
      </c>
      <c r="AE38" s="84" t="str">
        <f>IF(I38="P",INDEX(BDD!$A$2:$B$43,MATCH('19'!$B38,BDD!$A$2:$A$43,0),2),"")</f>
        <v/>
      </c>
      <c r="AF38" s="84" t="str">
        <f>IF(J38="P",INDEX(BDD!$A$2:$B$43,MATCH('19'!$B38,BDD!$A$2:$A$43,0),2),"")</f>
        <v/>
      </c>
      <c r="AG38" s="84" t="str">
        <f>IF(K38="P",INDEX(BDD!$A$2:$B$43,MATCH('19'!$B38,BDD!$A$2:$A$43,0),2),"")</f>
        <v/>
      </c>
      <c r="AH38" s="84" t="str">
        <f>IF(L38="P",INDEX(BDD!$A$2:$B$43,MATCH('19'!$B38,BDD!$A$2:$A$43,0),2),"")</f>
        <v/>
      </c>
      <c r="AI38" s="84" t="str">
        <f>IF(M38="P",INDEX(BDD!$A$2:$B$43,MATCH('19'!$B38,BDD!$A$2:$A$43,0),2),"")</f>
        <v/>
      </c>
      <c r="AJ38" s="84" t="str">
        <f>IF(N38="P",INDEX(BDD!$A$2:$B$43,MATCH('19'!$B38,BDD!$A$2:$A$43,0),2),"")</f>
        <v/>
      </c>
      <c r="AK38" s="84" t="str">
        <f>IF(O38="P",INDEX(BDD!$A$2:$B$43,MATCH('19'!$B38,BDD!$A$2:$A$43,0),2),"")</f>
        <v/>
      </c>
      <c r="AL38" s="84" t="str">
        <f>IF(P38="P",INDEX(BDD!$A$2:$B$43,MATCH('19'!$B38,BDD!$A$2:$A$43,0),2),"")</f>
        <v/>
      </c>
      <c r="AM38" s="84" t="str">
        <f>IF(Q38="P",INDEX(BDD!$A$2:$B$43,MATCH('19'!$B38,BDD!$A$2:$A$43,0),2),"")</f>
        <v/>
      </c>
      <c r="AN38" s="84" t="str">
        <f>IF(R38="P",INDEX(BDD!$A$2:$B$43,MATCH('19'!$B38,BDD!$A$2:$A$43,0),2),"")</f>
        <v/>
      </c>
      <c r="AO38" s="84" t="str">
        <f>IF(S38="P",INDEX(BDD!$A$2:$B$43,MATCH('19'!$B38,BDD!$A$2:$A$43,0),2),"")</f>
        <v/>
      </c>
      <c r="AP38" s="84" t="str">
        <f>IF(T38="P",INDEX(BDD!$A$2:$B$43,MATCH('19'!$B38,BDD!$A$2:$A$43,0),2),"")</f>
        <v/>
      </c>
      <c r="AQ38" s="84" t="str">
        <f>IF(U38="P",INDEX(BDD!$A$2:$B$43,MATCH('19'!$B38,BDD!$A$2:$A$43,0),2),"")</f>
        <v/>
      </c>
      <c r="AR38" s="84" t="str">
        <f>IF(V38="P",INDEX(BDD!$A$2:$B$43,MATCH('19'!$B38,BDD!$A$2:$A$43,0),2),"")</f>
        <v/>
      </c>
      <c r="AS38" s="84" t="str">
        <f>IF(W38="P",INDEX(BDD!$A$2:$B$43,MATCH('19'!$B38,BDD!$A$2:$A$43,0),2),"")</f>
        <v/>
      </c>
    </row>
    <row r="39" spans="1:45" ht="15.75" hidden="1" thickBot="1" x14ac:dyDescent="0.3">
      <c r="A39" s="206"/>
      <c r="B39" s="17">
        <f>BDD!A21</f>
        <v>0</v>
      </c>
      <c r="C39" s="56"/>
      <c r="D39" s="54"/>
      <c r="E39" s="55"/>
      <c r="F39" s="56"/>
      <c r="G39" s="54"/>
      <c r="H39" s="55"/>
      <c r="I39" s="56"/>
      <c r="J39" s="54"/>
      <c r="K39" s="55"/>
      <c r="L39" s="56"/>
      <c r="M39" s="54"/>
      <c r="N39" s="53"/>
      <c r="O39" s="56"/>
      <c r="P39" s="54"/>
      <c r="Q39" s="53"/>
      <c r="R39" s="56"/>
      <c r="S39" s="54"/>
      <c r="T39" s="55"/>
      <c r="U39" s="56"/>
      <c r="V39" s="54"/>
      <c r="W39" s="55"/>
      <c r="Y39" s="84" t="str">
        <f>IF(C39="P",INDEX(BDD!$A$2:$B$43,MATCH('19'!$B39,BDD!$A$2:$A$43,0),2),"")</f>
        <v/>
      </c>
      <c r="Z39" s="84" t="str">
        <f>IF(D39="P",INDEX(BDD!$A$2:$B$43,MATCH('19'!$B39,BDD!$A$2:$A$43,0),2),"")</f>
        <v/>
      </c>
      <c r="AA39" s="84" t="str">
        <f>IF(E39="P",INDEX(BDD!$A$2:$B$43,MATCH('19'!$B39,BDD!$A$2:$A$43,0),2),"")</f>
        <v/>
      </c>
      <c r="AB39" s="84" t="str">
        <f>IF(F39="P",INDEX(BDD!$A$2:$B$43,MATCH('19'!$B39,BDD!$A$2:$A$43,0),2),"")</f>
        <v/>
      </c>
      <c r="AC39" s="84" t="str">
        <f>IF(G39="P",INDEX(BDD!$A$2:$B$43,MATCH('19'!$B39,BDD!$A$2:$A$43,0),2),"")</f>
        <v/>
      </c>
      <c r="AD39" s="84" t="str">
        <f>IF(H39="P",INDEX(BDD!$A$2:$B$43,MATCH('19'!$B39,BDD!$A$2:$A$43,0),2),"")</f>
        <v/>
      </c>
      <c r="AE39" s="84" t="str">
        <f>IF(I39="P",INDEX(BDD!$A$2:$B$43,MATCH('19'!$B39,BDD!$A$2:$A$43,0),2),"")</f>
        <v/>
      </c>
      <c r="AF39" s="84" t="str">
        <f>IF(J39="P",INDEX(BDD!$A$2:$B$43,MATCH('19'!$B39,BDD!$A$2:$A$43,0),2),"")</f>
        <v/>
      </c>
      <c r="AG39" s="84" t="str">
        <f>IF(K39="P",INDEX(BDD!$A$2:$B$43,MATCH('19'!$B39,BDD!$A$2:$A$43,0),2),"")</f>
        <v/>
      </c>
      <c r="AH39" s="84" t="str">
        <f>IF(L39="P",INDEX(BDD!$A$2:$B$43,MATCH('19'!$B39,BDD!$A$2:$A$43,0),2),"")</f>
        <v/>
      </c>
      <c r="AI39" s="84" t="str">
        <f>IF(M39="P",INDEX(BDD!$A$2:$B$43,MATCH('19'!$B39,BDD!$A$2:$A$43,0),2),"")</f>
        <v/>
      </c>
      <c r="AJ39" s="84" t="str">
        <f>IF(N39="P",INDEX(BDD!$A$2:$B$43,MATCH('19'!$B39,BDD!$A$2:$A$43,0),2),"")</f>
        <v/>
      </c>
      <c r="AK39" s="84" t="str">
        <f>IF(O39="P",INDEX(BDD!$A$2:$B$43,MATCH('19'!$B39,BDD!$A$2:$A$43,0),2),"")</f>
        <v/>
      </c>
      <c r="AL39" s="84" t="str">
        <f>IF(P39="P",INDEX(BDD!$A$2:$B$43,MATCH('19'!$B39,BDD!$A$2:$A$43,0),2),"")</f>
        <v/>
      </c>
      <c r="AM39" s="84" t="str">
        <f>IF(Q39="P",INDEX(BDD!$A$2:$B$43,MATCH('19'!$B39,BDD!$A$2:$A$43,0),2),"")</f>
        <v/>
      </c>
      <c r="AN39" s="84" t="str">
        <f>IF(R39="P",INDEX(BDD!$A$2:$B$43,MATCH('19'!$B39,BDD!$A$2:$A$43,0),2),"")</f>
        <v/>
      </c>
      <c r="AO39" s="84" t="str">
        <f>IF(S39="P",INDEX(BDD!$A$2:$B$43,MATCH('19'!$B39,BDD!$A$2:$A$43,0),2),"")</f>
        <v/>
      </c>
      <c r="AP39" s="84" t="str">
        <f>IF(T39="P",INDEX(BDD!$A$2:$B$43,MATCH('19'!$B39,BDD!$A$2:$A$43,0),2),"")</f>
        <v/>
      </c>
      <c r="AQ39" s="84" t="str">
        <f>IF(U39="P",INDEX(BDD!$A$2:$B$43,MATCH('19'!$B39,BDD!$A$2:$A$43,0),2),"")</f>
        <v/>
      </c>
      <c r="AR39" s="84" t="str">
        <f>IF(V39="P",INDEX(BDD!$A$2:$B$43,MATCH('19'!$B39,BDD!$A$2:$A$43,0),2),"")</f>
        <v/>
      </c>
      <c r="AS39" s="84" t="str">
        <f>IF(W39="P",INDEX(BDD!$A$2:$B$43,MATCH('19'!$B39,BDD!$A$2:$A$43,0),2),"")</f>
        <v/>
      </c>
    </row>
    <row r="40" spans="1:45" ht="15.75" hidden="1" thickBot="1" x14ac:dyDescent="0.3">
      <c r="A40" s="206"/>
      <c r="B40" s="18">
        <f>BDD!A22</f>
        <v>0</v>
      </c>
      <c r="C40" s="60"/>
      <c r="D40" s="58"/>
      <c r="E40" s="59"/>
      <c r="F40" s="60"/>
      <c r="G40" s="58"/>
      <c r="H40" s="59"/>
      <c r="I40" s="60"/>
      <c r="J40" s="58"/>
      <c r="K40" s="59"/>
      <c r="L40" s="60"/>
      <c r="M40" s="58"/>
      <c r="N40" s="57"/>
      <c r="O40" s="60"/>
      <c r="P40" s="58"/>
      <c r="Q40" s="57"/>
      <c r="R40" s="60"/>
      <c r="S40" s="58"/>
      <c r="T40" s="59"/>
      <c r="U40" s="60"/>
      <c r="V40" s="58"/>
      <c r="W40" s="59"/>
      <c r="Y40" s="84" t="str">
        <f>IF(C40="P",INDEX(BDD!$A$2:$B$43,MATCH('19'!$B40,BDD!$A$2:$A$43,0),2),"")</f>
        <v/>
      </c>
      <c r="Z40" s="84" t="str">
        <f>IF(D40="P",INDEX(BDD!$A$2:$B$43,MATCH('19'!$B40,BDD!$A$2:$A$43,0),2),"")</f>
        <v/>
      </c>
      <c r="AA40" s="84" t="str">
        <f>IF(E40="P",INDEX(BDD!$A$2:$B$43,MATCH('19'!$B40,BDD!$A$2:$A$43,0),2),"")</f>
        <v/>
      </c>
      <c r="AB40" s="84" t="str">
        <f>IF(F40="P",INDEX(BDD!$A$2:$B$43,MATCH('19'!$B40,BDD!$A$2:$A$43,0),2),"")</f>
        <v/>
      </c>
      <c r="AC40" s="84" t="str">
        <f>IF(G40="P",INDEX(BDD!$A$2:$B$43,MATCH('19'!$B40,BDD!$A$2:$A$43,0),2),"")</f>
        <v/>
      </c>
      <c r="AD40" s="84" t="str">
        <f>IF(H40="P",INDEX(BDD!$A$2:$B$43,MATCH('19'!$B40,BDD!$A$2:$A$43,0),2),"")</f>
        <v/>
      </c>
      <c r="AE40" s="84" t="str">
        <f>IF(I40="P",INDEX(BDD!$A$2:$B$43,MATCH('19'!$B40,BDD!$A$2:$A$43,0),2),"")</f>
        <v/>
      </c>
      <c r="AF40" s="84" t="str">
        <f>IF(J40="P",INDEX(BDD!$A$2:$B$43,MATCH('19'!$B40,BDD!$A$2:$A$43,0),2),"")</f>
        <v/>
      </c>
      <c r="AG40" s="84" t="str">
        <f>IF(K40="P",INDEX(BDD!$A$2:$B$43,MATCH('19'!$B40,BDD!$A$2:$A$43,0),2),"")</f>
        <v/>
      </c>
      <c r="AH40" s="84" t="str">
        <f>IF(L40="P",INDEX(BDD!$A$2:$B$43,MATCH('19'!$B40,BDD!$A$2:$A$43,0),2),"")</f>
        <v/>
      </c>
      <c r="AI40" s="84" t="str">
        <f>IF(M40="P",INDEX(BDD!$A$2:$B$43,MATCH('19'!$B40,BDD!$A$2:$A$43,0),2),"")</f>
        <v/>
      </c>
      <c r="AJ40" s="84" t="str">
        <f>IF(N40="P",INDEX(BDD!$A$2:$B$43,MATCH('19'!$B40,BDD!$A$2:$A$43,0),2),"")</f>
        <v/>
      </c>
      <c r="AK40" s="84" t="str">
        <f>IF(O40="P",INDEX(BDD!$A$2:$B$43,MATCH('19'!$B40,BDD!$A$2:$A$43,0),2),"")</f>
        <v/>
      </c>
      <c r="AL40" s="84" t="str">
        <f>IF(P40="P",INDEX(BDD!$A$2:$B$43,MATCH('19'!$B40,BDD!$A$2:$A$43,0),2),"")</f>
        <v/>
      </c>
      <c r="AM40" s="84" t="str">
        <f>IF(Q40="P",INDEX(BDD!$A$2:$B$43,MATCH('19'!$B40,BDD!$A$2:$A$43,0),2),"")</f>
        <v/>
      </c>
      <c r="AN40" s="84" t="str">
        <f>IF(R40="P",INDEX(BDD!$A$2:$B$43,MATCH('19'!$B40,BDD!$A$2:$A$43,0),2),"")</f>
        <v/>
      </c>
      <c r="AO40" s="84" t="str">
        <f>IF(S40="P",INDEX(BDD!$A$2:$B$43,MATCH('19'!$B40,BDD!$A$2:$A$43,0),2),"")</f>
        <v/>
      </c>
      <c r="AP40" s="84" t="str">
        <f>IF(T40="P",INDEX(BDD!$A$2:$B$43,MATCH('19'!$B40,BDD!$A$2:$A$43,0),2),"")</f>
        <v/>
      </c>
      <c r="AQ40" s="84" t="str">
        <f>IF(U40="P",INDEX(BDD!$A$2:$B$43,MATCH('19'!$B40,BDD!$A$2:$A$43,0),2),"")</f>
        <v/>
      </c>
      <c r="AR40" s="84" t="str">
        <f>IF(V40="P",INDEX(BDD!$A$2:$B$43,MATCH('19'!$B40,BDD!$A$2:$A$43,0),2),"")</f>
        <v/>
      </c>
      <c r="AS40" s="84" t="str">
        <f>IF(W40="P",INDEX(BDD!$A$2:$B$43,MATCH('19'!$B40,BDD!$A$2:$A$43,0),2),"")</f>
        <v/>
      </c>
    </row>
    <row r="41" spans="1:45" ht="15.75" hidden="1" thickBot="1" x14ac:dyDescent="0.3">
      <c r="A41" s="207"/>
      <c r="B41" s="13">
        <f>BDD!A30</f>
        <v>0</v>
      </c>
      <c r="C41" s="90"/>
      <c r="D41" s="54"/>
      <c r="E41" s="55"/>
      <c r="F41" s="93"/>
      <c r="G41" s="54"/>
      <c r="H41" s="55"/>
      <c r="I41" s="93"/>
      <c r="J41" s="54"/>
      <c r="K41" s="55"/>
      <c r="L41" s="93"/>
      <c r="M41" s="54"/>
      <c r="N41" s="55"/>
      <c r="O41" s="93"/>
      <c r="P41" s="54"/>
      <c r="Q41" s="55"/>
      <c r="R41" s="93"/>
      <c r="S41" s="54"/>
      <c r="T41" s="55"/>
      <c r="U41" s="56"/>
      <c r="V41" s="54"/>
      <c r="W41" s="87"/>
      <c r="X41" s="13">
        <f>COUNTIF(C41:W41,"P")</f>
        <v>0</v>
      </c>
      <c r="Y41" s="84" t="str">
        <f>IF(C41="P",INDEX(BDD!$A$2:$B$43,MATCH('19'!$B41,BDD!$A$2:$A$43,0),2),"")</f>
        <v/>
      </c>
      <c r="Z41" s="84" t="str">
        <f>IF(D41="P",INDEX(BDD!$A$2:$B$43,MATCH('19'!$B41,BDD!$A$2:$A$43,0),2),"")</f>
        <v/>
      </c>
      <c r="AA41" s="84" t="str">
        <f>IF(E41="P",INDEX(BDD!$A$2:$B$43,MATCH('19'!$B41,BDD!$A$2:$A$43,0),2),"")</f>
        <v/>
      </c>
      <c r="AB41" s="84" t="str">
        <f>IF(F41="P",INDEX(BDD!$A$2:$B$43,MATCH('19'!$B41,BDD!$A$2:$A$43,0),2),"")</f>
        <v/>
      </c>
      <c r="AC41" s="84" t="str">
        <f>IF(G41="P",INDEX(BDD!$A$2:$B$43,MATCH('19'!$B41,BDD!$A$2:$A$43,0),2),"")</f>
        <v/>
      </c>
      <c r="AD41" s="84" t="str">
        <f>IF(H41="P",INDEX(BDD!$A$2:$B$43,MATCH('19'!$B41,BDD!$A$2:$A$43,0),2),"")</f>
        <v/>
      </c>
      <c r="AE41" s="84" t="str">
        <f>IF(I41="P",INDEX(BDD!$A$2:$B$43,MATCH('19'!$B41,BDD!$A$2:$A$43,0),2),"")</f>
        <v/>
      </c>
      <c r="AF41" s="84" t="str">
        <f>IF(J41="P",INDEX(BDD!$A$2:$B$43,MATCH('19'!$B41,BDD!$A$2:$A$43,0),2),"")</f>
        <v/>
      </c>
      <c r="AG41" s="84" t="str">
        <f>IF(K41="P",INDEX(BDD!$A$2:$B$43,MATCH('19'!$B41,BDD!$A$2:$A$43,0),2),"")</f>
        <v/>
      </c>
      <c r="AH41" s="84" t="str">
        <f>IF(L41="P",INDEX(BDD!$A$2:$B$43,MATCH('19'!$B41,BDD!$A$2:$A$43,0),2),"")</f>
        <v/>
      </c>
      <c r="AI41" s="84" t="str">
        <f>IF(M41="P",INDEX(BDD!$A$2:$B$43,MATCH('19'!$B41,BDD!$A$2:$A$43,0),2),"")</f>
        <v/>
      </c>
      <c r="AJ41" s="84" t="str">
        <f>IF(N41="P",INDEX(BDD!$A$2:$B$43,MATCH('19'!$B41,BDD!$A$2:$A$43,0),2),"")</f>
        <v/>
      </c>
      <c r="AK41" s="84" t="str">
        <f>IF(O41="P",INDEX(BDD!$A$2:$B$43,MATCH('19'!$B41,BDD!$A$2:$A$43,0),2),"")</f>
        <v/>
      </c>
      <c r="AL41" s="84" t="str">
        <f>IF(P41="P",INDEX(BDD!$A$2:$B$43,MATCH('19'!$B41,BDD!$A$2:$A$43,0),2),"")</f>
        <v/>
      </c>
      <c r="AM41" s="84" t="str">
        <f>IF(Q41="P",INDEX(BDD!$A$2:$B$43,MATCH('19'!$B41,BDD!$A$2:$A$43,0),2),"")</f>
        <v/>
      </c>
      <c r="AN41" s="84" t="str">
        <f>IF(R41="P",INDEX(BDD!$A$2:$B$43,MATCH('19'!$B41,BDD!$A$2:$A$43,0),2),"")</f>
        <v/>
      </c>
      <c r="AO41" s="84" t="str">
        <f>IF(S41="P",INDEX(BDD!$A$2:$B$43,MATCH('19'!$B41,BDD!$A$2:$A$43,0),2),"")</f>
        <v/>
      </c>
      <c r="AP41" s="84" t="str">
        <f>IF(T41="P",INDEX(BDD!$A$2:$B$43,MATCH('19'!$B41,BDD!$A$2:$A$43,0),2),"")</f>
        <v/>
      </c>
      <c r="AQ41" s="84" t="str">
        <f>IF(U41="P",INDEX(BDD!$A$2:$B$43,MATCH('19'!$B41,BDD!$A$2:$A$43,0),2),"")</f>
        <v/>
      </c>
      <c r="AR41" s="84" t="str">
        <f>IF(V41="P",INDEX(BDD!$A$2:$B$43,MATCH('19'!$B41,BDD!$A$2:$A$43,0),2),"")</f>
        <v/>
      </c>
      <c r="AS41" s="84" t="str">
        <f>IF(W41="P",INDEX(BDD!$A$2:$B$43,MATCH('19'!$B41,BDD!$A$2:$A$43,0),2),"")</f>
        <v/>
      </c>
    </row>
    <row r="42" spans="1:45" ht="15.75" hidden="1" thickBot="1" x14ac:dyDescent="0.3">
      <c r="A42" s="207"/>
      <c r="B42" s="14">
        <f>BDD!A31</f>
        <v>0</v>
      </c>
      <c r="C42" s="90"/>
      <c r="D42" s="54"/>
      <c r="E42" s="55"/>
      <c r="F42" s="93"/>
      <c r="G42" s="54"/>
      <c r="H42" s="55"/>
      <c r="I42" s="93"/>
      <c r="J42" s="54"/>
      <c r="K42" s="55"/>
      <c r="L42" s="93"/>
      <c r="M42" s="54"/>
      <c r="N42" s="55"/>
      <c r="O42" s="93"/>
      <c r="P42" s="54"/>
      <c r="Q42" s="55"/>
      <c r="R42" s="93"/>
      <c r="S42" s="54"/>
      <c r="T42" s="55"/>
      <c r="U42" s="56"/>
      <c r="V42" s="54"/>
      <c r="W42" s="87"/>
      <c r="X42" s="14">
        <f t="shared" ref="X42:X52" si="1">COUNTIF(C42:W42,"P")</f>
        <v>0</v>
      </c>
      <c r="Y42" s="84" t="str">
        <f>IF(C42="P",INDEX(BDD!$A$2:$B$43,MATCH('19'!$B42,BDD!$A$2:$A$43,0),2),"")</f>
        <v/>
      </c>
      <c r="Z42" s="84" t="str">
        <f>IF(D42="P",INDEX(BDD!$A$2:$B$43,MATCH('19'!$B42,BDD!$A$2:$A$43,0),2),"")</f>
        <v/>
      </c>
      <c r="AA42" s="84" t="str">
        <f>IF(E42="P",INDEX(BDD!$A$2:$B$43,MATCH('19'!$B42,BDD!$A$2:$A$43,0),2),"")</f>
        <v/>
      </c>
      <c r="AB42" s="84" t="str">
        <f>IF(F42="P",INDEX(BDD!$A$2:$B$43,MATCH('19'!$B42,BDD!$A$2:$A$43,0),2),"")</f>
        <v/>
      </c>
      <c r="AC42" s="84" t="str">
        <f>IF(G42="P",INDEX(BDD!$A$2:$B$43,MATCH('19'!$B42,BDD!$A$2:$A$43,0),2),"")</f>
        <v/>
      </c>
      <c r="AD42" s="84" t="str">
        <f>IF(H42="P",INDEX(BDD!$A$2:$B$43,MATCH('19'!$B42,BDD!$A$2:$A$43,0),2),"")</f>
        <v/>
      </c>
      <c r="AE42" s="84" t="str">
        <f>IF(I42="P",INDEX(BDD!$A$2:$B$43,MATCH('19'!$B42,BDD!$A$2:$A$43,0),2),"")</f>
        <v/>
      </c>
      <c r="AF42" s="84" t="str">
        <f>IF(J42="P",INDEX(BDD!$A$2:$B$43,MATCH('19'!$B42,BDD!$A$2:$A$43,0),2),"")</f>
        <v/>
      </c>
      <c r="AG42" s="84" t="str">
        <f>IF(K42="P",INDEX(BDD!$A$2:$B$43,MATCH('19'!$B42,BDD!$A$2:$A$43,0),2),"")</f>
        <v/>
      </c>
      <c r="AH42" s="84" t="str">
        <f>IF(L42="P",INDEX(BDD!$A$2:$B$43,MATCH('19'!$B42,BDD!$A$2:$A$43,0),2),"")</f>
        <v/>
      </c>
      <c r="AI42" s="84" t="str">
        <f>IF(M42="P",INDEX(BDD!$A$2:$B$43,MATCH('19'!$B42,BDD!$A$2:$A$43,0),2),"")</f>
        <v/>
      </c>
      <c r="AJ42" s="84" t="str">
        <f>IF(N42="P",INDEX(BDD!$A$2:$B$43,MATCH('19'!$B42,BDD!$A$2:$A$43,0),2),"")</f>
        <v/>
      </c>
      <c r="AK42" s="84" t="str">
        <f>IF(O42="P",INDEX(BDD!$A$2:$B$43,MATCH('19'!$B42,BDD!$A$2:$A$43,0),2),"")</f>
        <v/>
      </c>
      <c r="AL42" s="84" t="str">
        <f>IF(P42="P",INDEX(BDD!$A$2:$B$43,MATCH('19'!$B42,BDD!$A$2:$A$43,0),2),"")</f>
        <v/>
      </c>
      <c r="AM42" s="84" t="str">
        <f>IF(Q42="P",INDEX(BDD!$A$2:$B$43,MATCH('19'!$B42,BDD!$A$2:$A$43,0),2),"")</f>
        <v/>
      </c>
      <c r="AN42" s="84" t="str">
        <f>IF(R42="P",INDEX(BDD!$A$2:$B$43,MATCH('19'!$B42,BDD!$A$2:$A$43,0),2),"")</f>
        <v/>
      </c>
      <c r="AO42" s="84" t="str">
        <f>IF(S42="P",INDEX(BDD!$A$2:$B$43,MATCH('19'!$B42,BDD!$A$2:$A$43,0),2),"")</f>
        <v/>
      </c>
      <c r="AP42" s="84" t="str">
        <f>IF(T42="P",INDEX(BDD!$A$2:$B$43,MATCH('19'!$B42,BDD!$A$2:$A$43,0),2),"")</f>
        <v/>
      </c>
      <c r="AQ42" s="84" t="str">
        <f>IF(U42="P",INDEX(BDD!$A$2:$B$43,MATCH('19'!$B42,BDD!$A$2:$A$43,0),2),"")</f>
        <v/>
      </c>
      <c r="AR42" s="84" t="str">
        <f>IF(V42="P",INDEX(BDD!$A$2:$B$43,MATCH('19'!$B42,BDD!$A$2:$A$43,0),2),"")</f>
        <v/>
      </c>
      <c r="AS42" s="84" t="str">
        <f>IF(W42="P",INDEX(BDD!$A$2:$B$43,MATCH('19'!$B42,BDD!$A$2:$A$43,0),2),"")</f>
        <v/>
      </c>
    </row>
    <row r="43" spans="1:45" ht="15.75" hidden="1" thickBot="1" x14ac:dyDescent="0.3">
      <c r="A43" s="207"/>
      <c r="B43" s="14">
        <f>BDD!A32</f>
        <v>0</v>
      </c>
      <c r="C43" s="90"/>
      <c r="D43" s="54"/>
      <c r="E43" s="55"/>
      <c r="F43" s="93"/>
      <c r="G43" s="54"/>
      <c r="H43" s="55"/>
      <c r="I43" s="93"/>
      <c r="J43" s="54"/>
      <c r="K43" s="55"/>
      <c r="L43" s="93"/>
      <c r="M43" s="54"/>
      <c r="N43" s="55"/>
      <c r="O43" s="93"/>
      <c r="P43" s="54"/>
      <c r="Q43" s="55"/>
      <c r="R43" s="93"/>
      <c r="S43" s="54"/>
      <c r="T43" s="55"/>
      <c r="U43" s="56"/>
      <c r="V43" s="54"/>
      <c r="W43" s="87"/>
      <c r="X43" s="14">
        <f t="shared" si="1"/>
        <v>0</v>
      </c>
      <c r="Y43" s="84" t="str">
        <f>IF(C43="P",INDEX(BDD!$A$2:$B$43,MATCH('19'!$B43,BDD!$A$2:$A$43,0),2),"")</f>
        <v/>
      </c>
      <c r="Z43" s="84" t="str">
        <f>IF(D43="P",INDEX(BDD!$A$2:$B$43,MATCH('19'!$B43,BDD!$A$2:$A$43,0),2),"")</f>
        <v/>
      </c>
      <c r="AA43" s="84" t="str">
        <f>IF(E43="P",INDEX(BDD!$A$2:$B$43,MATCH('19'!$B43,BDD!$A$2:$A$43,0),2),"")</f>
        <v/>
      </c>
      <c r="AB43" s="84" t="str">
        <f>IF(F43="P",INDEX(BDD!$A$2:$B$43,MATCH('19'!$B43,BDD!$A$2:$A$43,0),2),"")</f>
        <v/>
      </c>
      <c r="AC43" s="84" t="str">
        <f>IF(G43="P",INDEX(BDD!$A$2:$B$43,MATCH('19'!$B43,BDD!$A$2:$A$43,0),2),"")</f>
        <v/>
      </c>
      <c r="AD43" s="84" t="str">
        <f>IF(H43="P",INDEX(BDD!$A$2:$B$43,MATCH('19'!$B43,BDD!$A$2:$A$43,0),2),"")</f>
        <v/>
      </c>
      <c r="AE43" s="84" t="str">
        <f>IF(I43="P",INDEX(BDD!$A$2:$B$43,MATCH('19'!$B43,BDD!$A$2:$A$43,0),2),"")</f>
        <v/>
      </c>
      <c r="AF43" s="84" t="str">
        <f>IF(J43="P",INDEX(BDD!$A$2:$B$43,MATCH('19'!$B43,BDD!$A$2:$A$43,0),2),"")</f>
        <v/>
      </c>
      <c r="AG43" s="84" t="str">
        <f>IF(K43="P",INDEX(BDD!$A$2:$B$43,MATCH('19'!$B43,BDD!$A$2:$A$43,0),2),"")</f>
        <v/>
      </c>
      <c r="AH43" s="84" t="str">
        <f>IF(L43="P",INDEX(BDD!$A$2:$B$43,MATCH('19'!$B43,BDD!$A$2:$A$43,0),2),"")</f>
        <v/>
      </c>
      <c r="AI43" s="84" t="str">
        <f>IF(M43="P",INDEX(BDD!$A$2:$B$43,MATCH('19'!$B43,BDD!$A$2:$A$43,0),2),"")</f>
        <v/>
      </c>
      <c r="AJ43" s="84" t="str">
        <f>IF(N43="P",INDEX(BDD!$A$2:$B$43,MATCH('19'!$B43,BDD!$A$2:$A$43,0),2),"")</f>
        <v/>
      </c>
      <c r="AK43" s="84" t="str">
        <f>IF(O43="P",INDEX(BDD!$A$2:$B$43,MATCH('19'!$B43,BDD!$A$2:$A$43,0),2),"")</f>
        <v/>
      </c>
      <c r="AL43" s="84" t="str">
        <f>IF(P43="P",INDEX(BDD!$A$2:$B$43,MATCH('19'!$B43,BDD!$A$2:$A$43,0),2),"")</f>
        <v/>
      </c>
      <c r="AM43" s="84" t="str">
        <f>IF(Q43="P",INDEX(BDD!$A$2:$B$43,MATCH('19'!$B43,BDD!$A$2:$A$43,0),2),"")</f>
        <v/>
      </c>
      <c r="AN43" s="84" t="str">
        <f>IF(R43="P",INDEX(BDD!$A$2:$B$43,MATCH('19'!$B43,BDD!$A$2:$A$43,0),2),"")</f>
        <v/>
      </c>
      <c r="AO43" s="84" t="str">
        <f>IF(S43="P",INDEX(BDD!$A$2:$B$43,MATCH('19'!$B43,BDD!$A$2:$A$43,0),2),"")</f>
        <v/>
      </c>
      <c r="AP43" s="84" t="str">
        <f>IF(T43="P",INDEX(BDD!$A$2:$B$43,MATCH('19'!$B43,BDD!$A$2:$A$43,0),2),"")</f>
        <v/>
      </c>
      <c r="AQ43" s="84" t="str">
        <f>IF(U43="P",INDEX(BDD!$A$2:$B$43,MATCH('19'!$B43,BDD!$A$2:$A$43,0),2),"")</f>
        <v/>
      </c>
      <c r="AR43" s="84" t="str">
        <f>IF(V43="P",INDEX(BDD!$A$2:$B$43,MATCH('19'!$B43,BDD!$A$2:$A$43,0),2),"")</f>
        <v/>
      </c>
      <c r="AS43" s="84" t="str">
        <f>IF(W43="P",INDEX(BDD!$A$2:$B$43,MATCH('19'!$B43,BDD!$A$2:$A$43,0),2),"")</f>
        <v/>
      </c>
    </row>
    <row r="44" spans="1:45" ht="15.75" hidden="1" thickBot="1" x14ac:dyDescent="0.3">
      <c r="A44" s="207"/>
      <c r="B44" s="14">
        <f>BDD!A33</f>
        <v>0</v>
      </c>
      <c r="C44" s="91"/>
      <c r="D44" s="61"/>
      <c r="E44" s="62"/>
      <c r="F44" s="95"/>
      <c r="G44" s="61"/>
      <c r="H44" s="62"/>
      <c r="I44" s="95"/>
      <c r="J44" s="61"/>
      <c r="K44" s="62"/>
      <c r="L44" s="95"/>
      <c r="M44" s="61"/>
      <c r="N44" s="62"/>
      <c r="O44" s="95"/>
      <c r="P44" s="61"/>
      <c r="Q44" s="62"/>
      <c r="R44" s="95"/>
      <c r="S44" s="61"/>
      <c r="T44" s="62"/>
      <c r="U44" s="63"/>
      <c r="V44" s="61"/>
      <c r="W44" s="88"/>
      <c r="X44" s="14">
        <f t="shared" si="1"/>
        <v>0</v>
      </c>
      <c r="Y44" s="84" t="str">
        <f>IF(C44="P",INDEX(BDD!$A$2:$B$43,MATCH('19'!$B44,BDD!$A$2:$A$43,0),2),"")</f>
        <v/>
      </c>
      <c r="Z44" s="84" t="str">
        <f>IF(D44="P",INDEX(BDD!$A$2:$B$43,MATCH('19'!$B44,BDD!$A$2:$A$43,0),2),"")</f>
        <v/>
      </c>
      <c r="AA44" s="84" t="str">
        <f>IF(E44="P",INDEX(BDD!$A$2:$B$43,MATCH('19'!$B44,BDD!$A$2:$A$43,0),2),"")</f>
        <v/>
      </c>
      <c r="AB44" s="84" t="str">
        <f>IF(F44="P",INDEX(BDD!$A$2:$B$43,MATCH('19'!$B44,BDD!$A$2:$A$43,0),2),"")</f>
        <v/>
      </c>
      <c r="AC44" s="84" t="str">
        <f>IF(G44="P",INDEX(BDD!$A$2:$B$43,MATCH('19'!$B44,BDD!$A$2:$A$43,0),2),"")</f>
        <v/>
      </c>
      <c r="AD44" s="84" t="str">
        <f>IF(H44="P",INDEX(BDD!$A$2:$B$43,MATCH('19'!$B44,BDD!$A$2:$A$43,0),2),"")</f>
        <v/>
      </c>
      <c r="AE44" s="84" t="str">
        <f>IF(I44="P",INDEX(BDD!$A$2:$B$43,MATCH('19'!$B44,BDD!$A$2:$A$43,0),2),"")</f>
        <v/>
      </c>
      <c r="AF44" s="84" t="str">
        <f>IF(J44="P",INDEX(BDD!$A$2:$B$43,MATCH('19'!$B44,BDD!$A$2:$A$43,0),2),"")</f>
        <v/>
      </c>
      <c r="AG44" s="84" t="str">
        <f>IF(K44="P",INDEX(BDD!$A$2:$B$43,MATCH('19'!$B44,BDD!$A$2:$A$43,0),2),"")</f>
        <v/>
      </c>
      <c r="AH44" s="84" t="str">
        <f>IF(L44="P",INDEX(BDD!$A$2:$B$43,MATCH('19'!$B44,BDD!$A$2:$A$43,0),2),"")</f>
        <v/>
      </c>
      <c r="AI44" s="84" t="str">
        <f>IF(M44="P",INDEX(BDD!$A$2:$B$43,MATCH('19'!$B44,BDD!$A$2:$A$43,0),2),"")</f>
        <v/>
      </c>
      <c r="AJ44" s="84" t="str">
        <f>IF(N44="P",INDEX(BDD!$A$2:$B$43,MATCH('19'!$B44,BDD!$A$2:$A$43,0),2),"")</f>
        <v/>
      </c>
      <c r="AK44" s="84" t="str">
        <f>IF(O44="P",INDEX(BDD!$A$2:$B$43,MATCH('19'!$B44,BDD!$A$2:$A$43,0),2),"")</f>
        <v/>
      </c>
      <c r="AL44" s="84" t="str">
        <f>IF(P44="P",INDEX(BDD!$A$2:$B$43,MATCH('19'!$B44,BDD!$A$2:$A$43,0),2),"")</f>
        <v/>
      </c>
      <c r="AM44" s="84" t="str">
        <f>IF(Q44="P",INDEX(BDD!$A$2:$B$43,MATCH('19'!$B44,BDD!$A$2:$A$43,0),2),"")</f>
        <v/>
      </c>
      <c r="AN44" s="84" t="str">
        <f>IF(R44="P",INDEX(BDD!$A$2:$B$43,MATCH('19'!$B44,BDD!$A$2:$A$43,0),2),"")</f>
        <v/>
      </c>
      <c r="AO44" s="84" t="str">
        <f>IF(S44="P",INDEX(BDD!$A$2:$B$43,MATCH('19'!$B44,BDD!$A$2:$A$43,0),2),"")</f>
        <v/>
      </c>
      <c r="AP44" s="84" t="str">
        <f>IF(T44="P",INDEX(BDD!$A$2:$B$43,MATCH('19'!$B44,BDD!$A$2:$A$43,0),2),"")</f>
        <v/>
      </c>
      <c r="AQ44" s="84" t="str">
        <f>IF(U44="P",INDEX(BDD!$A$2:$B$43,MATCH('19'!$B44,BDD!$A$2:$A$43,0),2),"")</f>
        <v/>
      </c>
      <c r="AR44" s="84" t="str">
        <f>IF(V44="P",INDEX(BDD!$A$2:$B$43,MATCH('19'!$B44,BDD!$A$2:$A$43,0),2),"")</f>
        <v/>
      </c>
      <c r="AS44" s="84" t="str">
        <f>IF(W44="P",INDEX(BDD!$A$2:$B$43,MATCH('19'!$B44,BDD!$A$2:$A$43,0),2),"")</f>
        <v/>
      </c>
    </row>
    <row r="45" spans="1:45" ht="15.75" hidden="1" thickBot="1" x14ac:dyDescent="0.3">
      <c r="A45" s="207"/>
      <c r="B45" s="14">
        <f>BDD!A34</f>
        <v>0</v>
      </c>
      <c r="C45" s="91"/>
      <c r="D45" s="61"/>
      <c r="E45" s="62"/>
      <c r="F45" s="95"/>
      <c r="G45" s="61"/>
      <c r="H45" s="62"/>
      <c r="I45" s="95"/>
      <c r="J45" s="61"/>
      <c r="K45" s="62"/>
      <c r="L45" s="95"/>
      <c r="M45" s="61"/>
      <c r="N45" s="62"/>
      <c r="O45" s="95"/>
      <c r="P45" s="61"/>
      <c r="Q45" s="62"/>
      <c r="R45" s="95"/>
      <c r="S45" s="61"/>
      <c r="T45" s="62"/>
      <c r="U45" s="63"/>
      <c r="V45" s="61"/>
      <c r="W45" s="88"/>
      <c r="X45" s="14">
        <f t="shared" si="1"/>
        <v>0</v>
      </c>
      <c r="Y45" s="84" t="str">
        <f>IF(C45="P",INDEX(BDD!$A$2:$B$43,MATCH('19'!$B45,BDD!$A$2:$A$43,0),2),"")</f>
        <v/>
      </c>
      <c r="Z45" s="84" t="str">
        <f>IF(D45="P",INDEX(BDD!$A$2:$B$43,MATCH('19'!$B45,BDD!$A$2:$A$43,0),2),"")</f>
        <v/>
      </c>
      <c r="AA45" s="84" t="str">
        <f>IF(E45="P",INDEX(BDD!$A$2:$B$43,MATCH('19'!$B45,BDD!$A$2:$A$43,0),2),"")</f>
        <v/>
      </c>
      <c r="AB45" s="84" t="str">
        <f>IF(F45="P",INDEX(BDD!$A$2:$B$43,MATCH('19'!$B45,BDD!$A$2:$A$43,0),2),"")</f>
        <v/>
      </c>
      <c r="AC45" s="84" t="str">
        <f>IF(G45="P",INDEX(BDD!$A$2:$B$43,MATCH('19'!$B45,BDD!$A$2:$A$43,0),2),"")</f>
        <v/>
      </c>
      <c r="AD45" s="84" t="str">
        <f>IF(H45="P",INDEX(BDD!$A$2:$B$43,MATCH('19'!$B45,BDD!$A$2:$A$43,0),2),"")</f>
        <v/>
      </c>
      <c r="AE45" s="84" t="str">
        <f>IF(I45="P",INDEX(BDD!$A$2:$B$43,MATCH('19'!$B45,BDD!$A$2:$A$43,0),2),"")</f>
        <v/>
      </c>
      <c r="AF45" s="84" t="str">
        <f>IF(J45="P",INDEX(BDD!$A$2:$B$43,MATCH('19'!$B45,BDD!$A$2:$A$43,0),2),"")</f>
        <v/>
      </c>
      <c r="AG45" s="84" t="str">
        <f>IF(K45="P",INDEX(BDD!$A$2:$B$43,MATCH('19'!$B45,BDD!$A$2:$A$43,0),2),"")</f>
        <v/>
      </c>
      <c r="AH45" s="84" t="str">
        <f>IF(L45="P",INDEX(BDD!$A$2:$B$43,MATCH('19'!$B45,BDD!$A$2:$A$43,0),2),"")</f>
        <v/>
      </c>
      <c r="AI45" s="84" t="str">
        <f>IF(M45="P",INDEX(BDD!$A$2:$B$43,MATCH('19'!$B45,BDD!$A$2:$A$43,0),2),"")</f>
        <v/>
      </c>
      <c r="AJ45" s="84" t="str">
        <f>IF(N45="P",INDEX(BDD!$A$2:$B$43,MATCH('19'!$B45,BDD!$A$2:$A$43,0),2),"")</f>
        <v/>
      </c>
      <c r="AK45" s="84" t="str">
        <f>IF(O45="P",INDEX(BDD!$A$2:$B$43,MATCH('19'!$B45,BDD!$A$2:$A$43,0),2),"")</f>
        <v/>
      </c>
      <c r="AL45" s="84" t="str">
        <f>IF(P45="P",INDEX(BDD!$A$2:$B$43,MATCH('19'!$B45,BDD!$A$2:$A$43,0),2),"")</f>
        <v/>
      </c>
      <c r="AM45" s="84" t="str">
        <f>IF(Q45="P",INDEX(BDD!$A$2:$B$43,MATCH('19'!$B45,BDD!$A$2:$A$43,0),2),"")</f>
        <v/>
      </c>
      <c r="AN45" s="84" t="str">
        <f>IF(R45="P",INDEX(BDD!$A$2:$B$43,MATCH('19'!$B45,BDD!$A$2:$A$43,0),2),"")</f>
        <v/>
      </c>
      <c r="AO45" s="84" t="str">
        <f>IF(S45="P",INDEX(BDD!$A$2:$B$43,MATCH('19'!$B45,BDD!$A$2:$A$43,0),2),"")</f>
        <v/>
      </c>
      <c r="AP45" s="84" t="str">
        <f>IF(T45="P",INDEX(BDD!$A$2:$B$43,MATCH('19'!$B45,BDD!$A$2:$A$43,0),2),"")</f>
        <v/>
      </c>
      <c r="AQ45" s="84" t="str">
        <f>IF(U45="P",INDEX(BDD!$A$2:$B$43,MATCH('19'!$B45,BDD!$A$2:$A$43,0),2),"")</f>
        <v/>
      </c>
      <c r="AR45" s="84" t="str">
        <f>IF(V45="P",INDEX(BDD!$A$2:$B$43,MATCH('19'!$B45,BDD!$A$2:$A$43,0),2),"")</f>
        <v/>
      </c>
      <c r="AS45" s="84" t="str">
        <f>IF(W45="P",INDEX(BDD!$A$2:$B$43,MATCH('19'!$B45,BDD!$A$2:$A$43,0),2),"")</f>
        <v/>
      </c>
    </row>
    <row r="46" spans="1:45" ht="15.75" hidden="1" thickBot="1" x14ac:dyDescent="0.3">
      <c r="A46" s="207"/>
      <c r="B46" s="14">
        <f>BDD!A35</f>
        <v>0</v>
      </c>
      <c r="C46" s="91"/>
      <c r="D46" s="61"/>
      <c r="E46" s="62"/>
      <c r="F46" s="95"/>
      <c r="G46" s="61"/>
      <c r="H46" s="62"/>
      <c r="I46" s="95"/>
      <c r="J46" s="61"/>
      <c r="K46" s="62"/>
      <c r="L46" s="95"/>
      <c r="M46" s="61"/>
      <c r="N46" s="62"/>
      <c r="O46" s="95"/>
      <c r="P46" s="61"/>
      <c r="Q46" s="62"/>
      <c r="R46" s="95"/>
      <c r="S46" s="61"/>
      <c r="T46" s="62"/>
      <c r="U46" s="63"/>
      <c r="V46" s="61"/>
      <c r="W46" s="88"/>
      <c r="X46" s="14">
        <f t="shared" si="1"/>
        <v>0</v>
      </c>
      <c r="Y46" s="84" t="str">
        <f>IF(C46="P",INDEX(BDD!$A$2:$B$43,MATCH('19'!$B46,BDD!$A$2:$A$43,0),2),"")</f>
        <v/>
      </c>
      <c r="Z46" s="84" t="str">
        <f>IF(D46="P",INDEX(BDD!$A$2:$B$43,MATCH('19'!$B46,BDD!$A$2:$A$43,0),2),"")</f>
        <v/>
      </c>
      <c r="AA46" s="84" t="str">
        <f>IF(E46="P",INDEX(BDD!$A$2:$B$43,MATCH('19'!$B46,BDD!$A$2:$A$43,0),2),"")</f>
        <v/>
      </c>
      <c r="AB46" s="84" t="str">
        <f>IF(F46="P",INDEX(BDD!$A$2:$B$43,MATCH('19'!$B46,BDD!$A$2:$A$43,0),2),"")</f>
        <v/>
      </c>
      <c r="AC46" s="84" t="str">
        <f>IF(G46="P",INDEX(BDD!$A$2:$B$43,MATCH('19'!$B46,BDD!$A$2:$A$43,0),2),"")</f>
        <v/>
      </c>
      <c r="AD46" s="84" t="str">
        <f>IF(H46="P",INDEX(BDD!$A$2:$B$43,MATCH('19'!$B46,BDD!$A$2:$A$43,0),2),"")</f>
        <v/>
      </c>
      <c r="AE46" s="84" t="str">
        <f>IF(I46="P",INDEX(BDD!$A$2:$B$43,MATCH('19'!$B46,BDD!$A$2:$A$43,0),2),"")</f>
        <v/>
      </c>
      <c r="AF46" s="84" t="str">
        <f>IF(J46="P",INDEX(BDD!$A$2:$B$43,MATCH('19'!$B46,BDD!$A$2:$A$43,0),2),"")</f>
        <v/>
      </c>
      <c r="AG46" s="84" t="str">
        <f>IF(K46="P",INDEX(BDD!$A$2:$B$43,MATCH('19'!$B46,BDD!$A$2:$A$43,0),2),"")</f>
        <v/>
      </c>
      <c r="AH46" s="84" t="str">
        <f>IF(L46="P",INDEX(BDD!$A$2:$B$43,MATCH('19'!$B46,BDD!$A$2:$A$43,0),2),"")</f>
        <v/>
      </c>
      <c r="AI46" s="84" t="str">
        <f>IF(M46="P",INDEX(BDD!$A$2:$B$43,MATCH('19'!$B46,BDD!$A$2:$A$43,0),2),"")</f>
        <v/>
      </c>
      <c r="AJ46" s="84" t="str">
        <f>IF(N46="P",INDEX(BDD!$A$2:$B$43,MATCH('19'!$B46,BDD!$A$2:$A$43,0),2),"")</f>
        <v/>
      </c>
      <c r="AK46" s="84" t="str">
        <f>IF(O46="P",INDEX(BDD!$A$2:$B$43,MATCH('19'!$B46,BDD!$A$2:$A$43,0),2),"")</f>
        <v/>
      </c>
      <c r="AL46" s="84" t="str">
        <f>IF(P46="P",INDEX(BDD!$A$2:$B$43,MATCH('19'!$B46,BDD!$A$2:$A$43,0),2),"")</f>
        <v/>
      </c>
      <c r="AM46" s="84" t="str">
        <f>IF(Q46="P",INDEX(BDD!$A$2:$B$43,MATCH('19'!$B46,BDD!$A$2:$A$43,0),2),"")</f>
        <v/>
      </c>
      <c r="AN46" s="84" t="str">
        <f>IF(R46="P",INDEX(BDD!$A$2:$B$43,MATCH('19'!$B46,BDD!$A$2:$A$43,0),2),"")</f>
        <v/>
      </c>
      <c r="AO46" s="84" t="str">
        <f>IF(S46="P",INDEX(BDD!$A$2:$B$43,MATCH('19'!$B46,BDD!$A$2:$A$43,0),2),"")</f>
        <v/>
      </c>
      <c r="AP46" s="84" t="str">
        <f>IF(T46="P",INDEX(BDD!$A$2:$B$43,MATCH('19'!$B46,BDD!$A$2:$A$43,0),2),"")</f>
        <v/>
      </c>
      <c r="AQ46" s="84" t="str">
        <f>IF(U46="P",INDEX(BDD!$A$2:$B$43,MATCH('19'!$B46,BDD!$A$2:$A$43,0),2),"")</f>
        <v/>
      </c>
      <c r="AR46" s="84" t="str">
        <f>IF(V46="P",INDEX(BDD!$A$2:$B$43,MATCH('19'!$B46,BDD!$A$2:$A$43,0),2),"")</f>
        <v/>
      </c>
      <c r="AS46" s="84" t="str">
        <f>IF(W46="P",INDEX(BDD!$A$2:$B$43,MATCH('19'!$B46,BDD!$A$2:$A$43,0),2),"")</f>
        <v/>
      </c>
    </row>
    <row r="47" spans="1:45" ht="15.75" hidden="1" thickBot="1" x14ac:dyDescent="0.3">
      <c r="A47" s="207"/>
      <c r="B47" s="83">
        <f>BDD!A36</f>
        <v>0</v>
      </c>
      <c r="C47" s="91"/>
      <c r="D47" s="61"/>
      <c r="E47" s="62"/>
      <c r="F47" s="95"/>
      <c r="G47" s="61"/>
      <c r="H47" s="62"/>
      <c r="I47" s="95"/>
      <c r="J47" s="61"/>
      <c r="K47" s="62"/>
      <c r="L47" s="95"/>
      <c r="M47" s="61"/>
      <c r="N47" s="62"/>
      <c r="O47" s="95"/>
      <c r="P47" s="61"/>
      <c r="Q47" s="62"/>
      <c r="R47" s="95"/>
      <c r="S47" s="61"/>
      <c r="T47" s="62"/>
      <c r="U47" s="63"/>
      <c r="V47" s="61"/>
      <c r="W47" s="88"/>
      <c r="X47" s="14">
        <f t="shared" si="1"/>
        <v>0</v>
      </c>
      <c r="Y47" s="84" t="str">
        <f>IF(C47="P",INDEX(BDD!$A$2:$B$43,MATCH('19'!$B47,BDD!$A$2:$A$43,0),2),"")</f>
        <v/>
      </c>
      <c r="Z47" s="84" t="str">
        <f>IF(D47="P",INDEX(BDD!$A$2:$B$43,MATCH('19'!$B47,BDD!$A$2:$A$43,0),2),"")</f>
        <v/>
      </c>
      <c r="AA47" s="84" t="str">
        <f>IF(E47="P",INDEX(BDD!$A$2:$B$43,MATCH('19'!$B47,BDD!$A$2:$A$43,0),2),"")</f>
        <v/>
      </c>
      <c r="AB47" s="84" t="str">
        <f>IF(F47="P",INDEX(BDD!$A$2:$B$43,MATCH('19'!$B47,BDD!$A$2:$A$43,0),2),"")</f>
        <v/>
      </c>
      <c r="AC47" s="84" t="str">
        <f>IF(G47="P",INDEX(BDD!$A$2:$B$43,MATCH('19'!$B47,BDD!$A$2:$A$43,0),2),"")</f>
        <v/>
      </c>
      <c r="AD47" s="84" t="str">
        <f>IF(H47="P",INDEX(BDD!$A$2:$B$43,MATCH('19'!$B47,BDD!$A$2:$A$43,0),2),"")</f>
        <v/>
      </c>
      <c r="AE47" s="84" t="str">
        <f>IF(I47="P",INDEX(BDD!$A$2:$B$43,MATCH('19'!$B47,BDD!$A$2:$A$43,0),2),"")</f>
        <v/>
      </c>
      <c r="AF47" s="84" t="str">
        <f>IF(J47="P",INDEX(BDD!$A$2:$B$43,MATCH('19'!$B47,BDD!$A$2:$A$43,0),2),"")</f>
        <v/>
      </c>
      <c r="AG47" s="84" t="str">
        <f>IF(K47="P",INDEX(BDD!$A$2:$B$43,MATCH('19'!$B47,BDD!$A$2:$A$43,0),2),"")</f>
        <v/>
      </c>
      <c r="AH47" s="84" t="str">
        <f>IF(L47="P",INDEX(BDD!$A$2:$B$43,MATCH('19'!$B47,BDD!$A$2:$A$43,0),2),"")</f>
        <v/>
      </c>
      <c r="AI47" s="84" t="str">
        <f>IF(M47="P",INDEX(BDD!$A$2:$B$43,MATCH('19'!$B47,BDD!$A$2:$A$43,0),2),"")</f>
        <v/>
      </c>
      <c r="AJ47" s="84" t="str">
        <f>IF(N47="P",INDEX(BDD!$A$2:$B$43,MATCH('19'!$B47,BDD!$A$2:$A$43,0),2),"")</f>
        <v/>
      </c>
      <c r="AK47" s="84" t="str">
        <f>IF(O47="P",INDEX(BDD!$A$2:$B$43,MATCH('19'!$B47,BDD!$A$2:$A$43,0),2),"")</f>
        <v/>
      </c>
      <c r="AL47" s="84" t="str">
        <f>IF(P47="P",INDEX(BDD!$A$2:$B$43,MATCH('19'!$B47,BDD!$A$2:$A$43,0),2),"")</f>
        <v/>
      </c>
      <c r="AM47" s="84" t="str">
        <f>IF(Q47="P",INDEX(BDD!$A$2:$B$43,MATCH('19'!$B47,BDD!$A$2:$A$43,0),2),"")</f>
        <v/>
      </c>
      <c r="AN47" s="84" t="str">
        <f>IF(R47="P",INDEX(BDD!$A$2:$B$43,MATCH('19'!$B47,BDD!$A$2:$A$43,0),2),"")</f>
        <v/>
      </c>
      <c r="AO47" s="84" t="str">
        <f>IF(S47="P",INDEX(BDD!$A$2:$B$43,MATCH('19'!$B47,BDD!$A$2:$A$43,0),2),"")</f>
        <v/>
      </c>
      <c r="AP47" s="84" t="str">
        <f>IF(T47="P",INDEX(BDD!$A$2:$B$43,MATCH('19'!$B47,BDD!$A$2:$A$43,0),2),"")</f>
        <v/>
      </c>
      <c r="AQ47" s="84" t="str">
        <f>IF(U47="P",INDEX(BDD!$A$2:$B$43,MATCH('19'!$B47,BDD!$A$2:$A$43,0),2),"")</f>
        <v/>
      </c>
      <c r="AR47" s="84" t="str">
        <f>IF(V47="P",INDEX(BDD!$A$2:$B$43,MATCH('19'!$B47,BDD!$A$2:$A$43,0),2),"")</f>
        <v/>
      </c>
      <c r="AS47" s="84" t="str">
        <f>IF(W47="P",INDEX(BDD!$A$2:$B$43,MATCH('19'!$B47,BDD!$A$2:$A$43,0),2),"")</f>
        <v/>
      </c>
    </row>
    <row r="48" spans="1:45" ht="15.75" hidden="1" thickBot="1" x14ac:dyDescent="0.3">
      <c r="A48" s="207"/>
      <c r="B48" s="113">
        <f>BDD!A37</f>
        <v>0</v>
      </c>
      <c r="C48" s="121"/>
      <c r="D48" s="103"/>
      <c r="E48" s="104"/>
      <c r="F48" s="121"/>
      <c r="G48" s="103"/>
      <c r="H48" s="104"/>
      <c r="I48" s="121"/>
      <c r="J48" s="103"/>
      <c r="K48" s="104"/>
      <c r="L48" s="121"/>
      <c r="M48" s="103"/>
      <c r="N48" s="104"/>
      <c r="O48" s="121"/>
      <c r="P48" s="103"/>
      <c r="Q48" s="104"/>
      <c r="R48" s="121"/>
      <c r="S48" s="103"/>
      <c r="T48" s="104"/>
      <c r="U48" s="102"/>
      <c r="V48" s="103"/>
      <c r="W48" s="126"/>
      <c r="X48" s="14">
        <f t="shared" si="1"/>
        <v>0</v>
      </c>
      <c r="Y48" s="84" t="str">
        <f>IF(C48="P",INDEX(BDD!$A$2:$B$43,MATCH('19'!$B48,BDD!$A$2:$A$43,0),2),"")</f>
        <v/>
      </c>
      <c r="Z48" s="84" t="str">
        <f>IF(D48="P",INDEX(BDD!$A$2:$B$43,MATCH('19'!$B48,BDD!$A$2:$A$43,0),2),"")</f>
        <v/>
      </c>
      <c r="AA48" s="84" t="str">
        <f>IF(E48="P",INDEX(BDD!$A$2:$B$43,MATCH('19'!$B48,BDD!$A$2:$A$43,0),2),"")</f>
        <v/>
      </c>
      <c r="AB48" s="84" t="str">
        <f>IF(F48="P",INDEX(BDD!$A$2:$B$43,MATCH('19'!$B48,BDD!$A$2:$A$43,0),2),"")</f>
        <v/>
      </c>
      <c r="AC48" s="84" t="str">
        <f>IF(G48="P",INDEX(BDD!$A$2:$B$43,MATCH('19'!$B48,BDD!$A$2:$A$43,0),2),"")</f>
        <v/>
      </c>
      <c r="AD48" s="84" t="str">
        <f>IF(H48="P",INDEX(BDD!$A$2:$B$43,MATCH('19'!$B48,BDD!$A$2:$A$43,0),2),"")</f>
        <v/>
      </c>
      <c r="AE48" s="84" t="str">
        <f>IF(I48="P",INDEX(BDD!$A$2:$B$43,MATCH('19'!$B48,BDD!$A$2:$A$43,0),2),"")</f>
        <v/>
      </c>
      <c r="AF48" s="84" t="str">
        <f>IF(J48="P",INDEX(BDD!$A$2:$B$43,MATCH('19'!$B48,BDD!$A$2:$A$43,0),2),"")</f>
        <v/>
      </c>
      <c r="AG48" s="84" t="str">
        <f>IF(K48="P",INDEX(BDD!$A$2:$B$43,MATCH('19'!$B48,BDD!$A$2:$A$43,0),2),"")</f>
        <v/>
      </c>
      <c r="AH48" s="84" t="str">
        <f>IF(L48="P",INDEX(BDD!$A$2:$B$43,MATCH('19'!$B48,BDD!$A$2:$A$43,0),2),"")</f>
        <v/>
      </c>
      <c r="AI48" s="84" t="str">
        <f>IF(M48="P",INDEX(BDD!$A$2:$B$43,MATCH('19'!$B48,BDD!$A$2:$A$43,0),2),"")</f>
        <v/>
      </c>
      <c r="AJ48" s="84" t="str">
        <f>IF(N48="P",INDEX(BDD!$A$2:$B$43,MATCH('19'!$B48,BDD!$A$2:$A$43,0),2),"")</f>
        <v/>
      </c>
      <c r="AK48" s="84" t="str">
        <f>IF(O48="P",INDEX(BDD!$A$2:$B$43,MATCH('19'!$B48,BDD!$A$2:$A$43,0),2),"")</f>
        <v/>
      </c>
      <c r="AL48" s="84" t="str">
        <f>IF(P48="P",INDEX(BDD!$A$2:$B$43,MATCH('19'!$B48,BDD!$A$2:$A$43,0),2),"")</f>
        <v/>
      </c>
      <c r="AM48" s="84" t="str">
        <f>IF(Q48="P",INDEX(BDD!$A$2:$B$43,MATCH('19'!$B48,BDD!$A$2:$A$43,0),2),"")</f>
        <v/>
      </c>
      <c r="AN48" s="84" t="str">
        <f>IF(R48="P",INDEX(BDD!$A$2:$B$43,MATCH('19'!$B48,BDD!$A$2:$A$43,0),2),"")</f>
        <v/>
      </c>
      <c r="AO48" s="84" t="str">
        <f>IF(S48="P",INDEX(BDD!$A$2:$B$43,MATCH('19'!$B48,BDD!$A$2:$A$43,0),2),"")</f>
        <v/>
      </c>
      <c r="AP48" s="84" t="str">
        <f>IF(T48="P",INDEX(BDD!$A$2:$B$43,MATCH('19'!$B48,BDD!$A$2:$A$43,0),2),"")</f>
        <v/>
      </c>
      <c r="AQ48" s="84" t="str">
        <f>IF(U48="P",INDEX(BDD!$A$2:$B$43,MATCH('19'!$B48,BDD!$A$2:$A$43,0),2),"")</f>
        <v/>
      </c>
      <c r="AR48" s="84" t="str">
        <f>IF(V48="P",INDEX(BDD!$A$2:$B$43,MATCH('19'!$B48,BDD!$A$2:$A$43,0),2),"")</f>
        <v/>
      </c>
      <c r="AS48" s="84" t="str">
        <f>IF(W48="P",INDEX(BDD!$A$2:$B$43,MATCH('19'!$B48,BDD!$A$2:$A$43,0),2),"")</f>
        <v/>
      </c>
    </row>
    <row r="49" spans="1:45" ht="15.75" hidden="1" thickBot="1" x14ac:dyDescent="0.3">
      <c r="A49" s="207"/>
      <c r="B49" s="111">
        <f>BDD!A38</f>
        <v>0</v>
      </c>
      <c r="C49" s="122"/>
      <c r="D49" s="128"/>
      <c r="E49" s="123"/>
      <c r="F49" s="122"/>
      <c r="G49" s="128"/>
      <c r="H49" s="123"/>
      <c r="I49" s="122"/>
      <c r="J49" s="128"/>
      <c r="K49" s="123"/>
      <c r="L49" s="122"/>
      <c r="M49" s="128"/>
      <c r="N49" s="123"/>
      <c r="O49" s="122"/>
      <c r="P49" s="128"/>
      <c r="Q49" s="123"/>
      <c r="R49" s="122"/>
      <c r="S49" s="128"/>
      <c r="T49" s="123"/>
      <c r="U49" s="124"/>
      <c r="V49" s="128"/>
      <c r="W49" s="141"/>
      <c r="X49" s="14">
        <f t="shared" si="1"/>
        <v>0</v>
      </c>
      <c r="Y49" s="84" t="str">
        <f>IF(C49="P",INDEX(BDD!$A$2:$B$43,MATCH('19'!$B49,BDD!$A$2:$A$43,0),2),"")</f>
        <v/>
      </c>
      <c r="Z49" s="84" t="str">
        <f>IF(D49="P",INDEX(BDD!$A$2:$B$43,MATCH('19'!$B49,BDD!$A$2:$A$43,0),2),"")</f>
        <v/>
      </c>
      <c r="AA49" s="84" t="str">
        <f>IF(E49="P",INDEX(BDD!$A$2:$B$43,MATCH('19'!$B49,BDD!$A$2:$A$43,0),2),"")</f>
        <v/>
      </c>
      <c r="AB49" s="84" t="str">
        <f>IF(F49="P",INDEX(BDD!$A$2:$B$43,MATCH('19'!$B49,BDD!$A$2:$A$43,0),2),"")</f>
        <v/>
      </c>
      <c r="AC49" s="84" t="str">
        <f>IF(G49="P",INDEX(BDD!$A$2:$B$43,MATCH('19'!$B49,BDD!$A$2:$A$43,0),2),"")</f>
        <v/>
      </c>
      <c r="AD49" s="84" t="str">
        <f>IF(H49="P",INDEX(BDD!$A$2:$B$43,MATCH('19'!$B49,BDD!$A$2:$A$43,0),2),"")</f>
        <v/>
      </c>
      <c r="AE49" s="84" t="str">
        <f>IF(I49="P",INDEX(BDD!$A$2:$B$43,MATCH('19'!$B49,BDD!$A$2:$A$43,0),2),"")</f>
        <v/>
      </c>
      <c r="AF49" s="84" t="str">
        <f>IF(J49="P",INDEX(BDD!$A$2:$B$43,MATCH('19'!$B49,BDD!$A$2:$A$43,0),2),"")</f>
        <v/>
      </c>
      <c r="AG49" s="84" t="str">
        <f>IF(K49="P",INDEX(BDD!$A$2:$B$43,MATCH('19'!$B49,BDD!$A$2:$A$43,0),2),"")</f>
        <v/>
      </c>
      <c r="AH49" s="84" t="str">
        <f>IF(L49="P",INDEX(BDD!$A$2:$B$43,MATCH('19'!$B49,BDD!$A$2:$A$43,0),2),"")</f>
        <v/>
      </c>
      <c r="AI49" s="84" t="str">
        <f>IF(M49="P",INDEX(BDD!$A$2:$B$43,MATCH('19'!$B49,BDD!$A$2:$A$43,0),2),"")</f>
        <v/>
      </c>
      <c r="AJ49" s="84" t="str">
        <f>IF(N49="P",INDEX(BDD!$A$2:$B$43,MATCH('19'!$B49,BDD!$A$2:$A$43,0),2),"")</f>
        <v/>
      </c>
      <c r="AK49" s="84" t="str">
        <f>IF(O49="P",INDEX(BDD!$A$2:$B$43,MATCH('19'!$B49,BDD!$A$2:$A$43,0),2),"")</f>
        <v/>
      </c>
      <c r="AL49" s="84" t="str">
        <f>IF(P49="P",INDEX(BDD!$A$2:$B$43,MATCH('19'!$B49,BDD!$A$2:$A$43,0),2),"")</f>
        <v/>
      </c>
      <c r="AM49" s="84" t="str">
        <f>IF(Q49="P",INDEX(BDD!$A$2:$B$43,MATCH('19'!$B49,BDD!$A$2:$A$43,0),2),"")</f>
        <v/>
      </c>
      <c r="AN49" s="84" t="str">
        <f>IF(R49="P",INDEX(BDD!$A$2:$B$43,MATCH('19'!$B49,BDD!$A$2:$A$43,0),2),"")</f>
        <v/>
      </c>
      <c r="AO49" s="84" t="str">
        <f>IF(S49="P",INDEX(BDD!$A$2:$B$43,MATCH('19'!$B49,BDD!$A$2:$A$43,0),2),"")</f>
        <v/>
      </c>
      <c r="AP49" s="84" t="str">
        <f>IF(T49="P",INDEX(BDD!$A$2:$B$43,MATCH('19'!$B49,BDD!$A$2:$A$43,0),2),"")</f>
        <v/>
      </c>
      <c r="AQ49" s="84" t="str">
        <f>IF(U49="P",INDEX(BDD!$A$2:$B$43,MATCH('19'!$B49,BDD!$A$2:$A$43,0),2),"")</f>
        <v/>
      </c>
      <c r="AR49" s="84" t="str">
        <f>IF(V49="P",INDEX(BDD!$A$2:$B$43,MATCH('19'!$B49,BDD!$A$2:$A$43,0),2),"")</f>
        <v/>
      </c>
      <c r="AS49" s="84" t="str">
        <f>IF(W49="P",INDEX(BDD!$A$2:$B$43,MATCH('19'!$B49,BDD!$A$2:$A$43,0),2),"")</f>
        <v/>
      </c>
    </row>
    <row r="50" spans="1:45" ht="15.75" hidden="1" thickBot="1" x14ac:dyDescent="0.3">
      <c r="A50" s="207"/>
      <c r="B50" s="111">
        <f>BDD!A39</f>
        <v>0</v>
      </c>
      <c r="C50" s="94"/>
      <c r="D50" s="129"/>
      <c r="E50" s="59"/>
      <c r="F50" s="94"/>
      <c r="G50" s="129"/>
      <c r="H50" s="59"/>
      <c r="I50" s="94"/>
      <c r="J50" s="129"/>
      <c r="K50" s="59"/>
      <c r="L50" s="94"/>
      <c r="M50" s="129"/>
      <c r="N50" s="59"/>
      <c r="O50" s="94"/>
      <c r="P50" s="129"/>
      <c r="Q50" s="59"/>
      <c r="R50" s="94"/>
      <c r="S50" s="129"/>
      <c r="T50" s="59"/>
      <c r="U50" s="60"/>
      <c r="V50" s="129"/>
      <c r="W50" s="89"/>
      <c r="X50" s="14">
        <f t="shared" si="1"/>
        <v>0</v>
      </c>
      <c r="Y50" s="84" t="str">
        <f>IF(C50="P",INDEX(BDD!$A$2:$B$43,MATCH('19'!$B50,BDD!$A$2:$A$43,0),2),"")</f>
        <v/>
      </c>
      <c r="Z50" s="84" t="str">
        <f>IF(D50="P",INDEX(BDD!$A$2:$B$43,MATCH('19'!$B50,BDD!$A$2:$A$43,0),2),"")</f>
        <v/>
      </c>
      <c r="AA50" s="84" t="str">
        <f>IF(E50="P",INDEX(BDD!$A$2:$B$43,MATCH('19'!$B50,BDD!$A$2:$A$43,0),2),"")</f>
        <v/>
      </c>
      <c r="AB50" s="84" t="str">
        <f>IF(F50="P",INDEX(BDD!$A$2:$B$43,MATCH('19'!$B50,BDD!$A$2:$A$43,0),2),"")</f>
        <v/>
      </c>
      <c r="AC50" s="84" t="str">
        <f>IF(G50="P",INDEX(BDD!$A$2:$B$43,MATCH('19'!$B50,BDD!$A$2:$A$43,0),2),"")</f>
        <v/>
      </c>
      <c r="AD50" s="84" t="str">
        <f>IF(H50="P",INDEX(BDD!$A$2:$B$43,MATCH('19'!$B50,BDD!$A$2:$A$43,0),2),"")</f>
        <v/>
      </c>
      <c r="AE50" s="84" t="str">
        <f>IF(I50="P",INDEX(BDD!$A$2:$B$43,MATCH('19'!$B50,BDD!$A$2:$A$43,0),2),"")</f>
        <v/>
      </c>
      <c r="AF50" s="84" t="str">
        <f>IF(J50="P",INDEX(BDD!$A$2:$B$43,MATCH('19'!$B50,BDD!$A$2:$A$43,0),2),"")</f>
        <v/>
      </c>
      <c r="AG50" s="84" t="str">
        <f>IF(K50="P",INDEX(BDD!$A$2:$B$43,MATCH('19'!$B50,BDD!$A$2:$A$43,0),2),"")</f>
        <v/>
      </c>
      <c r="AH50" s="84" t="str">
        <f>IF(L50="P",INDEX(BDD!$A$2:$B$43,MATCH('19'!$B50,BDD!$A$2:$A$43,0),2),"")</f>
        <v/>
      </c>
      <c r="AI50" s="84" t="str">
        <f>IF(M50="P",INDEX(BDD!$A$2:$B$43,MATCH('19'!$B50,BDD!$A$2:$A$43,0),2),"")</f>
        <v/>
      </c>
      <c r="AJ50" s="84" t="str">
        <f>IF(N50="P",INDEX(BDD!$A$2:$B$43,MATCH('19'!$B50,BDD!$A$2:$A$43,0),2),"")</f>
        <v/>
      </c>
      <c r="AK50" s="84" t="str">
        <f>IF(O50="P",INDEX(BDD!$A$2:$B$43,MATCH('19'!$B50,BDD!$A$2:$A$43,0),2),"")</f>
        <v/>
      </c>
      <c r="AL50" s="84" t="str">
        <f>IF(P50="P",INDEX(BDD!$A$2:$B$43,MATCH('19'!$B50,BDD!$A$2:$A$43,0),2),"")</f>
        <v/>
      </c>
      <c r="AM50" s="84" t="str">
        <f>IF(Q50="P",INDEX(BDD!$A$2:$B$43,MATCH('19'!$B50,BDD!$A$2:$A$43,0),2),"")</f>
        <v/>
      </c>
      <c r="AN50" s="84" t="str">
        <f>IF(R50="P",INDEX(BDD!$A$2:$B$43,MATCH('19'!$B50,BDD!$A$2:$A$43,0),2),"")</f>
        <v/>
      </c>
      <c r="AO50" s="84" t="str">
        <f>IF(S50="P",INDEX(BDD!$A$2:$B$43,MATCH('19'!$B50,BDD!$A$2:$A$43,0),2),"")</f>
        <v/>
      </c>
      <c r="AP50" s="84" t="str">
        <f>IF(T50="P",INDEX(BDD!$A$2:$B$43,MATCH('19'!$B50,BDD!$A$2:$A$43,0),2),"")</f>
        <v/>
      </c>
      <c r="AQ50" s="84" t="str">
        <f>IF(U50="P",INDEX(BDD!$A$2:$B$43,MATCH('19'!$B50,BDD!$A$2:$A$43,0),2),"")</f>
        <v/>
      </c>
      <c r="AR50" s="84" t="str">
        <f>IF(V50="P",INDEX(BDD!$A$2:$B$43,MATCH('19'!$B50,BDD!$A$2:$A$43,0),2),"")</f>
        <v/>
      </c>
      <c r="AS50" s="84" t="str">
        <f>IF(W50="P",INDEX(BDD!$A$2:$B$43,MATCH('19'!$B50,BDD!$A$2:$A$43,0),2),"")</f>
        <v/>
      </c>
    </row>
    <row r="51" spans="1:45" ht="15.75" hidden="1" thickBot="1" x14ac:dyDescent="0.3">
      <c r="A51" s="207"/>
      <c r="B51" s="83" t="str">
        <f>BDD!A40</f>
        <v>Remplaçant 2</v>
      </c>
      <c r="C51" s="116"/>
      <c r="D51" s="117"/>
      <c r="E51" s="118"/>
      <c r="F51" s="119"/>
      <c r="G51" s="117"/>
      <c r="H51" s="118"/>
      <c r="I51" s="119"/>
      <c r="J51" s="117"/>
      <c r="K51" s="118"/>
      <c r="L51" s="119"/>
      <c r="M51" s="117"/>
      <c r="N51" s="118"/>
      <c r="O51" s="119"/>
      <c r="P51" s="117"/>
      <c r="Q51" s="118"/>
      <c r="R51" s="119"/>
      <c r="S51" s="117"/>
      <c r="T51" s="118"/>
      <c r="U51" s="120"/>
      <c r="V51" s="117"/>
      <c r="W51" s="125"/>
      <c r="X51" s="14">
        <f t="shared" si="1"/>
        <v>0</v>
      </c>
      <c r="Y51" s="84" t="str">
        <f>IF(C51="P",INDEX(BDD!$A$2:$B$43,MATCH('19'!$B51,BDD!$A$2:$A$43,0),2),"")</f>
        <v/>
      </c>
      <c r="Z51" s="84" t="str">
        <f>IF(D51="P",INDEX(BDD!$A$2:$B$43,MATCH('19'!$B51,BDD!$A$2:$A$43,0),2),"")</f>
        <v/>
      </c>
      <c r="AA51" s="84" t="str">
        <f>IF(E51="P",INDEX(BDD!$A$2:$B$43,MATCH('19'!$B51,BDD!$A$2:$A$43,0),2),"")</f>
        <v/>
      </c>
      <c r="AB51" s="84" t="str">
        <f>IF(F51="P",INDEX(BDD!$A$2:$B$43,MATCH('19'!$B51,BDD!$A$2:$A$43,0),2),"")</f>
        <v/>
      </c>
      <c r="AC51" s="84" t="str">
        <f>IF(G51="P",INDEX(BDD!$A$2:$B$43,MATCH('19'!$B51,BDD!$A$2:$A$43,0),2),"")</f>
        <v/>
      </c>
      <c r="AD51" s="84" t="str">
        <f>IF(H51="P",INDEX(BDD!$A$2:$B$43,MATCH('19'!$B51,BDD!$A$2:$A$43,0),2),"")</f>
        <v/>
      </c>
      <c r="AE51" s="84" t="str">
        <f>IF(I51="P",INDEX(BDD!$A$2:$B$43,MATCH('19'!$B51,BDD!$A$2:$A$43,0),2),"")</f>
        <v/>
      </c>
      <c r="AF51" s="84" t="str">
        <f>IF(J51="P",INDEX(BDD!$A$2:$B$43,MATCH('19'!$B51,BDD!$A$2:$A$43,0),2),"")</f>
        <v/>
      </c>
      <c r="AG51" s="84" t="str">
        <f>IF(K51="P",INDEX(BDD!$A$2:$B$43,MATCH('19'!$B51,BDD!$A$2:$A$43,0),2),"")</f>
        <v/>
      </c>
      <c r="AH51" s="84" t="str">
        <f>IF(L51="P",INDEX(BDD!$A$2:$B$43,MATCH('19'!$B51,BDD!$A$2:$A$43,0),2),"")</f>
        <v/>
      </c>
      <c r="AI51" s="84" t="str">
        <f>IF(M51="P",INDEX(BDD!$A$2:$B$43,MATCH('19'!$B51,BDD!$A$2:$A$43,0),2),"")</f>
        <v/>
      </c>
      <c r="AJ51" s="84" t="str">
        <f>IF(N51="P",INDEX(BDD!$A$2:$B$43,MATCH('19'!$B51,BDD!$A$2:$A$43,0),2),"")</f>
        <v/>
      </c>
      <c r="AK51" s="84" t="str">
        <f>IF(O51="P",INDEX(BDD!$A$2:$B$43,MATCH('19'!$B51,BDD!$A$2:$A$43,0),2),"")</f>
        <v/>
      </c>
      <c r="AL51" s="84" t="str">
        <f>IF(P51="P",INDEX(BDD!$A$2:$B$43,MATCH('19'!$B51,BDD!$A$2:$A$43,0),2),"")</f>
        <v/>
      </c>
      <c r="AM51" s="84" t="str">
        <f>IF(Q51="P",INDEX(BDD!$A$2:$B$43,MATCH('19'!$B51,BDD!$A$2:$A$43,0),2),"")</f>
        <v/>
      </c>
      <c r="AN51" s="84" t="str">
        <f>IF(R51="P",INDEX(BDD!$A$2:$B$43,MATCH('19'!$B51,BDD!$A$2:$A$43,0),2),"")</f>
        <v/>
      </c>
      <c r="AO51" s="84" t="str">
        <f>IF(S51="P",INDEX(BDD!$A$2:$B$43,MATCH('19'!$B51,BDD!$A$2:$A$43,0),2),"")</f>
        <v/>
      </c>
      <c r="AP51" s="84" t="str">
        <f>IF(T51="P",INDEX(BDD!$A$2:$B$43,MATCH('19'!$B51,BDD!$A$2:$A$43,0),2),"")</f>
        <v/>
      </c>
      <c r="AQ51" s="84" t="str">
        <f>IF(U51="P",INDEX(BDD!$A$2:$B$43,MATCH('19'!$B51,BDD!$A$2:$A$43,0),2),"")</f>
        <v/>
      </c>
      <c r="AR51" s="84" t="str">
        <f>IF(V51="P",INDEX(BDD!$A$2:$B$43,MATCH('19'!$B51,BDD!$A$2:$A$43,0),2),"")</f>
        <v/>
      </c>
      <c r="AS51" s="84" t="str">
        <f>IF(W51="P",INDEX(BDD!$A$2:$B$43,MATCH('19'!$B51,BDD!$A$2:$A$43,0),2),"")</f>
        <v/>
      </c>
    </row>
    <row r="52" spans="1:45" ht="15.75" hidden="1" thickBot="1" x14ac:dyDescent="0.3">
      <c r="A52" s="208"/>
      <c r="B52" s="15" t="str">
        <f>BDD!A42</f>
        <v>Stagiaire2</v>
      </c>
      <c r="C52" s="92"/>
      <c r="D52" s="58"/>
      <c r="E52" s="59"/>
      <c r="F52" s="94"/>
      <c r="G52" s="58"/>
      <c r="H52" s="59"/>
      <c r="I52" s="94"/>
      <c r="J52" s="58"/>
      <c r="K52" s="59"/>
      <c r="L52" s="94"/>
      <c r="M52" s="58"/>
      <c r="N52" s="59"/>
      <c r="O52" s="94"/>
      <c r="P52" s="58"/>
      <c r="Q52" s="59"/>
      <c r="R52" s="94"/>
      <c r="S52" s="58"/>
      <c r="T52" s="59"/>
      <c r="U52" s="60"/>
      <c r="V52" s="58"/>
      <c r="W52" s="89"/>
      <c r="X52" s="15">
        <f t="shared" si="1"/>
        <v>0</v>
      </c>
      <c r="Y52" s="84" t="str">
        <f>IF(C52="P",INDEX(BDD!$A$2:$B$43,MATCH('19'!$B52,BDD!$A$2:$A$43,0),2),"")</f>
        <v/>
      </c>
      <c r="Z52" s="84" t="str">
        <f>IF(D52="P",INDEX(BDD!$A$2:$B$43,MATCH('19'!$B52,BDD!$A$2:$A$43,0),2),"")</f>
        <v/>
      </c>
      <c r="AA52" s="84" t="str">
        <f>IF(E52="P",INDEX(BDD!$A$2:$B$43,MATCH('19'!$B52,BDD!$A$2:$A$43,0),2),"")</f>
        <v/>
      </c>
      <c r="AB52" s="84" t="str">
        <f>IF(F52="P",INDEX(BDD!$A$2:$B$43,MATCH('19'!$B52,BDD!$A$2:$A$43,0),2),"")</f>
        <v/>
      </c>
      <c r="AC52" s="84" t="str">
        <f>IF(G52="P",INDEX(BDD!$A$2:$B$43,MATCH('19'!$B52,BDD!$A$2:$A$43,0),2),"")</f>
        <v/>
      </c>
      <c r="AD52" s="84" t="str">
        <f>IF(H52="P",INDEX(BDD!$A$2:$B$43,MATCH('19'!$B52,BDD!$A$2:$A$43,0),2),"")</f>
        <v/>
      </c>
      <c r="AE52" s="84" t="str">
        <f>IF(I52="P",INDEX(BDD!$A$2:$B$43,MATCH('19'!$B52,BDD!$A$2:$A$43,0),2),"")</f>
        <v/>
      </c>
      <c r="AF52" s="84" t="str">
        <f>IF(J52="P",INDEX(BDD!$A$2:$B$43,MATCH('19'!$B52,BDD!$A$2:$A$43,0),2),"")</f>
        <v/>
      </c>
      <c r="AG52" s="84" t="str">
        <f>IF(K52="P",INDEX(BDD!$A$2:$B$43,MATCH('19'!$B52,BDD!$A$2:$A$43,0),2),"")</f>
        <v/>
      </c>
      <c r="AH52" s="84" t="str">
        <f>IF(L52="P",INDEX(BDD!$A$2:$B$43,MATCH('19'!$B52,BDD!$A$2:$A$43,0),2),"")</f>
        <v/>
      </c>
      <c r="AI52" s="84" t="str">
        <f>IF(M52="P",INDEX(BDD!$A$2:$B$43,MATCH('19'!$B52,BDD!$A$2:$A$43,0),2),"")</f>
        <v/>
      </c>
      <c r="AJ52" s="84" t="str">
        <f>IF(N52="P",INDEX(BDD!$A$2:$B$43,MATCH('19'!$B52,BDD!$A$2:$A$43,0),2),"")</f>
        <v/>
      </c>
      <c r="AK52" s="84" t="str">
        <f>IF(O52="P",INDEX(BDD!$A$2:$B$43,MATCH('19'!$B52,BDD!$A$2:$A$43,0),2),"")</f>
        <v/>
      </c>
      <c r="AL52" s="84" t="str">
        <f>IF(P52="P",INDEX(BDD!$A$2:$B$43,MATCH('19'!$B52,BDD!$A$2:$A$43,0),2),"")</f>
        <v/>
      </c>
      <c r="AM52" s="84" t="str">
        <f>IF(Q52="P",INDEX(BDD!$A$2:$B$43,MATCH('19'!$B52,BDD!$A$2:$A$43,0),2),"")</f>
        <v/>
      </c>
      <c r="AN52" s="84" t="str">
        <f>IF(R52="P",INDEX(BDD!$A$2:$B$43,MATCH('19'!$B52,BDD!$A$2:$A$43,0),2),"")</f>
        <v/>
      </c>
      <c r="AO52" s="84" t="str">
        <f>IF(S52="P",INDEX(BDD!$A$2:$B$43,MATCH('19'!$B52,BDD!$A$2:$A$43,0),2),"")</f>
        <v/>
      </c>
      <c r="AP52" s="84" t="str">
        <f>IF(T52="P",INDEX(BDD!$A$2:$B$43,MATCH('19'!$B52,BDD!$A$2:$A$43,0),2),"")</f>
        <v/>
      </c>
      <c r="AQ52" s="84" t="str">
        <f>IF(U52="P",INDEX(BDD!$A$2:$B$43,MATCH('19'!$B52,BDD!$A$2:$A$43,0),2),"")</f>
        <v/>
      </c>
      <c r="AR52" s="84" t="str">
        <f>IF(V52="P",INDEX(BDD!$A$2:$B$43,MATCH('19'!$B52,BDD!$A$2:$A$43,0),2),"")</f>
        <v/>
      </c>
      <c r="AS52" s="84" t="str">
        <f>IF(W52="P",INDEX(BDD!$A$2:$B$43,MATCH('19'!$B52,BDD!$A$2:$A$43,0),2),"")</f>
        <v/>
      </c>
    </row>
    <row r="53" spans="1:45" x14ac:dyDescent="0.25">
      <c r="C53" s="181" t="s">
        <v>0</v>
      </c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3"/>
      <c r="Y53" s="84" t="str">
        <f>IF(C53="P",INDEX(BDD!$A$2:$B$43,MATCH('19'!$B53,BDD!$A$2:$A$43,0),2),"")</f>
        <v/>
      </c>
      <c r="Z53" s="84" t="str">
        <f>IF(D53="P",INDEX(BDD!$A$2:$B$43,MATCH('19'!$B53,BDD!$A$2:$A$43,0),2),"")</f>
        <v/>
      </c>
      <c r="AA53" s="84" t="str">
        <f>IF(E53="P",INDEX(BDD!$A$2:$B$43,MATCH('19'!$B53,BDD!$A$2:$A$43,0),2),"")</f>
        <v/>
      </c>
      <c r="AB53" s="84" t="str">
        <f>IF(F53="P",INDEX(BDD!$A$2:$B$43,MATCH('19'!$B53,BDD!$A$2:$A$43,0),2),"")</f>
        <v/>
      </c>
      <c r="AC53" s="84" t="str">
        <f>IF(G53="P",INDEX(BDD!$A$2:$B$43,MATCH('19'!$B53,BDD!$A$2:$A$43,0),2),"")</f>
        <v/>
      </c>
      <c r="AD53" s="84" t="str">
        <f>IF(H53="P",INDEX(BDD!$A$2:$B$43,MATCH('19'!$B53,BDD!$A$2:$A$43,0),2),"")</f>
        <v/>
      </c>
      <c r="AE53" s="84" t="str">
        <f>IF(I53="P",INDEX(BDD!$A$2:$B$43,MATCH('19'!$B53,BDD!$A$2:$A$43,0),2),"")</f>
        <v/>
      </c>
      <c r="AF53" s="84" t="str">
        <f>IF(J53="P",INDEX(BDD!$A$2:$B$43,MATCH('19'!$B53,BDD!$A$2:$A$43,0),2),"")</f>
        <v/>
      </c>
      <c r="AG53" s="84" t="str">
        <f>IF(K53="P",INDEX(BDD!$A$2:$B$43,MATCH('19'!$B53,BDD!$A$2:$A$43,0),2),"")</f>
        <v/>
      </c>
      <c r="AH53" s="84" t="str">
        <f>IF(L53="P",INDEX(BDD!$A$2:$B$43,MATCH('19'!$B53,BDD!$A$2:$A$43,0),2),"")</f>
        <v/>
      </c>
      <c r="AI53" s="84" t="str">
        <f>IF(M53="P",INDEX(BDD!$A$2:$B$43,MATCH('19'!$B53,BDD!$A$2:$A$43,0),2),"")</f>
        <v/>
      </c>
      <c r="AJ53" s="84" t="str">
        <f>IF(N53="P",INDEX(BDD!$A$2:$B$43,MATCH('19'!$B53,BDD!$A$2:$A$43,0),2),"")</f>
        <v/>
      </c>
      <c r="AK53" s="84" t="str">
        <f>IF(O53="P",INDEX(BDD!$A$2:$B$43,MATCH('19'!$B53,BDD!$A$2:$A$43,0),2),"")</f>
        <v/>
      </c>
      <c r="AL53" s="84" t="str">
        <f>IF(P53="P",INDEX(BDD!$A$2:$B$43,MATCH('19'!$B53,BDD!$A$2:$A$43,0),2),"")</f>
        <v/>
      </c>
      <c r="AM53" s="84" t="str">
        <f>IF(Q53="P",INDEX(BDD!$A$2:$B$43,MATCH('19'!$B53,BDD!$A$2:$A$43,0),2),"")</f>
        <v/>
      </c>
      <c r="AN53" s="84" t="str">
        <f>IF(R53="P",INDEX(BDD!$A$2:$B$43,MATCH('19'!$B53,BDD!$A$2:$A$43,0),2),"")</f>
        <v/>
      </c>
      <c r="AO53" s="84" t="str">
        <f>IF(S53="P",INDEX(BDD!$A$2:$B$43,MATCH('19'!$B53,BDD!$A$2:$A$43,0),2),"")</f>
        <v/>
      </c>
      <c r="AP53" s="84" t="str">
        <f>IF(T53="P",INDEX(BDD!$A$2:$B$43,MATCH('19'!$B53,BDD!$A$2:$A$43,0),2),"")</f>
        <v/>
      </c>
      <c r="AQ53" s="84" t="str">
        <f>IF(U53="P",INDEX(BDD!$A$2:$B$43,MATCH('19'!$B53,BDD!$A$2:$A$43,0),2),"")</f>
        <v/>
      </c>
      <c r="AR53" s="84" t="str">
        <f>IF(V53="P",INDEX(BDD!$A$2:$B$43,MATCH('19'!$B53,BDD!$A$2:$A$43,0),2),"")</f>
        <v/>
      </c>
      <c r="AS53" s="84" t="str">
        <f>IF(W53="P",INDEX(BDD!$A$2:$B$43,MATCH('19'!$B53,BDD!$A$2:$A$43,0),2),"")</f>
        <v/>
      </c>
    </row>
    <row r="54" spans="1:45" ht="15.75" thickBot="1" x14ac:dyDescent="0.3">
      <c r="C54" s="184" t="str">
        <f ca="1">C3</f>
        <v>19</v>
      </c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6"/>
      <c r="Y54" s="84" t="str">
        <f ca="1">IF(C54="P",INDEX(BDD!$A$2:$B$43,MATCH('19'!$B54,BDD!$A$2:$A$43,0),2),"")</f>
        <v/>
      </c>
      <c r="Z54" s="84" t="str">
        <f>IF(D54="P",INDEX(BDD!$A$2:$B$43,MATCH('19'!$B54,BDD!$A$2:$A$43,0),2),"")</f>
        <v/>
      </c>
      <c r="AA54" s="84" t="str">
        <f>IF(E54="P",INDEX(BDD!$A$2:$B$43,MATCH('19'!$B54,BDD!$A$2:$A$43,0),2),"")</f>
        <v/>
      </c>
      <c r="AB54" s="84" t="str">
        <f>IF(F54="P",INDEX(BDD!$A$2:$B$43,MATCH('19'!$B54,BDD!$A$2:$A$43,0),2),"")</f>
        <v/>
      </c>
      <c r="AC54" s="84" t="str">
        <f>IF(G54="P",INDEX(BDD!$A$2:$B$43,MATCH('19'!$B54,BDD!$A$2:$A$43,0),2),"")</f>
        <v/>
      </c>
      <c r="AD54" s="84" t="str">
        <f>IF(H54="P",INDEX(BDD!$A$2:$B$43,MATCH('19'!$B54,BDD!$A$2:$A$43,0),2),"")</f>
        <v/>
      </c>
      <c r="AE54" s="84" t="str">
        <f>IF(I54="P",INDEX(BDD!$A$2:$B$43,MATCH('19'!$B54,BDD!$A$2:$A$43,0),2),"")</f>
        <v/>
      </c>
      <c r="AF54" s="84" t="str">
        <f>IF(J54="P",INDEX(BDD!$A$2:$B$43,MATCH('19'!$B54,BDD!$A$2:$A$43,0),2),"")</f>
        <v/>
      </c>
      <c r="AG54" s="84" t="str">
        <f>IF(K54="P",INDEX(BDD!$A$2:$B$43,MATCH('19'!$B54,BDD!$A$2:$A$43,0),2),"")</f>
        <v/>
      </c>
      <c r="AH54" s="84" t="str">
        <f>IF(L54="P",INDEX(BDD!$A$2:$B$43,MATCH('19'!$B54,BDD!$A$2:$A$43,0),2),"")</f>
        <v/>
      </c>
      <c r="AI54" s="84" t="str">
        <f>IF(M54="P",INDEX(BDD!$A$2:$B$43,MATCH('19'!$B54,BDD!$A$2:$A$43,0),2),"")</f>
        <v/>
      </c>
      <c r="AJ54" s="84" t="str">
        <f>IF(N54="P",INDEX(BDD!$A$2:$B$43,MATCH('19'!$B54,BDD!$A$2:$A$43,0),2),"")</f>
        <v/>
      </c>
      <c r="AK54" s="84" t="str">
        <f>IF(O54="P",INDEX(BDD!$A$2:$B$43,MATCH('19'!$B54,BDD!$A$2:$A$43,0),2),"")</f>
        <v/>
      </c>
      <c r="AL54" s="84" t="str">
        <f>IF(P54="P",INDEX(BDD!$A$2:$B$43,MATCH('19'!$B54,BDD!$A$2:$A$43,0),2),"")</f>
        <v/>
      </c>
      <c r="AM54" s="84" t="str">
        <f>IF(Q54="P",INDEX(BDD!$A$2:$B$43,MATCH('19'!$B54,BDD!$A$2:$A$43,0),2),"")</f>
        <v/>
      </c>
      <c r="AN54" s="84" t="str">
        <f>IF(R54="P",INDEX(BDD!$A$2:$B$43,MATCH('19'!$B54,BDD!$A$2:$A$43,0),2),"")</f>
        <v/>
      </c>
      <c r="AO54" s="84" t="str">
        <f>IF(S54="P",INDEX(BDD!$A$2:$B$43,MATCH('19'!$B54,BDD!$A$2:$A$43,0),2),"")</f>
        <v/>
      </c>
      <c r="AP54" s="84" t="str">
        <f>IF(T54="P",INDEX(BDD!$A$2:$B$43,MATCH('19'!$B54,BDD!$A$2:$A$43,0),2),"")</f>
        <v/>
      </c>
      <c r="AQ54" s="84" t="str">
        <f>IF(U54="P",INDEX(BDD!$A$2:$B$43,MATCH('19'!$B54,BDD!$A$2:$A$43,0),2),"")</f>
        <v/>
      </c>
      <c r="AR54" s="84" t="str">
        <f>IF(V54="P",INDEX(BDD!$A$2:$B$43,MATCH('19'!$B54,BDD!$A$2:$A$43,0),2),"")</f>
        <v/>
      </c>
      <c r="AS54" s="84" t="str">
        <f>IF(W54="P",INDEX(BDD!$A$2:$B$43,MATCH('19'!$B54,BDD!$A$2:$A$43,0),2),"")</f>
        <v/>
      </c>
    </row>
    <row r="55" spans="1:45" ht="15.75" thickBot="1" x14ac:dyDescent="0.3">
      <c r="C55" s="187">
        <f ca="1">C56</f>
        <v>41764</v>
      </c>
      <c r="D55" s="188"/>
      <c r="E55" s="189"/>
      <c r="F55" s="187">
        <f ca="1">F56</f>
        <v>41765</v>
      </c>
      <c r="G55" s="188"/>
      <c r="H55" s="189"/>
      <c r="I55" s="187">
        <f ca="1">I56</f>
        <v>41766</v>
      </c>
      <c r="J55" s="188"/>
      <c r="K55" s="189"/>
      <c r="L55" s="187">
        <f ca="1">L56</f>
        <v>41767</v>
      </c>
      <c r="M55" s="188"/>
      <c r="N55" s="189"/>
      <c r="O55" s="187">
        <f ca="1">O56</f>
        <v>41768</v>
      </c>
      <c r="P55" s="188"/>
      <c r="Q55" s="189"/>
      <c r="R55" s="190">
        <f ca="1">R56</f>
        <v>41769</v>
      </c>
      <c r="S55" s="191"/>
      <c r="T55" s="192"/>
      <c r="U55" s="190">
        <f ca="1">U56</f>
        <v>41770</v>
      </c>
      <c r="V55" s="191"/>
      <c r="W55" s="192"/>
      <c r="Y55" s="84" t="str">
        <f ca="1">IF(C55="P",INDEX(BDD!$A$2:$B$43,MATCH('19'!$B55,BDD!$A$2:$A$43,0),2),"")</f>
        <v/>
      </c>
      <c r="Z55" s="84" t="str">
        <f>IF(D55="P",INDEX(BDD!$A$2:$B$43,MATCH('19'!$B55,BDD!$A$2:$A$43,0),2),"")</f>
        <v/>
      </c>
      <c r="AA55" s="84" t="str">
        <f>IF(E55="P",INDEX(BDD!$A$2:$B$43,MATCH('19'!$B55,BDD!$A$2:$A$43,0),2),"")</f>
        <v/>
      </c>
      <c r="AB55" s="84" t="str">
        <f ca="1">IF(F55="P",INDEX(BDD!$A$2:$B$43,MATCH('19'!$B55,BDD!$A$2:$A$43,0),2),"")</f>
        <v/>
      </c>
      <c r="AC55" s="84" t="str">
        <f>IF(G55="P",INDEX(BDD!$A$2:$B$43,MATCH('19'!$B55,BDD!$A$2:$A$43,0),2),"")</f>
        <v/>
      </c>
      <c r="AD55" s="84" t="str">
        <f>IF(H55="P",INDEX(BDD!$A$2:$B$43,MATCH('19'!$B55,BDD!$A$2:$A$43,0),2),"")</f>
        <v/>
      </c>
      <c r="AE55" s="84" t="str">
        <f ca="1">IF(I55="P",INDEX(BDD!$A$2:$B$43,MATCH('19'!$B55,BDD!$A$2:$A$43,0),2),"")</f>
        <v/>
      </c>
      <c r="AF55" s="84" t="str">
        <f>IF(J55="P",INDEX(BDD!$A$2:$B$43,MATCH('19'!$B55,BDD!$A$2:$A$43,0),2),"")</f>
        <v/>
      </c>
      <c r="AG55" s="84" t="str">
        <f>IF(K55="P",INDEX(BDD!$A$2:$B$43,MATCH('19'!$B55,BDD!$A$2:$A$43,0),2),"")</f>
        <v/>
      </c>
      <c r="AH55" s="84" t="str">
        <f ca="1">IF(L55="P",INDEX(BDD!$A$2:$B$43,MATCH('19'!$B55,BDD!$A$2:$A$43,0),2),"")</f>
        <v/>
      </c>
      <c r="AI55" s="84" t="str">
        <f>IF(M55="P",INDEX(BDD!$A$2:$B$43,MATCH('19'!$B55,BDD!$A$2:$A$43,0),2),"")</f>
        <v/>
      </c>
      <c r="AJ55" s="84" t="str">
        <f>IF(N55="P",INDEX(BDD!$A$2:$B$43,MATCH('19'!$B55,BDD!$A$2:$A$43,0),2),"")</f>
        <v/>
      </c>
      <c r="AK55" s="84" t="str">
        <f ca="1">IF(O55="P",INDEX(BDD!$A$2:$B$43,MATCH('19'!$B55,BDD!$A$2:$A$43,0),2),"")</f>
        <v/>
      </c>
      <c r="AL55" s="84" t="str">
        <f>IF(P55="P",INDEX(BDD!$A$2:$B$43,MATCH('19'!$B55,BDD!$A$2:$A$43,0),2),"")</f>
        <v/>
      </c>
      <c r="AM55" s="84" t="str">
        <f>IF(Q55="P",INDEX(BDD!$A$2:$B$43,MATCH('19'!$B55,BDD!$A$2:$A$43,0),2),"")</f>
        <v/>
      </c>
      <c r="AN55" s="84" t="str">
        <f ca="1">IF(R55="P",INDEX(BDD!$A$2:$B$43,MATCH('19'!$B55,BDD!$A$2:$A$43,0),2),"")</f>
        <v/>
      </c>
      <c r="AO55" s="84" t="str">
        <f>IF(S55="P",INDEX(BDD!$A$2:$B$43,MATCH('19'!$B55,BDD!$A$2:$A$43,0),2),"")</f>
        <v/>
      </c>
      <c r="AP55" s="84" t="str">
        <f>IF(T55="P",INDEX(BDD!$A$2:$B$43,MATCH('19'!$B55,BDD!$A$2:$A$43,0),2),"")</f>
        <v/>
      </c>
      <c r="AQ55" s="84" t="str">
        <f ca="1">IF(U55="P",INDEX(BDD!$A$2:$B$43,MATCH('19'!$B55,BDD!$A$2:$A$43,0),2),"")</f>
        <v/>
      </c>
      <c r="AR55" s="84" t="str">
        <f>IF(V55="P",INDEX(BDD!$A$2:$B$43,MATCH('19'!$B55,BDD!$A$2:$A$43,0),2),"")</f>
        <v/>
      </c>
      <c r="AS55" s="84" t="str">
        <f>IF(W55="P",INDEX(BDD!$A$2:$B$43,MATCH('19'!$B55,BDD!$A$2:$A$43,0),2),"")</f>
        <v/>
      </c>
    </row>
    <row r="56" spans="1:45" ht="15.75" thickBot="1" x14ac:dyDescent="0.3">
      <c r="A56" s="27" t="s">
        <v>18</v>
      </c>
      <c r="B56" s="26" t="s">
        <v>19</v>
      </c>
      <c r="C56" s="202">
        <f ca="1">7*C3+DATE(B2,1,3)-WEEKDAY(DATE(B2,1,3))-5</f>
        <v>41764</v>
      </c>
      <c r="D56" s="203"/>
      <c r="E56" s="204"/>
      <c r="F56" s="202">
        <f ca="1">C56+1</f>
        <v>41765</v>
      </c>
      <c r="G56" s="203"/>
      <c r="H56" s="204"/>
      <c r="I56" s="202">
        <f ca="1">F56+1</f>
        <v>41766</v>
      </c>
      <c r="J56" s="203"/>
      <c r="K56" s="204"/>
      <c r="L56" s="202">
        <f ca="1">I56+1</f>
        <v>41767</v>
      </c>
      <c r="M56" s="203"/>
      <c r="N56" s="204"/>
      <c r="O56" s="202">
        <f ca="1">L56+1</f>
        <v>41768</v>
      </c>
      <c r="P56" s="203"/>
      <c r="Q56" s="204"/>
      <c r="R56" s="193">
        <f ca="1">O56+1</f>
        <v>41769</v>
      </c>
      <c r="S56" s="194"/>
      <c r="T56" s="195"/>
      <c r="U56" s="193">
        <f ca="1">R56+1</f>
        <v>41770</v>
      </c>
      <c r="V56" s="194"/>
      <c r="W56" s="195"/>
      <c r="Y56" s="84" t="str">
        <f ca="1">IF(C56="P",INDEX(BDD!$A$2:$B$43,MATCH('19'!$B56,BDD!$A$2:$A$43,0),2),"")</f>
        <v/>
      </c>
      <c r="Z56" s="84" t="str">
        <f>IF(D56="P",INDEX(BDD!$A$2:$B$43,MATCH('19'!$B56,BDD!$A$2:$A$43,0),2),"")</f>
        <v/>
      </c>
      <c r="AA56" s="84" t="str">
        <f>IF(E56="P",INDEX(BDD!$A$2:$B$43,MATCH('19'!$B56,BDD!$A$2:$A$43,0),2),"")</f>
        <v/>
      </c>
      <c r="AB56" s="84" t="str">
        <f ca="1">IF(F56="P",INDEX(BDD!$A$2:$B$43,MATCH('19'!$B56,BDD!$A$2:$A$43,0),2),"")</f>
        <v/>
      </c>
      <c r="AC56" s="84" t="str">
        <f>IF(G56="P",INDEX(BDD!$A$2:$B$43,MATCH('19'!$B56,BDD!$A$2:$A$43,0),2),"")</f>
        <v/>
      </c>
      <c r="AD56" s="84" t="str">
        <f>IF(H56="P",INDEX(BDD!$A$2:$B$43,MATCH('19'!$B56,BDD!$A$2:$A$43,0),2),"")</f>
        <v/>
      </c>
      <c r="AE56" s="84" t="str">
        <f ca="1">IF(I56="P",INDEX(BDD!$A$2:$B$43,MATCH('19'!$B56,BDD!$A$2:$A$43,0),2),"")</f>
        <v/>
      </c>
      <c r="AF56" s="84" t="str">
        <f>IF(J56="P",INDEX(BDD!$A$2:$B$43,MATCH('19'!$B56,BDD!$A$2:$A$43,0),2),"")</f>
        <v/>
      </c>
      <c r="AG56" s="84" t="str">
        <f>IF(K56="P",INDEX(BDD!$A$2:$B$43,MATCH('19'!$B56,BDD!$A$2:$A$43,0),2),"")</f>
        <v/>
      </c>
      <c r="AH56" s="84" t="str">
        <f ca="1">IF(L56="P",INDEX(BDD!$A$2:$B$43,MATCH('19'!$B56,BDD!$A$2:$A$43,0),2),"")</f>
        <v/>
      </c>
      <c r="AI56" s="84" t="str">
        <f>IF(M56="P",INDEX(BDD!$A$2:$B$43,MATCH('19'!$B56,BDD!$A$2:$A$43,0),2),"")</f>
        <v/>
      </c>
      <c r="AJ56" s="84" t="str">
        <f>IF(N56="P",INDEX(BDD!$A$2:$B$43,MATCH('19'!$B56,BDD!$A$2:$A$43,0),2),"")</f>
        <v/>
      </c>
      <c r="AK56" s="84" t="str">
        <f ca="1">IF(O56="P",INDEX(BDD!$A$2:$B$43,MATCH('19'!$B56,BDD!$A$2:$A$43,0),2),"")</f>
        <v/>
      </c>
      <c r="AL56" s="84" t="str">
        <f>IF(P56="P",INDEX(BDD!$A$2:$B$43,MATCH('19'!$B56,BDD!$A$2:$A$43,0),2),"")</f>
        <v/>
      </c>
      <c r="AM56" s="84" t="str">
        <f>IF(Q56="P",INDEX(BDD!$A$2:$B$43,MATCH('19'!$B56,BDD!$A$2:$A$43,0),2),"")</f>
        <v/>
      </c>
      <c r="AN56" s="84" t="str">
        <f ca="1">IF(R56="P",INDEX(BDD!$A$2:$B$43,MATCH('19'!$B56,BDD!$A$2:$A$43,0),2),"")</f>
        <v/>
      </c>
      <c r="AO56" s="84" t="str">
        <f>IF(S56="P",INDEX(BDD!$A$2:$B$43,MATCH('19'!$B56,BDD!$A$2:$A$43,0),2),"")</f>
        <v/>
      </c>
      <c r="AP56" s="84" t="str">
        <f>IF(T56="P",INDEX(BDD!$A$2:$B$43,MATCH('19'!$B56,BDD!$A$2:$A$43,0),2),"")</f>
        <v/>
      </c>
      <c r="AQ56" s="84" t="str">
        <f ca="1">IF(U56="P",INDEX(BDD!$A$2:$B$43,MATCH('19'!$B56,BDD!$A$2:$A$43,0),2),"")</f>
        <v/>
      </c>
      <c r="AR56" s="84" t="str">
        <f>IF(V56="P",INDEX(BDD!$A$2:$B$43,MATCH('19'!$B56,BDD!$A$2:$A$43,0),2),"")</f>
        <v/>
      </c>
      <c r="AS56" s="84" t="str">
        <f>IF(W56="P",INDEX(BDD!$A$2:$B$43,MATCH('19'!$B56,BDD!$A$2:$A$43,0),2),"")</f>
        <v/>
      </c>
    </row>
    <row r="57" spans="1:45" ht="15.75" thickBot="1" x14ac:dyDescent="0.3">
      <c r="A57" s="11" t="s">
        <v>77</v>
      </c>
      <c r="B57" s="11" t="str">
        <f>BDD!A43</f>
        <v>Chambre d'accueil</v>
      </c>
      <c r="C57" s="60"/>
      <c r="D57" s="58"/>
      <c r="E57" s="59"/>
      <c r="F57" s="60"/>
      <c r="G57" s="58"/>
      <c r="H57" s="59"/>
      <c r="I57" s="60"/>
      <c r="J57" s="58"/>
      <c r="K57" s="59"/>
      <c r="L57" s="60"/>
      <c r="M57" s="58"/>
      <c r="N57" s="59"/>
      <c r="O57" s="60"/>
      <c r="P57" s="58"/>
      <c r="Q57" s="59"/>
      <c r="R57" s="60"/>
      <c r="S57" s="58"/>
      <c r="T57" s="59"/>
      <c r="U57" s="60"/>
      <c r="V57" s="58"/>
      <c r="W57" s="59"/>
      <c r="Y57" s="84" t="str">
        <f>IF(C57="P",INDEX(BDD!$A$2:$B$43,MATCH('19'!$B57,BDD!$A$2:$A$43,0),2),"")</f>
        <v/>
      </c>
      <c r="Z57" s="84" t="str">
        <f>IF(D57="P",INDEX(BDD!$A$2:$B$43,MATCH('19'!$B57,BDD!$A$2:$A$43,0),2),"")</f>
        <v/>
      </c>
      <c r="AA57" s="84" t="str">
        <f>IF(E57="P",INDEX(BDD!$A$2:$B$43,MATCH('19'!$B57,BDD!$A$2:$A$43,0),2),"")</f>
        <v/>
      </c>
      <c r="AB57" s="84" t="str">
        <f>IF(F57="P",INDEX(BDD!$A$2:$B$43,MATCH('19'!$B57,BDD!$A$2:$A$43,0),2),"")</f>
        <v/>
      </c>
      <c r="AC57" s="84" t="str">
        <f>IF(G57="P",INDEX(BDD!$A$2:$B$43,MATCH('19'!$B57,BDD!$A$2:$A$43,0),2),"")</f>
        <v/>
      </c>
      <c r="AD57" s="84" t="str">
        <f>IF(H57="P",INDEX(BDD!$A$2:$B$43,MATCH('19'!$B57,BDD!$A$2:$A$43,0),2),"")</f>
        <v/>
      </c>
      <c r="AE57" s="84" t="str">
        <f>IF(I57="P",INDEX(BDD!$A$2:$B$43,MATCH('19'!$B57,BDD!$A$2:$A$43,0),2),"")</f>
        <v/>
      </c>
      <c r="AF57" s="84" t="str">
        <f>IF(J57="P",INDEX(BDD!$A$2:$B$43,MATCH('19'!$B57,BDD!$A$2:$A$43,0),2),"")</f>
        <v/>
      </c>
      <c r="AG57" s="84" t="str">
        <f>IF(K57="P",INDEX(BDD!$A$2:$B$43,MATCH('19'!$B57,BDD!$A$2:$A$43,0),2),"")</f>
        <v/>
      </c>
      <c r="AH57" s="84" t="str">
        <f>IF(L57="P",INDEX(BDD!$A$2:$B$43,MATCH('19'!$B57,BDD!$A$2:$A$43,0),2),"")</f>
        <v/>
      </c>
      <c r="AI57" s="84" t="str">
        <f>IF(M57="P",INDEX(BDD!$A$2:$B$43,MATCH('19'!$B57,BDD!$A$2:$A$43,0),2),"")</f>
        <v/>
      </c>
      <c r="AJ57" s="84" t="str">
        <f>IF(N57="P",INDEX(BDD!$A$2:$B$43,MATCH('19'!$B57,BDD!$A$2:$A$43,0),2),"")</f>
        <v/>
      </c>
      <c r="AK57" s="84" t="str">
        <f>IF(O57="P",INDEX(BDD!$A$2:$B$43,MATCH('19'!$B57,BDD!$A$2:$A$43,0),2),"")</f>
        <v/>
      </c>
      <c r="AL57" s="84" t="str">
        <f>IF(P57="P",INDEX(BDD!$A$2:$B$43,MATCH('19'!$B57,BDD!$A$2:$A$43,0),2),"")</f>
        <v/>
      </c>
      <c r="AM57" s="84" t="str">
        <f>IF(Q57="P",INDEX(BDD!$A$2:$B$43,MATCH('19'!$B57,BDD!$A$2:$A$43,0),2),"")</f>
        <v/>
      </c>
      <c r="AN57" s="84" t="str">
        <f>IF(R57="P",INDEX(BDD!$A$2:$B$43,MATCH('19'!$B57,BDD!$A$2:$A$43,0),2),"")</f>
        <v/>
      </c>
      <c r="AO57" s="84" t="str">
        <f>IF(S57="P",INDEX(BDD!$A$2:$B$43,MATCH('19'!$B57,BDD!$A$2:$A$43,0),2),"")</f>
        <v/>
      </c>
      <c r="AP57" s="84" t="str">
        <f>IF(T57="P",INDEX(BDD!$A$2:$B$43,MATCH('19'!$B57,BDD!$A$2:$A$43,0),2),"")</f>
        <v/>
      </c>
      <c r="AQ57" s="84" t="str">
        <f>IF(U57="P",INDEX(BDD!$A$2:$B$43,MATCH('19'!$B57,BDD!$A$2:$A$43,0),2),"")</f>
        <v/>
      </c>
      <c r="AR57" s="84" t="str">
        <f>IF(V57="P",INDEX(BDD!$A$2:$B$43,MATCH('19'!$B57,BDD!$A$2:$A$43,0),2),"")</f>
        <v/>
      </c>
      <c r="AS57" s="84" t="str">
        <f>IF(W57="P",INDEX(BDD!$A$2:$B$43,MATCH('19'!$B57,BDD!$A$2:$A$43,0),2),"")</f>
        <v/>
      </c>
    </row>
    <row r="58" spans="1:45" ht="15.75" thickBot="1" x14ac:dyDescent="0.3"/>
    <row r="59" spans="1:45" ht="18.75" x14ac:dyDescent="0.3">
      <c r="B59" s="71">
        <f>B2</f>
        <v>2014</v>
      </c>
      <c r="C59" s="181" t="s">
        <v>74</v>
      </c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3"/>
    </row>
    <row r="60" spans="1:45" ht="15.75" thickBot="1" x14ac:dyDescent="0.3">
      <c r="C60" s="184" t="str">
        <f ca="1">MID(CELL("nomfichier",$AU$2),FIND("]",CELL("nomfichier",$AU$2))+1,50)</f>
        <v>19</v>
      </c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6"/>
    </row>
    <row r="61" spans="1:45" x14ac:dyDescent="0.25">
      <c r="C61" s="196">
        <f ca="1">C62</f>
        <v>41764</v>
      </c>
      <c r="D61" s="197"/>
      <c r="E61" s="198"/>
      <c r="F61" s="196">
        <f ca="1">F62</f>
        <v>41765</v>
      </c>
      <c r="G61" s="197"/>
      <c r="H61" s="198"/>
      <c r="I61" s="196">
        <f ca="1">I62</f>
        <v>41766</v>
      </c>
      <c r="J61" s="197"/>
      <c r="K61" s="198"/>
      <c r="L61" s="196">
        <f ca="1">L62</f>
        <v>41767</v>
      </c>
      <c r="M61" s="197"/>
      <c r="N61" s="198"/>
      <c r="O61" s="196">
        <f ca="1">O62</f>
        <v>41768</v>
      </c>
      <c r="P61" s="197"/>
      <c r="Q61" s="198"/>
      <c r="R61" s="199">
        <f ca="1">R62</f>
        <v>41769</v>
      </c>
      <c r="S61" s="200"/>
      <c r="T61" s="201"/>
      <c r="U61" s="199">
        <f ca="1">U62</f>
        <v>41770</v>
      </c>
      <c r="V61" s="200"/>
      <c r="W61" s="201"/>
    </row>
    <row r="62" spans="1:45" ht="15.75" thickBot="1" x14ac:dyDescent="0.3">
      <c r="C62" s="178">
        <f ca="1">7*C60+DATE(B2,1,3)-WEEKDAY(DATE(B2,1,3))-5</f>
        <v>41764</v>
      </c>
      <c r="D62" s="179"/>
      <c r="E62" s="180"/>
      <c r="F62" s="178">
        <f ca="1">C62+1</f>
        <v>41765</v>
      </c>
      <c r="G62" s="179"/>
      <c r="H62" s="180"/>
      <c r="I62" s="178">
        <f ca="1">F62+1</f>
        <v>41766</v>
      </c>
      <c r="J62" s="179"/>
      <c r="K62" s="180"/>
      <c r="L62" s="178">
        <f ca="1">I62+1</f>
        <v>41767</v>
      </c>
      <c r="M62" s="179"/>
      <c r="N62" s="180"/>
      <c r="O62" s="178">
        <f ca="1">L62+1</f>
        <v>41768</v>
      </c>
      <c r="P62" s="179"/>
      <c r="Q62" s="180"/>
      <c r="R62" s="172">
        <f ca="1">O62+1</f>
        <v>41769</v>
      </c>
      <c r="S62" s="173"/>
      <c r="T62" s="174"/>
      <c r="U62" s="172">
        <f ca="1">R62+1</f>
        <v>41770</v>
      </c>
      <c r="V62" s="173"/>
      <c r="W62" s="174"/>
    </row>
    <row r="63" spans="1:45" x14ac:dyDescent="0.25">
      <c r="B63" s="33" t="s">
        <v>24</v>
      </c>
      <c r="C63" s="9">
        <f t="shared" ref="C63:W75" ca="1" si="2">IF(COUNTIF(Y$7:Y$57,$B63)&gt;0,COUNTIF(Y$7:Y$57,$B63),"")</f>
        <v>1</v>
      </c>
      <c r="D63" s="164">
        <f t="shared" si="2"/>
        <v>1</v>
      </c>
      <c r="E63" s="168">
        <f t="shared" si="2"/>
        <v>1</v>
      </c>
      <c r="F63" s="4">
        <f t="shared" ca="1" si="2"/>
        <v>1</v>
      </c>
      <c r="G63" s="164">
        <f t="shared" si="2"/>
        <v>1</v>
      </c>
      <c r="H63" s="168">
        <f t="shared" si="2"/>
        <v>1</v>
      </c>
      <c r="I63" s="4">
        <f t="shared" ca="1" si="2"/>
        <v>1</v>
      </c>
      <c r="J63" s="164">
        <f t="shared" si="2"/>
        <v>1</v>
      </c>
      <c r="K63" s="168">
        <f t="shared" si="2"/>
        <v>1</v>
      </c>
      <c r="L63" s="4">
        <f t="shared" ca="1" si="2"/>
        <v>1</v>
      </c>
      <c r="M63" s="164">
        <f t="shared" si="2"/>
        <v>1</v>
      </c>
      <c r="N63" s="168">
        <f t="shared" si="2"/>
        <v>1</v>
      </c>
      <c r="O63" s="4">
        <f t="shared" ca="1" si="2"/>
        <v>1</v>
      </c>
      <c r="P63" s="164">
        <f t="shared" si="2"/>
        <v>1</v>
      </c>
      <c r="Q63" s="168" t="str">
        <f t="shared" si="2"/>
        <v/>
      </c>
      <c r="R63" s="4" t="str">
        <f t="shared" ca="1" si="2"/>
        <v/>
      </c>
      <c r="S63" s="164" t="str">
        <f t="shared" si="2"/>
        <v/>
      </c>
      <c r="T63" s="168" t="str">
        <f t="shared" si="2"/>
        <v/>
      </c>
      <c r="U63" s="4" t="str">
        <f t="shared" ca="1" si="2"/>
        <v/>
      </c>
      <c r="V63" s="164" t="str">
        <f t="shared" si="2"/>
        <v/>
      </c>
      <c r="W63" s="168">
        <f t="shared" si="2"/>
        <v>2</v>
      </c>
    </row>
    <row r="64" spans="1:45" x14ac:dyDescent="0.25">
      <c r="B64" s="34" t="s">
        <v>25</v>
      </c>
      <c r="C64" s="3" t="str">
        <f t="shared" ca="1" si="2"/>
        <v/>
      </c>
      <c r="D64" s="165" t="str">
        <f t="shared" si="2"/>
        <v/>
      </c>
      <c r="E64" s="169" t="str">
        <f t="shared" si="2"/>
        <v/>
      </c>
      <c r="F64" s="7" t="str">
        <f t="shared" ca="1" si="2"/>
        <v/>
      </c>
      <c r="G64" s="165" t="str">
        <f t="shared" si="2"/>
        <v/>
      </c>
      <c r="H64" s="169" t="str">
        <f t="shared" si="2"/>
        <v/>
      </c>
      <c r="I64" s="7" t="str">
        <f t="shared" ca="1" si="2"/>
        <v/>
      </c>
      <c r="J64" s="165" t="str">
        <f t="shared" si="2"/>
        <v/>
      </c>
      <c r="K64" s="169" t="str">
        <f t="shared" si="2"/>
        <v/>
      </c>
      <c r="L64" s="7" t="str">
        <f t="shared" ca="1" si="2"/>
        <v/>
      </c>
      <c r="M64" s="165" t="str">
        <f t="shared" si="2"/>
        <v/>
      </c>
      <c r="N64" s="169" t="str">
        <f t="shared" si="2"/>
        <v/>
      </c>
      <c r="O64" s="7" t="str">
        <f t="shared" ca="1" si="2"/>
        <v/>
      </c>
      <c r="P64" s="165" t="str">
        <f t="shared" si="2"/>
        <v/>
      </c>
      <c r="Q64" s="169" t="str">
        <f t="shared" si="2"/>
        <v/>
      </c>
      <c r="R64" s="7" t="str">
        <f t="shared" ca="1" si="2"/>
        <v/>
      </c>
      <c r="S64" s="165" t="str">
        <f t="shared" si="2"/>
        <v/>
      </c>
      <c r="T64" s="169" t="str">
        <f t="shared" si="2"/>
        <v/>
      </c>
      <c r="U64" s="7" t="str">
        <f t="shared" ca="1" si="2"/>
        <v/>
      </c>
      <c r="V64" s="165" t="str">
        <f t="shared" si="2"/>
        <v/>
      </c>
      <c r="W64" s="169" t="str">
        <f t="shared" si="2"/>
        <v/>
      </c>
    </row>
    <row r="65" spans="2:23" x14ac:dyDescent="0.25">
      <c r="B65" s="34" t="s">
        <v>26</v>
      </c>
      <c r="C65" s="3">
        <f t="shared" ca="1" si="2"/>
        <v>1</v>
      </c>
      <c r="D65" s="165">
        <f t="shared" si="2"/>
        <v>1</v>
      </c>
      <c r="E65" s="169">
        <f t="shared" si="2"/>
        <v>1</v>
      </c>
      <c r="F65" s="7">
        <f t="shared" ca="1" si="2"/>
        <v>1</v>
      </c>
      <c r="G65" s="165">
        <f t="shared" si="2"/>
        <v>1</v>
      </c>
      <c r="H65" s="169">
        <f t="shared" si="2"/>
        <v>1</v>
      </c>
      <c r="I65" s="7">
        <f t="shared" ca="1" si="2"/>
        <v>1</v>
      </c>
      <c r="J65" s="165">
        <f t="shared" si="2"/>
        <v>1</v>
      </c>
      <c r="K65" s="169">
        <f t="shared" si="2"/>
        <v>1</v>
      </c>
      <c r="L65" s="7">
        <f t="shared" ca="1" si="2"/>
        <v>1</v>
      </c>
      <c r="M65" s="165">
        <f t="shared" si="2"/>
        <v>1</v>
      </c>
      <c r="N65" s="169">
        <f t="shared" si="2"/>
        <v>1</v>
      </c>
      <c r="O65" s="7">
        <f t="shared" ca="1" si="2"/>
        <v>1</v>
      </c>
      <c r="P65" s="165">
        <f t="shared" si="2"/>
        <v>1</v>
      </c>
      <c r="Q65" s="169">
        <f t="shared" si="2"/>
        <v>1</v>
      </c>
      <c r="R65" s="7">
        <f t="shared" ca="1" si="2"/>
        <v>1</v>
      </c>
      <c r="S65" s="165">
        <f t="shared" si="2"/>
        <v>1</v>
      </c>
      <c r="T65" s="169">
        <f t="shared" si="2"/>
        <v>1</v>
      </c>
      <c r="U65" s="7">
        <f t="shared" ca="1" si="2"/>
        <v>1</v>
      </c>
      <c r="V65" s="165">
        <f t="shared" si="2"/>
        <v>1</v>
      </c>
      <c r="W65" s="169">
        <f t="shared" si="2"/>
        <v>1</v>
      </c>
    </row>
    <row r="66" spans="2:23" x14ac:dyDescent="0.25">
      <c r="B66" s="34" t="s">
        <v>31</v>
      </c>
      <c r="C66" s="3" t="str">
        <f t="shared" ca="1" si="2"/>
        <v/>
      </c>
      <c r="D66" s="165" t="str">
        <f t="shared" si="2"/>
        <v/>
      </c>
      <c r="E66" s="169" t="str">
        <f t="shared" si="2"/>
        <v/>
      </c>
      <c r="F66" s="7" t="str">
        <f t="shared" ca="1" si="2"/>
        <v/>
      </c>
      <c r="G66" s="165" t="str">
        <f t="shared" si="2"/>
        <v/>
      </c>
      <c r="H66" s="169" t="str">
        <f t="shared" si="2"/>
        <v/>
      </c>
      <c r="I66" s="7" t="str">
        <f t="shared" ca="1" si="2"/>
        <v/>
      </c>
      <c r="J66" s="165" t="str">
        <f t="shared" si="2"/>
        <v/>
      </c>
      <c r="K66" s="169" t="str">
        <f t="shared" si="2"/>
        <v/>
      </c>
      <c r="L66" s="7" t="str">
        <f t="shared" ca="1" si="2"/>
        <v/>
      </c>
      <c r="M66" s="165" t="str">
        <f t="shared" si="2"/>
        <v/>
      </c>
      <c r="N66" s="169" t="str">
        <f t="shared" si="2"/>
        <v/>
      </c>
      <c r="O66" s="7" t="str">
        <f t="shared" ca="1" si="2"/>
        <v/>
      </c>
      <c r="P66" s="165" t="str">
        <f t="shared" si="2"/>
        <v/>
      </c>
      <c r="Q66" s="169" t="str">
        <f t="shared" si="2"/>
        <v/>
      </c>
      <c r="R66" s="7" t="str">
        <f t="shared" ca="1" si="2"/>
        <v/>
      </c>
      <c r="S66" s="165" t="str">
        <f t="shared" si="2"/>
        <v/>
      </c>
      <c r="T66" s="169" t="str">
        <f t="shared" si="2"/>
        <v/>
      </c>
      <c r="U66" s="7" t="str">
        <f t="shared" ca="1" si="2"/>
        <v/>
      </c>
      <c r="V66" s="165" t="str">
        <f t="shared" si="2"/>
        <v/>
      </c>
      <c r="W66" s="169" t="str">
        <f t="shared" si="2"/>
        <v/>
      </c>
    </row>
    <row r="67" spans="2:23" x14ac:dyDescent="0.25">
      <c r="B67" s="34" t="s">
        <v>28</v>
      </c>
      <c r="C67" s="3" t="str">
        <f t="shared" ca="1" si="2"/>
        <v/>
      </c>
      <c r="D67" s="165" t="str">
        <f t="shared" si="2"/>
        <v/>
      </c>
      <c r="E67" s="169" t="str">
        <f t="shared" si="2"/>
        <v/>
      </c>
      <c r="F67" s="7" t="str">
        <f t="shared" ca="1" si="2"/>
        <v/>
      </c>
      <c r="G67" s="165" t="str">
        <f t="shared" si="2"/>
        <v/>
      </c>
      <c r="H67" s="169" t="str">
        <f t="shared" si="2"/>
        <v/>
      </c>
      <c r="I67" s="7" t="str">
        <f t="shared" ca="1" si="2"/>
        <v/>
      </c>
      <c r="J67" s="165" t="str">
        <f t="shared" si="2"/>
        <v/>
      </c>
      <c r="K67" s="169" t="str">
        <f t="shared" si="2"/>
        <v/>
      </c>
      <c r="L67" s="7" t="str">
        <f t="shared" ca="1" si="2"/>
        <v/>
      </c>
      <c r="M67" s="165" t="str">
        <f t="shared" si="2"/>
        <v/>
      </c>
      <c r="N67" s="169" t="str">
        <f t="shared" si="2"/>
        <v/>
      </c>
      <c r="O67" s="7" t="str">
        <f t="shared" ca="1" si="2"/>
        <v/>
      </c>
      <c r="P67" s="165" t="str">
        <f t="shared" si="2"/>
        <v/>
      </c>
      <c r="Q67" s="169" t="str">
        <f t="shared" si="2"/>
        <v/>
      </c>
      <c r="R67" s="7" t="str">
        <f t="shared" ca="1" si="2"/>
        <v/>
      </c>
      <c r="S67" s="165" t="str">
        <f t="shared" si="2"/>
        <v/>
      </c>
      <c r="T67" s="169" t="str">
        <f t="shared" si="2"/>
        <v/>
      </c>
      <c r="U67" s="7" t="str">
        <f t="shared" ca="1" si="2"/>
        <v/>
      </c>
      <c r="V67" s="165" t="str">
        <f t="shared" si="2"/>
        <v/>
      </c>
      <c r="W67" s="169" t="str">
        <f t="shared" si="2"/>
        <v/>
      </c>
    </row>
    <row r="68" spans="2:23" x14ac:dyDescent="0.25">
      <c r="B68" s="34" t="s">
        <v>30</v>
      </c>
      <c r="C68" s="3" t="str">
        <f t="shared" ca="1" si="2"/>
        <v/>
      </c>
      <c r="D68" s="165" t="str">
        <f t="shared" si="2"/>
        <v/>
      </c>
      <c r="E68" s="169" t="str">
        <f t="shared" si="2"/>
        <v/>
      </c>
      <c r="F68" s="7" t="str">
        <f t="shared" ca="1" si="2"/>
        <v/>
      </c>
      <c r="G68" s="165" t="str">
        <f t="shared" si="2"/>
        <v/>
      </c>
      <c r="H68" s="169" t="str">
        <f t="shared" si="2"/>
        <v/>
      </c>
      <c r="I68" s="7" t="str">
        <f t="shared" ca="1" si="2"/>
        <v/>
      </c>
      <c r="J68" s="165" t="str">
        <f t="shared" si="2"/>
        <v/>
      </c>
      <c r="K68" s="169" t="str">
        <f t="shared" si="2"/>
        <v/>
      </c>
      <c r="L68" s="7" t="str">
        <f t="shared" ca="1" si="2"/>
        <v/>
      </c>
      <c r="M68" s="165" t="str">
        <f t="shared" si="2"/>
        <v/>
      </c>
      <c r="N68" s="169" t="str">
        <f t="shared" si="2"/>
        <v/>
      </c>
      <c r="O68" s="7" t="str">
        <f t="shared" ca="1" si="2"/>
        <v/>
      </c>
      <c r="P68" s="165" t="str">
        <f t="shared" si="2"/>
        <v/>
      </c>
      <c r="Q68" s="169" t="str">
        <f t="shared" si="2"/>
        <v/>
      </c>
      <c r="R68" s="7" t="str">
        <f t="shared" ca="1" si="2"/>
        <v/>
      </c>
      <c r="S68" s="165" t="str">
        <f t="shared" si="2"/>
        <v/>
      </c>
      <c r="T68" s="169" t="str">
        <f t="shared" si="2"/>
        <v/>
      </c>
      <c r="U68" s="7" t="str">
        <f t="shared" ca="1" si="2"/>
        <v/>
      </c>
      <c r="V68" s="165" t="str">
        <f t="shared" si="2"/>
        <v/>
      </c>
      <c r="W68" s="169" t="str">
        <f t="shared" si="2"/>
        <v/>
      </c>
    </row>
    <row r="69" spans="2:23" x14ac:dyDescent="0.25">
      <c r="B69" s="34" t="s">
        <v>29</v>
      </c>
      <c r="C69" s="3" t="str">
        <f t="shared" ca="1" si="2"/>
        <v/>
      </c>
      <c r="D69" s="165" t="str">
        <f t="shared" si="2"/>
        <v/>
      </c>
      <c r="E69" s="169" t="str">
        <f t="shared" si="2"/>
        <v/>
      </c>
      <c r="F69" s="7" t="str">
        <f t="shared" ca="1" si="2"/>
        <v/>
      </c>
      <c r="G69" s="165" t="str">
        <f t="shared" si="2"/>
        <v/>
      </c>
      <c r="H69" s="169" t="str">
        <f t="shared" si="2"/>
        <v/>
      </c>
      <c r="I69" s="7" t="str">
        <f t="shared" ca="1" si="2"/>
        <v/>
      </c>
      <c r="J69" s="165" t="str">
        <f t="shared" si="2"/>
        <v/>
      </c>
      <c r="K69" s="169" t="str">
        <f t="shared" si="2"/>
        <v/>
      </c>
      <c r="L69" s="7" t="str">
        <f t="shared" ca="1" si="2"/>
        <v/>
      </c>
      <c r="M69" s="165" t="str">
        <f t="shared" si="2"/>
        <v/>
      </c>
      <c r="N69" s="169" t="str">
        <f t="shared" si="2"/>
        <v/>
      </c>
      <c r="O69" s="7" t="str">
        <f t="shared" ca="1" si="2"/>
        <v/>
      </c>
      <c r="P69" s="165" t="str">
        <f t="shared" si="2"/>
        <v/>
      </c>
      <c r="Q69" s="169" t="str">
        <f t="shared" si="2"/>
        <v/>
      </c>
      <c r="R69" s="7" t="str">
        <f t="shared" ca="1" si="2"/>
        <v/>
      </c>
      <c r="S69" s="165" t="str">
        <f t="shared" si="2"/>
        <v/>
      </c>
      <c r="T69" s="169" t="str">
        <f t="shared" si="2"/>
        <v/>
      </c>
      <c r="U69" s="7" t="str">
        <f t="shared" ca="1" si="2"/>
        <v/>
      </c>
      <c r="V69" s="165" t="str">
        <f t="shared" si="2"/>
        <v/>
      </c>
      <c r="W69" s="169" t="str">
        <f t="shared" si="2"/>
        <v/>
      </c>
    </row>
    <row r="70" spans="2:23" x14ac:dyDescent="0.25">
      <c r="B70" s="34" t="s">
        <v>32</v>
      </c>
      <c r="C70" s="3">
        <f t="shared" ca="1" si="2"/>
        <v>1</v>
      </c>
      <c r="D70" s="165">
        <f t="shared" si="2"/>
        <v>1</v>
      </c>
      <c r="E70" s="169">
        <f t="shared" si="2"/>
        <v>1</v>
      </c>
      <c r="F70" s="7">
        <f t="shared" ca="1" si="2"/>
        <v>1</v>
      </c>
      <c r="G70" s="165">
        <f t="shared" si="2"/>
        <v>1</v>
      </c>
      <c r="H70" s="169">
        <f t="shared" si="2"/>
        <v>1</v>
      </c>
      <c r="I70" s="7">
        <f t="shared" ca="1" si="2"/>
        <v>1</v>
      </c>
      <c r="J70" s="165">
        <f t="shared" si="2"/>
        <v>1</v>
      </c>
      <c r="K70" s="169">
        <f t="shared" si="2"/>
        <v>1</v>
      </c>
      <c r="L70" s="7">
        <f t="shared" ca="1" si="2"/>
        <v>1</v>
      </c>
      <c r="M70" s="165">
        <f t="shared" si="2"/>
        <v>1</v>
      </c>
      <c r="N70" s="169">
        <f t="shared" si="2"/>
        <v>1</v>
      </c>
      <c r="O70" s="7">
        <f t="shared" ca="1" si="2"/>
        <v>1</v>
      </c>
      <c r="P70" s="165">
        <f t="shared" si="2"/>
        <v>1</v>
      </c>
      <c r="Q70" s="169">
        <f t="shared" si="2"/>
        <v>1</v>
      </c>
      <c r="R70" s="7">
        <f t="shared" ca="1" si="2"/>
        <v>1</v>
      </c>
      <c r="S70" s="165">
        <f t="shared" si="2"/>
        <v>1</v>
      </c>
      <c r="T70" s="169">
        <f t="shared" si="2"/>
        <v>1</v>
      </c>
      <c r="U70" s="7">
        <f t="shared" ca="1" si="2"/>
        <v>1</v>
      </c>
      <c r="V70" s="165">
        <f t="shared" si="2"/>
        <v>1</v>
      </c>
      <c r="W70" s="169">
        <f t="shared" si="2"/>
        <v>1</v>
      </c>
    </row>
    <row r="71" spans="2:23" x14ac:dyDescent="0.25">
      <c r="B71" s="34" t="s">
        <v>27</v>
      </c>
      <c r="C71" s="3" t="str">
        <f t="shared" ca="1" si="2"/>
        <v/>
      </c>
      <c r="D71" s="165" t="str">
        <f t="shared" si="2"/>
        <v/>
      </c>
      <c r="E71" s="169" t="str">
        <f t="shared" si="2"/>
        <v/>
      </c>
      <c r="F71" s="7" t="str">
        <f t="shared" ca="1" si="2"/>
        <v/>
      </c>
      <c r="G71" s="165" t="str">
        <f t="shared" si="2"/>
        <v/>
      </c>
      <c r="H71" s="169" t="str">
        <f t="shared" si="2"/>
        <v/>
      </c>
      <c r="I71" s="7" t="str">
        <f t="shared" ca="1" si="2"/>
        <v/>
      </c>
      <c r="J71" s="165" t="str">
        <f t="shared" si="2"/>
        <v/>
      </c>
      <c r="K71" s="169" t="str">
        <f t="shared" si="2"/>
        <v/>
      </c>
      <c r="L71" s="7" t="str">
        <f t="shared" ca="1" si="2"/>
        <v/>
      </c>
      <c r="M71" s="165" t="str">
        <f t="shared" si="2"/>
        <v/>
      </c>
      <c r="N71" s="169" t="str">
        <f t="shared" si="2"/>
        <v/>
      </c>
      <c r="O71" s="7" t="str">
        <f t="shared" ca="1" si="2"/>
        <v/>
      </c>
      <c r="P71" s="165" t="str">
        <f t="shared" si="2"/>
        <v/>
      </c>
      <c r="Q71" s="169" t="str">
        <f t="shared" si="2"/>
        <v/>
      </c>
      <c r="R71" s="7" t="str">
        <f t="shared" ca="1" si="2"/>
        <v/>
      </c>
      <c r="S71" s="165" t="str">
        <f t="shared" si="2"/>
        <v/>
      </c>
      <c r="T71" s="169" t="str">
        <f t="shared" si="2"/>
        <v/>
      </c>
      <c r="U71" s="7" t="str">
        <f t="shared" ca="1" si="2"/>
        <v/>
      </c>
      <c r="V71" s="165" t="str">
        <f t="shared" si="2"/>
        <v/>
      </c>
      <c r="W71" s="169" t="str">
        <f t="shared" si="2"/>
        <v/>
      </c>
    </row>
    <row r="72" spans="2:23" x14ac:dyDescent="0.25">
      <c r="B72" s="34" t="s">
        <v>35</v>
      </c>
      <c r="C72" s="3" t="str">
        <f t="shared" ca="1" si="2"/>
        <v/>
      </c>
      <c r="D72" s="165" t="str">
        <f t="shared" si="2"/>
        <v/>
      </c>
      <c r="E72" s="169" t="str">
        <f t="shared" si="2"/>
        <v/>
      </c>
      <c r="F72" s="7" t="str">
        <f t="shared" ca="1" si="2"/>
        <v/>
      </c>
      <c r="G72" s="165" t="str">
        <f t="shared" si="2"/>
        <v/>
      </c>
      <c r="H72" s="169" t="str">
        <f t="shared" si="2"/>
        <v/>
      </c>
      <c r="I72" s="7" t="str">
        <f t="shared" ca="1" si="2"/>
        <v/>
      </c>
      <c r="J72" s="165" t="str">
        <f t="shared" si="2"/>
        <v/>
      </c>
      <c r="K72" s="169" t="str">
        <f t="shared" si="2"/>
        <v/>
      </c>
      <c r="L72" s="7" t="str">
        <f t="shared" ca="1" si="2"/>
        <v/>
      </c>
      <c r="M72" s="165" t="str">
        <f t="shared" si="2"/>
        <v/>
      </c>
      <c r="N72" s="169" t="str">
        <f t="shared" si="2"/>
        <v/>
      </c>
      <c r="O72" s="7" t="str">
        <f t="shared" ca="1" si="2"/>
        <v/>
      </c>
      <c r="P72" s="165" t="str">
        <f t="shared" si="2"/>
        <v/>
      </c>
      <c r="Q72" s="169" t="str">
        <f t="shared" si="2"/>
        <v/>
      </c>
      <c r="R72" s="7" t="str">
        <f t="shared" ca="1" si="2"/>
        <v/>
      </c>
      <c r="S72" s="165" t="str">
        <f t="shared" si="2"/>
        <v/>
      </c>
      <c r="T72" s="169" t="str">
        <f t="shared" si="2"/>
        <v/>
      </c>
      <c r="U72" s="7" t="str">
        <f t="shared" ca="1" si="2"/>
        <v/>
      </c>
      <c r="V72" s="165" t="str">
        <f t="shared" si="2"/>
        <v/>
      </c>
      <c r="W72" s="169" t="str">
        <f t="shared" si="2"/>
        <v/>
      </c>
    </row>
    <row r="73" spans="2:23" x14ac:dyDescent="0.25">
      <c r="B73" s="34" t="s">
        <v>36</v>
      </c>
      <c r="C73" s="3" t="str">
        <f t="shared" ca="1" si="2"/>
        <v/>
      </c>
      <c r="D73" s="165" t="str">
        <f t="shared" si="2"/>
        <v/>
      </c>
      <c r="E73" s="169" t="str">
        <f t="shared" si="2"/>
        <v/>
      </c>
      <c r="F73" s="7" t="str">
        <f t="shared" ca="1" si="2"/>
        <v/>
      </c>
      <c r="G73" s="165" t="str">
        <f t="shared" si="2"/>
        <v/>
      </c>
      <c r="H73" s="169" t="str">
        <f t="shared" si="2"/>
        <v/>
      </c>
      <c r="I73" s="7" t="str">
        <f t="shared" ca="1" si="2"/>
        <v/>
      </c>
      <c r="J73" s="165" t="str">
        <f t="shared" si="2"/>
        <v/>
      </c>
      <c r="K73" s="169" t="str">
        <f t="shared" si="2"/>
        <v/>
      </c>
      <c r="L73" s="7" t="str">
        <f t="shared" ca="1" si="2"/>
        <v/>
      </c>
      <c r="M73" s="165" t="str">
        <f t="shared" si="2"/>
        <v/>
      </c>
      <c r="N73" s="169" t="str">
        <f t="shared" si="2"/>
        <v/>
      </c>
      <c r="O73" s="7" t="str">
        <f t="shared" ca="1" si="2"/>
        <v/>
      </c>
      <c r="P73" s="165" t="str">
        <f t="shared" si="2"/>
        <v/>
      </c>
      <c r="Q73" s="169" t="str">
        <f t="shared" si="2"/>
        <v/>
      </c>
      <c r="R73" s="7" t="str">
        <f t="shared" ca="1" si="2"/>
        <v/>
      </c>
      <c r="S73" s="165" t="str">
        <f t="shared" si="2"/>
        <v/>
      </c>
      <c r="T73" s="169" t="str">
        <f t="shared" si="2"/>
        <v/>
      </c>
      <c r="U73" s="7" t="str">
        <f t="shared" ca="1" si="2"/>
        <v/>
      </c>
      <c r="V73" s="165" t="str">
        <f t="shared" si="2"/>
        <v/>
      </c>
      <c r="W73" s="169" t="str">
        <f t="shared" si="2"/>
        <v/>
      </c>
    </row>
    <row r="74" spans="2:23" x14ac:dyDescent="0.25">
      <c r="B74" s="34" t="s">
        <v>37</v>
      </c>
      <c r="C74" s="3" t="str">
        <f t="shared" ca="1" si="2"/>
        <v/>
      </c>
      <c r="D74" s="165" t="str">
        <f t="shared" si="2"/>
        <v/>
      </c>
      <c r="E74" s="169" t="str">
        <f t="shared" si="2"/>
        <v/>
      </c>
      <c r="F74" s="7" t="str">
        <f t="shared" ca="1" si="2"/>
        <v/>
      </c>
      <c r="G74" s="165" t="str">
        <f t="shared" si="2"/>
        <v/>
      </c>
      <c r="H74" s="169" t="str">
        <f t="shared" si="2"/>
        <v/>
      </c>
      <c r="I74" s="7" t="str">
        <f t="shared" ca="1" si="2"/>
        <v/>
      </c>
      <c r="J74" s="165" t="str">
        <f t="shared" si="2"/>
        <v/>
      </c>
      <c r="K74" s="169" t="str">
        <f t="shared" si="2"/>
        <v/>
      </c>
      <c r="L74" s="7" t="str">
        <f t="shared" ca="1" si="2"/>
        <v/>
      </c>
      <c r="M74" s="165" t="str">
        <f t="shared" si="2"/>
        <v/>
      </c>
      <c r="N74" s="169" t="str">
        <f t="shared" si="2"/>
        <v/>
      </c>
      <c r="O74" s="7" t="str">
        <f t="shared" ca="1" si="2"/>
        <v/>
      </c>
      <c r="P74" s="165" t="str">
        <f t="shared" si="2"/>
        <v/>
      </c>
      <c r="Q74" s="169" t="str">
        <f t="shared" si="2"/>
        <v/>
      </c>
      <c r="R74" s="7" t="str">
        <f t="shared" ca="1" si="2"/>
        <v/>
      </c>
      <c r="S74" s="165" t="str">
        <f t="shared" si="2"/>
        <v/>
      </c>
      <c r="T74" s="169" t="str">
        <f t="shared" si="2"/>
        <v/>
      </c>
      <c r="U74" s="7" t="str">
        <f t="shared" ca="1" si="2"/>
        <v/>
      </c>
      <c r="V74" s="165" t="str">
        <f t="shared" si="2"/>
        <v/>
      </c>
      <c r="W74" s="169" t="str">
        <f t="shared" si="2"/>
        <v/>
      </c>
    </row>
    <row r="75" spans="2:23" x14ac:dyDescent="0.25">
      <c r="B75" s="34" t="s">
        <v>58</v>
      </c>
      <c r="C75" s="3" t="str">
        <f t="shared" ca="1" si="2"/>
        <v/>
      </c>
      <c r="D75" s="165" t="str">
        <f t="shared" si="2"/>
        <v/>
      </c>
      <c r="E75" s="169" t="str">
        <f t="shared" si="2"/>
        <v/>
      </c>
      <c r="F75" s="7" t="str">
        <f t="shared" ref="F75:U76" ca="1" si="3">IF(COUNTIF(AB$7:AB$57,$B75)&gt;0,COUNTIF(AB$7:AB$57,$B75),"")</f>
        <v/>
      </c>
      <c r="G75" s="165" t="str">
        <f t="shared" si="3"/>
        <v/>
      </c>
      <c r="H75" s="169" t="str">
        <f t="shared" si="3"/>
        <v/>
      </c>
      <c r="I75" s="7" t="str">
        <f t="shared" ca="1" si="3"/>
        <v/>
      </c>
      <c r="J75" s="165" t="str">
        <f t="shared" si="3"/>
        <v/>
      </c>
      <c r="K75" s="169" t="str">
        <f t="shared" si="3"/>
        <v/>
      </c>
      <c r="L75" s="7" t="str">
        <f t="shared" ca="1" si="3"/>
        <v/>
      </c>
      <c r="M75" s="165" t="str">
        <f t="shared" si="3"/>
        <v/>
      </c>
      <c r="N75" s="169" t="str">
        <f t="shared" si="3"/>
        <v/>
      </c>
      <c r="O75" s="7" t="str">
        <f t="shared" ca="1" si="3"/>
        <v/>
      </c>
      <c r="P75" s="165" t="str">
        <f t="shared" si="3"/>
        <v/>
      </c>
      <c r="Q75" s="169" t="str">
        <f t="shared" si="3"/>
        <v/>
      </c>
      <c r="R75" s="7" t="str">
        <f t="shared" ca="1" si="3"/>
        <v/>
      </c>
      <c r="S75" s="165" t="str">
        <f t="shared" si="3"/>
        <v/>
      </c>
      <c r="T75" s="169" t="str">
        <f t="shared" si="3"/>
        <v/>
      </c>
      <c r="U75" s="7" t="str">
        <f t="shared" ca="1" si="3"/>
        <v/>
      </c>
      <c r="V75" s="165" t="str">
        <f t="shared" ref="V75:W76" si="4">IF(COUNTIF(AR$7:AR$57,$B75)&gt;0,COUNTIF(AR$7:AR$57,$B75),"")</f>
        <v/>
      </c>
      <c r="W75" s="169" t="str">
        <f t="shared" si="4"/>
        <v/>
      </c>
    </row>
    <row r="76" spans="2:23" ht="15.75" thickBot="1" x14ac:dyDescent="0.3">
      <c r="B76" s="35" t="s">
        <v>33</v>
      </c>
      <c r="C76" s="22" t="str">
        <f t="shared" ref="C76:E76" ca="1" si="5">IF(COUNTIF(Y$7:Y$57,$B76)&gt;0,COUNTIF(Y$7:Y$57,$B76),"")</f>
        <v/>
      </c>
      <c r="D76" s="166" t="str">
        <f t="shared" si="5"/>
        <v/>
      </c>
      <c r="E76" s="170" t="str">
        <f t="shared" si="5"/>
        <v/>
      </c>
      <c r="F76" s="24" t="str">
        <f t="shared" ca="1" si="3"/>
        <v/>
      </c>
      <c r="G76" s="166" t="str">
        <f t="shared" si="3"/>
        <v/>
      </c>
      <c r="H76" s="170" t="str">
        <f t="shared" si="3"/>
        <v/>
      </c>
      <c r="I76" s="24" t="str">
        <f t="shared" ca="1" si="3"/>
        <v/>
      </c>
      <c r="J76" s="166" t="str">
        <f t="shared" si="3"/>
        <v/>
      </c>
      <c r="K76" s="170" t="str">
        <f t="shared" si="3"/>
        <v/>
      </c>
      <c r="L76" s="24" t="str">
        <f t="shared" ca="1" si="3"/>
        <v/>
      </c>
      <c r="M76" s="166" t="str">
        <f t="shared" si="3"/>
        <v/>
      </c>
      <c r="N76" s="170" t="str">
        <f t="shared" si="3"/>
        <v/>
      </c>
      <c r="O76" s="24" t="str">
        <f t="shared" ca="1" si="3"/>
        <v/>
      </c>
      <c r="P76" s="166" t="str">
        <f t="shared" si="3"/>
        <v/>
      </c>
      <c r="Q76" s="170" t="str">
        <f t="shared" si="3"/>
        <v/>
      </c>
      <c r="R76" s="24" t="str">
        <f t="shared" ca="1" si="3"/>
        <v/>
      </c>
      <c r="S76" s="166" t="str">
        <f t="shared" si="3"/>
        <v/>
      </c>
      <c r="T76" s="170" t="str">
        <f t="shared" si="3"/>
        <v/>
      </c>
      <c r="U76" s="24" t="str">
        <f t="shared" ca="1" si="3"/>
        <v/>
      </c>
      <c r="V76" s="166" t="str">
        <f t="shared" si="4"/>
        <v/>
      </c>
      <c r="W76" s="170" t="str">
        <f t="shared" si="4"/>
        <v/>
      </c>
    </row>
    <row r="77" spans="2:23" ht="15.75" thickBot="1" x14ac:dyDescent="0.3">
      <c r="C77" s="30">
        <f ca="1">SUM(C63:C76)</f>
        <v>3</v>
      </c>
      <c r="D77" s="167">
        <f t="shared" ref="D77:W77" si="6">SUM(D63:D76)</f>
        <v>3</v>
      </c>
      <c r="E77" s="171">
        <f t="shared" si="6"/>
        <v>3</v>
      </c>
      <c r="F77" s="30">
        <f t="shared" ca="1" si="6"/>
        <v>3</v>
      </c>
      <c r="G77" s="167">
        <f t="shared" si="6"/>
        <v>3</v>
      </c>
      <c r="H77" s="171">
        <f t="shared" si="6"/>
        <v>3</v>
      </c>
      <c r="I77" s="30">
        <f t="shared" ca="1" si="6"/>
        <v>3</v>
      </c>
      <c r="J77" s="167">
        <f t="shared" si="6"/>
        <v>3</v>
      </c>
      <c r="K77" s="171">
        <f t="shared" si="6"/>
        <v>3</v>
      </c>
      <c r="L77" s="30">
        <f t="shared" ca="1" si="6"/>
        <v>3</v>
      </c>
      <c r="M77" s="167">
        <f t="shared" si="6"/>
        <v>3</v>
      </c>
      <c r="N77" s="171">
        <f t="shared" si="6"/>
        <v>3</v>
      </c>
      <c r="O77" s="30">
        <f t="shared" ca="1" si="6"/>
        <v>3</v>
      </c>
      <c r="P77" s="167">
        <f t="shared" si="6"/>
        <v>3</v>
      </c>
      <c r="Q77" s="171">
        <f t="shared" si="6"/>
        <v>2</v>
      </c>
      <c r="R77" s="30">
        <f t="shared" ca="1" si="6"/>
        <v>2</v>
      </c>
      <c r="S77" s="167">
        <f t="shared" si="6"/>
        <v>2</v>
      </c>
      <c r="T77" s="171">
        <f t="shared" si="6"/>
        <v>2</v>
      </c>
      <c r="U77" s="30">
        <f t="shared" ca="1" si="6"/>
        <v>2</v>
      </c>
      <c r="V77" s="167">
        <f t="shared" si="6"/>
        <v>2</v>
      </c>
      <c r="W77" s="171">
        <f t="shared" si="6"/>
        <v>4</v>
      </c>
    </row>
    <row r="78" spans="2:23" ht="15.75" thickBot="1" x14ac:dyDescent="0.3">
      <c r="B78" s="36" t="s">
        <v>38</v>
      </c>
      <c r="C78" s="30">
        <f t="shared" ref="C78:W78" si="7">COUNTIF(C7:C25,"K")</f>
        <v>0</v>
      </c>
      <c r="D78" s="31">
        <f t="shared" si="7"/>
        <v>0</v>
      </c>
      <c r="E78" s="32">
        <f t="shared" si="7"/>
        <v>0</v>
      </c>
      <c r="F78" s="30">
        <f t="shared" si="7"/>
        <v>0</v>
      </c>
      <c r="G78" s="31">
        <f t="shared" si="7"/>
        <v>0</v>
      </c>
      <c r="H78" s="32">
        <f t="shared" si="7"/>
        <v>0</v>
      </c>
      <c r="I78" s="30">
        <f t="shared" si="7"/>
        <v>0</v>
      </c>
      <c r="J78" s="31">
        <f t="shared" si="7"/>
        <v>0</v>
      </c>
      <c r="K78" s="32">
        <f t="shared" si="7"/>
        <v>0</v>
      </c>
      <c r="L78" s="30">
        <f t="shared" si="7"/>
        <v>0</v>
      </c>
      <c r="M78" s="31">
        <f t="shared" si="7"/>
        <v>0</v>
      </c>
      <c r="N78" s="32">
        <f t="shared" si="7"/>
        <v>0</v>
      </c>
      <c r="O78" s="30">
        <f t="shared" si="7"/>
        <v>0</v>
      </c>
      <c r="P78" s="31">
        <f t="shared" si="7"/>
        <v>0</v>
      </c>
      <c r="Q78" s="32">
        <f t="shared" si="7"/>
        <v>0</v>
      </c>
      <c r="R78" s="30">
        <f t="shared" si="7"/>
        <v>0</v>
      </c>
      <c r="S78" s="31">
        <f t="shared" si="7"/>
        <v>0</v>
      </c>
      <c r="T78" s="32">
        <f t="shared" si="7"/>
        <v>0</v>
      </c>
      <c r="U78" s="30">
        <f t="shared" si="7"/>
        <v>0</v>
      </c>
      <c r="V78" s="31">
        <f t="shared" si="7"/>
        <v>0</v>
      </c>
      <c r="W78" s="32">
        <f t="shared" si="7"/>
        <v>0</v>
      </c>
    </row>
    <row r="79" spans="2:23" hidden="1" x14ac:dyDescent="0.25">
      <c r="C79" s="181" t="s">
        <v>67</v>
      </c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3"/>
    </row>
    <row r="80" spans="2:23" ht="15.75" hidden="1" thickBot="1" x14ac:dyDescent="0.3">
      <c r="C80" s="184" t="str">
        <f ca="1">MID(CELL("nomfichier",$AU$2),FIND("]",CELL("nomfichier",$AU$2))+1,50)</f>
        <v>19</v>
      </c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6"/>
    </row>
    <row r="81" spans="2:23" hidden="1" x14ac:dyDescent="0.25">
      <c r="C81" s="187">
        <f ca="1">C82</f>
        <v>41764</v>
      </c>
      <c r="D81" s="188"/>
      <c r="E81" s="189"/>
      <c r="F81" s="187">
        <f ca="1">F82</f>
        <v>41765</v>
      </c>
      <c r="G81" s="188"/>
      <c r="H81" s="189"/>
      <c r="I81" s="187">
        <f ca="1">I82</f>
        <v>41766</v>
      </c>
      <c r="J81" s="188"/>
      <c r="K81" s="189"/>
      <c r="L81" s="187">
        <f ca="1">L82</f>
        <v>41767</v>
      </c>
      <c r="M81" s="188"/>
      <c r="N81" s="189"/>
      <c r="O81" s="187">
        <f ca="1">O82</f>
        <v>41768</v>
      </c>
      <c r="P81" s="188"/>
      <c r="Q81" s="189"/>
      <c r="R81" s="190">
        <f ca="1">R82</f>
        <v>41769</v>
      </c>
      <c r="S81" s="191"/>
      <c r="T81" s="192"/>
      <c r="U81" s="190">
        <f ca="1">U82</f>
        <v>41770</v>
      </c>
      <c r="V81" s="191"/>
      <c r="W81" s="192"/>
    </row>
    <row r="82" spans="2:23" hidden="1" x14ac:dyDescent="0.25">
      <c r="C82" s="178">
        <f ca="1">7*C80+DATE(B2,1,3)-WEEKDAY(DATE(B2,1,3))-5</f>
        <v>41764</v>
      </c>
      <c r="D82" s="179"/>
      <c r="E82" s="180"/>
      <c r="F82" s="178">
        <f ca="1">C82+1</f>
        <v>41765</v>
      </c>
      <c r="G82" s="179"/>
      <c r="H82" s="180"/>
      <c r="I82" s="178">
        <f ca="1">F82+1</f>
        <v>41766</v>
      </c>
      <c r="J82" s="179"/>
      <c r="K82" s="180"/>
      <c r="L82" s="178">
        <f ca="1">I82+1</f>
        <v>41767</v>
      </c>
      <c r="M82" s="179"/>
      <c r="N82" s="180"/>
      <c r="O82" s="178">
        <f ca="1">L82+1</f>
        <v>41768</v>
      </c>
      <c r="P82" s="179"/>
      <c r="Q82" s="180"/>
      <c r="R82" s="172">
        <f ca="1">O82+1</f>
        <v>41769</v>
      </c>
      <c r="S82" s="173"/>
      <c r="T82" s="174"/>
      <c r="U82" s="172">
        <f ca="1">R82+1</f>
        <v>41770</v>
      </c>
      <c r="V82" s="173"/>
      <c r="W82" s="174"/>
    </row>
    <row r="83" spans="2:23" hidden="1" x14ac:dyDescent="0.25">
      <c r="B83" s="33" t="s">
        <v>24</v>
      </c>
      <c r="C83" s="4"/>
      <c r="D83" s="5"/>
      <c r="E83" s="6"/>
      <c r="F83" s="4"/>
      <c r="G83" s="5"/>
      <c r="H83" s="6"/>
      <c r="I83" s="9"/>
      <c r="J83" s="5"/>
      <c r="K83" s="6"/>
      <c r="L83" s="4"/>
      <c r="M83" s="5"/>
      <c r="N83" s="6"/>
      <c r="O83" s="4"/>
      <c r="P83" s="5"/>
      <c r="Q83" s="6"/>
      <c r="R83" s="4"/>
      <c r="S83" s="5"/>
      <c r="T83" s="6"/>
      <c r="U83" s="4"/>
      <c r="V83" s="5"/>
      <c r="W83" s="6"/>
    </row>
    <row r="84" spans="2:23" hidden="1" x14ac:dyDescent="0.25">
      <c r="B84" s="34" t="s">
        <v>25</v>
      </c>
      <c r="C84" s="7"/>
      <c r="D84" s="2"/>
      <c r="E84" s="8"/>
      <c r="F84" s="7"/>
      <c r="G84" s="2"/>
      <c r="H84" s="8"/>
      <c r="I84" s="3"/>
      <c r="J84" s="2"/>
      <c r="K84" s="8"/>
      <c r="L84" s="7"/>
      <c r="M84" s="2"/>
      <c r="N84" s="8"/>
      <c r="O84" s="7"/>
      <c r="P84" s="2"/>
      <c r="Q84" s="8"/>
      <c r="R84" s="7"/>
      <c r="S84" s="2"/>
      <c r="T84" s="8"/>
      <c r="U84" s="7"/>
      <c r="V84" s="2"/>
      <c r="W84" s="8"/>
    </row>
    <row r="85" spans="2:23" hidden="1" x14ac:dyDescent="0.25">
      <c r="B85" s="34" t="s">
        <v>26</v>
      </c>
      <c r="C85" s="7"/>
      <c r="D85" s="2"/>
      <c r="E85" s="8"/>
      <c r="F85" s="7"/>
      <c r="G85" s="2"/>
      <c r="H85" s="8"/>
      <c r="I85" s="3"/>
      <c r="J85" s="2"/>
      <c r="K85" s="8"/>
      <c r="L85" s="7"/>
      <c r="M85" s="2"/>
      <c r="N85" s="8"/>
      <c r="O85" s="7"/>
      <c r="P85" s="2"/>
      <c r="Q85" s="8"/>
      <c r="R85" s="7"/>
      <c r="S85" s="2"/>
      <c r="T85" s="8"/>
      <c r="U85" s="7"/>
      <c r="V85" s="2"/>
      <c r="W85" s="8"/>
    </row>
    <row r="86" spans="2:23" hidden="1" x14ac:dyDescent="0.25">
      <c r="B86" s="34" t="s">
        <v>31</v>
      </c>
      <c r="C86" s="7"/>
      <c r="D86" s="2"/>
      <c r="E86" s="8"/>
      <c r="F86" s="7"/>
      <c r="G86" s="2"/>
      <c r="H86" s="8"/>
      <c r="I86" s="3"/>
      <c r="J86" s="2"/>
      <c r="K86" s="8"/>
      <c r="L86" s="7"/>
      <c r="M86" s="2"/>
      <c r="N86" s="8"/>
      <c r="O86" s="7"/>
      <c r="P86" s="2"/>
      <c r="Q86" s="8"/>
      <c r="R86" s="7"/>
      <c r="S86" s="2"/>
      <c r="T86" s="8"/>
      <c r="U86" s="7"/>
      <c r="V86" s="2"/>
      <c r="W86" s="8"/>
    </row>
    <row r="87" spans="2:23" hidden="1" x14ac:dyDescent="0.25">
      <c r="B87" s="34" t="s">
        <v>28</v>
      </c>
      <c r="C87" s="7"/>
      <c r="D87" s="2"/>
      <c r="E87" s="8"/>
      <c r="F87" s="7"/>
      <c r="G87" s="2"/>
      <c r="H87" s="8"/>
      <c r="I87" s="3"/>
      <c r="J87" s="2"/>
      <c r="K87" s="8"/>
      <c r="L87" s="7"/>
      <c r="M87" s="2"/>
      <c r="N87" s="8"/>
      <c r="O87" s="7"/>
      <c r="P87" s="2"/>
      <c r="Q87" s="8"/>
      <c r="R87" s="7"/>
      <c r="S87" s="2"/>
      <c r="T87" s="8"/>
      <c r="U87" s="7"/>
      <c r="V87" s="2"/>
      <c r="W87" s="8"/>
    </row>
    <row r="88" spans="2:23" hidden="1" x14ac:dyDescent="0.25">
      <c r="B88" s="34" t="s">
        <v>30</v>
      </c>
      <c r="C88" s="7"/>
      <c r="D88" s="2"/>
      <c r="E88" s="8"/>
      <c r="F88" s="7"/>
      <c r="G88" s="2"/>
      <c r="H88" s="8"/>
      <c r="I88" s="3"/>
      <c r="J88" s="2"/>
      <c r="K88" s="8"/>
      <c r="L88" s="7"/>
      <c r="M88" s="2"/>
      <c r="N88" s="8"/>
      <c r="O88" s="7"/>
      <c r="P88" s="2"/>
      <c r="Q88" s="8"/>
      <c r="R88" s="7"/>
      <c r="S88" s="2"/>
      <c r="T88" s="8"/>
      <c r="U88" s="7"/>
      <c r="V88" s="2"/>
      <c r="W88" s="8"/>
    </row>
    <row r="89" spans="2:23" hidden="1" x14ac:dyDescent="0.25">
      <c r="B89" s="34" t="s">
        <v>29</v>
      </c>
      <c r="C89" s="7"/>
      <c r="D89" s="2"/>
      <c r="E89" s="8"/>
      <c r="F89" s="7"/>
      <c r="G89" s="2"/>
      <c r="H89" s="8"/>
      <c r="I89" s="3"/>
      <c r="J89" s="2"/>
      <c r="K89" s="8"/>
      <c r="L89" s="7"/>
      <c r="M89" s="2"/>
      <c r="N89" s="8"/>
      <c r="O89" s="7"/>
      <c r="P89" s="2"/>
      <c r="Q89" s="8"/>
      <c r="R89" s="7"/>
      <c r="S89" s="2"/>
      <c r="T89" s="8"/>
      <c r="U89" s="7"/>
      <c r="V89" s="2"/>
      <c r="W89" s="8"/>
    </row>
    <row r="90" spans="2:23" hidden="1" x14ac:dyDescent="0.25">
      <c r="B90" s="34" t="s">
        <v>32</v>
      </c>
      <c r="C90" s="7"/>
      <c r="D90" s="2"/>
      <c r="E90" s="8"/>
      <c r="F90" s="7"/>
      <c r="G90" s="2"/>
      <c r="H90" s="8"/>
      <c r="I90" s="3"/>
      <c r="J90" s="2"/>
      <c r="K90" s="8"/>
      <c r="L90" s="7"/>
      <c r="M90" s="2"/>
      <c r="N90" s="8"/>
      <c r="O90" s="7"/>
      <c r="P90" s="2"/>
      <c r="Q90" s="8"/>
      <c r="R90" s="7"/>
      <c r="S90" s="2"/>
      <c r="T90" s="8"/>
      <c r="U90" s="7"/>
      <c r="V90" s="2"/>
      <c r="W90" s="8"/>
    </row>
    <row r="91" spans="2:23" hidden="1" x14ac:dyDescent="0.25">
      <c r="B91" s="34" t="s">
        <v>27</v>
      </c>
      <c r="C91" s="7"/>
      <c r="D91" s="2"/>
      <c r="E91" s="8"/>
      <c r="F91" s="7"/>
      <c r="G91" s="2"/>
      <c r="H91" s="8"/>
      <c r="I91" s="3"/>
      <c r="J91" s="2"/>
      <c r="K91" s="8"/>
      <c r="L91" s="7"/>
      <c r="M91" s="2"/>
      <c r="N91" s="8"/>
      <c r="O91" s="7"/>
      <c r="P91" s="2"/>
      <c r="Q91" s="8"/>
      <c r="R91" s="7"/>
      <c r="S91" s="2"/>
      <c r="T91" s="8"/>
      <c r="U91" s="7"/>
      <c r="V91" s="2"/>
      <c r="W91" s="8"/>
    </row>
    <row r="92" spans="2:23" hidden="1" x14ac:dyDescent="0.25">
      <c r="B92" s="34" t="s">
        <v>35</v>
      </c>
      <c r="C92" s="7"/>
      <c r="D92" s="2"/>
      <c r="E92" s="8"/>
      <c r="F92" s="7"/>
      <c r="G92" s="2"/>
      <c r="H92" s="8"/>
      <c r="I92" s="3"/>
      <c r="J92" s="2"/>
      <c r="K92" s="8"/>
      <c r="L92" s="7"/>
      <c r="M92" s="2"/>
      <c r="N92" s="8"/>
      <c r="O92" s="7"/>
      <c r="P92" s="2"/>
      <c r="Q92" s="8"/>
      <c r="R92" s="7"/>
      <c r="S92" s="2"/>
      <c r="T92" s="8"/>
      <c r="U92" s="7"/>
      <c r="V92" s="2"/>
      <c r="W92" s="8"/>
    </row>
    <row r="93" spans="2:23" hidden="1" x14ac:dyDescent="0.25">
      <c r="B93" s="34" t="s">
        <v>36</v>
      </c>
      <c r="C93" s="7"/>
      <c r="D93" s="2"/>
      <c r="E93" s="8"/>
      <c r="F93" s="7"/>
      <c r="G93" s="2"/>
      <c r="H93" s="8"/>
      <c r="I93" s="3"/>
      <c r="J93" s="2"/>
      <c r="K93" s="8"/>
      <c r="L93" s="7"/>
      <c r="M93" s="2"/>
      <c r="N93" s="8"/>
      <c r="O93" s="7"/>
      <c r="P93" s="2"/>
      <c r="Q93" s="8"/>
      <c r="R93" s="7"/>
      <c r="S93" s="2"/>
      <c r="T93" s="8"/>
      <c r="U93" s="7"/>
      <c r="V93" s="2"/>
      <c r="W93" s="8"/>
    </row>
    <row r="94" spans="2:23" hidden="1" x14ac:dyDescent="0.25">
      <c r="B94" s="34" t="s">
        <v>37</v>
      </c>
      <c r="C94" s="7"/>
      <c r="D94" s="2"/>
      <c r="E94" s="8"/>
      <c r="F94" s="7"/>
      <c r="G94" s="2"/>
      <c r="H94" s="8"/>
      <c r="I94" s="3"/>
      <c r="J94" s="2"/>
      <c r="K94" s="8"/>
      <c r="L94" s="7"/>
      <c r="M94" s="2"/>
      <c r="N94" s="8"/>
      <c r="O94" s="7"/>
      <c r="P94" s="2"/>
      <c r="Q94" s="8"/>
      <c r="R94" s="7"/>
      <c r="S94" s="2"/>
      <c r="T94" s="8"/>
      <c r="U94" s="7"/>
      <c r="V94" s="2"/>
      <c r="W94" s="8"/>
    </row>
    <row r="95" spans="2:23" hidden="1" x14ac:dyDescent="0.25">
      <c r="B95" s="34" t="s">
        <v>34</v>
      </c>
      <c r="C95" s="7"/>
      <c r="D95" s="2"/>
      <c r="E95" s="8"/>
      <c r="F95" s="7"/>
      <c r="G95" s="2"/>
      <c r="H95" s="8"/>
      <c r="I95" s="3"/>
      <c r="J95" s="2"/>
      <c r="K95" s="8"/>
      <c r="L95" s="7"/>
      <c r="M95" s="2"/>
      <c r="N95" s="8"/>
      <c r="O95" s="7"/>
      <c r="P95" s="2"/>
      <c r="Q95" s="8"/>
      <c r="R95" s="7"/>
      <c r="S95" s="2"/>
      <c r="T95" s="8"/>
      <c r="U95" s="7"/>
      <c r="V95" s="2"/>
      <c r="W95" s="8"/>
    </row>
    <row r="96" spans="2:23" hidden="1" x14ac:dyDescent="0.25">
      <c r="B96" s="109" t="s">
        <v>33</v>
      </c>
      <c r="C96" s="24"/>
      <c r="D96" s="23"/>
      <c r="E96" s="12"/>
      <c r="F96" s="24"/>
      <c r="G96" s="23"/>
      <c r="H96" s="12"/>
      <c r="I96" s="22"/>
      <c r="J96" s="23"/>
      <c r="K96" s="12"/>
      <c r="L96" s="24"/>
      <c r="M96" s="23"/>
      <c r="N96" s="12"/>
      <c r="O96" s="24"/>
      <c r="P96" s="23"/>
      <c r="Q96" s="12"/>
      <c r="R96" s="24"/>
      <c r="S96" s="23"/>
      <c r="T96" s="12"/>
      <c r="U96" s="24"/>
      <c r="V96" s="23"/>
      <c r="W96" s="12"/>
    </row>
    <row r="97" spans="1:23" ht="15.75" hidden="1" thickBot="1" x14ac:dyDescent="0.3">
      <c r="A97" s="48"/>
      <c r="B97" s="112" t="s">
        <v>63</v>
      </c>
      <c r="C97" s="42"/>
      <c r="D97" s="43"/>
      <c r="E97" s="44"/>
      <c r="F97" s="42"/>
      <c r="G97" s="43"/>
      <c r="H97" s="44"/>
      <c r="I97" s="22"/>
      <c r="J97" s="23"/>
      <c r="K97" s="12"/>
      <c r="L97" s="24"/>
      <c r="M97" s="23"/>
      <c r="N97" s="12"/>
      <c r="O97" s="24"/>
      <c r="P97" s="23"/>
      <c r="Q97" s="12"/>
      <c r="R97" s="24"/>
      <c r="S97" s="23"/>
      <c r="T97" s="12"/>
      <c r="U97" s="24"/>
      <c r="V97" s="23"/>
      <c r="W97" s="12"/>
    </row>
    <row r="98" spans="1:23" hidden="1" x14ac:dyDescent="0.25">
      <c r="C98" s="40">
        <f>SUM(C83:C97)</f>
        <v>0</v>
      </c>
      <c r="D98" s="41">
        <f t="shared" ref="D98:W98" si="8">SUM(D83:D97)</f>
        <v>0</v>
      </c>
      <c r="E98" s="10">
        <f t="shared" si="8"/>
        <v>0</v>
      </c>
      <c r="F98" s="40">
        <f t="shared" si="8"/>
        <v>0</v>
      </c>
      <c r="G98" s="41">
        <f t="shared" si="8"/>
        <v>0</v>
      </c>
      <c r="H98" s="10">
        <f t="shared" si="8"/>
        <v>0</v>
      </c>
      <c r="I98" s="37">
        <f t="shared" si="8"/>
        <v>0</v>
      </c>
      <c r="J98" s="38">
        <f t="shared" si="8"/>
        <v>0</v>
      </c>
      <c r="K98" s="39">
        <f t="shared" si="8"/>
        <v>0</v>
      </c>
      <c r="L98" s="37">
        <f t="shared" si="8"/>
        <v>0</v>
      </c>
      <c r="M98" s="38">
        <f t="shared" si="8"/>
        <v>0</v>
      </c>
      <c r="N98" s="39">
        <f t="shared" si="8"/>
        <v>0</v>
      </c>
      <c r="O98" s="37">
        <f t="shared" si="8"/>
        <v>0</v>
      </c>
      <c r="P98" s="38">
        <f t="shared" si="8"/>
        <v>0</v>
      </c>
      <c r="Q98" s="39">
        <f t="shared" si="8"/>
        <v>0</v>
      </c>
      <c r="R98" s="37">
        <f t="shared" si="8"/>
        <v>0</v>
      </c>
      <c r="S98" s="38">
        <f t="shared" si="8"/>
        <v>0</v>
      </c>
      <c r="T98" s="39">
        <f t="shared" si="8"/>
        <v>0</v>
      </c>
      <c r="U98" s="37">
        <f t="shared" si="8"/>
        <v>0</v>
      </c>
      <c r="V98" s="38">
        <f t="shared" si="8"/>
        <v>0</v>
      </c>
      <c r="W98" s="39">
        <f t="shared" si="8"/>
        <v>0</v>
      </c>
    </row>
    <row r="99" spans="1:23" ht="15.75" hidden="1" thickBot="1" x14ac:dyDescent="0.3">
      <c r="B99" s="36" t="s">
        <v>38</v>
      </c>
      <c r="C99" s="30">
        <f t="shared" ref="C99:W99" ca="1" si="9">COUNTIF(C31:C57,"K")</f>
        <v>0</v>
      </c>
      <c r="D99" s="31">
        <f t="shared" si="9"/>
        <v>0</v>
      </c>
      <c r="E99" s="32">
        <f t="shared" si="9"/>
        <v>0</v>
      </c>
      <c r="F99" s="30">
        <f t="shared" ca="1" si="9"/>
        <v>0</v>
      </c>
      <c r="G99" s="31">
        <f t="shared" si="9"/>
        <v>0</v>
      </c>
      <c r="H99" s="32">
        <f t="shared" si="9"/>
        <v>0</v>
      </c>
      <c r="I99" s="30">
        <f t="shared" ca="1" si="9"/>
        <v>0</v>
      </c>
      <c r="J99" s="31">
        <f t="shared" si="9"/>
        <v>0</v>
      </c>
      <c r="K99" s="32">
        <f t="shared" si="9"/>
        <v>0</v>
      </c>
      <c r="L99" s="30">
        <f t="shared" ca="1" si="9"/>
        <v>0</v>
      </c>
      <c r="M99" s="31">
        <f t="shared" si="9"/>
        <v>0</v>
      </c>
      <c r="N99" s="32">
        <f t="shared" si="9"/>
        <v>0</v>
      </c>
      <c r="O99" s="30">
        <f t="shared" ca="1" si="9"/>
        <v>0</v>
      </c>
      <c r="P99" s="31">
        <f t="shared" si="9"/>
        <v>0</v>
      </c>
      <c r="Q99" s="32">
        <f t="shared" si="9"/>
        <v>0</v>
      </c>
      <c r="R99" s="30">
        <f t="shared" ca="1" si="9"/>
        <v>0</v>
      </c>
      <c r="S99" s="31">
        <f t="shared" si="9"/>
        <v>0</v>
      </c>
      <c r="T99" s="32">
        <f t="shared" si="9"/>
        <v>0</v>
      </c>
      <c r="U99" s="30">
        <f t="shared" ca="1" si="9"/>
        <v>0</v>
      </c>
      <c r="V99" s="31">
        <f t="shared" si="9"/>
        <v>0</v>
      </c>
      <c r="W99" s="32">
        <f t="shared" si="9"/>
        <v>0</v>
      </c>
    </row>
    <row r="100" spans="1:23" ht="15.75" thickBot="1" x14ac:dyDescent="0.3">
      <c r="V100" s="28" t="s">
        <v>23</v>
      </c>
      <c r="W100" s="29">
        <f ca="1">COUNTIF(U7:U100,"P")</f>
        <v>2</v>
      </c>
    </row>
    <row r="101" spans="1:23" ht="15.75" thickBot="1" x14ac:dyDescent="0.3">
      <c r="C101" s="72" t="s">
        <v>54</v>
      </c>
      <c r="D101" s="73"/>
      <c r="E101" s="73"/>
      <c r="F101" s="74" t="str">
        <f ca="1">MID(CELL("nomfichier",$AU$2),FIND("]",CELL("nomfichier",$AU$2))+1,50)</f>
        <v>19</v>
      </c>
      <c r="G101" s="73" t="s">
        <v>55</v>
      </c>
      <c r="H101" s="73"/>
      <c r="I101" s="26"/>
      <c r="S101" s="156"/>
      <c r="T101" s="156"/>
      <c r="U101" s="156"/>
      <c r="V101" s="157" t="s">
        <v>72</v>
      </c>
      <c r="W101" s="158">
        <f>COUNTIF(C7:W25,"E")</f>
        <v>0</v>
      </c>
    </row>
    <row r="102" spans="1:23" ht="15.75" thickBot="1" x14ac:dyDescent="0.3">
      <c r="C102" s="175" t="s">
        <v>53</v>
      </c>
      <c r="D102" s="176"/>
      <c r="E102" s="176"/>
      <c r="F102" s="176"/>
      <c r="G102" s="176"/>
      <c r="H102" s="176"/>
      <c r="I102" s="177"/>
    </row>
    <row r="103" spans="1:23" ht="15.75" thickBot="1" x14ac:dyDescent="0.3">
      <c r="C103" s="79" t="s">
        <v>46</v>
      </c>
      <c r="D103" s="80" t="s">
        <v>47</v>
      </c>
      <c r="E103" s="80" t="s">
        <v>48</v>
      </c>
      <c r="F103" s="80" t="s">
        <v>49</v>
      </c>
      <c r="G103" s="80" t="s">
        <v>50</v>
      </c>
      <c r="H103" s="75" t="s">
        <v>51</v>
      </c>
      <c r="I103" s="76" t="s">
        <v>52</v>
      </c>
    </row>
    <row r="104" spans="1:23" ht="15.75" thickBot="1" x14ac:dyDescent="0.3">
      <c r="C104" s="81">
        <f ca="1">C5</f>
        <v>41764</v>
      </c>
      <c r="D104" s="82">
        <f ca="1">F62</f>
        <v>41765</v>
      </c>
      <c r="E104" s="82">
        <f ca="1">I5</f>
        <v>41766</v>
      </c>
      <c r="F104" s="82">
        <f ca="1">L5</f>
        <v>41767</v>
      </c>
      <c r="G104" s="82">
        <f ca="1">O5</f>
        <v>41768</v>
      </c>
      <c r="H104" s="77">
        <f ca="1">R5</f>
        <v>41769</v>
      </c>
      <c r="I104" s="78">
        <f ca="1">U5</f>
        <v>41770</v>
      </c>
    </row>
    <row r="105" spans="1:23" ht="15.75" thickBot="1" x14ac:dyDescent="0.3">
      <c r="B105" s="11" t="str">
        <f t="shared" ref="B105:B113" si="10">B7</f>
        <v>a</v>
      </c>
      <c r="C105" s="30" t="str">
        <f t="shared" ref="C105:C113" ca="1" si="11">IF(AND(C7&lt;&gt;"",COUNTIF(fériés,C$104)=1),1,IF(COUNTIF(fériés,C$104)=0,IF(OR(C7&lt;&gt;"",E7&lt;&gt;""),1,"")))</f>
        <v/>
      </c>
      <c r="D105" s="31" t="str">
        <f t="shared" ref="D105:D113" ca="1" si="12">IF(AND(F7&lt;&gt;"",COUNTIF(fériés,D$104)=1),1,IF(COUNTIF(fériés,D$104)=0,IF(OR(F7&lt;&gt;"",H7&lt;&gt;""),1,"")))</f>
        <v/>
      </c>
      <c r="E105" s="31" t="str">
        <f t="shared" ref="E105:E113" ca="1" si="13">IF(AND(I7&lt;&gt;"",COUNTIF(fériés,E$104)=1),1,IF(COUNTIF(fériés,E$104)=0,IF(OR(I7&lt;&gt;"",K7&lt;&gt;""),1,"")))</f>
        <v/>
      </c>
      <c r="F105" s="31" t="b">
        <f t="shared" ref="F105:F113" ca="1" si="14">IF(AND(L7&lt;&gt;"",COUNTIF(fériés,F$104)=1),1,IF(COUNTIF(fériés,F$104)=0,IF(OR(L7&lt;&gt;"",N7&lt;&gt;""),1,"")))</f>
        <v>0</v>
      </c>
      <c r="G105" s="31" t="str">
        <f t="shared" ref="G105:G113" ca="1" si="15">IF(AND(O7&lt;&gt;"",COUNTIF(fériés,G$104)=1),1,IF(COUNTIF(fériés,G$104)=0,IF(OR(O7&lt;&gt;"",Q7&lt;&gt;""),1,"")))</f>
        <v/>
      </c>
      <c r="H105" s="31" t="str">
        <f>IF(R7&lt;&gt;"",1,"")</f>
        <v/>
      </c>
      <c r="I105" s="32" t="str">
        <f>IF(U7&lt;&gt;"",1,"")</f>
        <v/>
      </c>
    </row>
    <row r="106" spans="1:23" ht="15.75" thickBot="1" x14ac:dyDescent="0.3">
      <c r="B106" s="11" t="str">
        <f t="shared" si="10"/>
        <v>b</v>
      </c>
      <c r="C106" s="30">
        <f t="shared" ca="1" si="11"/>
        <v>1</v>
      </c>
      <c r="D106" s="31">
        <f t="shared" ca="1" si="12"/>
        <v>1</v>
      </c>
      <c r="E106" s="31">
        <f t="shared" ca="1" si="13"/>
        <v>1</v>
      </c>
      <c r="F106" s="31">
        <f t="shared" ca="1" si="14"/>
        <v>1</v>
      </c>
      <c r="G106" s="31">
        <f t="shared" ca="1" si="15"/>
        <v>1</v>
      </c>
      <c r="H106" s="31" t="str">
        <f t="shared" ref="H106:H113" si="16">IF(R8&lt;&gt;"",1,"")</f>
        <v/>
      </c>
      <c r="I106" s="32" t="str">
        <f t="shared" ref="I106:I113" si="17">IF(U8&lt;&gt;"",1,"")</f>
        <v/>
      </c>
    </row>
    <row r="107" spans="1:23" ht="15.75" thickBot="1" x14ac:dyDescent="0.3">
      <c r="B107" s="11" t="str">
        <f t="shared" si="10"/>
        <v>c</v>
      </c>
      <c r="C107" s="30" t="str">
        <f t="shared" ca="1" si="11"/>
        <v/>
      </c>
      <c r="D107" s="31" t="str">
        <f t="shared" ca="1" si="12"/>
        <v/>
      </c>
      <c r="E107" s="31" t="str">
        <f t="shared" ca="1" si="13"/>
        <v/>
      </c>
      <c r="F107" s="31" t="b">
        <f t="shared" ca="1" si="14"/>
        <v>0</v>
      </c>
      <c r="G107" s="31" t="str">
        <f t="shared" ca="1" si="15"/>
        <v/>
      </c>
      <c r="H107" s="31" t="str">
        <f t="shared" si="16"/>
        <v/>
      </c>
      <c r="I107" s="32" t="str">
        <f t="shared" si="17"/>
        <v/>
      </c>
    </row>
    <row r="108" spans="1:23" ht="15.75" thickBot="1" x14ac:dyDescent="0.3">
      <c r="B108" s="11" t="str">
        <f t="shared" si="10"/>
        <v>d</v>
      </c>
      <c r="C108" s="30">
        <f t="shared" ca="1" si="11"/>
        <v>1</v>
      </c>
      <c r="D108" s="31">
        <f t="shared" ca="1" si="12"/>
        <v>1</v>
      </c>
      <c r="E108" s="31">
        <f t="shared" ca="1" si="13"/>
        <v>1</v>
      </c>
      <c r="F108" s="31">
        <f t="shared" ca="1" si="14"/>
        <v>1</v>
      </c>
      <c r="G108" s="31">
        <f t="shared" ca="1" si="15"/>
        <v>1</v>
      </c>
      <c r="H108" s="31">
        <f t="shared" si="16"/>
        <v>1</v>
      </c>
      <c r="I108" s="32">
        <f t="shared" si="17"/>
        <v>1</v>
      </c>
    </row>
    <row r="109" spans="1:23" ht="15.75" thickBot="1" x14ac:dyDescent="0.3">
      <c r="B109" s="11" t="str">
        <f t="shared" si="10"/>
        <v>e</v>
      </c>
      <c r="C109" s="30">
        <f t="shared" ca="1" si="11"/>
        <v>1</v>
      </c>
      <c r="D109" s="31">
        <f t="shared" ca="1" si="12"/>
        <v>1</v>
      </c>
      <c r="E109" s="31">
        <f t="shared" ca="1" si="13"/>
        <v>1</v>
      </c>
      <c r="F109" s="31">
        <f t="shared" ca="1" si="14"/>
        <v>1</v>
      </c>
      <c r="G109" s="31">
        <f t="shared" ca="1" si="15"/>
        <v>1</v>
      </c>
      <c r="H109" s="31">
        <f t="shared" si="16"/>
        <v>1</v>
      </c>
      <c r="I109" s="32">
        <f t="shared" si="17"/>
        <v>1</v>
      </c>
    </row>
    <row r="110" spans="1:23" ht="15.75" thickBot="1" x14ac:dyDescent="0.3">
      <c r="B110" s="11" t="str">
        <f t="shared" si="10"/>
        <v>f</v>
      </c>
      <c r="C110" s="30" t="str">
        <f t="shared" ca="1" si="11"/>
        <v/>
      </c>
      <c r="D110" s="31" t="str">
        <f t="shared" ca="1" si="12"/>
        <v/>
      </c>
      <c r="E110" s="31" t="str">
        <f t="shared" ca="1" si="13"/>
        <v/>
      </c>
      <c r="F110" s="31" t="b">
        <f t="shared" ca="1" si="14"/>
        <v>0</v>
      </c>
      <c r="G110" s="31" t="str">
        <f t="shared" ca="1" si="15"/>
        <v/>
      </c>
      <c r="H110" s="31" t="str">
        <f t="shared" si="16"/>
        <v/>
      </c>
      <c r="I110" s="32" t="str">
        <f t="shared" si="17"/>
        <v/>
      </c>
    </row>
    <row r="111" spans="1:23" ht="15.75" thickBot="1" x14ac:dyDescent="0.3">
      <c r="B111" s="11" t="str">
        <f t="shared" si="10"/>
        <v>g</v>
      </c>
      <c r="C111" s="30" t="str">
        <f t="shared" ca="1" si="11"/>
        <v/>
      </c>
      <c r="D111" s="31" t="str">
        <f t="shared" ca="1" si="12"/>
        <v/>
      </c>
      <c r="E111" s="31" t="str">
        <f t="shared" ca="1" si="13"/>
        <v/>
      </c>
      <c r="F111" s="31" t="b">
        <f t="shared" ca="1" si="14"/>
        <v>0</v>
      </c>
      <c r="G111" s="31" t="str">
        <f t="shared" ca="1" si="15"/>
        <v/>
      </c>
      <c r="H111" s="31" t="str">
        <f t="shared" si="16"/>
        <v/>
      </c>
      <c r="I111" s="32" t="str">
        <f t="shared" si="17"/>
        <v/>
      </c>
    </row>
    <row r="112" spans="1:23" ht="15.75" thickBot="1" x14ac:dyDescent="0.3">
      <c r="B112" s="11" t="str">
        <f t="shared" si="10"/>
        <v>h</v>
      </c>
      <c r="C112" s="30" t="str">
        <f t="shared" ca="1" si="11"/>
        <v/>
      </c>
      <c r="D112" s="31" t="str">
        <f t="shared" ca="1" si="12"/>
        <v/>
      </c>
      <c r="E112" s="31" t="str">
        <f t="shared" ca="1" si="13"/>
        <v/>
      </c>
      <c r="F112" s="31" t="b">
        <f t="shared" ca="1" si="14"/>
        <v>0</v>
      </c>
      <c r="G112" s="31" t="str">
        <f t="shared" ca="1" si="15"/>
        <v/>
      </c>
      <c r="H112" s="31" t="str">
        <f t="shared" si="16"/>
        <v/>
      </c>
      <c r="I112" s="32" t="str">
        <f t="shared" si="17"/>
        <v/>
      </c>
    </row>
    <row r="113" spans="2:9" ht="15.75" thickBot="1" x14ac:dyDescent="0.3">
      <c r="B113" s="11" t="str">
        <f t="shared" si="10"/>
        <v>i</v>
      </c>
      <c r="C113" s="30" t="str">
        <f t="shared" ca="1" si="11"/>
        <v/>
      </c>
      <c r="D113" s="31" t="str">
        <f t="shared" ca="1" si="12"/>
        <v/>
      </c>
      <c r="E113" s="31" t="str">
        <f t="shared" ca="1" si="13"/>
        <v/>
      </c>
      <c r="F113" s="31" t="b">
        <f t="shared" ca="1" si="14"/>
        <v>0</v>
      </c>
      <c r="G113" s="31" t="str">
        <f t="shared" ca="1" si="15"/>
        <v/>
      </c>
      <c r="H113" s="31" t="str">
        <f t="shared" si="16"/>
        <v/>
      </c>
      <c r="I113" s="32" t="str">
        <f t="shared" si="17"/>
        <v/>
      </c>
    </row>
    <row r="114" spans="2:9" ht="15.75" thickBot="1" x14ac:dyDescent="0.3">
      <c r="B114" s="11" t="str">
        <f>B57</f>
        <v>Chambre d'accueil</v>
      </c>
      <c r="C114" s="30" t="str">
        <f ca="1">IF(AND(C57&lt;&gt;"",COUNTIF(fériés,C$104)=1),1,IF(COUNTIF(fériés,C$104)=0,IF(OR(C57&lt;&gt;"",E57&lt;&gt;""),1,"")))</f>
        <v/>
      </c>
      <c r="D114" s="31" t="str">
        <f ca="1">IF(AND(F57&lt;&gt;"",COUNTIF(fériés,D$104)=1),1,IF(COUNTIF(fériés,D$104)=0,IF(OR(F57&lt;&gt;"",H57&lt;&gt;""),1,"")))</f>
        <v/>
      </c>
      <c r="E114" s="31" t="str">
        <f ca="1">IF(AND(I57&lt;&gt;"",COUNTIF(fériés,E$104)=1),1,IF(COUNTIF(fériés,E$104)=0,IF(OR(I57&lt;&gt;"",K57&lt;&gt;""),1,"")))</f>
        <v/>
      </c>
      <c r="F114" s="31" t="b">
        <f ca="1">IF(AND(L57&lt;&gt;"",COUNTIF(fériés,F$104)=1),1,IF(COUNTIF(fériés,F$104)=0,IF(OR(L57&lt;&gt;"",N57&lt;&gt;""),1,"")))</f>
        <v>0</v>
      </c>
      <c r="G114" s="31" t="str">
        <f ca="1">IF(AND(O57&lt;&gt;"",COUNTIF(fériés,G$104)=1),1,IF(COUNTIF(fériés,G$104)=0,IF(OR(O57&lt;&gt;"",Q57&lt;&gt;""),1,"")))</f>
        <v/>
      </c>
      <c r="H114" s="31" t="str">
        <f>IF(R57&lt;&gt;"",1,"")</f>
        <v/>
      </c>
      <c r="I114" s="32" t="str">
        <f>IF(U57&lt;&gt;"",1,"")</f>
        <v/>
      </c>
    </row>
  </sheetData>
  <sheetProtection selectLockedCells="1"/>
  <mergeCells count="88">
    <mergeCell ref="C2:W2"/>
    <mergeCell ref="C3:W3"/>
    <mergeCell ref="C4:E4"/>
    <mergeCell ref="F4:H4"/>
    <mergeCell ref="I4:K4"/>
    <mergeCell ref="L4:N4"/>
    <mergeCell ref="O4:Q4"/>
    <mergeCell ref="R4:T4"/>
    <mergeCell ref="U4:W4"/>
    <mergeCell ref="X4:X6"/>
    <mergeCell ref="C5:E5"/>
    <mergeCell ref="F5:H5"/>
    <mergeCell ref="I5:K5"/>
    <mergeCell ref="L5:N5"/>
    <mergeCell ref="O5:Q5"/>
    <mergeCell ref="R5:T5"/>
    <mergeCell ref="U5:W5"/>
    <mergeCell ref="A7:A25"/>
    <mergeCell ref="AU8:AV8"/>
    <mergeCell ref="AU9:AV9"/>
    <mergeCell ref="C26:W26"/>
    <mergeCell ref="C27:W27"/>
    <mergeCell ref="R28:T28"/>
    <mergeCell ref="U28:W28"/>
    <mergeCell ref="X28:X30"/>
    <mergeCell ref="C29:E29"/>
    <mergeCell ref="F29:H29"/>
    <mergeCell ref="I29:K29"/>
    <mergeCell ref="L29:N29"/>
    <mergeCell ref="O29:Q29"/>
    <mergeCell ref="R29:T29"/>
    <mergeCell ref="U29:W29"/>
    <mergeCell ref="C28:E28"/>
    <mergeCell ref="F28:H28"/>
    <mergeCell ref="I28:K28"/>
    <mergeCell ref="L28:N28"/>
    <mergeCell ref="O28:Q28"/>
    <mergeCell ref="AU30:AV30"/>
    <mergeCell ref="A31:A52"/>
    <mergeCell ref="C53:W53"/>
    <mergeCell ref="C54:W54"/>
    <mergeCell ref="C55:E55"/>
    <mergeCell ref="F55:H55"/>
    <mergeCell ref="I55:K55"/>
    <mergeCell ref="L55:N55"/>
    <mergeCell ref="O55:Q55"/>
    <mergeCell ref="R55:T55"/>
    <mergeCell ref="U55:W55"/>
    <mergeCell ref="R56:T56"/>
    <mergeCell ref="U56:W56"/>
    <mergeCell ref="C59:W59"/>
    <mergeCell ref="C60:W60"/>
    <mergeCell ref="C61:E61"/>
    <mergeCell ref="F61:H61"/>
    <mergeCell ref="I61:K61"/>
    <mergeCell ref="L61:N61"/>
    <mergeCell ref="O61:Q61"/>
    <mergeCell ref="R61:T61"/>
    <mergeCell ref="U61:W61"/>
    <mergeCell ref="C56:E56"/>
    <mergeCell ref="F56:H56"/>
    <mergeCell ref="I56:K56"/>
    <mergeCell ref="L56:N56"/>
    <mergeCell ref="O56:Q56"/>
    <mergeCell ref="U62:W62"/>
    <mergeCell ref="C79:W79"/>
    <mergeCell ref="C80:W80"/>
    <mergeCell ref="C81:E81"/>
    <mergeCell ref="F81:H81"/>
    <mergeCell ref="I81:K81"/>
    <mergeCell ref="L81:N81"/>
    <mergeCell ref="O81:Q81"/>
    <mergeCell ref="R81:T81"/>
    <mergeCell ref="U81:W81"/>
    <mergeCell ref="C62:E62"/>
    <mergeCell ref="F62:H62"/>
    <mergeCell ref="I62:K62"/>
    <mergeCell ref="L62:N62"/>
    <mergeCell ref="O62:Q62"/>
    <mergeCell ref="R62:T62"/>
    <mergeCell ref="U82:W82"/>
    <mergeCell ref="C102:I102"/>
    <mergeCell ref="C82:E82"/>
    <mergeCell ref="F82:H82"/>
    <mergeCell ref="I82:K82"/>
    <mergeCell ref="L82:N82"/>
    <mergeCell ref="O82:Q82"/>
    <mergeCell ref="R82:T82"/>
  </mergeCells>
  <conditionalFormatting sqref="F4:F5 I4:I5 L4:L5 R4:R5 O4:O5 U4:U5 R28:R29 U28:U29 R55:R56 U55:U56 C28:C29 F28:F29 I28:I29 L28:L29 O28:O29 F55:F56 I55:I56 L55:L56 O55:O56 C55:C56 B29 B56 C81:C82 F81:F82 I81:I82 L81:L82 R81:R82 O81:O82 U81:U82 C61:C62 F61:F62 I61:I62 L61:L62 R61:R62 O61:O62 U61:U62 AW4:XFD5 X4:AU4 Y5:AS5 B4:C4 C5 B6 AT6 AU8">
    <cfRule type="expression" dxfId="177" priority="134">
      <formula>(B4&lt;&gt;"")*(WEEKDAY(B4,2)&gt;5)</formula>
    </cfRule>
  </conditionalFormatting>
  <conditionalFormatting sqref="C63:F76 I83:W97 I63:I76 L63:L76 O63:O76 R63:R76 U63:U76">
    <cfRule type="expression" dxfId="176" priority="132">
      <formula>C63=""</formula>
    </cfRule>
  </conditionalFormatting>
  <conditionalFormatting sqref="C4:W5 C28:W29 C55:W56 C81:W82 C61:W62">
    <cfRule type="expression" dxfId="175" priority="131">
      <formula>COUNTIF(fériés,C$4)&gt;0</formula>
    </cfRule>
  </conditionalFormatting>
  <conditionalFormatting sqref="C83:H97">
    <cfRule type="expression" dxfId="174" priority="128">
      <formula>C83=""</formula>
    </cfRule>
  </conditionalFormatting>
  <conditionalFormatting sqref="F83:H97 L83:N83 R83:T83">
    <cfRule type="expression" dxfId="173" priority="127">
      <formula>F83=""</formula>
    </cfRule>
  </conditionalFormatting>
  <conditionalFormatting sqref="C78:W78 C99:W99">
    <cfRule type="cellIs" dxfId="172" priority="126" operator="greaterThan">
      <formula>0</formula>
    </cfRule>
  </conditionalFormatting>
  <conditionalFormatting sqref="AV4">
    <cfRule type="expression" dxfId="171" priority="125">
      <formula>(AV4&lt;&gt;"")*(WEEKDAY(AV4,2)&gt;5)</formula>
    </cfRule>
  </conditionalFormatting>
  <conditionalFormatting sqref="C105:I114">
    <cfRule type="expression" dxfId="170" priority="124">
      <formula>C105&lt;&gt;1</formula>
    </cfRule>
  </conditionalFormatting>
  <conditionalFormatting sqref="C103:I104">
    <cfRule type="expression" dxfId="169" priority="123">
      <formula>COUNTIF(fériés,C$104)&gt;0</formula>
    </cfRule>
  </conditionalFormatting>
  <conditionalFormatting sqref="C57:W57 C31:W52 C16:W25 R8:W8 R13:W14 U9:W9 W12">
    <cfRule type="cellIs" dxfId="168" priority="122" operator="equal">
      <formula>"H"</formula>
    </cfRule>
    <cfRule type="cellIs" dxfId="167" priority="129" operator="equal">
      <formula>"K"</formula>
    </cfRule>
    <cfRule type="cellIs" dxfId="166" priority="130" operator="equal">
      <formula>"A"</formula>
    </cfRule>
    <cfRule type="expression" dxfId="165" priority="133">
      <formula>C8=""</formula>
    </cfRule>
  </conditionalFormatting>
  <conditionalFormatting sqref="AT30:AU30 B30">
    <cfRule type="expression" dxfId="164" priority="121">
      <formula>(B30&lt;&gt;"")*(WEEKDAY(B30,2)&gt;5)</formula>
    </cfRule>
  </conditionalFormatting>
  <conditionalFormatting sqref="C31:W52 C57:W57 C16:W25 R8:W8 R13:W14 U9:W9 W12">
    <cfRule type="cellIs" dxfId="163" priority="120" operator="equal">
      <formula>"E"</formula>
    </cfRule>
  </conditionalFormatting>
  <conditionalFormatting sqref="X31:X37 X7:X16">
    <cfRule type="cellIs" dxfId="162" priority="118" operator="equal">
      <formula>0</formula>
    </cfRule>
    <cfRule type="cellIs" dxfId="161" priority="119" operator="equal">
      <formula>"T"</formula>
    </cfRule>
  </conditionalFormatting>
  <conditionalFormatting sqref="X17">
    <cfRule type="cellIs" dxfId="160" priority="116" operator="equal">
      <formula>0</formula>
    </cfRule>
    <cfRule type="cellIs" dxfId="159" priority="117" operator="equal">
      <formula>"T"</formula>
    </cfRule>
  </conditionalFormatting>
  <conditionalFormatting sqref="C16:W25 C57:W57 R8:W8 R13:W14 U9:W9 W12">
    <cfRule type="cellIs" dxfId="158" priority="115" operator="equal">
      <formula>"C"</formula>
    </cfRule>
  </conditionalFormatting>
  <conditionalFormatting sqref="C14:Q14 C8:Q8 Q13">
    <cfRule type="cellIs" dxfId="157" priority="111" operator="equal">
      <formula>"H"</formula>
    </cfRule>
    <cfRule type="cellIs" dxfId="156" priority="112" operator="equal">
      <formula>"K"</formula>
    </cfRule>
    <cfRule type="cellIs" dxfId="155" priority="113" operator="equal">
      <formula>"A"</formula>
    </cfRule>
    <cfRule type="expression" dxfId="154" priority="114">
      <formula>C8=""</formula>
    </cfRule>
  </conditionalFormatting>
  <conditionalFormatting sqref="C14:Q14 C8:Q8 Q13">
    <cfRule type="cellIs" dxfId="153" priority="110" operator="equal">
      <formula>"E"</formula>
    </cfRule>
  </conditionalFormatting>
  <conditionalFormatting sqref="C14:Q14 C8:Q8 Q13">
    <cfRule type="cellIs" dxfId="152" priority="109" operator="equal">
      <formula>"C"</formula>
    </cfRule>
  </conditionalFormatting>
  <conditionalFormatting sqref="C9:H9">
    <cfRule type="cellIs" dxfId="151" priority="105" operator="equal">
      <formula>"H"</formula>
    </cfRule>
    <cfRule type="cellIs" dxfId="150" priority="106" operator="equal">
      <formula>"K"</formula>
    </cfRule>
    <cfRule type="cellIs" dxfId="149" priority="107" operator="equal">
      <formula>"A"</formula>
    </cfRule>
    <cfRule type="expression" dxfId="148" priority="108">
      <formula>C9=""</formula>
    </cfRule>
  </conditionalFormatting>
  <conditionalFormatting sqref="C9:H9">
    <cfRule type="cellIs" dxfId="147" priority="104" operator="equal">
      <formula>"E"</formula>
    </cfRule>
  </conditionalFormatting>
  <conditionalFormatting sqref="C9:H9">
    <cfRule type="cellIs" dxfId="146" priority="103" operator="equal">
      <formula>"C"</formula>
    </cfRule>
  </conditionalFormatting>
  <conditionalFormatting sqref="I9:N9">
    <cfRule type="cellIs" dxfId="145" priority="99" operator="equal">
      <formula>"H"</formula>
    </cfRule>
    <cfRule type="cellIs" dxfId="144" priority="100" operator="equal">
      <formula>"K"</formula>
    </cfRule>
    <cfRule type="cellIs" dxfId="143" priority="101" operator="equal">
      <formula>"A"</formula>
    </cfRule>
    <cfRule type="expression" dxfId="142" priority="102">
      <formula>I9=""</formula>
    </cfRule>
  </conditionalFormatting>
  <conditionalFormatting sqref="I9:N9">
    <cfRule type="cellIs" dxfId="141" priority="98" operator="equal">
      <formula>"E"</formula>
    </cfRule>
  </conditionalFormatting>
  <conditionalFormatting sqref="I9:N9">
    <cfRule type="cellIs" dxfId="140" priority="97" operator="equal">
      <formula>"C"</formula>
    </cfRule>
  </conditionalFormatting>
  <conditionalFormatting sqref="O9:T9">
    <cfRule type="cellIs" dxfId="139" priority="93" operator="equal">
      <formula>"H"</formula>
    </cfRule>
    <cfRule type="cellIs" dxfId="138" priority="94" operator="equal">
      <formula>"K"</formula>
    </cfRule>
    <cfRule type="cellIs" dxfId="137" priority="95" operator="equal">
      <formula>"A"</formula>
    </cfRule>
    <cfRule type="expression" dxfId="136" priority="96">
      <formula>O9=""</formula>
    </cfRule>
  </conditionalFormatting>
  <conditionalFormatting sqref="O9:T9">
    <cfRule type="cellIs" dxfId="135" priority="92" operator="equal">
      <formula>"E"</formula>
    </cfRule>
  </conditionalFormatting>
  <conditionalFormatting sqref="O9:T9">
    <cfRule type="cellIs" dxfId="134" priority="91" operator="equal">
      <formula>"C"</formula>
    </cfRule>
  </conditionalFormatting>
  <conditionalFormatting sqref="R7:W7">
    <cfRule type="cellIs" dxfId="133" priority="87" operator="equal">
      <formula>"H"</formula>
    </cfRule>
    <cfRule type="cellIs" dxfId="132" priority="88" operator="equal">
      <formula>"K"</formula>
    </cfRule>
    <cfRule type="cellIs" dxfId="131" priority="89" operator="equal">
      <formula>"A"</formula>
    </cfRule>
    <cfRule type="expression" dxfId="130" priority="90">
      <formula>R7=""</formula>
    </cfRule>
  </conditionalFormatting>
  <conditionalFormatting sqref="R7:W7">
    <cfRule type="cellIs" dxfId="129" priority="86" operator="equal">
      <formula>"E"</formula>
    </cfRule>
  </conditionalFormatting>
  <conditionalFormatting sqref="R7:W7">
    <cfRule type="cellIs" dxfId="128" priority="85" operator="equal">
      <formula>"C"</formula>
    </cfRule>
  </conditionalFormatting>
  <conditionalFormatting sqref="C7:Q7">
    <cfRule type="cellIs" dxfId="127" priority="81" operator="equal">
      <formula>"H"</formula>
    </cfRule>
    <cfRule type="cellIs" dxfId="126" priority="82" operator="equal">
      <formula>"K"</formula>
    </cfRule>
    <cfRule type="cellIs" dxfId="125" priority="83" operator="equal">
      <formula>"A"</formula>
    </cfRule>
    <cfRule type="expression" dxfId="124" priority="84">
      <formula>C7=""</formula>
    </cfRule>
  </conditionalFormatting>
  <conditionalFormatting sqref="C7:Q7">
    <cfRule type="cellIs" dxfId="123" priority="80" operator="equal">
      <formula>"E"</formula>
    </cfRule>
  </conditionalFormatting>
  <conditionalFormatting sqref="C7:Q7">
    <cfRule type="cellIs" dxfId="122" priority="79" operator="equal">
      <formula>"C"</formula>
    </cfRule>
  </conditionalFormatting>
  <conditionalFormatting sqref="C10:W10">
    <cfRule type="cellIs" dxfId="121" priority="75" operator="equal">
      <formula>"H"</formula>
    </cfRule>
    <cfRule type="cellIs" dxfId="120" priority="76" operator="equal">
      <formula>"K"</formula>
    </cfRule>
    <cfRule type="cellIs" dxfId="119" priority="77" operator="equal">
      <formula>"A"</formula>
    </cfRule>
    <cfRule type="expression" dxfId="118" priority="78">
      <formula>C10=""</formula>
    </cfRule>
  </conditionalFormatting>
  <conditionalFormatting sqref="C10:W10">
    <cfRule type="cellIs" dxfId="117" priority="74" operator="equal">
      <formula>"E"</formula>
    </cfRule>
  </conditionalFormatting>
  <conditionalFormatting sqref="C10:W10">
    <cfRule type="cellIs" dxfId="116" priority="73" operator="equal">
      <formula>"C"</formula>
    </cfRule>
  </conditionalFormatting>
  <conditionalFormatting sqref="C11:W11">
    <cfRule type="cellIs" dxfId="115" priority="69" operator="equal">
      <formula>"H"</formula>
    </cfRule>
    <cfRule type="cellIs" dxfId="114" priority="70" operator="equal">
      <formula>"K"</formula>
    </cfRule>
    <cfRule type="cellIs" dxfId="113" priority="71" operator="equal">
      <formula>"A"</formula>
    </cfRule>
    <cfRule type="expression" dxfId="112" priority="72">
      <formula>C11=""</formula>
    </cfRule>
  </conditionalFormatting>
  <conditionalFormatting sqref="C11:W11">
    <cfRule type="cellIs" dxfId="111" priority="68" operator="equal">
      <formula>"E"</formula>
    </cfRule>
  </conditionalFormatting>
  <conditionalFormatting sqref="C11:W11">
    <cfRule type="cellIs" dxfId="110" priority="67" operator="equal">
      <formula>"C"</formula>
    </cfRule>
  </conditionalFormatting>
  <conditionalFormatting sqref="R12:V12">
    <cfRule type="cellIs" dxfId="109" priority="63" operator="equal">
      <formula>"H"</formula>
    </cfRule>
    <cfRule type="cellIs" dxfId="108" priority="64" operator="equal">
      <formula>"K"</formula>
    </cfRule>
    <cfRule type="cellIs" dxfId="107" priority="65" operator="equal">
      <formula>"A"</formula>
    </cfRule>
    <cfRule type="expression" dxfId="106" priority="66">
      <formula>R12=""</formula>
    </cfRule>
  </conditionalFormatting>
  <conditionalFormatting sqref="R12:V12">
    <cfRule type="cellIs" dxfId="105" priority="62" operator="equal">
      <formula>"E"</formula>
    </cfRule>
  </conditionalFormatting>
  <conditionalFormatting sqref="R12:V12">
    <cfRule type="cellIs" dxfId="104" priority="61" operator="equal">
      <formula>"C"</formula>
    </cfRule>
  </conditionalFormatting>
  <conditionalFormatting sqref="C12:Q12">
    <cfRule type="cellIs" dxfId="103" priority="57" operator="equal">
      <formula>"H"</formula>
    </cfRule>
    <cfRule type="cellIs" dxfId="102" priority="58" operator="equal">
      <formula>"K"</formula>
    </cfRule>
    <cfRule type="cellIs" dxfId="101" priority="59" operator="equal">
      <formula>"A"</formula>
    </cfRule>
    <cfRule type="expression" dxfId="100" priority="60">
      <formula>C12=""</formula>
    </cfRule>
  </conditionalFormatting>
  <conditionalFormatting sqref="C12:Q12">
    <cfRule type="cellIs" dxfId="99" priority="56" operator="equal">
      <formula>"E"</formula>
    </cfRule>
  </conditionalFormatting>
  <conditionalFormatting sqref="C12:Q12">
    <cfRule type="cellIs" dxfId="98" priority="55" operator="equal">
      <formula>"C"</formula>
    </cfRule>
  </conditionalFormatting>
  <conditionalFormatting sqref="C13">
    <cfRule type="cellIs" dxfId="97" priority="51" operator="equal">
      <formula>"H"</formula>
    </cfRule>
    <cfRule type="cellIs" dxfId="96" priority="52" operator="equal">
      <formula>"K"</formula>
    </cfRule>
    <cfRule type="cellIs" dxfId="95" priority="53" operator="equal">
      <formula>"A"</formula>
    </cfRule>
    <cfRule type="expression" dxfId="94" priority="54">
      <formula>C13=""</formula>
    </cfRule>
  </conditionalFormatting>
  <conditionalFormatting sqref="C13">
    <cfRule type="cellIs" dxfId="93" priority="50" operator="equal">
      <formula>"E"</formula>
    </cfRule>
  </conditionalFormatting>
  <conditionalFormatting sqref="C13">
    <cfRule type="cellIs" dxfId="92" priority="49" operator="equal">
      <formula>"C"</formula>
    </cfRule>
  </conditionalFormatting>
  <conditionalFormatting sqref="K13:P13">
    <cfRule type="cellIs" dxfId="91" priority="45" operator="equal">
      <formula>"H"</formula>
    </cfRule>
    <cfRule type="cellIs" dxfId="90" priority="46" operator="equal">
      <formula>"K"</formula>
    </cfRule>
    <cfRule type="cellIs" dxfId="89" priority="47" operator="equal">
      <formula>"A"</formula>
    </cfRule>
    <cfRule type="expression" dxfId="88" priority="48">
      <formula>K13=""</formula>
    </cfRule>
  </conditionalFormatting>
  <conditionalFormatting sqref="K13:P13">
    <cfRule type="cellIs" dxfId="87" priority="44" operator="equal">
      <formula>"E"</formula>
    </cfRule>
  </conditionalFormatting>
  <conditionalFormatting sqref="K13:P13">
    <cfRule type="cellIs" dxfId="86" priority="43" operator="equal">
      <formula>"C"</formula>
    </cfRule>
  </conditionalFormatting>
  <conditionalFormatting sqref="D13:J13">
    <cfRule type="cellIs" dxfId="85" priority="39" operator="equal">
      <formula>"H"</formula>
    </cfRule>
    <cfRule type="cellIs" dxfId="84" priority="40" operator="equal">
      <formula>"K"</formula>
    </cfRule>
    <cfRule type="cellIs" dxfId="83" priority="41" operator="equal">
      <formula>"A"</formula>
    </cfRule>
    <cfRule type="expression" dxfId="82" priority="42">
      <formula>D13=""</formula>
    </cfRule>
  </conditionalFormatting>
  <conditionalFormatting sqref="D13:J13">
    <cfRule type="cellIs" dxfId="81" priority="38" operator="equal">
      <formula>"E"</formula>
    </cfRule>
  </conditionalFormatting>
  <conditionalFormatting sqref="D13:J13">
    <cfRule type="cellIs" dxfId="80" priority="37" operator="equal">
      <formula>"C"</formula>
    </cfRule>
  </conditionalFormatting>
  <conditionalFormatting sqref="R15:W15">
    <cfRule type="cellIs" dxfId="79" priority="33" operator="equal">
      <formula>"H"</formula>
    </cfRule>
    <cfRule type="cellIs" dxfId="78" priority="34" operator="equal">
      <formula>"K"</formula>
    </cfRule>
    <cfRule type="cellIs" dxfId="77" priority="35" operator="equal">
      <formula>"A"</formula>
    </cfRule>
    <cfRule type="expression" dxfId="76" priority="36">
      <formula>R15=""</formula>
    </cfRule>
  </conditionalFormatting>
  <conditionalFormatting sqref="R15:W15">
    <cfRule type="cellIs" dxfId="75" priority="32" operator="equal">
      <formula>"E"</formula>
    </cfRule>
  </conditionalFormatting>
  <conditionalFormatting sqref="R15:W15">
    <cfRule type="cellIs" dxfId="74" priority="31" operator="equal">
      <formula>"C"</formula>
    </cfRule>
  </conditionalFormatting>
  <conditionalFormatting sqref="Q15">
    <cfRule type="cellIs" dxfId="73" priority="27" operator="equal">
      <formula>"H"</formula>
    </cfRule>
    <cfRule type="cellIs" dxfId="72" priority="28" operator="equal">
      <formula>"K"</formula>
    </cfRule>
    <cfRule type="cellIs" dxfId="71" priority="29" operator="equal">
      <formula>"A"</formula>
    </cfRule>
    <cfRule type="expression" dxfId="70" priority="30">
      <formula>Q15=""</formula>
    </cfRule>
  </conditionalFormatting>
  <conditionalFormatting sqref="Q15">
    <cfRule type="cellIs" dxfId="69" priority="26" operator="equal">
      <formula>"E"</formula>
    </cfRule>
  </conditionalFormatting>
  <conditionalFormatting sqref="Q15">
    <cfRule type="cellIs" dxfId="68" priority="25" operator="equal">
      <formula>"C"</formula>
    </cfRule>
  </conditionalFormatting>
  <conditionalFormatting sqref="C15">
    <cfRule type="cellIs" dxfId="67" priority="21" operator="equal">
      <formula>"H"</formula>
    </cfRule>
    <cfRule type="cellIs" dxfId="66" priority="22" operator="equal">
      <formula>"K"</formula>
    </cfRule>
    <cfRule type="cellIs" dxfId="65" priority="23" operator="equal">
      <formula>"A"</formula>
    </cfRule>
    <cfRule type="expression" dxfId="64" priority="24">
      <formula>C15=""</formula>
    </cfRule>
  </conditionalFormatting>
  <conditionalFormatting sqref="C15">
    <cfRule type="cellIs" dxfId="63" priority="20" operator="equal">
      <formula>"E"</formula>
    </cfRule>
  </conditionalFormatting>
  <conditionalFormatting sqref="C15">
    <cfRule type="cellIs" dxfId="62" priority="19" operator="equal">
      <formula>"C"</formula>
    </cfRule>
  </conditionalFormatting>
  <conditionalFormatting sqref="K15:P15">
    <cfRule type="cellIs" dxfId="61" priority="15" operator="equal">
      <formula>"H"</formula>
    </cfRule>
    <cfRule type="cellIs" dxfId="60" priority="16" operator="equal">
      <formula>"K"</formula>
    </cfRule>
    <cfRule type="cellIs" dxfId="59" priority="17" operator="equal">
      <formula>"A"</formula>
    </cfRule>
    <cfRule type="expression" dxfId="58" priority="18">
      <formula>K15=""</formula>
    </cfRule>
  </conditionalFormatting>
  <conditionalFormatting sqref="K15:P15">
    <cfRule type="cellIs" dxfId="57" priority="14" operator="equal">
      <formula>"E"</formula>
    </cfRule>
  </conditionalFormatting>
  <conditionalFormatting sqref="K15:P15">
    <cfRule type="cellIs" dxfId="56" priority="13" operator="equal">
      <formula>"C"</formula>
    </cfRule>
  </conditionalFormatting>
  <conditionalFormatting sqref="D15:J15">
    <cfRule type="cellIs" dxfId="55" priority="9" operator="equal">
      <formula>"H"</formula>
    </cfRule>
    <cfRule type="cellIs" dxfId="54" priority="10" operator="equal">
      <formula>"K"</formula>
    </cfRule>
    <cfRule type="cellIs" dxfId="53" priority="11" operator="equal">
      <formula>"A"</formula>
    </cfRule>
    <cfRule type="expression" dxfId="52" priority="12">
      <formula>D15=""</formula>
    </cfRule>
  </conditionalFormatting>
  <conditionalFormatting sqref="D15:J15">
    <cfRule type="cellIs" dxfId="51" priority="8" operator="equal">
      <formula>"E"</formula>
    </cfRule>
  </conditionalFormatting>
  <conditionalFormatting sqref="D15:J15">
    <cfRule type="cellIs" dxfId="50" priority="7" operator="equal">
      <formula>"C"</formula>
    </cfRule>
  </conditionalFormatting>
  <conditionalFormatting sqref="G63:H76">
    <cfRule type="expression" dxfId="49" priority="6">
      <formula>G63=""</formula>
    </cfRule>
  </conditionalFormatting>
  <conditionalFormatting sqref="J63:K76">
    <cfRule type="expression" dxfId="48" priority="5">
      <formula>J63=""</formula>
    </cfRule>
  </conditionalFormatting>
  <conditionalFormatting sqref="M63:N76">
    <cfRule type="expression" dxfId="47" priority="4">
      <formula>M63=""</formula>
    </cfRule>
  </conditionalFormatting>
  <conditionalFormatting sqref="P63:Q76">
    <cfRule type="expression" dxfId="46" priority="3">
      <formula>P63=""</formula>
    </cfRule>
  </conditionalFormatting>
  <conditionalFormatting sqref="S63:T76">
    <cfRule type="expression" dxfId="45" priority="2">
      <formula>S63=""</formula>
    </cfRule>
  </conditionalFormatting>
  <conditionalFormatting sqref="V63:W76">
    <cfRule type="expression" dxfId="44" priority="1">
      <formula>V63=""</formula>
    </cfRule>
  </conditionalFormatting>
  <dataValidations count="1">
    <dataValidation type="list" allowBlank="1" showInputMessage="1" showErrorMessage="1" sqref="C31:W52 C7:W25 C57:W57">
      <formula1>$AU$2:$AU$7</formula1>
    </dataValidation>
  </dataValidations>
  <pageMargins left="0.21" right="0.23" top="0.62992125984251968" bottom="0.62992125984251968" header="0.23622047244094491" footer="0.31496062992125984"/>
  <pageSetup paperSize="9" scale="115" orientation="portrait" horizontalDpi="4294967292" r:id="rId1"/>
  <headerFooter>
    <oddHeader>&amp;L&amp;G&amp;C&amp;"-,Gras"&amp;14Effectif par semaine calendaire</oddHeader>
    <oddFooter>&amp;R&amp;"-,Gras"&amp;D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V114"/>
  <sheetViews>
    <sheetView zoomScale="160" zoomScaleNormal="160" workbookViewId="0">
      <selection activeCell="C7" sqref="C7"/>
    </sheetView>
  </sheetViews>
  <sheetFormatPr baseColWidth="10" defaultRowHeight="15" x14ac:dyDescent="0.25"/>
  <cols>
    <col min="1" max="1" width="14.5703125" customWidth="1"/>
    <col min="2" max="2" width="27.5703125" bestFit="1" customWidth="1"/>
    <col min="3" max="22" width="2.85546875" customWidth="1"/>
    <col min="23" max="23" width="3" customWidth="1"/>
    <col min="24" max="24" width="3.140625" customWidth="1"/>
    <col min="25" max="30" width="17.42578125" hidden="1" customWidth="1"/>
    <col min="31" max="45" width="11.42578125" hidden="1" customWidth="1"/>
    <col min="46" max="46" width="3" style="110" customWidth="1"/>
    <col min="47" max="47" width="4.140625" customWidth="1"/>
    <col min="48" max="48" width="13.5703125" customWidth="1"/>
  </cols>
  <sheetData>
    <row r="1" spans="1:48" ht="15.75" thickBot="1" x14ac:dyDescent="0.3"/>
    <row r="2" spans="1:48" ht="16.5" customHeight="1" x14ac:dyDescent="0.3">
      <c r="B2" s="71">
        <v>2014</v>
      </c>
      <c r="C2" s="181" t="s">
        <v>0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3"/>
      <c r="Z2" s="45"/>
      <c r="AT2" s="134"/>
      <c r="AU2" s="65" t="s">
        <v>40</v>
      </c>
      <c r="AV2" s="96" t="s">
        <v>43</v>
      </c>
    </row>
    <row r="3" spans="1:48" ht="15.75" thickBot="1" x14ac:dyDescent="0.3">
      <c r="C3" s="184" t="str">
        <f ca="1">MID(CELL("nomfichier",$AU$2),FIND("]",CELL("nomfichier",$AU$2))+1,50)</f>
        <v>20</v>
      </c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6"/>
      <c r="Z3" s="46"/>
      <c r="AT3" s="135"/>
      <c r="AU3" s="66" t="s">
        <v>41</v>
      </c>
      <c r="AV3" s="67" t="s">
        <v>44</v>
      </c>
    </row>
    <row r="4" spans="1:48" s="1" customFormat="1" x14ac:dyDescent="0.25">
      <c r="C4" s="187">
        <f ca="1">C5</f>
        <v>41771</v>
      </c>
      <c r="D4" s="188"/>
      <c r="E4" s="189"/>
      <c r="F4" s="187">
        <f ca="1">F5</f>
        <v>41772</v>
      </c>
      <c r="G4" s="188"/>
      <c r="H4" s="189"/>
      <c r="I4" s="187">
        <f ca="1">I5</f>
        <v>41773</v>
      </c>
      <c r="J4" s="188"/>
      <c r="K4" s="189"/>
      <c r="L4" s="187">
        <f ca="1">L5</f>
        <v>41774</v>
      </c>
      <c r="M4" s="188"/>
      <c r="N4" s="189"/>
      <c r="O4" s="187">
        <f ca="1">O5</f>
        <v>41775</v>
      </c>
      <c r="P4" s="188"/>
      <c r="Q4" s="189"/>
      <c r="R4" s="190">
        <f ca="1">R5</f>
        <v>41776</v>
      </c>
      <c r="S4" s="191"/>
      <c r="T4" s="192"/>
      <c r="U4" s="190">
        <f ca="1">U5</f>
        <v>41777</v>
      </c>
      <c r="V4" s="191"/>
      <c r="W4" s="192"/>
      <c r="X4" s="217" t="s">
        <v>70</v>
      </c>
      <c r="Z4" s="47"/>
      <c r="AT4" s="136"/>
      <c r="AU4" s="68" t="s">
        <v>42</v>
      </c>
      <c r="AV4" s="69" t="s">
        <v>45</v>
      </c>
    </row>
    <row r="5" spans="1:48" ht="15.75" thickBot="1" x14ac:dyDescent="0.3">
      <c r="C5" s="178">
        <f ca="1">7*C3+DATE(B2,1,3)-WEEKDAY(DATE(B2,1,3))-5</f>
        <v>41771</v>
      </c>
      <c r="D5" s="179"/>
      <c r="E5" s="180"/>
      <c r="F5" s="178">
        <f ca="1">C5+1</f>
        <v>41772</v>
      </c>
      <c r="G5" s="179"/>
      <c r="H5" s="180"/>
      <c r="I5" s="178">
        <f ca="1">F5+1</f>
        <v>41773</v>
      </c>
      <c r="J5" s="179"/>
      <c r="K5" s="180"/>
      <c r="L5" s="178">
        <f ca="1">I5+1</f>
        <v>41774</v>
      </c>
      <c r="M5" s="179"/>
      <c r="N5" s="180"/>
      <c r="O5" s="178">
        <f ca="1">L5+1</f>
        <v>41775</v>
      </c>
      <c r="P5" s="179"/>
      <c r="Q5" s="180"/>
      <c r="R5" s="172">
        <f ca="1">O5+1</f>
        <v>41776</v>
      </c>
      <c r="S5" s="173"/>
      <c r="T5" s="174"/>
      <c r="U5" s="172">
        <f ca="1">R5+1</f>
        <v>41777</v>
      </c>
      <c r="V5" s="173"/>
      <c r="W5" s="174"/>
      <c r="X5" s="218"/>
      <c r="AT5" s="135"/>
      <c r="AU5" s="85" t="s">
        <v>56</v>
      </c>
      <c r="AV5" s="86" t="s">
        <v>57</v>
      </c>
    </row>
    <row r="6" spans="1:48" ht="16.5" customHeight="1" thickBot="1" x14ac:dyDescent="0.3">
      <c r="A6" s="70" t="s">
        <v>18</v>
      </c>
      <c r="B6" s="73" t="s">
        <v>22</v>
      </c>
      <c r="C6" s="153" t="s">
        <v>60</v>
      </c>
      <c r="D6" s="154" t="s">
        <v>61</v>
      </c>
      <c r="E6" s="155" t="s">
        <v>62</v>
      </c>
      <c r="F6" s="153" t="s">
        <v>60</v>
      </c>
      <c r="G6" s="154" t="s">
        <v>61</v>
      </c>
      <c r="H6" s="155" t="s">
        <v>62</v>
      </c>
      <c r="I6" s="153" t="s">
        <v>60</v>
      </c>
      <c r="J6" s="154" t="s">
        <v>61</v>
      </c>
      <c r="K6" s="155" t="s">
        <v>62</v>
      </c>
      <c r="L6" s="153" t="s">
        <v>60</v>
      </c>
      <c r="M6" s="154" t="s">
        <v>61</v>
      </c>
      <c r="N6" s="155" t="s">
        <v>62</v>
      </c>
      <c r="O6" s="153" t="s">
        <v>60</v>
      </c>
      <c r="P6" s="154" t="s">
        <v>61</v>
      </c>
      <c r="Q6" s="155" t="s">
        <v>62</v>
      </c>
      <c r="R6" s="153" t="s">
        <v>60</v>
      </c>
      <c r="S6" s="154" t="s">
        <v>61</v>
      </c>
      <c r="T6" s="155" t="s">
        <v>62</v>
      </c>
      <c r="U6" s="153" t="s">
        <v>60</v>
      </c>
      <c r="V6" s="154" t="s">
        <v>61</v>
      </c>
      <c r="W6" s="155" t="s">
        <v>62</v>
      </c>
      <c r="X6" s="218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63"/>
      <c r="AU6" s="161" t="s">
        <v>75</v>
      </c>
      <c r="AV6" s="162" t="s">
        <v>76</v>
      </c>
    </row>
    <row r="7" spans="1:48" x14ac:dyDescent="0.25">
      <c r="A7" s="211" t="s">
        <v>73</v>
      </c>
      <c r="B7" s="151" t="str">
        <f>BDD!A2</f>
        <v>a</v>
      </c>
      <c r="C7" s="56" t="s">
        <v>40</v>
      </c>
      <c r="D7" s="54"/>
      <c r="E7" s="55" t="s">
        <v>40</v>
      </c>
      <c r="F7" s="56" t="s">
        <v>40</v>
      </c>
      <c r="G7" s="97"/>
      <c r="H7" s="55" t="s">
        <v>40</v>
      </c>
      <c r="I7" s="55" t="s">
        <v>40</v>
      </c>
      <c r="J7" s="54"/>
      <c r="K7" s="55" t="s">
        <v>40</v>
      </c>
      <c r="L7" s="55" t="s">
        <v>40</v>
      </c>
      <c r="M7" s="54"/>
      <c r="N7" s="55" t="s">
        <v>40</v>
      </c>
      <c r="O7" s="55" t="s">
        <v>40</v>
      </c>
      <c r="P7" s="54"/>
      <c r="Q7" s="55" t="s">
        <v>40</v>
      </c>
      <c r="R7" s="52"/>
      <c r="S7" s="50"/>
      <c r="T7" s="51"/>
      <c r="U7" s="49"/>
      <c r="V7" s="50"/>
      <c r="W7" s="140"/>
      <c r="X7" s="142">
        <f>BDD!C2</f>
        <v>0</v>
      </c>
      <c r="Y7" s="84" t="str">
        <f>IF(C7="P",INDEX(BDD!$A$2:$B$43,MATCH('20'!$B7,BDD!$A$2:$A$43,0),2),"")</f>
        <v>NORMAL</v>
      </c>
      <c r="Z7" s="84" t="str">
        <f>IF(D7="P",INDEX(BDD!$A$2:$B$43,MATCH('20'!$B7,BDD!$A$2:$A$43,0),2),"")</f>
        <v/>
      </c>
      <c r="AA7" s="84" t="str">
        <f>IF(E7="P",INDEX(BDD!$A$2:$B$43,MATCH('20'!$B7,BDD!$A$2:$A$43,0),2),"")</f>
        <v>NORMAL</v>
      </c>
      <c r="AB7" s="84" t="str">
        <f>IF(F7="P",INDEX(BDD!$A$2:$B$43,MATCH('20'!$B7,BDD!$A$2:$A$43,0),2),"")</f>
        <v>NORMAL</v>
      </c>
      <c r="AC7" s="84" t="str">
        <f>IF(G7="P",INDEX(BDD!$A$2:$B$43,MATCH('20'!$B7,BDD!$A$2:$A$43,0),2),"")</f>
        <v/>
      </c>
      <c r="AD7" s="84" t="str">
        <f>IF(H7="P",INDEX(BDD!$A$2:$B$43,MATCH('20'!$B7,BDD!$A$2:$A$43,0),2),"")</f>
        <v>NORMAL</v>
      </c>
      <c r="AE7" s="84" t="str">
        <f>IF(I7="P",INDEX(BDD!$A$2:$B$43,MATCH('20'!$B7,BDD!$A$2:$A$43,0),2),"")</f>
        <v>NORMAL</v>
      </c>
      <c r="AF7" s="84" t="str">
        <f>IF(J7="P",INDEX(BDD!$A$2:$B$43,MATCH('20'!$B7,BDD!$A$2:$A$43,0),2),"")</f>
        <v/>
      </c>
      <c r="AG7" s="84" t="str">
        <f>IF(K7="P",INDEX(BDD!$A$2:$B$43,MATCH('20'!$B7,BDD!$A$2:$A$43,0),2),"")</f>
        <v>NORMAL</v>
      </c>
      <c r="AH7" s="84" t="str">
        <f>IF(L7="P",INDEX(BDD!$A$2:$B$43,MATCH('20'!$B7,BDD!$A$2:$A$43,0),2),"")</f>
        <v>NORMAL</v>
      </c>
      <c r="AI7" s="84" t="str">
        <f>IF(M7="P",INDEX(BDD!$A$2:$B$43,MATCH('20'!$B7,BDD!$A$2:$A$43,0),2),"")</f>
        <v/>
      </c>
      <c r="AJ7" s="84" t="str">
        <f>IF(N7="P",INDEX(BDD!$A$2:$B$43,MATCH('20'!$B7,BDD!$A$2:$A$43,0),2),"")</f>
        <v>NORMAL</v>
      </c>
      <c r="AK7" s="84" t="str">
        <f>IF(O7="P",INDEX(BDD!$A$2:$B$43,MATCH('20'!$B7,BDD!$A$2:$A$43,0),2),"")</f>
        <v>NORMAL</v>
      </c>
      <c r="AL7" s="84" t="str">
        <f>IF(P7="P",INDEX(BDD!$A$2:$B$43,MATCH('20'!$B7,BDD!$A$2:$A$43,0),2),"")</f>
        <v/>
      </c>
      <c r="AM7" s="84" t="str">
        <f>IF(Q7="P",INDEX(BDD!$A$2:$B$43,MATCH('20'!$B7,BDD!$A$2:$A$43,0),2),"")</f>
        <v>NORMAL</v>
      </c>
      <c r="AN7" s="84" t="str">
        <f>IF(R7="P",INDEX(BDD!$A$2:$B$43,MATCH('20'!$B7,BDD!$A$2:$A$43,0),2),"")</f>
        <v/>
      </c>
      <c r="AO7" s="84" t="str">
        <f>IF(S7="P",INDEX(BDD!$A$2:$B$43,MATCH('20'!$B7,BDD!$A$2:$A$43,0),2),"")</f>
        <v/>
      </c>
      <c r="AP7" s="84" t="str">
        <f>IF(T7="P",INDEX(BDD!$A$2:$B$43,MATCH('20'!$B7,BDD!$A$2:$A$43,0),2),"")</f>
        <v/>
      </c>
      <c r="AQ7" s="84" t="str">
        <f>IF(U7="P",INDEX(BDD!$A$2:$B$43,MATCH('20'!$B7,BDD!$A$2:$A$43,0),2),"")</f>
        <v/>
      </c>
      <c r="AR7" s="84" t="str">
        <f>IF(V7="P",INDEX(BDD!$A$2:$B$43,MATCH('20'!$B7,BDD!$A$2:$A$43,0),2),"")</f>
        <v/>
      </c>
      <c r="AS7" s="84" t="str">
        <f>IF(W7="P",INDEX(BDD!$A$2:$B$43,MATCH('20'!$B7,BDD!$A$2:$A$43,0),2),"")</f>
        <v/>
      </c>
      <c r="AT7" s="137"/>
      <c r="AU7" s="138" t="s">
        <v>68</v>
      </c>
      <c r="AV7" s="139" t="s">
        <v>69</v>
      </c>
    </row>
    <row r="8" spans="1:48" x14ac:dyDescent="0.25">
      <c r="A8" s="206"/>
      <c r="B8" s="152" t="str">
        <f>BDD!A3</f>
        <v>b</v>
      </c>
      <c r="C8" s="56" t="s">
        <v>40</v>
      </c>
      <c r="D8" s="54"/>
      <c r="E8" s="55" t="s">
        <v>40</v>
      </c>
      <c r="F8" s="56" t="s">
        <v>40</v>
      </c>
      <c r="G8" s="97"/>
      <c r="H8" s="55" t="s">
        <v>40</v>
      </c>
      <c r="I8" s="55" t="s">
        <v>40</v>
      </c>
      <c r="J8" s="54"/>
      <c r="K8" s="55" t="s">
        <v>40</v>
      </c>
      <c r="L8" s="55" t="s">
        <v>40</v>
      </c>
      <c r="M8" s="54"/>
      <c r="N8" s="55" t="s">
        <v>40</v>
      </c>
      <c r="O8" s="55" t="s">
        <v>40</v>
      </c>
      <c r="P8" s="54"/>
      <c r="Q8" s="55" t="s">
        <v>40</v>
      </c>
      <c r="R8" s="56" t="s">
        <v>40</v>
      </c>
      <c r="S8" s="54" t="s">
        <v>40</v>
      </c>
      <c r="T8" s="55" t="s">
        <v>40</v>
      </c>
      <c r="U8" s="53" t="s">
        <v>40</v>
      </c>
      <c r="V8" s="54" t="s">
        <v>40</v>
      </c>
      <c r="W8" s="87" t="s">
        <v>40</v>
      </c>
      <c r="X8" s="143" t="str">
        <f>BDD!C3</f>
        <v>T</v>
      </c>
      <c r="Y8" s="84" t="str">
        <f>IF(C8="P",INDEX(BDD!$A$2:$B$43,MATCH('20'!$B8,BDD!$A$2:$A$43,0),2),"")</f>
        <v>NORMAL</v>
      </c>
      <c r="Z8" s="84" t="str">
        <f>IF(D8="P",INDEX(BDD!$A$2:$B$43,MATCH('20'!$B8,BDD!$A$2:$A$43,0),2),"")</f>
        <v/>
      </c>
      <c r="AA8" s="84" t="str">
        <f>IF(E8="P",INDEX(BDD!$A$2:$B$43,MATCH('20'!$B8,BDD!$A$2:$A$43,0),2),"")</f>
        <v>NORMAL</v>
      </c>
      <c r="AB8" s="84" t="str">
        <f>IF(F8="P",INDEX(BDD!$A$2:$B$43,MATCH('20'!$B8,BDD!$A$2:$A$43,0),2),"")</f>
        <v>NORMAL</v>
      </c>
      <c r="AC8" s="84" t="str">
        <f>IF(G8="P",INDEX(BDD!$A$2:$B$43,MATCH('20'!$B8,BDD!$A$2:$A$43,0),2),"")</f>
        <v/>
      </c>
      <c r="AD8" s="84" t="str">
        <f>IF(H8="P",INDEX(BDD!$A$2:$B$43,MATCH('20'!$B8,BDD!$A$2:$A$43,0),2),"")</f>
        <v>NORMAL</v>
      </c>
      <c r="AE8" s="84" t="str">
        <f>IF(I8="P",INDEX(BDD!$A$2:$B$43,MATCH('20'!$B8,BDD!$A$2:$A$43,0),2),"")</f>
        <v>NORMAL</v>
      </c>
      <c r="AF8" s="84" t="str">
        <f>IF(J8="P",INDEX(BDD!$A$2:$B$43,MATCH('20'!$B8,BDD!$A$2:$A$43,0),2),"")</f>
        <v/>
      </c>
      <c r="AG8" s="84" t="str">
        <f>IF(K8="P",INDEX(BDD!$A$2:$B$43,MATCH('20'!$B8,BDD!$A$2:$A$43,0),2),"")</f>
        <v>NORMAL</v>
      </c>
      <c r="AH8" s="84" t="str">
        <f>IF(L8="P",INDEX(BDD!$A$2:$B$43,MATCH('20'!$B8,BDD!$A$2:$A$43,0),2),"")</f>
        <v>NORMAL</v>
      </c>
      <c r="AI8" s="84" t="str">
        <f>IF(M8="P",INDEX(BDD!$A$2:$B$43,MATCH('20'!$B8,BDD!$A$2:$A$43,0),2),"")</f>
        <v/>
      </c>
      <c r="AJ8" s="84" t="str">
        <f>IF(N8="P",INDEX(BDD!$A$2:$B$43,MATCH('20'!$B8,BDD!$A$2:$A$43,0),2),"")</f>
        <v>NORMAL</v>
      </c>
      <c r="AK8" s="84" t="str">
        <f>IF(O8="P",INDEX(BDD!$A$2:$B$43,MATCH('20'!$B8,BDD!$A$2:$A$43,0),2),"")</f>
        <v>NORMAL</v>
      </c>
      <c r="AL8" s="84" t="str">
        <f>IF(P8="P",INDEX(BDD!$A$2:$B$43,MATCH('20'!$B8,BDD!$A$2:$A$43,0),2),"")</f>
        <v/>
      </c>
      <c r="AM8" s="84" t="str">
        <f>IF(Q8="P",INDEX(BDD!$A$2:$B$43,MATCH('20'!$B8,BDD!$A$2:$A$43,0),2),"")</f>
        <v>NORMAL</v>
      </c>
      <c r="AN8" s="84" t="str">
        <f>IF(R8="P",INDEX(BDD!$A$2:$B$43,MATCH('20'!$B8,BDD!$A$2:$A$43,0),2),"")</f>
        <v>NORMAL</v>
      </c>
      <c r="AO8" s="84" t="str">
        <f>IF(S8="P",INDEX(BDD!$A$2:$B$43,MATCH('20'!$B8,BDD!$A$2:$A$43,0),2),"")</f>
        <v>NORMAL</v>
      </c>
      <c r="AP8" s="84" t="str">
        <f>IF(T8="P",INDEX(BDD!$A$2:$B$43,MATCH('20'!$B8,BDD!$A$2:$A$43,0),2),"")</f>
        <v>NORMAL</v>
      </c>
      <c r="AQ8" s="84" t="str">
        <f>IF(U8="P",INDEX(BDD!$A$2:$B$43,MATCH('20'!$B8,BDD!$A$2:$A$43,0),2),"")</f>
        <v>NORMAL</v>
      </c>
      <c r="AR8" s="84" t="str">
        <f>IF(V8="P",INDEX(BDD!$A$2:$B$43,MATCH('20'!$B8,BDD!$A$2:$A$43,0),2),"")</f>
        <v>NORMAL</v>
      </c>
      <c r="AS8" s="84" t="str">
        <f>IF(W8="P",INDEX(BDD!$A$2:$B$43,MATCH('20'!$B8,BDD!$A$2:$A$43,0),2),"")</f>
        <v>NORMAL</v>
      </c>
      <c r="AU8" s="213" t="s">
        <v>39</v>
      </c>
      <c r="AV8" s="214"/>
    </row>
    <row r="9" spans="1:48" ht="15.75" thickBot="1" x14ac:dyDescent="0.3">
      <c r="A9" s="206"/>
      <c r="B9" s="152" t="str">
        <f>BDD!A4</f>
        <v>c</v>
      </c>
      <c r="C9" s="56"/>
      <c r="D9" s="54"/>
      <c r="E9" s="55" t="s">
        <v>40</v>
      </c>
      <c r="F9" s="56" t="s">
        <v>40</v>
      </c>
      <c r="G9" s="97"/>
      <c r="H9" s="55" t="s">
        <v>40</v>
      </c>
      <c r="I9" s="55" t="s">
        <v>40</v>
      </c>
      <c r="J9" s="54"/>
      <c r="K9" s="55" t="s">
        <v>40</v>
      </c>
      <c r="L9" s="55" t="s">
        <v>40</v>
      </c>
      <c r="M9" s="54"/>
      <c r="N9" s="55" t="s">
        <v>40</v>
      </c>
      <c r="O9" s="55" t="s">
        <v>40</v>
      </c>
      <c r="P9" s="54"/>
      <c r="Q9" s="55" t="s">
        <v>40</v>
      </c>
      <c r="R9" s="56" t="s">
        <v>40</v>
      </c>
      <c r="S9" s="54" t="s">
        <v>40</v>
      </c>
      <c r="T9" s="55" t="s">
        <v>40</v>
      </c>
      <c r="U9" s="53" t="s">
        <v>40</v>
      </c>
      <c r="V9" s="54" t="s">
        <v>40</v>
      </c>
      <c r="W9" s="87" t="s">
        <v>40</v>
      </c>
      <c r="X9" s="143">
        <f>BDD!C4</f>
        <v>0</v>
      </c>
      <c r="Y9" s="84" t="str">
        <f>IF(C9="P",INDEX(BDD!$A$2:$B$43,MATCH('20'!$B9,BDD!$A$2:$A$43,0),2),"")</f>
        <v/>
      </c>
      <c r="Z9" s="84" t="str">
        <f>IF(D9="P",INDEX(BDD!$A$2:$B$43,MATCH('20'!$B9,BDD!$A$2:$A$43,0),2),"")</f>
        <v/>
      </c>
      <c r="AA9" s="84" t="str">
        <f>IF(E9="P",INDEX(BDD!$A$2:$B$43,MATCH('20'!$B9,BDD!$A$2:$A$43,0),2),"")</f>
        <v>NORMAL</v>
      </c>
      <c r="AB9" s="84" t="str">
        <f>IF(F9="P",INDEX(BDD!$A$2:$B$43,MATCH('20'!$B9,BDD!$A$2:$A$43,0),2),"")</f>
        <v>NORMAL</v>
      </c>
      <c r="AC9" s="84" t="str">
        <f>IF(G9="P",INDEX(BDD!$A$2:$B$43,MATCH('20'!$B9,BDD!$A$2:$A$43,0),2),"")</f>
        <v/>
      </c>
      <c r="AD9" s="84" t="str">
        <f>IF(H9="P",INDEX(BDD!$A$2:$B$43,MATCH('20'!$B9,BDD!$A$2:$A$43,0),2),"")</f>
        <v>NORMAL</v>
      </c>
      <c r="AE9" s="84" t="str">
        <f>IF(I9="P",INDEX(BDD!$A$2:$B$43,MATCH('20'!$B9,BDD!$A$2:$A$43,0),2),"")</f>
        <v>NORMAL</v>
      </c>
      <c r="AF9" s="84" t="str">
        <f>IF(J9="P",INDEX(BDD!$A$2:$B$43,MATCH('20'!$B9,BDD!$A$2:$A$43,0),2),"")</f>
        <v/>
      </c>
      <c r="AG9" s="84" t="str">
        <f>IF(K9="P",INDEX(BDD!$A$2:$B$43,MATCH('20'!$B9,BDD!$A$2:$A$43,0),2),"")</f>
        <v>NORMAL</v>
      </c>
      <c r="AH9" s="84" t="str">
        <f>IF(L9="P",INDEX(BDD!$A$2:$B$43,MATCH('20'!$B9,BDD!$A$2:$A$43,0),2),"")</f>
        <v>NORMAL</v>
      </c>
      <c r="AI9" s="84" t="str">
        <f>IF(M9="P",INDEX(BDD!$A$2:$B$43,MATCH('20'!$B9,BDD!$A$2:$A$43,0),2),"")</f>
        <v/>
      </c>
      <c r="AJ9" s="84" t="str">
        <f>IF(N9="P",INDEX(BDD!$A$2:$B$43,MATCH('20'!$B9,BDD!$A$2:$A$43,0),2),"")</f>
        <v>NORMAL</v>
      </c>
      <c r="AK9" s="84" t="str">
        <f>IF(O9="P",INDEX(BDD!$A$2:$B$43,MATCH('20'!$B9,BDD!$A$2:$A$43,0),2),"")</f>
        <v>NORMAL</v>
      </c>
      <c r="AL9" s="84" t="str">
        <f>IF(P9="P",INDEX(BDD!$A$2:$B$43,MATCH('20'!$B9,BDD!$A$2:$A$43,0),2),"")</f>
        <v/>
      </c>
      <c r="AM9" s="84" t="str">
        <f>IF(Q9="P",INDEX(BDD!$A$2:$B$43,MATCH('20'!$B9,BDD!$A$2:$A$43,0),2),"")</f>
        <v>NORMAL</v>
      </c>
      <c r="AN9" s="84" t="str">
        <f>IF(R9="P",INDEX(BDD!$A$2:$B$43,MATCH('20'!$B9,BDD!$A$2:$A$43,0),2),"")</f>
        <v>NORMAL</v>
      </c>
      <c r="AO9" s="84" t="str">
        <f>IF(S9="P",INDEX(BDD!$A$2:$B$43,MATCH('20'!$B9,BDD!$A$2:$A$43,0),2),"")</f>
        <v>NORMAL</v>
      </c>
      <c r="AP9" s="84" t="str">
        <f>IF(T9="P",INDEX(BDD!$A$2:$B$43,MATCH('20'!$B9,BDD!$A$2:$A$43,0),2),"")</f>
        <v>NORMAL</v>
      </c>
      <c r="AQ9" s="84" t="str">
        <f>IF(U9="P",INDEX(BDD!$A$2:$B$43,MATCH('20'!$B9,BDD!$A$2:$A$43,0),2),"")</f>
        <v>NORMAL</v>
      </c>
      <c r="AR9" s="84" t="str">
        <f>IF(V9="P",INDEX(BDD!$A$2:$B$43,MATCH('20'!$B9,BDD!$A$2:$A$43,0),2),"")</f>
        <v>NORMAL</v>
      </c>
      <c r="AS9" s="84" t="str">
        <f>IF(W9="P",INDEX(BDD!$A$2:$B$43,MATCH('20'!$B9,BDD!$A$2:$A$43,0),2),"")</f>
        <v>NORMAL</v>
      </c>
      <c r="AU9" s="215" t="s">
        <v>66</v>
      </c>
      <c r="AV9" s="216"/>
    </row>
    <row r="10" spans="1:48" x14ac:dyDescent="0.25">
      <c r="A10" s="206"/>
      <c r="B10" s="152" t="str">
        <f>BDD!A5</f>
        <v>d</v>
      </c>
      <c r="C10" s="56" t="s">
        <v>40</v>
      </c>
      <c r="D10" s="54" t="s">
        <v>40</v>
      </c>
      <c r="E10" s="55" t="s">
        <v>40</v>
      </c>
      <c r="F10" s="56" t="s">
        <v>40</v>
      </c>
      <c r="G10" s="97" t="s">
        <v>40</v>
      </c>
      <c r="H10" s="55" t="s">
        <v>40</v>
      </c>
      <c r="I10" s="55" t="s">
        <v>40</v>
      </c>
      <c r="J10" s="54" t="s">
        <v>40</v>
      </c>
      <c r="K10" s="55" t="s">
        <v>40</v>
      </c>
      <c r="L10" s="55" t="s">
        <v>40</v>
      </c>
      <c r="M10" s="54" t="s">
        <v>40</v>
      </c>
      <c r="N10" s="55" t="s">
        <v>40</v>
      </c>
      <c r="O10" s="55" t="s">
        <v>40</v>
      </c>
      <c r="P10" s="54" t="s">
        <v>40</v>
      </c>
      <c r="Q10" s="55" t="s">
        <v>40</v>
      </c>
      <c r="R10" s="56" t="s">
        <v>40</v>
      </c>
      <c r="S10" s="54" t="s">
        <v>40</v>
      </c>
      <c r="T10" s="55" t="s">
        <v>40</v>
      </c>
      <c r="U10" s="53" t="s">
        <v>40</v>
      </c>
      <c r="V10" s="54" t="s">
        <v>40</v>
      </c>
      <c r="W10" s="87" t="s">
        <v>40</v>
      </c>
      <c r="X10" s="143">
        <f>BDD!C5</f>
        <v>0</v>
      </c>
      <c r="Y10" s="84" t="str">
        <f>IF(C10="P",INDEX(BDD!$A$2:$B$43,MATCH('20'!$B10,BDD!$A$2:$A$43,0),2),"")</f>
        <v>HYPO</v>
      </c>
      <c r="Z10" s="84" t="str">
        <f>IF(D10="P",INDEX(BDD!$A$2:$B$43,MATCH('20'!$B10,BDD!$A$2:$A$43,0),2),"")</f>
        <v>HYPO</v>
      </c>
      <c r="AA10" s="84" t="str">
        <f>IF(E10="P",INDEX(BDD!$A$2:$B$43,MATCH('20'!$B10,BDD!$A$2:$A$43,0),2),"")</f>
        <v>HYPO</v>
      </c>
      <c r="AB10" s="84" t="str">
        <f>IF(F10="P",INDEX(BDD!$A$2:$B$43,MATCH('20'!$B10,BDD!$A$2:$A$43,0),2),"")</f>
        <v>HYPO</v>
      </c>
      <c r="AC10" s="84" t="str">
        <f>IF(G10="P",INDEX(BDD!$A$2:$B$43,MATCH('20'!$B10,BDD!$A$2:$A$43,0),2),"")</f>
        <v>HYPO</v>
      </c>
      <c r="AD10" s="84" t="str">
        <f>IF(H10="P",INDEX(BDD!$A$2:$B$43,MATCH('20'!$B10,BDD!$A$2:$A$43,0),2),"")</f>
        <v>HYPO</v>
      </c>
      <c r="AE10" s="84" t="str">
        <f>IF(I10="P",INDEX(BDD!$A$2:$B$43,MATCH('20'!$B10,BDD!$A$2:$A$43,0),2),"")</f>
        <v>HYPO</v>
      </c>
      <c r="AF10" s="84" t="str">
        <f>IF(J10="P",INDEX(BDD!$A$2:$B$43,MATCH('20'!$B10,BDD!$A$2:$A$43,0),2),"")</f>
        <v>HYPO</v>
      </c>
      <c r="AG10" s="84" t="str">
        <f>IF(K10="P",INDEX(BDD!$A$2:$B$43,MATCH('20'!$B10,BDD!$A$2:$A$43,0),2),"")</f>
        <v>HYPO</v>
      </c>
      <c r="AH10" s="84" t="str">
        <f>IF(L10="P",INDEX(BDD!$A$2:$B$43,MATCH('20'!$B10,BDD!$A$2:$A$43,0),2),"")</f>
        <v>HYPO</v>
      </c>
      <c r="AI10" s="84" t="str">
        <f>IF(M10="P",INDEX(BDD!$A$2:$B$43,MATCH('20'!$B10,BDD!$A$2:$A$43,0),2),"")</f>
        <v>HYPO</v>
      </c>
      <c r="AJ10" s="84" t="str">
        <f>IF(N10="P",INDEX(BDD!$A$2:$B$43,MATCH('20'!$B10,BDD!$A$2:$A$43,0),2),"")</f>
        <v>HYPO</v>
      </c>
      <c r="AK10" s="84" t="str">
        <f>IF(O10="P",INDEX(BDD!$A$2:$B$43,MATCH('20'!$B10,BDD!$A$2:$A$43,0),2),"")</f>
        <v>HYPO</v>
      </c>
      <c r="AL10" s="84" t="str">
        <f>IF(P10="P",INDEX(BDD!$A$2:$B$43,MATCH('20'!$B10,BDD!$A$2:$A$43,0),2),"")</f>
        <v>HYPO</v>
      </c>
      <c r="AM10" s="84" t="str">
        <f>IF(Q10="P",INDEX(BDD!$A$2:$B$43,MATCH('20'!$B10,BDD!$A$2:$A$43,0),2),"")</f>
        <v>HYPO</v>
      </c>
      <c r="AN10" s="84" t="str">
        <f>IF(R10="P",INDEX(BDD!$A$2:$B$43,MATCH('20'!$B10,BDD!$A$2:$A$43,0),2),"")</f>
        <v>HYPO</v>
      </c>
      <c r="AO10" s="84" t="str">
        <f>IF(S10="P",INDEX(BDD!$A$2:$B$43,MATCH('20'!$B10,BDD!$A$2:$A$43,0),2),"")</f>
        <v>HYPO</v>
      </c>
      <c r="AP10" s="84" t="str">
        <f>IF(T10="P",INDEX(BDD!$A$2:$B$43,MATCH('20'!$B10,BDD!$A$2:$A$43,0),2),"")</f>
        <v>HYPO</v>
      </c>
      <c r="AQ10" s="84" t="str">
        <f>IF(U10="P",INDEX(BDD!$A$2:$B$43,MATCH('20'!$B10,BDD!$A$2:$A$43,0),2),"")</f>
        <v>HYPO</v>
      </c>
      <c r="AR10" s="84" t="str">
        <f>IF(V10="P",INDEX(BDD!$A$2:$B$43,MATCH('20'!$B10,BDD!$A$2:$A$43,0),2),"")</f>
        <v>HYPO</v>
      </c>
      <c r="AS10" s="84" t="str">
        <f>IF(W10="P",INDEX(BDD!$A$2:$B$43,MATCH('20'!$B10,BDD!$A$2:$A$43,0),2),"")</f>
        <v>HYPO</v>
      </c>
    </row>
    <row r="11" spans="1:48" x14ac:dyDescent="0.25">
      <c r="A11" s="206"/>
      <c r="B11" s="152" t="str">
        <f>BDD!A6</f>
        <v>e</v>
      </c>
      <c r="C11" s="56" t="s">
        <v>40</v>
      </c>
      <c r="D11" s="54" t="s">
        <v>40</v>
      </c>
      <c r="E11" s="55" t="s">
        <v>40</v>
      </c>
      <c r="F11" s="56" t="s">
        <v>40</v>
      </c>
      <c r="G11" s="97" t="s">
        <v>40</v>
      </c>
      <c r="H11" s="55" t="s">
        <v>40</v>
      </c>
      <c r="I11" s="55" t="s">
        <v>40</v>
      </c>
      <c r="J11" s="54" t="s">
        <v>40</v>
      </c>
      <c r="K11" s="55" t="s">
        <v>40</v>
      </c>
      <c r="L11" s="55" t="s">
        <v>40</v>
      </c>
      <c r="M11" s="54" t="s">
        <v>40</v>
      </c>
      <c r="N11" s="55" t="s">
        <v>40</v>
      </c>
      <c r="O11" s="55" t="s">
        <v>40</v>
      </c>
      <c r="P11" s="54" t="s">
        <v>40</v>
      </c>
      <c r="Q11" s="55" t="s">
        <v>40</v>
      </c>
      <c r="R11" s="56" t="s">
        <v>40</v>
      </c>
      <c r="S11" s="54" t="s">
        <v>40</v>
      </c>
      <c r="T11" s="55" t="s">
        <v>40</v>
      </c>
      <c r="U11" s="53" t="s">
        <v>40</v>
      </c>
      <c r="V11" s="54" t="s">
        <v>40</v>
      </c>
      <c r="W11" s="87" t="s">
        <v>40</v>
      </c>
      <c r="X11" s="143" t="str">
        <f>BDD!C6</f>
        <v>T</v>
      </c>
      <c r="Y11" s="84" t="str">
        <f>IF(C11="P",INDEX(BDD!$A$2:$B$43,MATCH('20'!$B11,BDD!$A$2:$A$43,0),2),"")</f>
        <v>SANS PORC</v>
      </c>
      <c r="Z11" s="84" t="str">
        <f>IF(D11="P",INDEX(BDD!$A$2:$B$43,MATCH('20'!$B11,BDD!$A$2:$A$43,0),2),"")</f>
        <v>SANS PORC</v>
      </c>
      <c r="AA11" s="84" t="str">
        <f>IF(E11="P",INDEX(BDD!$A$2:$B$43,MATCH('20'!$B11,BDD!$A$2:$A$43,0),2),"")</f>
        <v>SANS PORC</v>
      </c>
      <c r="AB11" s="84" t="str">
        <f>IF(F11="P",INDEX(BDD!$A$2:$B$43,MATCH('20'!$B11,BDD!$A$2:$A$43,0),2),"")</f>
        <v>SANS PORC</v>
      </c>
      <c r="AC11" s="84" t="str">
        <f>IF(G11="P",INDEX(BDD!$A$2:$B$43,MATCH('20'!$B11,BDD!$A$2:$A$43,0),2),"")</f>
        <v>SANS PORC</v>
      </c>
      <c r="AD11" s="84" t="str">
        <f>IF(H11="P",INDEX(BDD!$A$2:$B$43,MATCH('20'!$B11,BDD!$A$2:$A$43,0),2),"")</f>
        <v>SANS PORC</v>
      </c>
      <c r="AE11" s="84" t="str">
        <f>IF(I11="P",INDEX(BDD!$A$2:$B$43,MATCH('20'!$B11,BDD!$A$2:$A$43,0),2),"")</f>
        <v>SANS PORC</v>
      </c>
      <c r="AF11" s="84" t="str">
        <f>IF(J11="P",INDEX(BDD!$A$2:$B$43,MATCH('20'!$B11,BDD!$A$2:$A$43,0),2),"")</f>
        <v>SANS PORC</v>
      </c>
      <c r="AG11" s="84" t="str">
        <f>IF(K11="P",INDEX(BDD!$A$2:$B$43,MATCH('20'!$B11,BDD!$A$2:$A$43,0),2),"")</f>
        <v>SANS PORC</v>
      </c>
      <c r="AH11" s="84" t="str">
        <f>IF(L11="P",INDEX(BDD!$A$2:$B$43,MATCH('20'!$B11,BDD!$A$2:$A$43,0),2),"")</f>
        <v>SANS PORC</v>
      </c>
      <c r="AI11" s="84" t="str">
        <f>IF(M11="P",INDEX(BDD!$A$2:$B$43,MATCH('20'!$B11,BDD!$A$2:$A$43,0),2),"")</f>
        <v>SANS PORC</v>
      </c>
      <c r="AJ11" s="84" t="str">
        <f>IF(N11="P",INDEX(BDD!$A$2:$B$43,MATCH('20'!$B11,BDD!$A$2:$A$43,0),2),"")</f>
        <v>SANS PORC</v>
      </c>
      <c r="AK11" s="84" t="str">
        <f>IF(O11="P",INDEX(BDD!$A$2:$B$43,MATCH('20'!$B11,BDD!$A$2:$A$43,0),2),"")</f>
        <v>SANS PORC</v>
      </c>
      <c r="AL11" s="84" t="str">
        <f>IF(P11="P",INDEX(BDD!$A$2:$B$43,MATCH('20'!$B11,BDD!$A$2:$A$43,0),2),"")</f>
        <v>SANS PORC</v>
      </c>
      <c r="AM11" s="84" t="str">
        <f>IF(Q11="P",INDEX(BDD!$A$2:$B$43,MATCH('20'!$B11,BDD!$A$2:$A$43,0),2),"")</f>
        <v>SANS PORC</v>
      </c>
      <c r="AN11" s="84" t="str">
        <f>IF(R11="P",INDEX(BDD!$A$2:$B$43,MATCH('20'!$B11,BDD!$A$2:$A$43,0),2),"")</f>
        <v>SANS PORC</v>
      </c>
      <c r="AO11" s="84" t="str">
        <f>IF(S11="P",INDEX(BDD!$A$2:$B$43,MATCH('20'!$B11,BDD!$A$2:$A$43,0),2),"")</f>
        <v>SANS PORC</v>
      </c>
      <c r="AP11" s="84" t="str">
        <f>IF(T11="P",INDEX(BDD!$A$2:$B$43,MATCH('20'!$B11,BDD!$A$2:$A$43,0),2),"")</f>
        <v>SANS PORC</v>
      </c>
      <c r="AQ11" s="84" t="str">
        <f>IF(U11="P",INDEX(BDD!$A$2:$B$43,MATCH('20'!$B11,BDD!$A$2:$A$43,0),2),"")</f>
        <v>SANS PORC</v>
      </c>
      <c r="AR11" s="84" t="str">
        <f>IF(V11="P",INDEX(BDD!$A$2:$B$43,MATCH('20'!$B11,BDD!$A$2:$A$43,0),2),"")</f>
        <v>SANS PORC</v>
      </c>
      <c r="AS11" s="84" t="str">
        <f>IF(W11="P",INDEX(BDD!$A$2:$B$43,MATCH('20'!$B11,BDD!$A$2:$A$43,0),2),"")</f>
        <v>SANS PORC</v>
      </c>
    </row>
    <row r="12" spans="1:48" x14ac:dyDescent="0.25">
      <c r="A12" s="206"/>
      <c r="B12" s="152" t="str">
        <f>BDD!A7</f>
        <v>f</v>
      </c>
      <c r="C12" s="56"/>
      <c r="D12" s="54"/>
      <c r="E12" s="55" t="s">
        <v>40</v>
      </c>
      <c r="F12" s="56" t="s">
        <v>40</v>
      </c>
      <c r="G12" s="97"/>
      <c r="H12" s="55" t="s">
        <v>40</v>
      </c>
      <c r="I12" s="55" t="s">
        <v>40</v>
      </c>
      <c r="J12" s="54"/>
      <c r="K12" s="55" t="s">
        <v>40</v>
      </c>
      <c r="L12" s="55" t="s">
        <v>40</v>
      </c>
      <c r="M12" s="54"/>
      <c r="N12" s="55" t="s">
        <v>40</v>
      </c>
      <c r="O12" s="55" t="s">
        <v>40</v>
      </c>
      <c r="P12" s="54"/>
      <c r="Q12" s="55" t="s">
        <v>40</v>
      </c>
      <c r="R12" s="56" t="s">
        <v>40</v>
      </c>
      <c r="S12" s="54" t="s">
        <v>40</v>
      </c>
      <c r="T12" s="55" t="s">
        <v>40</v>
      </c>
      <c r="U12" s="53" t="s">
        <v>40</v>
      </c>
      <c r="V12" s="54" t="s">
        <v>40</v>
      </c>
      <c r="W12" s="87" t="s">
        <v>40</v>
      </c>
      <c r="X12" s="143">
        <f>BDD!C7</f>
        <v>0</v>
      </c>
      <c r="Y12" s="84" t="str">
        <f>IF(C12="P",INDEX(BDD!$A$2:$B$43,MATCH('20'!$B12,BDD!$A$2:$A$43,0),2),"")</f>
        <v/>
      </c>
      <c r="Z12" s="84" t="str">
        <f>IF(D12="P",INDEX(BDD!$A$2:$B$43,MATCH('20'!$B12,BDD!$A$2:$A$43,0),2),"")</f>
        <v/>
      </c>
      <c r="AA12" s="84" t="str">
        <f>IF(E12="P",INDEX(BDD!$A$2:$B$43,MATCH('20'!$B12,BDD!$A$2:$A$43,0),2),"")</f>
        <v>NORMAL</v>
      </c>
      <c r="AB12" s="84" t="str">
        <f>IF(F12="P",INDEX(BDD!$A$2:$B$43,MATCH('20'!$B12,BDD!$A$2:$A$43,0),2),"")</f>
        <v>NORMAL</v>
      </c>
      <c r="AC12" s="84" t="str">
        <f>IF(G12="P",INDEX(BDD!$A$2:$B$43,MATCH('20'!$B12,BDD!$A$2:$A$43,0),2),"")</f>
        <v/>
      </c>
      <c r="AD12" s="84" t="str">
        <f>IF(H12="P",INDEX(BDD!$A$2:$B$43,MATCH('20'!$B12,BDD!$A$2:$A$43,0),2),"")</f>
        <v>NORMAL</v>
      </c>
      <c r="AE12" s="84" t="str">
        <f>IF(I12="P",INDEX(BDD!$A$2:$B$43,MATCH('20'!$B12,BDD!$A$2:$A$43,0),2),"")</f>
        <v>NORMAL</v>
      </c>
      <c r="AF12" s="84" t="str">
        <f>IF(J12="P",INDEX(BDD!$A$2:$B$43,MATCH('20'!$B12,BDD!$A$2:$A$43,0),2),"")</f>
        <v/>
      </c>
      <c r="AG12" s="84" t="str">
        <f>IF(K12="P",INDEX(BDD!$A$2:$B$43,MATCH('20'!$B12,BDD!$A$2:$A$43,0),2),"")</f>
        <v>NORMAL</v>
      </c>
      <c r="AH12" s="84" t="str">
        <f>IF(L12="P",INDEX(BDD!$A$2:$B$43,MATCH('20'!$B12,BDD!$A$2:$A$43,0),2),"")</f>
        <v>NORMAL</v>
      </c>
      <c r="AI12" s="84" t="str">
        <f>IF(M12="P",INDEX(BDD!$A$2:$B$43,MATCH('20'!$B12,BDD!$A$2:$A$43,0),2),"")</f>
        <v/>
      </c>
      <c r="AJ12" s="84" t="str">
        <f>IF(N12="P",INDEX(BDD!$A$2:$B$43,MATCH('20'!$B12,BDD!$A$2:$A$43,0),2),"")</f>
        <v>NORMAL</v>
      </c>
      <c r="AK12" s="84" t="str">
        <f>IF(O12="P",INDEX(BDD!$A$2:$B$43,MATCH('20'!$B12,BDD!$A$2:$A$43,0),2),"")</f>
        <v>NORMAL</v>
      </c>
      <c r="AL12" s="84" t="str">
        <f>IF(P12="P",INDEX(BDD!$A$2:$B$43,MATCH('20'!$B12,BDD!$A$2:$A$43,0),2),"")</f>
        <v/>
      </c>
      <c r="AM12" s="84" t="str">
        <f>IF(Q12="P",INDEX(BDD!$A$2:$B$43,MATCH('20'!$B12,BDD!$A$2:$A$43,0),2),"")</f>
        <v>NORMAL</v>
      </c>
      <c r="AN12" s="84" t="str">
        <f>IF(R12="P",INDEX(BDD!$A$2:$B$43,MATCH('20'!$B12,BDD!$A$2:$A$43,0),2),"")</f>
        <v>NORMAL</v>
      </c>
      <c r="AO12" s="84" t="str">
        <f>IF(S12="P",INDEX(BDD!$A$2:$B$43,MATCH('20'!$B12,BDD!$A$2:$A$43,0),2),"")</f>
        <v>NORMAL</v>
      </c>
      <c r="AP12" s="84" t="str">
        <f>IF(T12="P",INDEX(BDD!$A$2:$B$43,MATCH('20'!$B12,BDD!$A$2:$A$43,0),2),"")</f>
        <v>NORMAL</v>
      </c>
      <c r="AQ12" s="84" t="str">
        <f>IF(U12="P",INDEX(BDD!$A$2:$B$43,MATCH('20'!$B12,BDD!$A$2:$A$43,0),2),"")</f>
        <v>NORMAL</v>
      </c>
      <c r="AR12" s="84" t="str">
        <f>IF(V12="P",INDEX(BDD!$A$2:$B$43,MATCH('20'!$B12,BDD!$A$2:$A$43,0),2),"")</f>
        <v>NORMAL</v>
      </c>
      <c r="AS12" s="84" t="str">
        <f>IF(W12="P",INDEX(BDD!$A$2:$B$43,MATCH('20'!$B12,BDD!$A$2:$A$43,0),2),"")</f>
        <v>NORMAL</v>
      </c>
    </row>
    <row r="13" spans="1:48" x14ac:dyDescent="0.25">
      <c r="A13" s="206"/>
      <c r="B13" s="152" t="str">
        <f>BDD!A8</f>
        <v>g</v>
      </c>
      <c r="C13" s="56"/>
      <c r="D13" s="54"/>
      <c r="E13" s="55" t="s">
        <v>40</v>
      </c>
      <c r="F13" s="56" t="s">
        <v>40</v>
      </c>
      <c r="G13" s="97"/>
      <c r="H13" s="55" t="s">
        <v>40</v>
      </c>
      <c r="I13" s="55" t="s">
        <v>40</v>
      </c>
      <c r="J13" s="54"/>
      <c r="K13" s="55" t="s">
        <v>40</v>
      </c>
      <c r="L13" s="55" t="s">
        <v>40</v>
      </c>
      <c r="M13" s="54"/>
      <c r="N13" s="55" t="s">
        <v>40</v>
      </c>
      <c r="O13" s="55" t="s">
        <v>40</v>
      </c>
      <c r="P13" s="54"/>
      <c r="Q13" s="55"/>
      <c r="R13" s="56"/>
      <c r="S13" s="54"/>
      <c r="T13" s="55"/>
      <c r="U13" s="53"/>
      <c r="V13" s="54"/>
      <c r="W13" s="87"/>
      <c r="X13" s="143">
        <f>BDD!C8</f>
        <v>0</v>
      </c>
      <c r="Y13" s="84" t="str">
        <f>IF(C13="P",INDEX(BDD!$A$2:$B$43,MATCH('20'!$B13,BDD!$A$2:$A$43,0),2),"")</f>
        <v/>
      </c>
      <c r="Z13" s="84" t="str">
        <f>IF(D13="P",INDEX(BDD!$A$2:$B$43,MATCH('20'!$B13,BDD!$A$2:$A$43,0),2),"")</f>
        <v/>
      </c>
      <c r="AA13" s="84" t="str">
        <f>IF(E13="P",INDEX(BDD!$A$2:$B$43,MATCH('20'!$B13,BDD!$A$2:$A$43,0),2),"")</f>
        <v>NORMAL</v>
      </c>
      <c r="AB13" s="84" t="str">
        <f>IF(F13="P",INDEX(BDD!$A$2:$B$43,MATCH('20'!$B13,BDD!$A$2:$A$43,0),2),"")</f>
        <v>NORMAL</v>
      </c>
      <c r="AC13" s="84" t="str">
        <f>IF(G13="P",INDEX(BDD!$A$2:$B$43,MATCH('20'!$B13,BDD!$A$2:$A$43,0),2),"")</f>
        <v/>
      </c>
      <c r="AD13" s="84" t="str">
        <f>IF(H13="P",INDEX(BDD!$A$2:$B$43,MATCH('20'!$B13,BDD!$A$2:$A$43,0),2),"")</f>
        <v>NORMAL</v>
      </c>
      <c r="AE13" s="84" t="str">
        <f>IF(I13="P",INDEX(BDD!$A$2:$B$43,MATCH('20'!$B13,BDD!$A$2:$A$43,0),2),"")</f>
        <v>NORMAL</v>
      </c>
      <c r="AF13" s="84" t="str">
        <f>IF(J13="P",INDEX(BDD!$A$2:$B$43,MATCH('20'!$B13,BDD!$A$2:$A$43,0),2),"")</f>
        <v/>
      </c>
      <c r="AG13" s="84" t="str">
        <f>IF(K13="P",INDEX(BDD!$A$2:$B$43,MATCH('20'!$B13,BDD!$A$2:$A$43,0),2),"")</f>
        <v>NORMAL</v>
      </c>
      <c r="AH13" s="84" t="str">
        <f>IF(L13="P",INDEX(BDD!$A$2:$B$43,MATCH('20'!$B13,BDD!$A$2:$A$43,0),2),"")</f>
        <v>NORMAL</v>
      </c>
      <c r="AI13" s="84" t="str">
        <f>IF(M13="P",INDEX(BDD!$A$2:$B$43,MATCH('20'!$B13,BDD!$A$2:$A$43,0),2),"")</f>
        <v/>
      </c>
      <c r="AJ13" s="84" t="str">
        <f>IF(N13="P",INDEX(BDD!$A$2:$B$43,MATCH('20'!$B13,BDD!$A$2:$A$43,0),2),"")</f>
        <v>NORMAL</v>
      </c>
      <c r="AK13" s="84" t="str">
        <f>IF(O13="P",INDEX(BDD!$A$2:$B$43,MATCH('20'!$B13,BDD!$A$2:$A$43,0),2),"")</f>
        <v>NORMAL</v>
      </c>
      <c r="AL13" s="84" t="str">
        <f>IF(P13="P",INDEX(BDD!$A$2:$B$43,MATCH('20'!$B13,BDD!$A$2:$A$43,0),2),"")</f>
        <v/>
      </c>
      <c r="AM13" s="84" t="str">
        <f>IF(Q13="P",INDEX(BDD!$A$2:$B$43,MATCH('20'!$B13,BDD!$A$2:$A$43,0),2),"")</f>
        <v/>
      </c>
      <c r="AN13" s="84" t="str">
        <f>IF(R13="P",INDEX(BDD!$A$2:$B$43,MATCH('20'!$B13,BDD!$A$2:$A$43,0),2),"")</f>
        <v/>
      </c>
      <c r="AO13" s="84" t="str">
        <f>IF(S13="P",INDEX(BDD!$A$2:$B$43,MATCH('20'!$B13,BDD!$A$2:$A$43,0),2),"")</f>
        <v/>
      </c>
      <c r="AP13" s="84" t="str">
        <f>IF(T13="P",INDEX(BDD!$A$2:$B$43,MATCH('20'!$B13,BDD!$A$2:$A$43,0),2),"")</f>
        <v/>
      </c>
      <c r="AQ13" s="84" t="str">
        <f>IF(U13="P",INDEX(BDD!$A$2:$B$43,MATCH('20'!$B13,BDD!$A$2:$A$43,0),2),"")</f>
        <v/>
      </c>
      <c r="AR13" s="84" t="str">
        <f>IF(V13="P",INDEX(BDD!$A$2:$B$43,MATCH('20'!$B13,BDD!$A$2:$A$43,0),2),"")</f>
        <v/>
      </c>
      <c r="AS13" s="84" t="str">
        <f>IF(W13="P",INDEX(BDD!$A$2:$B$43,MATCH('20'!$B13,BDD!$A$2:$A$43,0),2),"")</f>
        <v/>
      </c>
    </row>
    <row r="14" spans="1:48" x14ac:dyDescent="0.25">
      <c r="A14" s="206"/>
      <c r="B14" s="152" t="str">
        <f>BDD!A9</f>
        <v>h</v>
      </c>
      <c r="C14" s="56" t="s">
        <v>40</v>
      </c>
      <c r="D14" s="54"/>
      <c r="E14" s="55" t="s">
        <v>40</v>
      </c>
      <c r="F14" s="56" t="s">
        <v>40</v>
      </c>
      <c r="G14" s="97"/>
      <c r="H14" s="55" t="s">
        <v>40</v>
      </c>
      <c r="I14" s="55" t="s">
        <v>40</v>
      </c>
      <c r="J14" s="54"/>
      <c r="K14" s="55" t="s">
        <v>40</v>
      </c>
      <c r="L14" s="55" t="s">
        <v>40</v>
      </c>
      <c r="M14" s="54"/>
      <c r="N14" s="55" t="s">
        <v>40</v>
      </c>
      <c r="O14" s="55" t="s">
        <v>40</v>
      </c>
      <c r="P14" s="54"/>
      <c r="Q14" s="55" t="s">
        <v>40</v>
      </c>
      <c r="R14" s="56" t="s">
        <v>40</v>
      </c>
      <c r="S14" s="54" t="s">
        <v>40</v>
      </c>
      <c r="T14" s="55" t="s">
        <v>40</v>
      </c>
      <c r="U14" s="53" t="s">
        <v>40</v>
      </c>
      <c r="V14" s="54" t="s">
        <v>40</v>
      </c>
      <c r="W14" s="87" t="s">
        <v>40</v>
      </c>
      <c r="X14" s="143">
        <f>BDD!C9</f>
        <v>0</v>
      </c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</row>
    <row r="15" spans="1:48" ht="15.75" thickBot="1" x14ac:dyDescent="0.3">
      <c r="A15" s="206"/>
      <c r="B15" s="152" t="str">
        <f>BDD!A10</f>
        <v>i</v>
      </c>
      <c r="C15" s="56"/>
      <c r="D15" s="54"/>
      <c r="E15" s="55" t="s">
        <v>40</v>
      </c>
      <c r="F15" s="56" t="s">
        <v>40</v>
      </c>
      <c r="G15" s="97"/>
      <c r="H15" s="55" t="s">
        <v>40</v>
      </c>
      <c r="I15" s="55" t="s">
        <v>40</v>
      </c>
      <c r="J15" s="54"/>
      <c r="K15" s="55" t="s">
        <v>40</v>
      </c>
      <c r="L15" s="55" t="s">
        <v>40</v>
      </c>
      <c r="M15" s="54"/>
      <c r="N15" s="55" t="s">
        <v>40</v>
      </c>
      <c r="O15" s="55" t="s">
        <v>40</v>
      </c>
      <c r="P15" s="54"/>
      <c r="Q15" s="55" t="s">
        <v>40</v>
      </c>
      <c r="R15" s="56" t="s">
        <v>40</v>
      </c>
      <c r="S15" s="54" t="s">
        <v>40</v>
      </c>
      <c r="T15" s="55" t="s">
        <v>40</v>
      </c>
      <c r="U15" s="53" t="s">
        <v>40</v>
      </c>
      <c r="V15" s="54" t="s">
        <v>40</v>
      </c>
      <c r="W15" s="87" t="s">
        <v>40</v>
      </c>
      <c r="X15" s="143">
        <f>BDD!C10</f>
        <v>0</v>
      </c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</row>
    <row r="16" spans="1:48" ht="15.75" hidden="1" thickBot="1" x14ac:dyDescent="0.3">
      <c r="A16" s="206"/>
      <c r="B16" s="152">
        <f>BDD!A11</f>
        <v>0</v>
      </c>
      <c r="C16" s="56"/>
      <c r="D16" s="54"/>
      <c r="E16" s="55"/>
      <c r="F16" s="56"/>
      <c r="G16" s="54"/>
      <c r="H16" s="55"/>
      <c r="I16" s="56"/>
      <c r="J16" s="54"/>
      <c r="K16" s="55"/>
      <c r="L16" s="56"/>
      <c r="M16" s="54"/>
      <c r="N16" s="55"/>
      <c r="O16" s="56"/>
      <c r="P16" s="54"/>
      <c r="Q16" s="55"/>
      <c r="R16" s="56"/>
      <c r="S16" s="54"/>
      <c r="T16" s="55"/>
      <c r="U16" s="53"/>
      <c r="V16" s="54"/>
      <c r="W16" s="87"/>
      <c r="X16" s="143">
        <f>BDD!C11</f>
        <v>0</v>
      </c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</row>
    <row r="17" spans="1:48" ht="15.75" hidden="1" thickBot="1" x14ac:dyDescent="0.3">
      <c r="A17" s="206"/>
      <c r="B17" s="152">
        <f>BDD!A12</f>
        <v>0</v>
      </c>
      <c r="C17" s="60"/>
      <c r="D17" s="58"/>
      <c r="E17" s="59"/>
      <c r="F17" s="60"/>
      <c r="G17" s="58"/>
      <c r="H17" s="59"/>
      <c r="I17" s="60"/>
      <c r="J17" s="58"/>
      <c r="K17" s="59"/>
      <c r="L17" s="60"/>
      <c r="M17" s="58"/>
      <c r="N17" s="59"/>
      <c r="O17" s="60"/>
      <c r="P17" s="58"/>
      <c r="Q17" s="59"/>
      <c r="R17" s="60"/>
      <c r="S17" s="58"/>
      <c r="T17" s="59"/>
      <c r="U17" s="57"/>
      <c r="V17" s="58"/>
      <c r="W17" s="89"/>
      <c r="X17" s="144">
        <f>BDD!C12</f>
        <v>0</v>
      </c>
      <c r="Y17" s="84" t="str">
        <f>IF(C17="P",INDEX(BDD!$A$2:$B$43,MATCH('20'!$B17,BDD!$A$2:$A$43,0),2),"")</f>
        <v/>
      </c>
      <c r="Z17" s="84" t="str">
        <f>IF(D17="P",INDEX(BDD!$A$2:$B$43,MATCH('20'!$B17,BDD!$A$2:$A$43,0),2),"")</f>
        <v/>
      </c>
      <c r="AA17" s="84" t="str">
        <f>IF(E17="P",INDEX(BDD!$A$2:$B$43,MATCH('20'!$B17,BDD!$A$2:$A$43,0),2),"")</f>
        <v/>
      </c>
      <c r="AB17" s="84" t="str">
        <f>IF(F17="P",INDEX(BDD!$A$2:$B$43,MATCH('20'!$B17,BDD!$A$2:$A$43,0),2),"")</f>
        <v/>
      </c>
      <c r="AC17" s="84" t="str">
        <f>IF(G17="P",INDEX(BDD!$A$2:$B$43,MATCH('20'!$B17,BDD!$A$2:$A$43,0),2),"")</f>
        <v/>
      </c>
      <c r="AD17" s="84" t="str">
        <f>IF(H17="P",INDEX(BDD!$A$2:$B$43,MATCH('20'!$B17,BDD!$A$2:$A$43,0),2),"")</f>
        <v/>
      </c>
      <c r="AE17" s="84" t="str">
        <f>IF(I17="P",INDEX(BDD!$A$2:$B$43,MATCH('20'!$B17,BDD!$A$2:$A$43,0),2),"")</f>
        <v/>
      </c>
      <c r="AF17" s="84" t="str">
        <f>IF(J17="P",INDEX(BDD!$A$2:$B$43,MATCH('20'!$B17,BDD!$A$2:$A$43,0),2),"")</f>
        <v/>
      </c>
      <c r="AG17" s="84" t="str">
        <f>IF(K17="P",INDEX(BDD!$A$2:$B$43,MATCH('20'!$B17,BDD!$A$2:$A$43,0),2),"")</f>
        <v/>
      </c>
      <c r="AH17" s="84" t="str">
        <f>IF(L17="P",INDEX(BDD!$A$2:$B$43,MATCH('20'!$B17,BDD!$A$2:$A$43,0),2),"")</f>
        <v/>
      </c>
      <c r="AI17" s="84" t="str">
        <f>IF(M17="P",INDEX(BDD!$A$2:$B$43,MATCH('20'!$B17,BDD!$A$2:$A$43,0),2),"")</f>
        <v/>
      </c>
      <c r="AJ17" s="84" t="str">
        <f>IF(N17="P",INDEX(BDD!$A$2:$B$43,MATCH('20'!$B17,BDD!$A$2:$A$43,0),2),"")</f>
        <v/>
      </c>
      <c r="AK17" s="84" t="str">
        <f>IF(O17="P",INDEX(BDD!$A$2:$B$43,MATCH('20'!$B17,BDD!$A$2:$A$43,0),2),"")</f>
        <v/>
      </c>
      <c r="AL17" s="84" t="str">
        <f>IF(P17="P",INDEX(BDD!$A$2:$B$43,MATCH('20'!$B17,BDD!$A$2:$A$43,0),2),"")</f>
        <v/>
      </c>
      <c r="AM17" s="84" t="str">
        <f>IF(Q17="P",INDEX(BDD!$A$2:$B$43,MATCH('20'!$B17,BDD!$A$2:$A$43,0),2),"")</f>
        <v/>
      </c>
      <c r="AN17" s="84" t="str">
        <f>IF(R17="P",INDEX(BDD!$A$2:$B$43,MATCH('20'!$B17,BDD!$A$2:$A$43,0),2),"")</f>
        <v/>
      </c>
      <c r="AO17" s="84" t="str">
        <f>IF(S17="P",INDEX(BDD!$A$2:$B$43,MATCH('20'!$B17,BDD!$A$2:$A$43,0),2),"")</f>
        <v/>
      </c>
      <c r="AP17" s="84" t="str">
        <f>IF(T17="P",INDEX(BDD!$A$2:$B$43,MATCH('20'!$B17,BDD!$A$2:$A$43,0),2),"")</f>
        <v/>
      </c>
      <c r="AQ17" s="84" t="str">
        <f>IF(U17="P",INDEX(BDD!$A$2:$B$43,MATCH('20'!$B17,BDD!$A$2:$A$43,0),2),"")</f>
        <v/>
      </c>
      <c r="AR17" s="84" t="str">
        <f>IF(V17="P",INDEX(BDD!$A$2:$B$43,MATCH('20'!$B17,BDD!$A$2:$A$43,0),2),"")</f>
        <v/>
      </c>
      <c r="AS17" s="84" t="str">
        <f>IF(W17="P",INDEX(BDD!$A$2:$B$43,MATCH('20'!$B17,BDD!$A$2:$A$43,0),2),"")</f>
        <v/>
      </c>
    </row>
    <row r="18" spans="1:48" x14ac:dyDescent="0.25">
      <c r="A18" s="206"/>
      <c r="B18" s="16" t="str">
        <f>BDD!A23</f>
        <v>j</v>
      </c>
      <c r="C18" s="159"/>
      <c r="D18" s="50"/>
      <c r="E18" s="140"/>
      <c r="F18" s="159"/>
      <c r="G18" s="50"/>
      <c r="H18" s="51"/>
      <c r="I18" s="160"/>
      <c r="J18" s="50"/>
      <c r="K18" s="51"/>
      <c r="L18" s="159"/>
      <c r="M18" s="50"/>
      <c r="N18" s="51"/>
      <c r="O18" s="159"/>
      <c r="P18" s="50"/>
      <c r="Q18" s="51"/>
      <c r="R18" s="159"/>
      <c r="S18" s="50"/>
      <c r="T18" s="51"/>
      <c r="U18" s="52"/>
      <c r="V18" s="50"/>
      <c r="W18" s="140"/>
      <c r="X18" s="13">
        <f>COUNTIF(C18:W18,"P")</f>
        <v>0</v>
      </c>
      <c r="Y18" s="84" t="str">
        <f>IF(C18="P",INDEX(BDD!$A$2:$B$43,MATCH('20'!$B18,BDD!$A$2:$A$43,0),2),"")</f>
        <v/>
      </c>
      <c r="Z18" s="84" t="str">
        <f>IF(D18="P",INDEX(BDD!$A$2:$B$43,MATCH('20'!$B18,BDD!$A$2:$A$43,0),2),"")</f>
        <v/>
      </c>
      <c r="AA18" s="84" t="str">
        <f>IF(E18="P",INDEX(BDD!$A$2:$B$43,MATCH('20'!$B18,BDD!$A$2:$A$43,0),2),"")</f>
        <v/>
      </c>
      <c r="AB18" s="84" t="str">
        <f>IF(F18="P",INDEX(BDD!$A$2:$B$43,MATCH('20'!$B18,BDD!$A$2:$A$43,0),2),"")</f>
        <v/>
      </c>
      <c r="AC18" s="84" t="str">
        <f>IF(G18="P",INDEX(BDD!$A$2:$B$43,MATCH('20'!$B18,BDD!$A$2:$A$43,0),2),"")</f>
        <v/>
      </c>
      <c r="AD18" s="84" t="str">
        <f>IF(H18="P",INDEX(BDD!$A$2:$B$43,MATCH('20'!$B18,BDD!$A$2:$A$43,0),2),"")</f>
        <v/>
      </c>
      <c r="AE18" s="84" t="str">
        <f>IF(I18="P",INDEX(BDD!$A$2:$B$43,MATCH('20'!$B18,BDD!$A$2:$A$43,0),2),"")</f>
        <v/>
      </c>
      <c r="AF18" s="84" t="str">
        <f>IF(J18="P",INDEX(BDD!$A$2:$B$43,MATCH('20'!$B18,BDD!$A$2:$A$43,0),2),"")</f>
        <v/>
      </c>
      <c r="AG18" s="84" t="str">
        <f>IF(K18="P",INDEX(BDD!$A$2:$B$43,MATCH('20'!$B18,BDD!$A$2:$A$43,0),2),"")</f>
        <v/>
      </c>
      <c r="AH18" s="84" t="str">
        <f>IF(L18="P",INDEX(BDD!$A$2:$B$43,MATCH('20'!$B18,BDD!$A$2:$A$43,0),2),"")</f>
        <v/>
      </c>
      <c r="AI18" s="84" t="str">
        <f>IF(M18="P",INDEX(BDD!$A$2:$B$43,MATCH('20'!$B18,BDD!$A$2:$A$43,0),2),"")</f>
        <v/>
      </c>
      <c r="AJ18" s="84" t="str">
        <f>IF(N18="P",INDEX(BDD!$A$2:$B$43,MATCH('20'!$B18,BDD!$A$2:$A$43,0),2),"")</f>
        <v/>
      </c>
      <c r="AK18" s="84" t="str">
        <f>IF(O18="P",INDEX(BDD!$A$2:$B$43,MATCH('20'!$B18,BDD!$A$2:$A$43,0),2),"")</f>
        <v/>
      </c>
      <c r="AL18" s="84" t="str">
        <f>IF(P18="P",INDEX(BDD!$A$2:$B$43,MATCH('20'!$B18,BDD!$A$2:$A$43,0),2),"")</f>
        <v/>
      </c>
      <c r="AM18" s="84" t="str">
        <f>IF(Q18="P",INDEX(BDD!$A$2:$B$43,MATCH('20'!$B18,BDD!$A$2:$A$43,0),2),"")</f>
        <v/>
      </c>
      <c r="AN18" s="84" t="str">
        <f>IF(R18="P",INDEX(BDD!$A$2:$B$43,MATCH('20'!$B18,BDD!$A$2:$A$43,0),2),"")</f>
        <v/>
      </c>
      <c r="AO18" s="84" t="str">
        <f>IF(S18="P",INDEX(BDD!$A$2:$B$43,MATCH('20'!$B18,BDD!$A$2:$A$43,0),2),"")</f>
        <v/>
      </c>
      <c r="AP18" s="84" t="str">
        <f>IF(T18="P",INDEX(BDD!$A$2:$B$43,MATCH('20'!$B18,BDD!$A$2:$A$43,0),2),"")</f>
        <v/>
      </c>
      <c r="AQ18" s="84" t="str">
        <f>IF(U18="P",INDEX(BDD!$A$2:$B$43,MATCH('20'!$B18,BDD!$A$2:$A$43,0),2),"")</f>
        <v/>
      </c>
      <c r="AR18" s="84" t="str">
        <f>IF(V18="P",INDEX(BDD!$A$2:$B$43,MATCH('20'!$B18,BDD!$A$2:$A$43,0),2),"")</f>
        <v/>
      </c>
      <c r="AS18" s="84" t="str">
        <f>IF(W18="P",INDEX(BDD!$A$2:$B$43,MATCH('20'!$B18,BDD!$A$2:$A$43,0),2),"")</f>
        <v/>
      </c>
    </row>
    <row r="19" spans="1:48" x14ac:dyDescent="0.25">
      <c r="A19" s="206"/>
      <c r="B19" s="17" t="str">
        <f>BDD!A24</f>
        <v>k</v>
      </c>
      <c r="C19" s="93"/>
      <c r="D19" s="54"/>
      <c r="E19" s="87"/>
      <c r="F19" s="93"/>
      <c r="G19" s="54"/>
      <c r="H19" s="55"/>
      <c r="I19" s="90"/>
      <c r="J19" s="54"/>
      <c r="K19" s="55"/>
      <c r="L19" s="93"/>
      <c r="M19" s="54"/>
      <c r="N19" s="55"/>
      <c r="O19" s="93"/>
      <c r="P19" s="54"/>
      <c r="Q19" s="55"/>
      <c r="R19" s="93"/>
      <c r="S19" s="54"/>
      <c r="T19" s="55"/>
      <c r="U19" s="56"/>
      <c r="V19" s="54"/>
      <c r="W19" s="87"/>
      <c r="X19" s="14">
        <f t="shared" ref="X19:X25" si="0">COUNTIF(C19:W19,"P")</f>
        <v>0</v>
      </c>
      <c r="Y19" s="84" t="str">
        <f>IF(C19="P",INDEX(BDD!$A$2:$B$43,MATCH('20'!$B19,BDD!$A$2:$A$43,0),2),"")</f>
        <v/>
      </c>
      <c r="Z19" s="84" t="str">
        <f>IF(D19="P",INDEX(BDD!$A$2:$B$43,MATCH('20'!$B19,BDD!$A$2:$A$43,0),2),"")</f>
        <v/>
      </c>
      <c r="AA19" s="84" t="str">
        <f>IF(E19="P",INDEX(BDD!$A$2:$B$43,MATCH('20'!$B19,BDD!$A$2:$A$43,0),2),"")</f>
        <v/>
      </c>
      <c r="AB19" s="84" t="str">
        <f>IF(F19="P",INDEX(BDD!$A$2:$B$43,MATCH('20'!$B19,BDD!$A$2:$A$43,0),2),"")</f>
        <v/>
      </c>
      <c r="AC19" s="84" t="str">
        <f>IF(G19="P",INDEX(BDD!$A$2:$B$43,MATCH('20'!$B19,BDD!$A$2:$A$43,0),2),"")</f>
        <v/>
      </c>
      <c r="AD19" s="84" t="str">
        <f>IF(H19="P",INDEX(BDD!$A$2:$B$43,MATCH('20'!$B19,BDD!$A$2:$A$43,0),2),"")</f>
        <v/>
      </c>
      <c r="AE19" s="84" t="str">
        <f>IF(I19="P",INDEX(BDD!$A$2:$B$43,MATCH('20'!$B19,BDD!$A$2:$A$43,0),2),"")</f>
        <v/>
      </c>
      <c r="AF19" s="84" t="str">
        <f>IF(J19="P",INDEX(BDD!$A$2:$B$43,MATCH('20'!$B19,BDD!$A$2:$A$43,0),2),"")</f>
        <v/>
      </c>
      <c r="AG19" s="84" t="str">
        <f>IF(K19="P",INDEX(BDD!$A$2:$B$43,MATCH('20'!$B19,BDD!$A$2:$A$43,0),2),"")</f>
        <v/>
      </c>
      <c r="AH19" s="84" t="str">
        <f>IF(L19="P",INDEX(BDD!$A$2:$B$43,MATCH('20'!$B19,BDD!$A$2:$A$43,0),2),"")</f>
        <v/>
      </c>
      <c r="AI19" s="84" t="str">
        <f>IF(M19="P",INDEX(BDD!$A$2:$B$43,MATCH('20'!$B19,BDD!$A$2:$A$43,0),2),"")</f>
        <v/>
      </c>
      <c r="AJ19" s="84" t="str">
        <f>IF(N19="P",INDEX(BDD!$A$2:$B$43,MATCH('20'!$B19,BDD!$A$2:$A$43,0),2),"")</f>
        <v/>
      </c>
      <c r="AK19" s="84" t="str">
        <f>IF(O19="P",INDEX(BDD!$A$2:$B$43,MATCH('20'!$B19,BDD!$A$2:$A$43,0),2),"")</f>
        <v/>
      </c>
      <c r="AL19" s="84" t="str">
        <f>IF(P19="P",INDEX(BDD!$A$2:$B$43,MATCH('20'!$B19,BDD!$A$2:$A$43,0),2),"")</f>
        <v/>
      </c>
      <c r="AM19" s="84" t="str">
        <f>IF(Q19="P",INDEX(BDD!$A$2:$B$43,MATCH('20'!$B19,BDD!$A$2:$A$43,0),2),"")</f>
        <v/>
      </c>
      <c r="AN19" s="84" t="str">
        <f>IF(R19="P",INDEX(BDD!$A$2:$B$43,MATCH('20'!$B19,BDD!$A$2:$A$43,0),2),"")</f>
        <v/>
      </c>
      <c r="AO19" s="84" t="str">
        <f>IF(S19="P",INDEX(BDD!$A$2:$B$43,MATCH('20'!$B19,BDD!$A$2:$A$43,0),2),"")</f>
        <v/>
      </c>
      <c r="AP19" s="84" t="str">
        <f>IF(T19="P",INDEX(BDD!$A$2:$B$43,MATCH('20'!$B19,BDD!$A$2:$A$43,0),2),"")</f>
        <v/>
      </c>
      <c r="AQ19" s="84" t="str">
        <f>IF(U19="P",INDEX(BDD!$A$2:$B$43,MATCH('20'!$B19,BDD!$A$2:$A$43,0),2),"")</f>
        <v/>
      </c>
      <c r="AR19" s="84" t="str">
        <f>IF(V19="P",INDEX(BDD!$A$2:$B$43,MATCH('20'!$B19,BDD!$A$2:$A$43,0),2),"")</f>
        <v/>
      </c>
      <c r="AS19" s="84" t="str">
        <f>IF(W19="P",INDEX(BDD!$A$2:$B$43,MATCH('20'!$B19,BDD!$A$2:$A$43,0),2),"")</f>
        <v/>
      </c>
    </row>
    <row r="20" spans="1:48" x14ac:dyDescent="0.25">
      <c r="A20" s="206"/>
      <c r="B20" s="17" t="str">
        <f>BDD!A25</f>
        <v>l</v>
      </c>
      <c r="C20" s="93"/>
      <c r="D20" s="54"/>
      <c r="E20" s="87"/>
      <c r="F20" s="93"/>
      <c r="G20" s="54"/>
      <c r="H20" s="55"/>
      <c r="I20" s="90"/>
      <c r="J20" s="54"/>
      <c r="K20" s="55"/>
      <c r="L20" s="93"/>
      <c r="M20" s="54"/>
      <c r="N20" s="55"/>
      <c r="O20" s="93"/>
      <c r="P20" s="54"/>
      <c r="Q20" s="55"/>
      <c r="R20" s="93"/>
      <c r="S20" s="54"/>
      <c r="T20" s="55"/>
      <c r="U20" s="56"/>
      <c r="V20" s="54"/>
      <c r="W20" s="87"/>
      <c r="X20" s="14">
        <f t="shared" si="0"/>
        <v>0</v>
      </c>
      <c r="Y20" s="84" t="str">
        <f>IF(C20="P",INDEX(BDD!$A$2:$B$43,MATCH('20'!$B20,BDD!$A$2:$A$43,0),2),"")</f>
        <v/>
      </c>
      <c r="Z20" s="84" t="str">
        <f>IF(D20="P",INDEX(BDD!$A$2:$B$43,MATCH('20'!$B20,BDD!$A$2:$A$43,0),2),"")</f>
        <v/>
      </c>
      <c r="AA20" s="84" t="str">
        <f>IF(E20="P",INDEX(BDD!$A$2:$B$43,MATCH('20'!$B20,BDD!$A$2:$A$43,0),2),"")</f>
        <v/>
      </c>
      <c r="AB20" s="84" t="str">
        <f>IF(F20="P",INDEX(BDD!$A$2:$B$43,MATCH('20'!$B20,BDD!$A$2:$A$43,0),2),"")</f>
        <v/>
      </c>
      <c r="AC20" s="84" t="str">
        <f>IF(G20="P",INDEX(BDD!$A$2:$B$43,MATCH('20'!$B20,BDD!$A$2:$A$43,0),2),"")</f>
        <v/>
      </c>
      <c r="AD20" s="84" t="str">
        <f>IF(H20="P",INDEX(BDD!$A$2:$B$43,MATCH('20'!$B20,BDD!$A$2:$A$43,0),2),"")</f>
        <v/>
      </c>
      <c r="AE20" s="84" t="str">
        <f>IF(I20="P",INDEX(BDD!$A$2:$B$43,MATCH('20'!$B20,BDD!$A$2:$A$43,0),2),"")</f>
        <v/>
      </c>
      <c r="AF20" s="84" t="str">
        <f>IF(J20="P",INDEX(BDD!$A$2:$B$43,MATCH('20'!$B20,BDD!$A$2:$A$43,0),2),"")</f>
        <v/>
      </c>
      <c r="AG20" s="84" t="str">
        <f>IF(K20="P",INDEX(BDD!$A$2:$B$43,MATCH('20'!$B20,BDD!$A$2:$A$43,0),2),"")</f>
        <v/>
      </c>
      <c r="AH20" s="84" t="str">
        <f>IF(L20="P",INDEX(BDD!$A$2:$B$43,MATCH('20'!$B20,BDD!$A$2:$A$43,0),2),"")</f>
        <v/>
      </c>
      <c r="AI20" s="84" t="str">
        <f>IF(M20="P",INDEX(BDD!$A$2:$B$43,MATCH('20'!$B20,BDD!$A$2:$A$43,0),2),"")</f>
        <v/>
      </c>
      <c r="AJ20" s="84" t="str">
        <f>IF(N20="P",INDEX(BDD!$A$2:$B$43,MATCH('20'!$B20,BDD!$A$2:$A$43,0),2),"")</f>
        <v/>
      </c>
      <c r="AK20" s="84" t="str">
        <f>IF(O20="P",INDEX(BDD!$A$2:$B$43,MATCH('20'!$B20,BDD!$A$2:$A$43,0),2),"")</f>
        <v/>
      </c>
      <c r="AL20" s="84" t="str">
        <f>IF(P20="P",INDEX(BDD!$A$2:$B$43,MATCH('20'!$B20,BDD!$A$2:$A$43,0),2),"")</f>
        <v/>
      </c>
      <c r="AM20" s="84" t="str">
        <f>IF(Q20="P",INDEX(BDD!$A$2:$B$43,MATCH('20'!$B20,BDD!$A$2:$A$43,0),2),"")</f>
        <v/>
      </c>
      <c r="AN20" s="84" t="str">
        <f>IF(R20="P",INDEX(BDD!$A$2:$B$43,MATCH('20'!$B20,BDD!$A$2:$A$43,0),2),"")</f>
        <v/>
      </c>
      <c r="AO20" s="84" t="str">
        <f>IF(S20="P",INDEX(BDD!$A$2:$B$43,MATCH('20'!$B20,BDD!$A$2:$A$43,0),2),"")</f>
        <v/>
      </c>
      <c r="AP20" s="84" t="str">
        <f>IF(T20="P",INDEX(BDD!$A$2:$B$43,MATCH('20'!$B20,BDD!$A$2:$A$43,0),2),"")</f>
        <v/>
      </c>
      <c r="AQ20" s="84" t="str">
        <f>IF(U20="P",INDEX(BDD!$A$2:$B$43,MATCH('20'!$B20,BDD!$A$2:$A$43,0),2),"")</f>
        <v/>
      </c>
      <c r="AR20" s="84" t="str">
        <f>IF(V20="P",INDEX(BDD!$A$2:$B$43,MATCH('20'!$B20,BDD!$A$2:$A$43,0),2),"")</f>
        <v/>
      </c>
      <c r="AS20" s="84" t="str">
        <f>IF(W20="P",INDEX(BDD!$A$2:$B$43,MATCH('20'!$B20,BDD!$A$2:$A$43,0),2),"")</f>
        <v/>
      </c>
    </row>
    <row r="21" spans="1:48" hidden="1" x14ac:dyDescent="0.25">
      <c r="A21" s="206"/>
      <c r="B21" s="17">
        <f>BDD!A26</f>
        <v>0</v>
      </c>
      <c r="C21" s="95"/>
      <c r="D21" s="61"/>
      <c r="E21" s="88"/>
      <c r="F21" s="93"/>
      <c r="G21" s="54"/>
      <c r="H21" s="55"/>
      <c r="I21" s="91"/>
      <c r="J21" s="61"/>
      <c r="K21" s="62"/>
      <c r="L21" s="95"/>
      <c r="M21" s="61"/>
      <c r="N21" s="62"/>
      <c r="O21" s="95"/>
      <c r="P21" s="61"/>
      <c r="Q21" s="62"/>
      <c r="R21" s="95"/>
      <c r="S21" s="61"/>
      <c r="T21" s="62"/>
      <c r="U21" s="63"/>
      <c r="V21" s="61"/>
      <c r="W21" s="88"/>
      <c r="X21" s="14">
        <f t="shared" si="0"/>
        <v>0</v>
      </c>
      <c r="Y21" s="84" t="str">
        <f>IF(C21="P",INDEX(BDD!$A$2:$B$43,MATCH('20'!$B21,BDD!$A$2:$A$43,0),2),"")</f>
        <v/>
      </c>
      <c r="Z21" s="84" t="str">
        <f>IF(D21="P",INDEX(BDD!$A$2:$B$43,MATCH('20'!$B21,BDD!$A$2:$A$43,0),2),"")</f>
        <v/>
      </c>
      <c r="AA21" s="84" t="str">
        <f>IF(E21="P",INDEX(BDD!$A$2:$B$43,MATCH('20'!$B21,BDD!$A$2:$A$43,0),2),"")</f>
        <v/>
      </c>
      <c r="AB21" s="84" t="str">
        <f>IF(F21="P",INDEX(BDD!$A$2:$B$43,MATCH('20'!$B21,BDD!$A$2:$A$43,0),2),"")</f>
        <v/>
      </c>
      <c r="AC21" s="84" t="str">
        <f>IF(G21="P",INDEX(BDD!$A$2:$B$43,MATCH('20'!$B21,BDD!$A$2:$A$43,0),2),"")</f>
        <v/>
      </c>
      <c r="AD21" s="84" t="str">
        <f>IF(H21="P",INDEX(BDD!$A$2:$B$43,MATCH('20'!$B21,BDD!$A$2:$A$43,0),2),"")</f>
        <v/>
      </c>
      <c r="AE21" s="84" t="str">
        <f>IF(I21="P",INDEX(BDD!$A$2:$B$43,MATCH('20'!$B21,BDD!$A$2:$A$43,0),2),"")</f>
        <v/>
      </c>
      <c r="AF21" s="84" t="str">
        <f>IF(J21="P",INDEX(BDD!$A$2:$B$43,MATCH('20'!$B21,BDD!$A$2:$A$43,0),2),"")</f>
        <v/>
      </c>
      <c r="AG21" s="84" t="str">
        <f>IF(K21="P",INDEX(BDD!$A$2:$B$43,MATCH('20'!$B21,BDD!$A$2:$A$43,0),2),"")</f>
        <v/>
      </c>
      <c r="AH21" s="84" t="str">
        <f>IF(L21="P",INDEX(BDD!$A$2:$B$43,MATCH('20'!$B21,BDD!$A$2:$A$43,0),2),"")</f>
        <v/>
      </c>
      <c r="AI21" s="84" t="str">
        <f>IF(M21="P",INDEX(BDD!$A$2:$B$43,MATCH('20'!$B21,BDD!$A$2:$A$43,0),2),"")</f>
        <v/>
      </c>
      <c r="AJ21" s="84" t="str">
        <f>IF(N21="P",INDEX(BDD!$A$2:$B$43,MATCH('20'!$B21,BDD!$A$2:$A$43,0),2),"")</f>
        <v/>
      </c>
      <c r="AK21" s="84" t="str">
        <f>IF(O21="P",INDEX(BDD!$A$2:$B$43,MATCH('20'!$B21,BDD!$A$2:$A$43,0),2),"")</f>
        <v/>
      </c>
      <c r="AL21" s="84" t="str">
        <f>IF(P21="P",INDEX(BDD!$A$2:$B$43,MATCH('20'!$B21,BDD!$A$2:$A$43,0),2),"")</f>
        <v/>
      </c>
      <c r="AM21" s="84" t="str">
        <f>IF(Q21="P",INDEX(BDD!$A$2:$B$43,MATCH('20'!$B21,BDD!$A$2:$A$43,0),2),"")</f>
        <v/>
      </c>
      <c r="AN21" s="84" t="str">
        <f>IF(R21="P",INDEX(BDD!$A$2:$B$43,MATCH('20'!$B21,BDD!$A$2:$A$43,0),2),"")</f>
        <v/>
      </c>
      <c r="AO21" s="84" t="str">
        <f>IF(S21="P",INDEX(BDD!$A$2:$B$43,MATCH('20'!$B21,BDD!$A$2:$A$43,0),2),"")</f>
        <v/>
      </c>
      <c r="AP21" s="84" t="str">
        <f>IF(T21="P",INDEX(BDD!$A$2:$B$43,MATCH('20'!$B21,BDD!$A$2:$A$43,0),2),"")</f>
        <v/>
      </c>
      <c r="AQ21" s="84" t="str">
        <f>IF(U21="P",INDEX(BDD!$A$2:$B$43,MATCH('20'!$B21,BDD!$A$2:$A$43,0),2),"")</f>
        <v/>
      </c>
      <c r="AR21" s="84" t="str">
        <f>IF(V21="P",INDEX(BDD!$A$2:$B$43,MATCH('20'!$B21,BDD!$A$2:$A$43,0),2),"")</f>
        <v/>
      </c>
      <c r="AS21" s="84" t="str">
        <f>IF(W21="P",INDEX(BDD!$A$2:$B$43,MATCH('20'!$B21,BDD!$A$2:$A$43,0),2),"")</f>
        <v/>
      </c>
    </row>
    <row r="22" spans="1:48" hidden="1" x14ac:dyDescent="0.25">
      <c r="A22" s="206"/>
      <c r="B22" s="17">
        <f>BDD!A27</f>
        <v>0</v>
      </c>
      <c r="C22" s="95"/>
      <c r="D22" s="61"/>
      <c r="E22" s="88"/>
      <c r="F22" s="95"/>
      <c r="G22" s="61"/>
      <c r="H22" s="62"/>
      <c r="I22" s="91"/>
      <c r="J22" s="61"/>
      <c r="K22" s="62"/>
      <c r="L22" s="95"/>
      <c r="M22" s="61"/>
      <c r="N22" s="62"/>
      <c r="O22" s="95"/>
      <c r="P22" s="61"/>
      <c r="Q22" s="62"/>
      <c r="R22" s="95"/>
      <c r="S22" s="61"/>
      <c r="T22" s="62"/>
      <c r="U22" s="63"/>
      <c r="V22" s="61"/>
      <c r="W22" s="88"/>
      <c r="X22" s="14">
        <f t="shared" si="0"/>
        <v>0</v>
      </c>
      <c r="Y22" s="84" t="str">
        <f>IF(C22="P",INDEX(BDD!$A$2:$B$43,MATCH('20'!$B22,BDD!$A$2:$A$43,0),2),"")</f>
        <v/>
      </c>
      <c r="Z22" s="84" t="str">
        <f>IF(D22="P",INDEX(BDD!$A$2:$B$43,MATCH('20'!$B22,BDD!$A$2:$A$43,0),2),"")</f>
        <v/>
      </c>
      <c r="AA22" s="84" t="str">
        <f>IF(E22="P",INDEX(BDD!$A$2:$B$43,MATCH('20'!$B22,BDD!$A$2:$A$43,0),2),"")</f>
        <v/>
      </c>
      <c r="AB22" s="84" t="str">
        <f>IF(F22="P",INDEX(BDD!$A$2:$B$43,MATCH('20'!$B22,BDD!$A$2:$A$43,0),2),"")</f>
        <v/>
      </c>
      <c r="AC22" s="84" t="str">
        <f>IF(G22="P",INDEX(BDD!$A$2:$B$43,MATCH('20'!$B22,BDD!$A$2:$A$43,0),2),"")</f>
        <v/>
      </c>
      <c r="AD22" s="84" t="str">
        <f>IF(H22="P",INDEX(BDD!$A$2:$B$43,MATCH('20'!$B22,BDD!$A$2:$A$43,0),2),"")</f>
        <v/>
      </c>
      <c r="AE22" s="84" t="str">
        <f>IF(I22="P",INDEX(BDD!$A$2:$B$43,MATCH('20'!$B22,BDD!$A$2:$A$43,0),2),"")</f>
        <v/>
      </c>
      <c r="AF22" s="84" t="str">
        <f>IF(J22="P",INDEX(BDD!$A$2:$B$43,MATCH('20'!$B22,BDD!$A$2:$A$43,0),2),"")</f>
        <v/>
      </c>
      <c r="AG22" s="84" t="str">
        <f>IF(K22="P",INDEX(BDD!$A$2:$B$43,MATCH('20'!$B22,BDD!$A$2:$A$43,0),2),"")</f>
        <v/>
      </c>
      <c r="AH22" s="84" t="str">
        <f>IF(L22="P",INDEX(BDD!$A$2:$B$43,MATCH('20'!$B22,BDD!$A$2:$A$43,0),2),"")</f>
        <v/>
      </c>
      <c r="AI22" s="84" t="str">
        <f>IF(M22="P",INDEX(BDD!$A$2:$B$43,MATCH('20'!$B22,BDD!$A$2:$A$43,0),2),"")</f>
        <v/>
      </c>
      <c r="AJ22" s="84" t="str">
        <f>IF(N22="P",INDEX(BDD!$A$2:$B$43,MATCH('20'!$B22,BDD!$A$2:$A$43,0),2),"")</f>
        <v/>
      </c>
      <c r="AK22" s="84" t="str">
        <f>IF(O22="P",INDEX(BDD!$A$2:$B$43,MATCH('20'!$B22,BDD!$A$2:$A$43,0),2),"")</f>
        <v/>
      </c>
      <c r="AL22" s="84" t="str">
        <f>IF(P22="P",INDEX(BDD!$A$2:$B$43,MATCH('20'!$B22,BDD!$A$2:$A$43,0),2),"")</f>
        <v/>
      </c>
      <c r="AM22" s="84" t="str">
        <f>IF(Q22="P",INDEX(BDD!$A$2:$B$43,MATCH('20'!$B22,BDD!$A$2:$A$43,0),2),"")</f>
        <v/>
      </c>
      <c r="AN22" s="84" t="str">
        <f>IF(R22="P",INDEX(BDD!$A$2:$B$43,MATCH('20'!$B22,BDD!$A$2:$A$43,0),2),"")</f>
        <v/>
      </c>
      <c r="AO22" s="84" t="str">
        <f>IF(S22="P",INDEX(BDD!$A$2:$B$43,MATCH('20'!$B22,BDD!$A$2:$A$43,0),2),"")</f>
        <v/>
      </c>
      <c r="AP22" s="84" t="str">
        <f>IF(T22="P",INDEX(BDD!$A$2:$B$43,MATCH('20'!$B22,BDD!$A$2:$A$43,0),2),"")</f>
        <v/>
      </c>
      <c r="AQ22" s="84" t="str">
        <f>IF(U22="P",INDEX(BDD!$A$2:$B$43,MATCH('20'!$B22,BDD!$A$2:$A$43,0),2),"")</f>
        <v/>
      </c>
      <c r="AR22" s="84" t="str">
        <f>IF(V22="P",INDEX(BDD!$A$2:$B$43,MATCH('20'!$B22,BDD!$A$2:$A$43,0),2),"")</f>
        <v/>
      </c>
      <c r="AS22" s="84" t="str">
        <f>IF(W22="P",INDEX(BDD!$A$2:$B$43,MATCH('20'!$B22,BDD!$A$2:$A$43,0),2),"")</f>
        <v/>
      </c>
    </row>
    <row r="23" spans="1:48" ht="15.75" hidden="1" thickBot="1" x14ac:dyDescent="0.3">
      <c r="A23" s="206"/>
      <c r="B23" s="114">
        <f>BDD!A28</f>
        <v>0</v>
      </c>
      <c r="C23" s="121"/>
      <c r="D23" s="103"/>
      <c r="E23" s="126"/>
      <c r="F23" s="121"/>
      <c r="G23" s="103"/>
      <c r="H23" s="104"/>
      <c r="I23" s="127"/>
      <c r="J23" s="103"/>
      <c r="K23" s="104"/>
      <c r="L23" s="121"/>
      <c r="M23" s="103"/>
      <c r="N23" s="104"/>
      <c r="O23" s="121"/>
      <c r="P23" s="103"/>
      <c r="Q23" s="104"/>
      <c r="R23" s="121"/>
      <c r="S23" s="103"/>
      <c r="T23" s="104"/>
      <c r="U23" s="102"/>
      <c r="V23" s="103"/>
      <c r="W23" s="126"/>
      <c r="X23" s="14">
        <f t="shared" si="0"/>
        <v>0</v>
      </c>
      <c r="Y23" s="84" t="str">
        <f>IF(C23="P",INDEX(BDD!$A$2:$B$43,MATCH('20'!$B23,BDD!$A$2:$A$43,0),2),"")</f>
        <v/>
      </c>
      <c r="Z23" s="84" t="str">
        <f>IF(D23="P",INDEX(BDD!$A$2:$B$43,MATCH('20'!$B23,BDD!$A$2:$A$43,0),2),"")</f>
        <v/>
      </c>
      <c r="AA23" s="84" t="str">
        <f>IF(E23="P",INDEX(BDD!$A$2:$B$43,MATCH('20'!$B23,BDD!$A$2:$A$43,0),2),"")</f>
        <v/>
      </c>
      <c r="AB23" s="84" t="str">
        <f>IF(F23="P",INDEX(BDD!$A$2:$B$43,MATCH('20'!$B23,BDD!$A$2:$A$43,0),2),"")</f>
        <v/>
      </c>
      <c r="AC23" s="84" t="str">
        <f>IF(G23="P",INDEX(BDD!$A$2:$B$43,MATCH('20'!$B23,BDD!$A$2:$A$43,0),2),"")</f>
        <v/>
      </c>
      <c r="AD23" s="84" t="str">
        <f>IF(H23="P",INDEX(BDD!$A$2:$B$43,MATCH('20'!$B23,BDD!$A$2:$A$43,0),2),"")</f>
        <v/>
      </c>
      <c r="AE23" s="84" t="str">
        <f>IF(I23="P",INDEX(BDD!$A$2:$B$43,MATCH('20'!$B23,BDD!$A$2:$A$43,0),2),"")</f>
        <v/>
      </c>
      <c r="AF23" s="84" t="str">
        <f>IF(J23="P",INDEX(BDD!$A$2:$B$43,MATCH('20'!$B23,BDD!$A$2:$A$43,0),2),"")</f>
        <v/>
      </c>
      <c r="AG23" s="84" t="str">
        <f>IF(K23="P",INDEX(BDD!$A$2:$B$43,MATCH('20'!$B23,BDD!$A$2:$A$43,0),2),"")</f>
        <v/>
      </c>
      <c r="AH23" s="84" t="str">
        <f>IF(L23="P",INDEX(BDD!$A$2:$B$43,MATCH('20'!$B23,BDD!$A$2:$A$43,0),2),"")</f>
        <v/>
      </c>
      <c r="AI23" s="84" t="str">
        <f>IF(M23="P",INDEX(BDD!$A$2:$B$43,MATCH('20'!$B23,BDD!$A$2:$A$43,0),2),"")</f>
        <v/>
      </c>
      <c r="AJ23" s="84" t="str">
        <f>IF(N23="P",INDEX(BDD!$A$2:$B$43,MATCH('20'!$B23,BDD!$A$2:$A$43,0),2),"")</f>
        <v/>
      </c>
      <c r="AK23" s="84" t="str">
        <f>IF(O23="P",INDEX(BDD!$A$2:$B$43,MATCH('20'!$B23,BDD!$A$2:$A$43,0),2),"")</f>
        <v/>
      </c>
      <c r="AL23" s="84" t="str">
        <f>IF(P23="P",INDEX(BDD!$A$2:$B$43,MATCH('20'!$B23,BDD!$A$2:$A$43,0),2),"")</f>
        <v/>
      </c>
      <c r="AM23" s="84" t="str">
        <f>IF(Q23="P",INDEX(BDD!$A$2:$B$43,MATCH('20'!$B23,BDD!$A$2:$A$43,0),2),"")</f>
        <v/>
      </c>
      <c r="AN23" s="84" t="str">
        <f>IF(R23="P",INDEX(BDD!$A$2:$B$43,MATCH('20'!$B23,BDD!$A$2:$A$43,0),2),"")</f>
        <v/>
      </c>
      <c r="AO23" s="84" t="str">
        <f>IF(S23="P",INDEX(BDD!$A$2:$B$43,MATCH('20'!$B23,BDD!$A$2:$A$43,0),2),"")</f>
        <v/>
      </c>
      <c r="AP23" s="84" t="str">
        <f>IF(T23="P",INDEX(BDD!$A$2:$B$43,MATCH('20'!$B23,BDD!$A$2:$A$43,0),2),"")</f>
        <v/>
      </c>
      <c r="AQ23" s="84" t="str">
        <f>IF(U23="P",INDEX(BDD!$A$2:$B$43,MATCH('20'!$B23,BDD!$A$2:$A$43,0),2),"")</f>
        <v/>
      </c>
      <c r="AR23" s="84" t="str">
        <f>IF(V23="P",INDEX(BDD!$A$2:$B$43,MATCH('20'!$B23,BDD!$A$2:$A$43,0),2),"")</f>
        <v/>
      </c>
      <c r="AS23" s="84" t="str">
        <f>IF(W23="P",INDEX(BDD!$A$2:$B$43,MATCH('20'!$B23,BDD!$A$2:$A$43,0),2),"")</f>
        <v/>
      </c>
    </row>
    <row r="24" spans="1:48" x14ac:dyDescent="0.25">
      <c r="A24" s="206"/>
      <c r="B24" s="115" t="str">
        <f>BDD!A29</f>
        <v>Remplaçant 1</v>
      </c>
      <c r="C24" s="119"/>
      <c r="D24" s="117"/>
      <c r="E24" s="125"/>
      <c r="F24" s="119"/>
      <c r="G24" s="117"/>
      <c r="H24" s="118"/>
      <c r="I24" s="116"/>
      <c r="J24" s="117"/>
      <c r="K24" s="118"/>
      <c r="L24" s="119"/>
      <c r="M24" s="117"/>
      <c r="N24" s="118"/>
      <c r="O24" s="119"/>
      <c r="P24" s="117"/>
      <c r="Q24" s="118"/>
      <c r="R24" s="119"/>
      <c r="S24" s="117"/>
      <c r="T24" s="118"/>
      <c r="U24" s="120"/>
      <c r="V24" s="117"/>
      <c r="W24" s="125"/>
      <c r="X24" s="14">
        <f t="shared" si="0"/>
        <v>0</v>
      </c>
      <c r="Y24" s="84" t="str">
        <f>IF(C24="P",INDEX(BDD!$A$2:$B$43,MATCH('20'!$B24,BDD!$A$2:$A$43,0),2),"")</f>
        <v/>
      </c>
      <c r="Z24" s="84" t="str">
        <f>IF(D24="P",INDEX(BDD!$A$2:$B$43,MATCH('20'!$B24,BDD!$A$2:$A$43,0),2),"")</f>
        <v/>
      </c>
      <c r="AA24" s="84" t="str">
        <f>IF(E24="P",INDEX(BDD!$A$2:$B$43,MATCH('20'!$B24,BDD!$A$2:$A$43,0),2),"")</f>
        <v/>
      </c>
      <c r="AB24" s="84" t="str">
        <f>IF(F24="P",INDEX(BDD!$A$2:$B$43,MATCH('20'!$B24,BDD!$A$2:$A$43,0),2),"")</f>
        <v/>
      </c>
      <c r="AC24" s="84" t="str">
        <f>IF(G24="P",INDEX(BDD!$A$2:$B$43,MATCH('20'!$B24,BDD!$A$2:$A$43,0),2),"")</f>
        <v/>
      </c>
      <c r="AD24" s="84" t="str">
        <f>IF(H24="P",INDEX(BDD!$A$2:$B$43,MATCH('20'!$B24,BDD!$A$2:$A$43,0),2),"")</f>
        <v/>
      </c>
      <c r="AE24" s="84" t="str">
        <f>IF(I24="P",INDEX(BDD!$A$2:$B$43,MATCH('20'!$B24,BDD!$A$2:$A$43,0),2),"")</f>
        <v/>
      </c>
      <c r="AF24" s="84" t="str">
        <f>IF(J24="P",INDEX(BDD!$A$2:$B$43,MATCH('20'!$B24,BDD!$A$2:$A$43,0),2),"")</f>
        <v/>
      </c>
      <c r="AG24" s="84" t="str">
        <f>IF(K24="P",INDEX(BDD!$A$2:$B$43,MATCH('20'!$B24,BDD!$A$2:$A$43,0),2),"")</f>
        <v/>
      </c>
      <c r="AH24" s="84" t="str">
        <f>IF(L24="P",INDEX(BDD!$A$2:$B$43,MATCH('20'!$B24,BDD!$A$2:$A$43,0),2),"")</f>
        <v/>
      </c>
      <c r="AI24" s="84" t="str">
        <f>IF(M24="P",INDEX(BDD!$A$2:$B$43,MATCH('20'!$B24,BDD!$A$2:$A$43,0),2),"")</f>
        <v/>
      </c>
      <c r="AJ24" s="84" t="str">
        <f>IF(N24="P",INDEX(BDD!$A$2:$B$43,MATCH('20'!$B24,BDD!$A$2:$A$43,0),2),"")</f>
        <v/>
      </c>
      <c r="AK24" s="84" t="str">
        <f>IF(O24="P",INDEX(BDD!$A$2:$B$43,MATCH('20'!$B24,BDD!$A$2:$A$43,0),2),"")</f>
        <v/>
      </c>
      <c r="AL24" s="84" t="str">
        <f>IF(P24="P",INDEX(BDD!$A$2:$B$43,MATCH('20'!$B24,BDD!$A$2:$A$43,0),2),"")</f>
        <v/>
      </c>
      <c r="AM24" s="84" t="str">
        <f>IF(Q24="P",INDEX(BDD!$A$2:$B$43,MATCH('20'!$B24,BDD!$A$2:$A$43,0),2),"")</f>
        <v/>
      </c>
      <c r="AN24" s="84" t="str">
        <f>IF(R24="P",INDEX(BDD!$A$2:$B$43,MATCH('20'!$B24,BDD!$A$2:$A$43,0),2),"")</f>
        <v/>
      </c>
      <c r="AO24" s="84" t="str">
        <f>IF(S24="P",INDEX(BDD!$A$2:$B$43,MATCH('20'!$B24,BDD!$A$2:$A$43,0),2),"")</f>
        <v/>
      </c>
      <c r="AP24" s="84" t="str">
        <f>IF(T24="P",INDEX(BDD!$A$2:$B$43,MATCH('20'!$B24,BDD!$A$2:$A$43,0),2),"")</f>
        <v/>
      </c>
      <c r="AQ24" s="84" t="str">
        <f>IF(U24="P",INDEX(BDD!$A$2:$B$43,MATCH('20'!$B24,BDD!$A$2:$A$43,0),2),"")</f>
        <v/>
      </c>
      <c r="AR24" s="84" t="str">
        <f>IF(V24="P",INDEX(BDD!$A$2:$B$43,MATCH('20'!$B24,BDD!$A$2:$A$43,0),2),"")</f>
        <v/>
      </c>
      <c r="AS24" s="84" t="str">
        <f>IF(W24="P",INDEX(BDD!$A$2:$B$43,MATCH('20'!$B24,BDD!$A$2:$A$43,0),2),"")</f>
        <v/>
      </c>
    </row>
    <row r="25" spans="1:48" ht="15.75" thickBot="1" x14ac:dyDescent="0.3">
      <c r="A25" s="212"/>
      <c r="B25" s="19" t="str">
        <f>BDD!A41</f>
        <v>Stagiaire1</v>
      </c>
      <c r="C25" s="94"/>
      <c r="D25" s="58"/>
      <c r="E25" s="89"/>
      <c r="F25" s="94"/>
      <c r="G25" s="58"/>
      <c r="H25" s="59"/>
      <c r="I25" s="92"/>
      <c r="J25" s="58"/>
      <c r="K25" s="59"/>
      <c r="L25" s="94"/>
      <c r="M25" s="58"/>
      <c r="N25" s="59"/>
      <c r="O25" s="94"/>
      <c r="P25" s="58"/>
      <c r="Q25" s="59"/>
      <c r="R25" s="94"/>
      <c r="S25" s="58"/>
      <c r="T25" s="59"/>
      <c r="U25" s="60"/>
      <c r="V25" s="58"/>
      <c r="W25" s="89"/>
      <c r="X25" s="15">
        <f t="shared" si="0"/>
        <v>0</v>
      </c>
      <c r="Y25" s="84" t="str">
        <f>IF(C25="P",INDEX(BDD!$A$2:$B$43,MATCH('20'!$B25,BDD!$A$2:$A$43,0),2),"")</f>
        <v/>
      </c>
      <c r="Z25" s="84" t="str">
        <f>IF(D25="P",INDEX(BDD!$A$2:$B$43,MATCH('20'!$B25,BDD!$A$2:$A$43,0),2),"")</f>
        <v/>
      </c>
      <c r="AA25" s="84" t="str">
        <f>IF(E25="P",INDEX(BDD!$A$2:$B$43,MATCH('20'!$B25,BDD!$A$2:$A$43,0),2),"")</f>
        <v/>
      </c>
      <c r="AB25" s="84" t="str">
        <f>IF(F25="P",INDEX(BDD!$A$2:$B$43,MATCH('20'!$B25,BDD!$A$2:$A$43,0),2),"")</f>
        <v/>
      </c>
      <c r="AC25" s="84" t="str">
        <f>IF(G25="P",INDEX(BDD!$A$2:$B$43,MATCH('20'!$B25,BDD!$A$2:$A$43,0),2),"")</f>
        <v/>
      </c>
      <c r="AD25" s="84" t="str">
        <f>IF(H25="P",INDEX(BDD!$A$2:$B$43,MATCH('20'!$B25,BDD!$A$2:$A$43,0),2),"")</f>
        <v/>
      </c>
      <c r="AE25" s="84" t="str">
        <f>IF(I25="P",INDEX(BDD!$A$2:$B$43,MATCH('20'!$B25,BDD!$A$2:$A$43,0),2),"")</f>
        <v/>
      </c>
      <c r="AF25" s="84" t="str">
        <f>IF(J25="P",INDEX(BDD!$A$2:$B$43,MATCH('20'!$B25,BDD!$A$2:$A$43,0),2),"")</f>
        <v/>
      </c>
      <c r="AG25" s="84" t="str">
        <f>IF(K25="P",INDEX(BDD!$A$2:$B$43,MATCH('20'!$B25,BDD!$A$2:$A$43,0),2),"")</f>
        <v/>
      </c>
      <c r="AH25" s="84" t="str">
        <f>IF(L25="P",INDEX(BDD!$A$2:$B$43,MATCH('20'!$B25,BDD!$A$2:$A$43,0),2),"")</f>
        <v/>
      </c>
      <c r="AI25" s="84" t="str">
        <f>IF(M25="P",INDEX(BDD!$A$2:$B$43,MATCH('20'!$B25,BDD!$A$2:$A$43,0),2),"")</f>
        <v/>
      </c>
      <c r="AJ25" s="84" t="str">
        <f>IF(N25="P",INDEX(BDD!$A$2:$B$43,MATCH('20'!$B25,BDD!$A$2:$A$43,0),2),"")</f>
        <v/>
      </c>
      <c r="AK25" s="84" t="str">
        <f>IF(O25="P",INDEX(BDD!$A$2:$B$43,MATCH('20'!$B25,BDD!$A$2:$A$43,0),2),"")</f>
        <v/>
      </c>
      <c r="AL25" s="84" t="str">
        <f>IF(P25="P",INDEX(BDD!$A$2:$B$43,MATCH('20'!$B25,BDD!$A$2:$A$43,0),2),"")</f>
        <v/>
      </c>
      <c r="AM25" s="84" t="str">
        <f>IF(Q25="P",INDEX(BDD!$A$2:$B$43,MATCH('20'!$B25,BDD!$A$2:$A$43,0),2),"")</f>
        <v/>
      </c>
      <c r="AN25" s="84" t="str">
        <f>IF(R25="P",INDEX(BDD!$A$2:$B$43,MATCH('20'!$B25,BDD!$A$2:$A$43,0),2),"")</f>
        <v/>
      </c>
      <c r="AO25" s="84" t="str">
        <f>IF(S25="P",INDEX(BDD!$A$2:$B$43,MATCH('20'!$B25,BDD!$A$2:$A$43,0),2),"")</f>
        <v/>
      </c>
      <c r="AP25" s="84" t="str">
        <f>IF(T25="P",INDEX(BDD!$A$2:$B$43,MATCH('20'!$B25,BDD!$A$2:$A$43,0),2),"")</f>
        <v/>
      </c>
      <c r="AQ25" s="84" t="str">
        <f>IF(U25="P",INDEX(BDD!$A$2:$B$43,MATCH('20'!$B25,BDD!$A$2:$A$43,0),2),"")</f>
        <v/>
      </c>
      <c r="AR25" s="84" t="str">
        <f>IF(V25="P",INDEX(BDD!$A$2:$B$43,MATCH('20'!$B25,BDD!$A$2:$A$43,0),2),"")</f>
        <v/>
      </c>
      <c r="AS25" s="84" t="str">
        <f>IF(W25="P",INDEX(BDD!$A$2:$B$43,MATCH('20'!$B25,BDD!$A$2:$A$43,0),2),"")</f>
        <v/>
      </c>
    </row>
    <row r="26" spans="1:48" ht="15.75" hidden="1" thickBot="1" x14ac:dyDescent="0.3">
      <c r="A26" s="107"/>
      <c r="B26" s="108"/>
      <c r="C26" s="181" t="s">
        <v>0</v>
      </c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3"/>
      <c r="Y26" s="84" t="str">
        <f>IF(C26="P",INDEX(BDD!$A$2:$B$43,MATCH('20'!$B26,BDD!$A$2:$A$43,0),2),"")</f>
        <v/>
      </c>
      <c r="Z26" s="84" t="str">
        <f>IF(D26="P",INDEX(BDD!$A$2:$B$43,MATCH('20'!$B26,BDD!$A$2:$A$43,0),2),"")</f>
        <v/>
      </c>
      <c r="AA26" s="84" t="str">
        <f>IF(E26="P",INDEX(BDD!$A$2:$B$43,MATCH('20'!$B26,BDD!$A$2:$A$43,0),2),"")</f>
        <v/>
      </c>
      <c r="AB26" s="84" t="str">
        <f>IF(F26="P",INDEX(BDD!$A$2:$B$43,MATCH('20'!$B26,BDD!$A$2:$A$43,0),2),"")</f>
        <v/>
      </c>
      <c r="AC26" s="84" t="str">
        <f>IF(G26="P",INDEX(BDD!$A$2:$B$43,MATCH('20'!$B26,BDD!$A$2:$A$43,0),2),"")</f>
        <v/>
      </c>
      <c r="AD26" s="84" t="str">
        <f>IF(H26="P",INDEX(BDD!$A$2:$B$43,MATCH('20'!$B26,BDD!$A$2:$A$43,0),2),"")</f>
        <v/>
      </c>
      <c r="AE26" s="84" t="str">
        <f>IF(I26="P",INDEX(BDD!$A$2:$B$43,MATCH('20'!$B26,BDD!$A$2:$A$43,0),2),"")</f>
        <v/>
      </c>
      <c r="AF26" s="84" t="str">
        <f>IF(J26="P",INDEX(BDD!$A$2:$B$43,MATCH('20'!$B26,BDD!$A$2:$A$43,0),2),"")</f>
        <v/>
      </c>
      <c r="AG26" s="84" t="str">
        <f>IF(K26="P",INDEX(BDD!$A$2:$B$43,MATCH('20'!$B26,BDD!$A$2:$A$43,0),2),"")</f>
        <v/>
      </c>
      <c r="AH26" s="84" t="str">
        <f>IF(L26="P",INDEX(BDD!$A$2:$B$43,MATCH('20'!$B26,BDD!$A$2:$A$43,0),2),"")</f>
        <v/>
      </c>
      <c r="AI26" s="84" t="str">
        <f>IF(M26="P",INDEX(BDD!$A$2:$B$43,MATCH('20'!$B26,BDD!$A$2:$A$43,0),2),"")</f>
        <v/>
      </c>
      <c r="AJ26" s="84" t="str">
        <f>IF(N26="P",INDEX(BDD!$A$2:$B$43,MATCH('20'!$B26,BDD!$A$2:$A$43,0),2),"")</f>
        <v/>
      </c>
      <c r="AK26" s="84" t="str">
        <f>IF(O26="P",INDEX(BDD!$A$2:$B$43,MATCH('20'!$B26,BDD!$A$2:$A$43,0),2),"")</f>
        <v/>
      </c>
      <c r="AL26" s="84" t="str">
        <f>IF(P26="P",INDEX(BDD!$A$2:$B$43,MATCH('20'!$B26,BDD!$A$2:$A$43,0),2),"")</f>
        <v/>
      </c>
      <c r="AM26" s="84" t="str">
        <f>IF(Q26="P",INDEX(BDD!$A$2:$B$43,MATCH('20'!$B26,BDD!$A$2:$A$43,0),2),"")</f>
        <v/>
      </c>
      <c r="AN26" s="84" t="str">
        <f>IF(R26="P",INDEX(BDD!$A$2:$B$43,MATCH('20'!$B26,BDD!$A$2:$A$43,0),2),"")</f>
        <v/>
      </c>
      <c r="AO26" s="84" t="str">
        <f>IF(S26="P",INDEX(BDD!$A$2:$B$43,MATCH('20'!$B26,BDD!$A$2:$A$43,0),2),"")</f>
        <v/>
      </c>
      <c r="AP26" s="84" t="str">
        <f>IF(T26="P",INDEX(BDD!$A$2:$B$43,MATCH('20'!$B26,BDD!$A$2:$A$43,0),2),"")</f>
        <v/>
      </c>
      <c r="AQ26" s="84" t="str">
        <f>IF(U26="P",INDEX(BDD!$A$2:$B$43,MATCH('20'!$B26,BDD!$A$2:$A$43,0),2),"")</f>
        <v/>
      </c>
      <c r="AR26" s="84" t="str">
        <f>IF(V26="P",INDEX(BDD!$A$2:$B$43,MATCH('20'!$B26,BDD!$A$2:$A$43,0),2),"")</f>
        <v/>
      </c>
      <c r="AS26" s="84" t="str">
        <f>IF(W26="P",INDEX(BDD!$A$2:$B$43,MATCH('20'!$B26,BDD!$A$2:$A$43,0),2),"")</f>
        <v/>
      </c>
    </row>
    <row r="27" spans="1:48" ht="15.75" hidden="1" thickBot="1" x14ac:dyDescent="0.3">
      <c r="A27" s="107"/>
      <c r="B27" s="108"/>
      <c r="C27" s="184" t="str">
        <f ca="1">C3</f>
        <v>20</v>
      </c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6"/>
      <c r="Y27" s="84" t="str">
        <f ca="1">IF(C27="P",INDEX(BDD!$A$2:$B$43,MATCH('20'!$B27,BDD!$A$2:$A$43,0),2),"")</f>
        <v/>
      </c>
      <c r="Z27" s="84" t="str">
        <f>IF(D27="P",INDEX(BDD!$A$2:$B$43,MATCH('20'!$B27,BDD!$A$2:$A$43,0),2),"")</f>
        <v/>
      </c>
      <c r="AA27" s="84" t="str">
        <f>IF(E27="P",INDEX(BDD!$A$2:$B$43,MATCH('20'!$B27,BDD!$A$2:$A$43,0),2),"")</f>
        <v/>
      </c>
      <c r="AB27" s="84" t="str">
        <f>IF(F27="P",INDEX(BDD!$A$2:$B$43,MATCH('20'!$B27,BDD!$A$2:$A$43,0),2),"")</f>
        <v/>
      </c>
      <c r="AC27" s="84" t="str">
        <f>IF(G27="P",INDEX(BDD!$A$2:$B$43,MATCH('20'!$B27,BDD!$A$2:$A$43,0),2),"")</f>
        <v/>
      </c>
      <c r="AD27" s="84" t="str">
        <f>IF(H27="P",INDEX(BDD!$A$2:$B$43,MATCH('20'!$B27,BDD!$A$2:$A$43,0),2),"")</f>
        <v/>
      </c>
      <c r="AE27" s="84" t="str">
        <f>IF(I27="P",INDEX(BDD!$A$2:$B$43,MATCH('20'!$B27,BDD!$A$2:$A$43,0),2),"")</f>
        <v/>
      </c>
      <c r="AF27" s="84" t="str">
        <f>IF(J27="P",INDEX(BDD!$A$2:$B$43,MATCH('20'!$B27,BDD!$A$2:$A$43,0),2),"")</f>
        <v/>
      </c>
      <c r="AG27" s="84" t="str">
        <f>IF(K27="P",INDEX(BDD!$A$2:$B$43,MATCH('20'!$B27,BDD!$A$2:$A$43,0),2),"")</f>
        <v/>
      </c>
      <c r="AH27" s="84" t="str">
        <f>IF(L27="P",INDEX(BDD!$A$2:$B$43,MATCH('20'!$B27,BDD!$A$2:$A$43,0),2),"")</f>
        <v/>
      </c>
      <c r="AI27" s="84" t="str">
        <f>IF(M27="P",INDEX(BDD!$A$2:$B$43,MATCH('20'!$B27,BDD!$A$2:$A$43,0),2),"")</f>
        <v/>
      </c>
      <c r="AJ27" s="84" t="str">
        <f>IF(N27="P",INDEX(BDD!$A$2:$B$43,MATCH('20'!$B27,BDD!$A$2:$A$43,0),2),"")</f>
        <v/>
      </c>
      <c r="AK27" s="84" t="str">
        <f>IF(O27="P",INDEX(BDD!$A$2:$B$43,MATCH('20'!$B27,BDD!$A$2:$A$43,0),2),"")</f>
        <v/>
      </c>
      <c r="AL27" s="84" t="str">
        <f>IF(P27="P",INDEX(BDD!$A$2:$B$43,MATCH('20'!$B27,BDD!$A$2:$A$43,0),2),"")</f>
        <v/>
      </c>
      <c r="AM27" s="84" t="str">
        <f>IF(Q27="P",INDEX(BDD!$A$2:$B$43,MATCH('20'!$B27,BDD!$A$2:$A$43,0),2),"")</f>
        <v/>
      </c>
      <c r="AN27" s="84" t="str">
        <f>IF(R27="P",INDEX(BDD!$A$2:$B$43,MATCH('20'!$B27,BDD!$A$2:$A$43,0),2),"")</f>
        <v/>
      </c>
      <c r="AO27" s="84" t="str">
        <f>IF(S27="P",INDEX(BDD!$A$2:$B$43,MATCH('20'!$B27,BDD!$A$2:$A$43,0),2),"")</f>
        <v/>
      </c>
      <c r="AP27" s="84" t="str">
        <f>IF(T27="P",INDEX(BDD!$A$2:$B$43,MATCH('20'!$B27,BDD!$A$2:$A$43,0),2),"")</f>
        <v/>
      </c>
      <c r="AQ27" s="84" t="str">
        <f>IF(U27="P",INDEX(BDD!$A$2:$B$43,MATCH('20'!$B27,BDD!$A$2:$A$43,0),2),"")</f>
        <v/>
      </c>
      <c r="AR27" s="84" t="str">
        <f>IF(V27="P",INDEX(BDD!$A$2:$B$43,MATCH('20'!$B27,BDD!$A$2:$A$43,0),2),"")</f>
        <v/>
      </c>
      <c r="AS27" s="84" t="str">
        <f>IF(W27="P",INDEX(BDD!$A$2:$B$43,MATCH('20'!$B27,BDD!$A$2:$A$43,0),2),"")</f>
        <v/>
      </c>
    </row>
    <row r="28" spans="1:48" ht="15.75" hidden="1" thickBot="1" x14ac:dyDescent="0.3">
      <c r="A28" s="107"/>
      <c r="B28" s="108"/>
      <c r="C28" s="187">
        <f ca="1">C29</f>
        <v>41771</v>
      </c>
      <c r="D28" s="188"/>
      <c r="E28" s="189"/>
      <c r="F28" s="187">
        <f ca="1">F29</f>
        <v>41772</v>
      </c>
      <c r="G28" s="188"/>
      <c r="H28" s="189"/>
      <c r="I28" s="187">
        <f ca="1">I29</f>
        <v>41773</v>
      </c>
      <c r="J28" s="188"/>
      <c r="K28" s="189"/>
      <c r="L28" s="187">
        <f ca="1">L29</f>
        <v>41774</v>
      </c>
      <c r="M28" s="188"/>
      <c r="N28" s="189"/>
      <c r="O28" s="187">
        <f ca="1">O29</f>
        <v>41775</v>
      </c>
      <c r="P28" s="188"/>
      <c r="Q28" s="189"/>
      <c r="R28" s="190">
        <f ca="1">R29</f>
        <v>41776</v>
      </c>
      <c r="S28" s="191"/>
      <c r="T28" s="192"/>
      <c r="U28" s="190">
        <f ca="1">U29</f>
        <v>41777</v>
      </c>
      <c r="V28" s="191"/>
      <c r="W28" s="192"/>
      <c r="X28" s="209" t="s">
        <v>70</v>
      </c>
      <c r="Y28" s="84" t="str">
        <f ca="1">IF(C28="P",INDEX(BDD!$A$2:$B$43,MATCH('20'!$B28,BDD!$A$2:$A$43,0),2),"")</f>
        <v/>
      </c>
      <c r="Z28" s="84" t="str">
        <f>IF(D28="P",INDEX(BDD!$A$2:$B$43,MATCH('20'!$B28,BDD!$A$2:$A$43,0),2),"")</f>
        <v/>
      </c>
      <c r="AA28" s="84" t="str">
        <f>IF(E28="P",INDEX(BDD!$A$2:$B$43,MATCH('20'!$B28,BDD!$A$2:$A$43,0),2),"")</f>
        <v/>
      </c>
      <c r="AB28" s="84" t="str">
        <f ca="1">IF(F28="P",INDEX(BDD!$A$2:$B$43,MATCH('20'!$B28,BDD!$A$2:$A$43,0),2),"")</f>
        <v/>
      </c>
      <c r="AC28" s="84" t="str">
        <f>IF(G28="P",INDEX(BDD!$A$2:$B$43,MATCH('20'!$B28,BDD!$A$2:$A$43,0),2),"")</f>
        <v/>
      </c>
      <c r="AD28" s="84" t="str">
        <f>IF(H28="P",INDEX(BDD!$A$2:$B$43,MATCH('20'!$B28,BDD!$A$2:$A$43,0),2),"")</f>
        <v/>
      </c>
      <c r="AE28" s="84" t="str">
        <f ca="1">IF(I28="P",INDEX(BDD!$A$2:$B$43,MATCH('20'!$B28,BDD!$A$2:$A$43,0),2),"")</f>
        <v/>
      </c>
      <c r="AF28" s="84" t="str">
        <f>IF(J28="P",INDEX(BDD!$A$2:$B$43,MATCH('20'!$B28,BDD!$A$2:$A$43,0),2),"")</f>
        <v/>
      </c>
      <c r="AG28" s="84" t="str">
        <f>IF(K28="P",INDEX(BDD!$A$2:$B$43,MATCH('20'!$B28,BDD!$A$2:$A$43,0),2),"")</f>
        <v/>
      </c>
      <c r="AH28" s="84" t="str">
        <f ca="1">IF(L28="P",INDEX(BDD!$A$2:$B$43,MATCH('20'!$B28,BDD!$A$2:$A$43,0),2),"")</f>
        <v/>
      </c>
      <c r="AI28" s="84" t="str">
        <f>IF(M28="P",INDEX(BDD!$A$2:$B$43,MATCH('20'!$B28,BDD!$A$2:$A$43,0),2),"")</f>
        <v/>
      </c>
      <c r="AJ28" s="84" t="str">
        <f>IF(N28="P",INDEX(BDD!$A$2:$B$43,MATCH('20'!$B28,BDD!$A$2:$A$43,0),2),"")</f>
        <v/>
      </c>
      <c r="AK28" s="84" t="str">
        <f ca="1">IF(O28="P",INDEX(BDD!$A$2:$B$43,MATCH('20'!$B28,BDD!$A$2:$A$43,0),2),"")</f>
        <v/>
      </c>
      <c r="AL28" s="84" t="str">
        <f>IF(P28="P",INDEX(BDD!$A$2:$B$43,MATCH('20'!$B28,BDD!$A$2:$A$43,0),2),"")</f>
        <v/>
      </c>
      <c r="AM28" s="84" t="str">
        <f>IF(Q28="P",INDEX(BDD!$A$2:$B$43,MATCH('20'!$B28,BDD!$A$2:$A$43,0),2),"")</f>
        <v/>
      </c>
      <c r="AN28" s="84" t="str">
        <f ca="1">IF(R28="P",INDEX(BDD!$A$2:$B$43,MATCH('20'!$B28,BDD!$A$2:$A$43,0),2),"")</f>
        <v/>
      </c>
      <c r="AO28" s="84" t="str">
        <f>IF(S28="P",INDEX(BDD!$A$2:$B$43,MATCH('20'!$B28,BDD!$A$2:$A$43,0),2),"")</f>
        <v/>
      </c>
      <c r="AP28" s="84" t="str">
        <f>IF(T28="P",INDEX(BDD!$A$2:$B$43,MATCH('20'!$B28,BDD!$A$2:$A$43,0),2),"")</f>
        <v/>
      </c>
      <c r="AQ28" s="84" t="str">
        <f ca="1">IF(U28="P",INDEX(BDD!$A$2:$B$43,MATCH('20'!$B28,BDD!$A$2:$A$43,0),2),"")</f>
        <v/>
      </c>
      <c r="AR28" s="84" t="str">
        <f>IF(V28="P",INDEX(BDD!$A$2:$B$43,MATCH('20'!$B28,BDD!$A$2:$A$43,0),2),"")</f>
        <v/>
      </c>
      <c r="AS28" s="84" t="str">
        <f>IF(W28="P",INDEX(BDD!$A$2:$B$43,MATCH('20'!$B28,BDD!$A$2:$A$43,0),2),"")</f>
        <v/>
      </c>
    </row>
    <row r="29" spans="1:48" ht="15.75" hidden="1" thickBot="1" x14ac:dyDescent="0.3">
      <c r="A29" s="105"/>
      <c r="B29" s="106"/>
      <c r="C29" s="202">
        <f ca="1">7*C3+DATE(B2,1,3)-WEEKDAY(DATE(B2,1,3))-5</f>
        <v>41771</v>
      </c>
      <c r="D29" s="203"/>
      <c r="E29" s="204"/>
      <c r="F29" s="202">
        <f ca="1">C29+1</f>
        <v>41772</v>
      </c>
      <c r="G29" s="203"/>
      <c r="H29" s="204"/>
      <c r="I29" s="202">
        <f ca="1">F29+1</f>
        <v>41773</v>
      </c>
      <c r="J29" s="203"/>
      <c r="K29" s="204"/>
      <c r="L29" s="202">
        <f ca="1">I29+1</f>
        <v>41774</v>
      </c>
      <c r="M29" s="203"/>
      <c r="N29" s="204"/>
      <c r="O29" s="202">
        <f ca="1">L29+1</f>
        <v>41775</v>
      </c>
      <c r="P29" s="203"/>
      <c r="Q29" s="204"/>
      <c r="R29" s="193">
        <f ca="1">O29+1</f>
        <v>41776</v>
      </c>
      <c r="S29" s="194"/>
      <c r="T29" s="195"/>
      <c r="U29" s="193">
        <f ca="1">R29+1</f>
        <v>41777</v>
      </c>
      <c r="V29" s="194"/>
      <c r="W29" s="195"/>
      <c r="X29" s="210"/>
      <c r="Y29" s="84" t="str">
        <f ca="1">IF(C29="P",INDEX(BDD!$A$2:$B$43,MATCH('20'!$B29,BDD!$A$2:$A$43,0),2),"")</f>
        <v/>
      </c>
      <c r="Z29" s="84" t="str">
        <f>IF(D29="P",INDEX(BDD!$A$2:$B$43,MATCH('20'!$B29,BDD!$A$2:$A$43,0),2),"")</f>
        <v/>
      </c>
      <c r="AA29" s="84" t="str">
        <f>IF(E29="P",INDEX(BDD!$A$2:$B$43,MATCH('20'!$B29,BDD!$A$2:$A$43,0),2),"")</f>
        <v/>
      </c>
      <c r="AB29" s="84" t="str">
        <f ca="1">IF(F29="P",INDEX(BDD!$A$2:$B$43,MATCH('20'!$B29,BDD!$A$2:$A$43,0),2),"")</f>
        <v/>
      </c>
      <c r="AC29" s="84" t="str">
        <f>IF(G29="P",INDEX(BDD!$A$2:$B$43,MATCH('20'!$B29,BDD!$A$2:$A$43,0),2),"")</f>
        <v/>
      </c>
      <c r="AD29" s="84" t="str">
        <f>IF(H29="P",INDEX(BDD!$A$2:$B$43,MATCH('20'!$B29,BDD!$A$2:$A$43,0),2),"")</f>
        <v/>
      </c>
      <c r="AE29" s="84" t="str">
        <f ca="1">IF(I29="P",INDEX(BDD!$A$2:$B$43,MATCH('20'!$B29,BDD!$A$2:$A$43,0),2),"")</f>
        <v/>
      </c>
      <c r="AF29" s="84" t="str">
        <f>IF(J29="P",INDEX(BDD!$A$2:$B$43,MATCH('20'!$B29,BDD!$A$2:$A$43,0),2),"")</f>
        <v/>
      </c>
      <c r="AG29" s="84" t="str">
        <f>IF(K29="P",INDEX(BDD!$A$2:$B$43,MATCH('20'!$B29,BDD!$A$2:$A$43,0),2),"")</f>
        <v/>
      </c>
      <c r="AH29" s="84" t="str">
        <f ca="1">IF(L29="P",INDEX(BDD!$A$2:$B$43,MATCH('20'!$B29,BDD!$A$2:$A$43,0),2),"")</f>
        <v/>
      </c>
      <c r="AI29" s="84" t="str">
        <f>IF(M29="P",INDEX(BDD!$A$2:$B$43,MATCH('20'!$B29,BDD!$A$2:$A$43,0),2),"")</f>
        <v/>
      </c>
      <c r="AJ29" s="84" t="str">
        <f>IF(N29="P",INDEX(BDD!$A$2:$B$43,MATCH('20'!$B29,BDD!$A$2:$A$43,0),2),"")</f>
        <v/>
      </c>
      <c r="AK29" s="84" t="str">
        <f ca="1">IF(O29="P",INDEX(BDD!$A$2:$B$43,MATCH('20'!$B29,BDD!$A$2:$A$43,0),2),"")</f>
        <v/>
      </c>
      <c r="AL29" s="84" t="str">
        <f>IF(P29="P",INDEX(BDD!$A$2:$B$43,MATCH('20'!$B29,BDD!$A$2:$A$43,0),2),"")</f>
        <v/>
      </c>
      <c r="AM29" s="84" t="str">
        <f>IF(Q29="P",INDEX(BDD!$A$2:$B$43,MATCH('20'!$B29,BDD!$A$2:$A$43,0),2),"")</f>
        <v/>
      </c>
      <c r="AN29" s="84" t="str">
        <f ca="1">IF(R29="P",INDEX(BDD!$A$2:$B$43,MATCH('20'!$B29,BDD!$A$2:$A$43,0),2),"")</f>
        <v/>
      </c>
      <c r="AO29" s="84" t="str">
        <f>IF(S29="P",INDEX(BDD!$A$2:$B$43,MATCH('20'!$B29,BDD!$A$2:$A$43,0),2),"")</f>
        <v/>
      </c>
      <c r="AP29" s="84" t="str">
        <f>IF(T29="P",INDEX(BDD!$A$2:$B$43,MATCH('20'!$B29,BDD!$A$2:$A$43,0),2),"")</f>
        <v/>
      </c>
      <c r="AQ29" s="84" t="str">
        <f ca="1">IF(U29="P",INDEX(BDD!$A$2:$B$43,MATCH('20'!$B29,BDD!$A$2:$A$43,0),2),"")</f>
        <v/>
      </c>
      <c r="AR29" s="84" t="str">
        <f>IF(V29="P",INDEX(BDD!$A$2:$B$43,MATCH('20'!$B29,BDD!$A$2:$A$43,0),2),"")</f>
        <v/>
      </c>
      <c r="AS29" s="84" t="str">
        <f>IF(W29="P",INDEX(BDD!$A$2:$B$43,MATCH('20'!$B29,BDD!$A$2:$A$43,0),2),"")</f>
        <v/>
      </c>
    </row>
    <row r="30" spans="1:48" ht="16.5" hidden="1" customHeight="1" thickBot="1" x14ac:dyDescent="0.3">
      <c r="A30" s="70" t="s">
        <v>18</v>
      </c>
      <c r="B30" s="27" t="s">
        <v>22</v>
      </c>
      <c r="C30" s="133" t="s">
        <v>60</v>
      </c>
      <c r="D30" s="131" t="s">
        <v>61</v>
      </c>
      <c r="E30" s="132" t="s">
        <v>62</v>
      </c>
      <c r="F30" s="130" t="s">
        <v>60</v>
      </c>
      <c r="G30" s="131" t="s">
        <v>61</v>
      </c>
      <c r="H30" s="132" t="s">
        <v>62</v>
      </c>
      <c r="I30" s="130" t="s">
        <v>60</v>
      </c>
      <c r="J30" s="131" t="s">
        <v>61</v>
      </c>
      <c r="K30" s="132" t="s">
        <v>62</v>
      </c>
      <c r="L30" s="130" t="s">
        <v>60</v>
      </c>
      <c r="M30" s="131" t="s">
        <v>61</v>
      </c>
      <c r="N30" s="132" t="s">
        <v>62</v>
      </c>
      <c r="O30" s="130" t="s">
        <v>60</v>
      </c>
      <c r="P30" s="131" t="s">
        <v>61</v>
      </c>
      <c r="Q30" s="132" t="s">
        <v>62</v>
      </c>
      <c r="R30" s="130" t="s">
        <v>60</v>
      </c>
      <c r="S30" s="131" t="s">
        <v>61</v>
      </c>
      <c r="T30" s="132" t="s">
        <v>62</v>
      </c>
      <c r="U30" s="130" t="s">
        <v>60</v>
      </c>
      <c r="V30" s="131" t="s">
        <v>61</v>
      </c>
      <c r="W30" s="132" t="s">
        <v>62</v>
      </c>
      <c r="X30" s="210"/>
      <c r="Y30" s="84" t="str">
        <f>IF(C30="P",INDEX(BDD!$A$2:$B$43,MATCH('20'!$B30,BDD!$A$2:$A$43,0),2),"")</f>
        <v/>
      </c>
      <c r="Z30" s="84" t="str">
        <f>IF(D30="P",INDEX(BDD!$A$2:$B$43,MATCH('20'!$B30,BDD!$A$2:$A$43,0),2),"")</f>
        <v/>
      </c>
      <c r="AA30" s="84" t="str">
        <f>IF(E30="P",INDEX(BDD!$A$2:$B$43,MATCH('20'!$B30,BDD!$A$2:$A$43,0),2),"")</f>
        <v/>
      </c>
      <c r="AB30" s="84" t="str">
        <f>IF(F30="P",INDEX(BDD!$A$2:$B$43,MATCH('20'!$B30,BDD!$A$2:$A$43,0),2),"")</f>
        <v/>
      </c>
      <c r="AC30" s="84" t="str">
        <f>IF(G30="P",INDEX(BDD!$A$2:$B$43,MATCH('20'!$B30,BDD!$A$2:$A$43,0),2),"")</f>
        <v/>
      </c>
      <c r="AD30" s="84" t="str">
        <f>IF(H30="P",INDEX(BDD!$A$2:$B$43,MATCH('20'!$B30,BDD!$A$2:$A$43,0),2),"")</f>
        <v/>
      </c>
      <c r="AE30" s="84" t="str">
        <f>IF(I30="P",INDEX(BDD!$A$2:$B$43,MATCH('20'!$B30,BDD!$A$2:$A$43,0),2),"")</f>
        <v/>
      </c>
      <c r="AF30" s="84" t="str">
        <f>IF(J30="P",INDEX(BDD!$A$2:$B$43,MATCH('20'!$B30,BDD!$A$2:$A$43,0),2),"")</f>
        <v/>
      </c>
      <c r="AG30" s="84" t="str">
        <f>IF(K30="P",INDEX(BDD!$A$2:$B$43,MATCH('20'!$B30,BDD!$A$2:$A$43,0),2),"")</f>
        <v/>
      </c>
      <c r="AH30" s="84" t="str">
        <f>IF(L30="P",INDEX(BDD!$A$2:$B$43,MATCH('20'!$B30,BDD!$A$2:$A$43,0),2),"")</f>
        <v/>
      </c>
      <c r="AI30" s="84" t="str">
        <f>IF(M30="P",INDEX(BDD!$A$2:$B$43,MATCH('20'!$B30,BDD!$A$2:$A$43,0),2),"")</f>
        <v/>
      </c>
      <c r="AJ30" s="84" t="str">
        <f>IF(N30="P",INDEX(BDD!$A$2:$B$43,MATCH('20'!$B30,BDD!$A$2:$A$43,0),2),"")</f>
        <v/>
      </c>
      <c r="AK30" s="84" t="str">
        <f>IF(O30="P",INDEX(BDD!$A$2:$B$43,MATCH('20'!$B30,BDD!$A$2:$A$43,0),2),"")</f>
        <v/>
      </c>
      <c r="AL30" s="84" t="str">
        <f>IF(P30="P",INDEX(BDD!$A$2:$B$43,MATCH('20'!$B30,BDD!$A$2:$A$43,0),2),"")</f>
        <v/>
      </c>
      <c r="AM30" s="84" t="str">
        <f>IF(Q30="P",INDEX(BDD!$A$2:$B$43,MATCH('20'!$B30,BDD!$A$2:$A$43,0),2),"")</f>
        <v/>
      </c>
      <c r="AN30" s="84" t="str">
        <f>IF(R30="P",INDEX(BDD!$A$2:$B$43,MATCH('20'!$B30,BDD!$A$2:$A$43,0),2),"")</f>
        <v/>
      </c>
      <c r="AO30" s="84" t="str">
        <f>IF(S30="P",INDEX(BDD!$A$2:$B$43,MATCH('20'!$B30,BDD!$A$2:$A$43,0),2),"")</f>
        <v/>
      </c>
      <c r="AP30" s="84" t="str">
        <f>IF(T30="P",INDEX(BDD!$A$2:$B$43,MATCH('20'!$B30,BDD!$A$2:$A$43,0),2),"")</f>
        <v/>
      </c>
      <c r="AQ30" s="84" t="str">
        <f>IF(U30="P",INDEX(BDD!$A$2:$B$43,MATCH('20'!$B30,BDD!$A$2:$A$43,0),2),"")</f>
        <v/>
      </c>
      <c r="AR30" s="84" t="str">
        <f>IF(V30="P",INDEX(BDD!$A$2:$B$43,MATCH('20'!$B30,BDD!$A$2:$A$43,0),2),"")</f>
        <v/>
      </c>
      <c r="AS30" s="84" t="str">
        <f>IF(W30="P",INDEX(BDD!$A$2:$B$43,MATCH('20'!$B30,BDD!$A$2:$A$43,0),2),"")</f>
        <v/>
      </c>
      <c r="AT30" s="163"/>
      <c r="AU30" s="205"/>
      <c r="AV30" s="205"/>
    </row>
    <row r="31" spans="1:48" ht="15.75" hidden="1" thickBot="1" x14ac:dyDescent="0.3">
      <c r="A31" s="206"/>
      <c r="B31" s="25">
        <f>BDD!A13</f>
        <v>0</v>
      </c>
      <c r="C31" s="52"/>
      <c r="D31" s="50"/>
      <c r="E31" s="51"/>
      <c r="F31" s="52"/>
      <c r="G31" s="50"/>
      <c r="H31" s="51"/>
      <c r="I31" s="52"/>
      <c r="J31" s="50"/>
      <c r="K31" s="51"/>
      <c r="L31" s="52"/>
      <c r="M31" s="50"/>
      <c r="N31" s="49"/>
      <c r="O31" s="52"/>
      <c r="P31" s="50"/>
      <c r="Q31" s="49"/>
      <c r="R31" s="52"/>
      <c r="S31" s="50"/>
      <c r="T31" s="51"/>
      <c r="U31" s="52"/>
      <c r="V31" s="50"/>
      <c r="W31" s="140"/>
      <c r="X31" s="142">
        <f>BDD!C13</f>
        <v>0</v>
      </c>
      <c r="Y31" s="84" t="str">
        <f>IF(C31="P",INDEX(BDD!$A$2:$B$43,MATCH('20'!$B31,BDD!$A$2:$A$43,0),2),"")</f>
        <v/>
      </c>
      <c r="Z31" s="84" t="str">
        <f>IF(D31="P",INDEX(BDD!$A$2:$B$43,MATCH('20'!$B31,BDD!$A$2:$A$43,0),2),"")</f>
        <v/>
      </c>
      <c r="AA31" s="84" t="str">
        <f>IF(E31="P",INDEX(BDD!$A$2:$B$43,MATCH('20'!$B31,BDD!$A$2:$A$43,0),2),"")</f>
        <v/>
      </c>
      <c r="AB31" s="84" t="str">
        <f>IF(F31="P",INDEX(BDD!$A$2:$B$43,MATCH('20'!$B31,BDD!$A$2:$A$43,0),2),"")</f>
        <v/>
      </c>
      <c r="AC31" s="84" t="str">
        <f>IF(G31="P",INDEX(BDD!$A$2:$B$43,MATCH('20'!$B31,BDD!$A$2:$A$43,0),2),"")</f>
        <v/>
      </c>
      <c r="AD31" s="84" t="str">
        <f>IF(H31="P",INDEX(BDD!$A$2:$B$43,MATCH('20'!$B31,BDD!$A$2:$A$43,0),2),"")</f>
        <v/>
      </c>
      <c r="AE31" s="84" t="str">
        <f>IF(I31="P",INDEX(BDD!$A$2:$B$43,MATCH('20'!$B31,BDD!$A$2:$A$43,0),2),"")</f>
        <v/>
      </c>
      <c r="AF31" s="84" t="str">
        <f>IF(J31="P",INDEX(BDD!$A$2:$B$43,MATCH('20'!$B31,BDD!$A$2:$A$43,0),2),"")</f>
        <v/>
      </c>
      <c r="AG31" s="84" t="str">
        <f>IF(K31="P",INDEX(BDD!$A$2:$B$43,MATCH('20'!$B31,BDD!$A$2:$A$43,0),2),"")</f>
        <v/>
      </c>
      <c r="AH31" s="84" t="str">
        <f>IF(L31="P",INDEX(BDD!$A$2:$B$43,MATCH('20'!$B31,BDD!$A$2:$A$43,0),2),"")</f>
        <v/>
      </c>
      <c r="AI31" s="84" t="str">
        <f>IF(M31="P",INDEX(BDD!$A$2:$B$43,MATCH('20'!$B31,BDD!$A$2:$A$43,0),2),"")</f>
        <v/>
      </c>
      <c r="AJ31" s="84" t="str">
        <f>IF(N31="P",INDEX(BDD!$A$2:$B$43,MATCH('20'!$B31,BDD!$A$2:$A$43,0),2),"")</f>
        <v/>
      </c>
      <c r="AK31" s="84" t="str">
        <f>IF(O31="P",INDEX(BDD!$A$2:$B$43,MATCH('20'!$B31,BDD!$A$2:$A$43,0),2),"")</f>
        <v/>
      </c>
      <c r="AL31" s="84" t="str">
        <f>IF(P31="P",INDEX(BDD!$A$2:$B$43,MATCH('20'!$B31,BDD!$A$2:$A$43,0),2),"")</f>
        <v/>
      </c>
      <c r="AM31" s="84" t="str">
        <f>IF(Q31="P",INDEX(BDD!$A$2:$B$43,MATCH('20'!$B31,BDD!$A$2:$A$43,0),2),"")</f>
        <v/>
      </c>
      <c r="AN31" s="84" t="str">
        <f>IF(R31="P",INDEX(BDD!$A$2:$B$43,MATCH('20'!$B31,BDD!$A$2:$A$43,0),2),"")</f>
        <v/>
      </c>
      <c r="AO31" s="84" t="str">
        <f>IF(S31="P",INDEX(BDD!$A$2:$B$43,MATCH('20'!$B31,BDD!$A$2:$A$43,0),2),"")</f>
        <v/>
      </c>
      <c r="AP31" s="84" t="str">
        <f>IF(T31="P",INDEX(BDD!$A$2:$B$43,MATCH('20'!$B31,BDD!$A$2:$A$43,0),2),"")</f>
        <v/>
      </c>
      <c r="AQ31" s="84" t="str">
        <f>IF(U31="P",INDEX(BDD!$A$2:$B$43,MATCH('20'!$B31,BDD!$A$2:$A$43,0),2),"")</f>
        <v/>
      </c>
      <c r="AR31" s="84" t="str">
        <f>IF(V31="P",INDEX(BDD!$A$2:$B$43,MATCH('20'!$B31,BDD!$A$2:$A$43,0),2),"")</f>
        <v/>
      </c>
      <c r="AS31" s="84" t="str">
        <f>IF(W31="P",INDEX(BDD!$A$2:$B$43,MATCH('20'!$B31,BDD!$A$2:$A$43,0),2),"")</f>
        <v/>
      </c>
    </row>
    <row r="32" spans="1:48" ht="15.75" hidden="1" thickBot="1" x14ac:dyDescent="0.3">
      <c r="A32" s="206"/>
      <c r="B32" s="17">
        <f>BDD!A14</f>
        <v>0</v>
      </c>
      <c r="C32" s="56"/>
      <c r="D32" s="54"/>
      <c r="E32" s="55"/>
      <c r="F32" s="56"/>
      <c r="G32" s="54"/>
      <c r="H32" s="55"/>
      <c r="I32" s="56"/>
      <c r="J32" s="54"/>
      <c r="K32" s="55"/>
      <c r="L32" s="56"/>
      <c r="M32" s="54"/>
      <c r="N32" s="53"/>
      <c r="O32" s="56"/>
      <c r="P32" s="54"/>
      <c r="Q32" s="53"/>
      <c r="R32" s="56"/>
      <c r="S32" s="54"/>
      <c r="T32" s="55"/>
      <c r="U32" s="56"/>
      <c r="V32" s="54"/>
      <c r="W32" s="87"/>
      <c r="X32" s="143">
        <f>BDD!C14</f>
        <v>0</v>
      </c>
      <c r="Y32" s="84" t="str">
        <f>IF(C32="P",INDEX(BDD!$A$2:$B$43,MATCH('20'!$B32,BDD!$A$2:$A$43,0),2),"")</f>
        <v/>
      </c>
      <c r="Z32" s="84" t="str">
        <f>IF(D32="P",INDEX(BDD!$A$2:$B$43,MATCH('20'!$B32,BDD!$A$2:$A$43,0),2),"")</f>
        <v/>
      </c>
      <c r="AA32" s="84" t="str">
        <f>IF(E32="P",INDEX(BDD!$A$2:$B$43,MATCH('20'!$B32,BDD!$A$2:$A$43,0),2),"")</f>
        <v/>
      </c>
      <c r="AB32" s="84" t="str">
        <f>IF(F32="P",INDEX(BDD!$A$2:$B$43,MATCH('20'!$B32,BDD!$A$2:$A$43,0),2),"")</f>
        <v/>
      </c>
      <c r="AC32" s="84" t="str">
        <f>IF(G32="P",INDEX(BDD!$A$2:$B$43,MATCH('20'!$B32,BDD!$A$2:$A$43,0),2),"")</f>
        <v/>
      </c>
      <c r="AD32" s="84" t="str">
        <f>IF(H32="P",INDEX(BDD!$A$2:$B$43,MATCH('20'!$B32,BDD!$A$2:$A$43,0),2),"")</f>
        <v/>
      </c>
      <c r="AE32" s="84" t="str">
        <f>IF(I32="P",INDEX(BDD!$A$2:$B$43,MATCH('20'!$B32,BDD!$A$2:$A$43,0),2),"")</f>
        <v/>
      </c>
      <c r="AF32" s="84" t="str">
        <f>IF(J32="P",INDEX(BDD!$A$2:$B$43,MATCH('20'!$B32,BDD!$A$2:$A$43,0),2),"")</f>
        <v/>
      </c>
      <c r="AG32" s="84" t="str">
        <f>IF(K32="P",INDEX(BDD!$A$2:$B$43,MATCH('20'!$B32,BDD!$A$2:$A$43,0),2),"")</f>
        <v/>
      </c>
      <c r="AH32" s="84" t="str">
        <f>IF(L32="P",INDEX(BDD!$A$2:$B$43,MATCH('20'!$B32,BDD!$A$2:$A$43,0),2),"")</f>
        <v/>
      </c>
      <c r="AI32" s="84" t="str">
        <f>IF(M32="P",INDEX(BDD!$A$2:$B$43,MATCH('20'!$B32,BDD!$A$2:$A$43,0),2),"")</f>
        <v/>
      </c>
      <c r="AJ32" s="84" t="str">
        <f>IF(N32="P",INDEX(BDD!$A$2:$B$43,MATCH('20'!$B32,BDD!$A$2:$A$43,0),2),"")</f>
        <v/>
      </c>
      <c r="AK32" s="84" t="str">
        <f>IF(O32="P",INDEX(BDD!$A$2:$B$43,MATCH('20'!$B32,BDD!$A$2:$A$43,0),2),"")</f>
        <v/>
      </c>
      <c r="AL32" s="84" t="str">
        <f>IF(P32="P",INDEX(BDD!$A$2:$B$43,MATCH('20'!$B32,BDD!$A$2:$A$43,0),2),"")</f>
        <v/>
      </c>
      <c r="AM32" s="84" t="str">
        <f>IF(Q32="P",INDEX(BDD!$A$2:$B$43,MATCH('20'!$B32,BDD!$A$2:$A$43,0),2),"")</f>
        <v/>
      </c>
      <c r="AN32" s="84" t="str">
        <f>IF(R32="P",INDEX(BDD!$A$2:$B$43,MATCH('20'!$B32,BDD!$A$2:$A$43,0),2),"")</f>
        <v/>
      </c>
      <c r="AO32" s="84" t="str">
        <f>IF(S32="P",INDEX(BDD!$A$2:$B$43,MATCH('20'!$B32,BDD!$A$2:$A$43,0),2),"")</f>
        <v/>
      </c>
      <c r="AP32" s="84" t="str">
        <f>IF(T32="P",INDEX(BDD!$A$2:$B$43,MATCH('20'!$B32,BDD!$A$2:$A$43,0),2),"")</f>
        <v/>
      </c>
      <c r="AQ32" s="84" t="str">
        <f>IF(U32="P",INDEX(BDD!$A$2:$B$43,MATCH('20'!$B32,BDD!$A$2:$A$43,0),2),"")</f>
        <v/>
      </c>
      <c r="AR32" s="84" t="str">
        <f>IF(V32="P",INDEX(BDD!$A$2:$B$43,MATCH('20'!$B32,BDD!$A$2:$A$43,0),2),"")</f>
        <v/>
      </c>
      <c r="AS32" s="84" t="str">
        <f>IF(W32="P",INDEX(BDD!$A$2:$B$43,MATCH('20'!$B32,BDD!$A$2:$A$43,0),2),"")</f>
        <v/>
      </c>
    </row>
    <row r="33" spans="1:45" ht="15.75" hidden="1" thickBot="1" x14ac:dyDescent="0.3">
      <c r="A33" s="206"/>
      <c r="B33" s="17">
        <f>BDD!A15</f>
        <v>0</v>
      </c>
      <c r="C33" s="56"/>
      <c r="D33" s="54"/>
      <c r="E33" s="55"/>
      <c r="F33" s="56"/>
      <c r="G33" s="54"/>
      <c r="H33" s="55"/>
      <c r="I33" s="56"/>
      <c r="J33" s="54"/>
      <c r="K33" s="55"/>
      <c r="L33" s="56"/>
      <c r="M33" s="54"/>
      <c r="N33" s="53"/>
      <c r="O33" s="56"/>
      <c r="P33" s="54"/>
      <c r="Q33" s="53"/>
      <c r="R33" s="56"/>
      <c r="S33" s="54"/>
      <c r="T33" s="55"/>
      <c r="U33" s="56"/>
      <c r="V33" s="54"/>
      <c r="W33" s="87"/>
      <c r="X33" s="143">
        <f>BDD!C15</f>
        <v>0</v>
      </c>
      <c r="Y33" s="84" t="str">
        <f>IF(C33="P",INDEX(BDD!$A$2:$B$43,MATCH('20'!$B33,BDD!$A$2:$A$43,0),2),"")</f>
        <v/>
      </c>
      <c r="Z33" s="84" t="str">
        <f>IF(D33="P",INDEX(BDD!$A$2:$B$43,MATCH('20'!$B33,BDD!$A$2:$A$43,0),2),"")</f>
        <v/>
      </c>
      <c r="AA33" s="84" t="str">
        <f>IF(E33="P",INDEX(BDD!$A$2:$B$43,MATCH('20'!$B33,BDD!$A$2:$A$43,0),2),"")</f>
        <v/>
      </c>
      <c r="AB33" s="84" t="str">
        <f>IF(F33="P",INDEX(BDD!$A$2:$B$43,MATCH('20'!$B33,BDD!$A$2:$A$43,0),2),"")</f>
        <v/>
      </c>
      <c r="AC33" s="84" t="str">
        <f>IF(G33="P",INDEX(BDD!$A$2:$B$43,MATCH('20'!$B33,BDD!$A$2:$A$43,0),2),"")</f>
        <v/>
      </c>
      <c r="AD33" s="84" t="str">
        <f>IF(H33="P",INDEX(BDD!$A$2:$B$43,MATCH('20'!$B33,BDD!$A$2:$A$43,0),2),"")</f>
        <v/>
      </c>
      <c r="AE33" s="84" t="str">
        <f>IF(I33="P",INDEX(BDD!$A$2:$B$43,MATCH('20'!$B33,BDD!$A$2:$A$43,0),2),"")</f>
        <v/>
      </c>
      <c r="AF33" s="84" t="str">
        <f>IF(J33="P",INDEX(BDD!$A$2:$B$43,MATCH('20'!$B33,BDD!$A$2:$A$43,0),2),"")</f>
        <v/>
      </c>
      <c r="AG33" s="84" t="str">
        <f>IF(K33="P",INDEX(BDD!$A$2:$B$43,MATCH('20'!$B33,BDD!$A$2:$A$43,0),2),"")</f>
        <v/>
      </c>
      <c r="AH33" s="84" t="str">
        <f>IF(L33="P",INDEX(BDD!$A$2:$B$43,MATCH('20'!$B33,BDD!$A$2:$A$43,0),2),"")</f>
        <v/>
      </c>
      <c r="AI33" s="84" t="str">
        <f>IF(M33="P",INDEX(BDD!$A$2:$B$43,MATCH('20'!$B33,BDD!$A$2:$A$43,0),2),"")</f>
        <v/>
      </c>
      <c r="AJ33" s="84" t="str">
        <f>IF(N33="P",INDEX(BDD!$A$2:$B$43,MATCH('20'!$B33,BDD!$A$2:$A$43,0),2),"")</f>
        <v/>
      </c>
      <c r="AK33" s="84" t="str">
        <f>IF(O33="P",INDEX(BDD!$A$2:$B$43,MATCH('20'!$B33,BDD!$A$2:$A$43,0),2),"")</f>
        <v/>
      </c>
      <c r="AL33" s="84" t="str">
        <f>IF(P33="P",INDEX(BDD!$A$2:$B$43,MATCH('20'!$B33,BDD!$A$2:$A$43,0),2),"")</f>
        <v/>
      </c>
      <c r="AM33" s="84" t="str">
        <f>IF(Q33="P",INDEX(BDD!$A$2:$B$43,MATCH('20'!$B33,BDD!$A$2:$A$43,0),2),"")</f>
        <v/>
      </c>
      <c r="AN33" s="84" t="str">
        <f>IF(R33="P",INDEX(BDD!$A$2:$B$43,MATCH('20'!$B33,BDD!$A$2:$A$43,0),2),"")</f>
        <v/>
      </c>
      <c r="AO33" s="84" t="str">
        <f>IF(S33="P",INDEX(BDD!$A$2:$B$43,MATCH('20'!$B33,BDD!$A$2:$A$43,0),2),"")</f>
        <v/>
      </c>
      <c r="AP33" s="84" t="str">
        <f>IF(T33="P",INDEX(BDD!$A$2:$B$43,MATCH('20'!$B33,BDD!$A$2:$A$43,0),2),"")</f>
        <v/>
      </c>
      <c r="AQ33" s="84" t="str">
        <f>IF(U33="P",INDEX(BDD!$A$2:$B$43,MATCH('20'!$B33,BDD!$A$2:$A$43,0),2),"")</f>
        <v/>
      </c>
      <c r="AR33" s="84" t="str">
        <f>IF(V33="P",INDEX(BDD!$A$2:$B$43,MATCH('20'!$B33,BDD!$A$2:$A$43,0),2),"")</f>
        <v/>
      </c>
      <c r="AS33" s="84" t="str">
        <f>IF(W33="P",INDEX(BDD!$A$2:$B$43,MATCH('20'!$B33,BDD!$A$2:$A$43,0),2),"")</f>
        <v/>
      </c>
    </row>
    <row r="34" spans="1:45" ht="15.75" hidden="1" thickBot="1" x14ac:dyDescent="0.3">
      <c r="A34" s="206"/>
      <c r="B34" s="17">
        <f>BDD!A16</f>
        <v>0</v>
      </c>
      <c r="C34" s="56"/>
      <c r="D34" s="54"/>
      <c r="E34" s="55"/>
      <c r="F34" s="56"/>
      <c r="G34" s="54"/>
      <c r="H34" s="55"/>
      <c r="I34" s="56"/>
      <c r="J34" s="54"/>
      <c r="K34" s="55"/>
      <c r="L34" s="56"/>
      <c r="M34" s="54"/>
      <c r="N34" s="53"/>
      <c r="O34" s="56"/>
      <c r="P34" s="54"/>
      <c r="Q34" s="53"/>
      <c r="R34" s="56"/>
      <c r="S34" s="54"/>
      <c r="T34" s="55"/>
      <c r="U34" s="56"/>
      <c r="V34" s="54"/>
      <c r="W34" s="87"/>
      <c r="X34" s="143">
        <f>BDD!C16</f>
        <v>0</v>
      </c>
      <c r="Y34" s="84" t="str">
        <f>IF(C34="P",INDEX(BDD!$A$2:$B$43,MATCH('20'!$B34,BDD!$A$2:$A$43,0),2),"")</f>
        <v/>
      </c>
      <c r="Z34" s="84" t="str">
        <f>IF(D34="P",INDEX(BDD!$A$2:$B$43,MATCH('20'!$B34,BDD!$A$2:$A$43,0),2),"")</f>
        <v/>
      </c>
      <c r="AA34" s="84" t="str">
        <f>IF(E34="P",INDEX(BDD!$A$2:$B$43,MATCH('20'!$B34,BDD!$A$2:$A$43,0),2),"")</f>
        <v/>
      </c>
      <c r="AB34" s="84" t="str">
        <f>IF(F34="P",INDEX(BDD!$A$2:$B$43,MATCH('20'!$B34,BDD!$A$2:$A$43,0),2),"")</f>
        <v/>
      </c>
      <c r="AC34" s="84" t="str">
        <f>IF(G34="P",INDEX(BDD!$A$2:$B$43,MATCH('20'!$B34,BDD!$A$2:$A$43,0),2),"")</f>
        <v/>
      </c>
      <c r="AD34" s="84" t="str">
        <f>IF(H34="P",INDEX(BDD!$A$2:$B$43,MATCH('20'!$B34,BDD!$A$2:$A$43,0),2),"")</f>
        <v/>
      </c>
      <c r="AE34" s="84" t="str">
        <f>IF(I34="P",INDEX(BDD!$A$2:$B$43,MATCH('20'!$B34,BDD!$A$2:$A$43,0),2),"")</f>
        <v/>
      </c>
      <c r="AF34" s="84" t="str">
        <f>IF(J34="P",INDEX(BDD!$A$2:$B$43,MATCH('20'!$B34,BDD!$A$2:$A$43,0),2),"")</f>
        <v/>
      </c>
      <c r="AG34" s="84" t="str">
        <f>IF(K34="P",INDEX(BDD!$A$2:$B$43,MATCH('20'!$B34,BDD!$A$2:$A$43,0),2),"")</f>
        <v/>
      </c>
      <c r="AH34" s="84" t="str">
        <f>IF(L34="P",INDEX(BDD!$A$2:$B$43,MATCH('20'!$B34,BDD!$A$2:$A$43,0),2),"")</f>
        <v/>
      </c>
      <c r="AI34" s="84" t="str">
        <f>IF(M34="P",INDEX(BDD!$A$2:$B$43,MATCH('20'!$B34,BDD!$A$2:$A$43,0),2),"")</f>
        <v/>
      </c>
      <c r="AJ34" s="84" t="str">
        <f>IF(N34="P",INDEX(BDD!$A$2:$B$43,MATCH('20'!$B34,BDD!$A$2:$A$43,0),2),"")</f>
        <v/>
      </c>
      <c r="AK34" s="84" t="str">
        <f>IF(O34="P",INDEX(BDD!$A$2:$B$43,MATCH('20'!$B34,BDD!$A$2:$A$43,0),2),"")</f>
        <v/>
      </c>
      <c r="AL34" s="84" t="str">
        <f>IF(P34="P",INDEX(BDD!$A$2:$B$43,MATCH('20'!$B34,BDD!$A$2:$A$43,0),2),"")</f>
        <v/>
      </c>
      <c r="AM34" s="84" t="str">
        <f>IF(Q34="P",INDEX(BDD!$A$2:$B$43,MATCH('20'!$B34,BDD!$A$2:$A$43,0),2),"")</f>
        <v/>
      </c>
      <c r="AN34" s="84" t="str">
        <f>IF(R34="P",INDEX(BDD!$A$2:$B$43,MATCH('20'!$B34,BDD!$A$2:$A$43,0),2),"")</f>
        <v/>
      </c>
      <c r="AO34" s="84" t="str">
        <f>IF(S34="P",INDEX(BDD!$A$2:$B$43,MATCH('20'!$B34,BDD!$A$2:$A$43,0),2),"")</f>
        <v/>
      </c>
      <c r="AP34" s="84" t="str">
        <f>IF(T34="P",INDEX(BDD!$A$2:$B$43,MATCH('20'!$B34,BDD!$A$2:$A$43,0),2),"")</f>
        <v/>
      </c>
      <c r="AQ34" s="84" t="str">
        <f>IF(U34="P",INDEX(BDD!$A$2:$B$43,MATCH('20'!$B34,BDD!$A$2:$A$43,0),2),"")</f>
        <v/>
      </c>
      <c r="AR34" s="84" t="str">
        <f>IF(V34="P",INDEX(BDD!$A$2:$B$43,MATCH('20'!$B34,BDD!$A$2:$A$43,0),2),"")</f>
        <v/>
      </c>
      <c r="AS34" s="84" t="str">
        <f>IF(W34="P",INDEX(BDD!$A$2:$B$43,MATCH('20'!$B34,BDD!$A$2:$A$43,0),2),"")</f>
        <v/>
      </c>
    </row>
    <row r="35" spans="1:45" ht="15.75" hidden="1" thickBot="1" x14ac:dyDescent="0.3">
      <c r="A35" s="206"/>
      <c r="B35" s="17">
        <f>BDD!A17</f>
        <v>0</v>
      </c>
      <c r="C35" s="56"/>
      <c r="D35" s="54"/>
      <c r="E35" s="55"/>
      <c r="F35" s="56"/>
      <c r="G35" s="54"/>
      <c r="H35" s="55"/>
      <c r="I35" s="56"/>
      <c r="J35" s="54"/>
      <c r="K35" s="55"/>
      <c r="L35" s="56"/>
      <c r="M35" s="54"/>
      <c r="N35" s="53"/>
      <c r="O35" s="56"/>
      <c r="P35" s="54"/>
      <c r="Q35" s="53"/>
      <c r="R35" s="56"/>
      <c r="S35" s="54"/>
      <c r="T35" s="55"/>
      <c r="U35" s="56"/>
      <c r="V35" s="54"/>
      <c r="W35" s="87"/>
      <c r="X35" s="143">
        <f>BDD!C17</f>
        <v>0</v>
      </c>
      <c r="Y35" s="84" t="str">
        <f>IF(C35="P",INDEX(BDD!$A$2:$B$43,MATCH('20'!$B35,BDD!$A$2:$A$43,0),2),"")</f>
        <v/>
      </c>
      <c r="Z35" s="84" t="str">
        <f>IF(D35="P",INDEX(BDD!$A$2:$B$43,MATCH('20'!$B35,BDD!$A$2:$A$43,0),2),"")</f>
        <v/>
      </c>
      <c r="AA35" s="84" t="str">
        <f>IF(E35="P",INDEX(BDD!$A$2:$B$43,MATCH('20'!$B35,BDD!$A$2:$A$43,0),2),"")</f>
        <v/>
      </c>
      <c r="AB35" s="84" t="str">
        <f>IF(F35="P",INDEX(BDD!$A$2:$B$43,MATCH('20'!$B35,BDD!$A$2:$A$43,0),2),"")</f>
        <v/>
      </c>
      <c r="AC35" s="84" t="str">
        <f>IF(G35="P",INDEX(BDD!$A$2:$B$43,MATCH('20'!$B35,BDD!$A$2:$A$43,0),2),"")</f>
        <v/>
      </c>
      <c r="AD35" s="84" t="str">
        <f>IF(H35="P",INDEX(BDD!$A$2:$B$43,MATCH('20'!$B35,BDD!$A$2:$A$43,0),2),"")</f>
        <v/>
      </c>
      <c r="AE35" s="84" t="str">
        <f>IF(I35="P",INDEX(BDD!$A$2:$B$43,MATCH('20'!$B35,BDD!$A$2:$A$43,0),2),"")</f>
        <v/>
      </c>
      <c r="AF35" s="84" t="str">
        <f>IF(J35="P",INDEX(BDD!$A$2:$B$43,MATCH('20'!$B35,BDD!$A$2:$A$43,0),2),"")</f>
        <v/>
      </c>
      <c r="AG35" s="84" t="str">
        <f>IF(K35="P",INDEX(BDD!$A$2:$B$43,MATCH('20'!$B35,BDD!$A$2:$A$43,0),2),"")</f>
        <v/>
      </c>
      <c r="AH35" s="84" t="str">
        <f>IF(L35="P",INDEX(BDD!$A$2:$B$43,MATCH('20'!$B35,BDD!$A$2:$A$43,0),2),"")</f>
        <v/>
      </c>
      <c r="AI35" s="84" t="str">
        <f>IF(M35="P",INDEX(BDD!$A$2:$B$43,MATCH('20'!$B35,BDD!$A$2:$A$43,0),2),"")</f>
        <v/>
      </c>
      <c r="AJ35" s="84" t="str">
        <f>IF(N35="P",INDEX(BDD!$A$2:$B$43,MATCH('20'!$B35,BDD!$A$2:$A$43,0),2),"")</f>
        <v/>
      </c>
      <c r="AK35" s="84" t="str">
        <f>IF(O35="P",INDEX(BDD!$A$2:$B$43,MATCH('20'!$B35,BDD!$A$2:$A$43,0),2),"")</f>
        <v/>
      </c>
      <c r="AL35" s="84" t="str">
        <f>IF(P35="P",INDEX(BDD!$A$2:$B$43,MATCH('20'!$B35,BDD!$A$2:$A$43,0),2),"")</f>
        <v/>
      </c>
      <c r="AM35" s="84" t="str">
        <f>IF(Q35="P",INDEX(BDD!$A$2:$B$43,MATCH('20'!$B35,BDD!$A$2:$A$43,0),2),"")</f>
        <v/>
      </c>
      <c r="AN35" s="84" t="str">
        <f>IF(R35="P",INDEX(BDD!$A$2:$B$43,MATCH('20'!$B35,BDD!$A$2:$A$43,0),2),"")</f>
        <v/>
      </c>
      <c r="AO35" s="84" t="str">
        <f>IF(S35="P",INDEX(BDD!$A$2:$B$43,MATCH('20'!$B35,BDD!$A$2:$A$43,0),2),"")</f>
        <v/>
      </c>
      <c r="AP35" s="84" t="str">
        <f>IF(T35="P",INDEX(BDD!$A$2:$B$43,MATCH('20'!$B35,BDD!$A$2:$A$43,0),2),"")</f>
        <v/>
      </c>
      <c r="AQ35" s="84" t="str">
        <f>IF(U35="P",INDEX(BDD!$A$2:$B$43,MATCH('20'!$B35,BDD!$A$2:$A$43,0),2),"")</f>
        <v/>
      </c>
      <c r="AR35" s="84" t="str">
        <f>IF(V35="P",INDEX(BDD!$A$2:$B$43,MATCH('20'!$B35,BDD!$A$2:$A$43,0),2),"")</f>
        <v/>
      </c>
      <c r="AS35" s="84" t="str">
        <f>IF(W35="P",INDEX(BDD!$A$2:$B$43,MATCH('20'!$B35,BDD!$A$2:$A$43,0),2),"")</f>
        <v/>
      </c>
    </row>
    <row r="36" spans="1:45" ht="15.75" hidden="1" thickBot="1" x14ac:dyDescent="0.3">
      <c r="A36" s="206"/>
      <c r="B36" s="17">
        <f>BDD!A18</f>
        <v>0</v>
      </c>
      <c r="C36" s="56"/>
      <c r="D36" s="54"/>
      <c r="E36" s="55"/>
      <c r="F36" s="56"/>
      <c r="G36" s="54"/>
      <c r="H36" s="55"/>
      <c r="I36" s="56"/>
      <c r="J36" s="54"/>
      <c r="K36" s="55"/>
      <c r="L36" s="56"/>
      <c r="M36" s="54"/>
      <c r="N36" s="53"/>
      <c r="O36" s="56"/>
      <c r="P36" s="54"/>
      <c r="Q36" s="53"/>
      <c r="R36" s="56"/>
      <c r="S36" s="54"/>
      <c r="T36" s="55"/>
      <c r="U36" s="56"/>
      <c r="V36" s="54"/>
      <c r="W36" s="87"/>
      <c r="X36" s="143">
        <f>BDD!C18</f>
        <v>0</v>
      </c>
      <c r="Y36" s="84" t="str">
        <f>IF(C36="P",INDEX(BDD!$A$2:$B$43,MATCH('20'!$B36,BDD!$A$2:$A$43,0),2),"")</f>
        <v/>
      </c>
      <c r="Z36" s="84" t="str">
        <f>IF(D36="P",INDEX(BDD!$A$2:$B$43,MATCH('20'!$B36,BDD!$A$2:$A$43,0),2),"")</f>
        <v/>
      </c>
      <c r="AA36" s="84" t="str">
        <f>IF(E36="P",INDEX(BDD!$A$2:$B$43,MATCH('20'!$B36,BDD!$A$2:$A$43,0),2),"")</f>
        <v/>
      </c>
      <c r="AB36" s="84" t="str">
        <f>IF(F36="P",INDEX(BDD!$A$2:$B$43,MATCH('20'!$B36,BDD!$A$2:$A$43,0),2),"")</f>
        <v/>
      </c>
      <c r="AC36" s="84" t="str">
        <f>IF(G36="P",INDEX(BDD!$A$2:$B$43,MATCH('20'!$B36,BDD!$A$2:$A$43,0),2),"")</f>
        <v/>
      </c>
      <c r="AD36" s="84" t="str">
        <f>IF(H36="P",INDEX(BDD!$A$2:$B$43,MATCH('20'!$B36,BDD!$A$2:$A$43,0),2),"")</f>
        <v/>
      </c>
      <c r="AE36" s="84" t="str">
        <f>IF(I36="P",INDEX(BDD!$A$2:$B$43,MATCH('20'!$B36,BDD!$A$2:$A$43,0),2),"")</f>
        <v/>
      </c>
      <c r="AF36" s="84" t="str">
        <f>IF(J36="P",INDEX(BDD!$A$2:$B$43,MATCH('20'!$B36,BDD!$A$2:$A$43,0),2),"")</f>
        <v/>
      </c>
      <c r="AG36" s="84" t="str">
        <f>IF(K36="P",INDEX(BDD!$A$2:$B$43,MATCH('20'!$B36,BDD!$A$2:$A$43,0),2),"")</f>
        <v/>
      </c>
      <c r="AH36" s="84" t="str">
        <f>IF(L36="P",INDEX(BDD!$A$2:$B$43,MATCH('20'!$B36,BDD!$A$2:$A$43,0),2),"")</f>
        <v/>
      </c>
      <c r="AI36" s="84" t="str">
        <f>IF(M36="P",INDEX(BDD!$A$2:$B$43,MATCH('20'!$B36,BDD!$A$2:$A$43,0),2),"")</f>
        <v/>
      </c>
      <c r="AJ36" s="84" t="str">
        <f>IF(N36="P",INDEX(BDD!$A$2:$B$43,MATCH('20'!$B36,BDD!$A$2:$A$43,0),2),"")</f>
        <v/>
      </c>
      <c r="AK36" s="84" t="str">
        <f>IF(O36="P",INDEX(BDD!$A$2:$B$43,MATCH('20'!$B36,BDD!$A$2:$A$43,0),2),"")</f>
        <v/>
      </c>
      <c r="AL36" s="84" t="str">
        <f>IF(P36="P",INDEX(BDD!$A$2:$B$43,MATCH('20'!$B36,BDD!$A$2:$A$43,0),2),"")</f>
        <v/>
      </c>
      <c r="AM36" s="84" t="str">
        <f>IF(Q36="P",INDEX(BDD!$A$2:$B$43,MATCH('20'!$B36,BDD!$A$2:$A$43,0),2),"")</f>
        <v/>
      </c>
      <c r="AN36" s="84" t="str">
        <f>IF(R36="P",INDEX(BDD!$A$2:$B$43,MATCH('20'!$B36,BDD!$A$2:$A$43,0),2),"")</f>
        <v/>
      </c>
      <c r="AO36" s="84" t="str">
        <f>IF(S36="P",INDEX(BDD!$A$2:$B$43,MATCH('20'!$B36,BDD!$A$2:$A$43,0),2),"")</f>
        <v/>
      </c>
      <c r="AP36" s="84" t="str">
        <f>IF(T36="P",INDEX(BDD!$A$2:$B$43,MATCH('20'!$B36,BDD!$A$2:$A$43,0),2),"")</f>
        <v/>
      </c>
      <c r="AQ36" s="84" t="str">
        <f>IF(U36="P",INDEX(BDD!$A$2:$B$43,MATCH('20'!$B36,BDD!$A$2:$A$43,0),2),"")</f>
        <v/>
      </c>
      <c r="AR36" s="84" t="str">
        <f>IF(V36="P",INDEX(BDD!$A$2:$B$43,MATCH('20'!$B36,BDD!$A$2:$A$43,0),2),"")</f>
        <v/>
      </c>
      <c r="AS36" s="84" t="str">
        <f>IF(W36="P",INDEX(BDD!$A$2:$B$43,MATCH('20'!$B36,BDD!$A$2:$A$43,0),2),"")</f>
        <v/>
      </c>
    </row>
    <row r="37" spans="1:45" ht="15.75" hidden="1" thickBot="1" x14ac:dyDescent="0.3">
      <c r="A37" s="206"/>
      <c r="B37" s="17">
        <f>BDD!A19</f>
        <v>0</v>
      </c>
      <c r="C37" s="60"/>
      <c r="D37" s="58"/>
      <c r="E37" s="59"/>
      <c r="F37" s="60"/>
      <c r="G37" s="58"/>
      <c r="H37" s="59"/>
      <c r="I37" s="60"/>
      <c r="J37" s="58"/>
      <c r="K37" s="59"/>
      <c r="L37" s="60"/>
      <c r="M37" s="58"/>
      <c r="N37" s="57"/>
      <c r="O37" s="60"/>
      <c r="P37" s="58"/>
      <c r="Q37" s="57"/>
      <c r="R37" s="60"/>
      <c r="S37" s="58"/>
      <c r="T37" s="59"/>
      <c r="U37" s="60"/>
      <c r="V37" s="58"/>
      <c r="W37" s="89"/>
      <c r="X37" s="144">
        <f>BDD!C19</f>
        <v>0</v>
      </c>
      <c r="Y37" s="84" t="str">
        <f>IF(C37="P",INDEX(BDD!$A$2:$B$43,MATCH('20'!$B37,BDD!$A$2:$A$43,0),2),"")</f>
        <v/>
      </c>
      <c r="Z37" s="84" t="str">
        <f>IF(D37="P",INDEX(BDD!$A$2:$B$43,MATCH('20'!$B37,BDD!$A$2:$A$43,0),2),"")</f>
        <v/>
      </c>
      <c r="AA37" s="84" t="str">
        <f>IF(E37="P",INDEX(BDD!$A$2:$B$43,MATCH('20'!$B37,BDD!$A$2:$A$43,0),2),"")</f>
        <v/>
      </c>
      <c r="AB37" s="84" t="str">
        <f>IF(F37="P",INDEX(BDD!$A$2:$B$43,MATCH('20'!$B37,BDD!$A$2:$A$43,0),2),"")</f>
        <v/>
      </c>
      <c r="AC37" s="84" t="str">
        <f>IF(G37="P",INDEX(BDD!$A$2:$B$43,MATCH('20'!$B37,BDD!$A$2:$A$43,0),2),"")</f>
        <v/>
      </c>
      <c r="AD37" s="84" t="str">
        <f>IF(H37="P",INDEX(BDD!$A$2:$B$43,MATCH('20'!$B37,BDD!$A$2:$A$43,0),2),"")</f>
        <v/>
      </c>
      <c r="AE37" s="84" t="str">
        <f>IF(I37="P",INDEX(BDD!$A$2:$B$43,MATCH('20'!$B37,BDD!$A$2:$A$43,0),2),"")</f>
        <v/>
      </c>
      <c r="AF37" s="84" t="str">
        <f>IF(J37="P",INDEX(BDD!$A$2:$B$43,MATCH('20'!$B37,BDD!$A$2:$A$43,0),2),"")</f>
        <v/>
      </c>
      <c r="AG37" s="84" t="str">
        <f>IF(K37="P",INDEX(BDD!$A$2:$B$43,MATCH('20'!$B37,BDD!$A$2:$A$43,0),2),"")</f>
        <v/>
      </c>
      <c r="AH37" s="84" t="str">
        <f>IF(L37="P",INDEX(BDD!$A$2:$B$43,MATCH('20'!$B37,BDD!$A$2:$A$43,0),2),"")</f>
        <v/>
      </c>
      <c r="AI37" s="84" t="str">
        <f>IF(M37="P",INDEX(BDD!$A$2:$B$43,MATCH('20'!$B37,BDD!$A$2:$A$43,0),2),"")</f>
        <v/>
      </c>
      <c r="AJ37" s="84" t="str">
        <f>IF(N37="P",INDEX(BDD!$A$2:$B$43,MATCH('20'!$B37,BDD!$A$2:$A$43,0),2),"")</f>
        <v/>
      </c>
      <c r="AK37" s="84" t="str">
        <f>IF(O37="P",INDEX(BDD!$A$2:$B$43,MATCH('20'!$B37,BDD!$A$2:$A$43,0),2),"")</f>
        <v/>
      </c>
      <c r="AL37" s="84" t="str">
        <f>IF(P37="P",INDEX(BDD!$A$2:$B$43,MATCH('20'!$B37,BDD!$A$2:$A$43,0),2),"")</f>
        <v/>
      </c>
      <c r="AM37" s="84" t="str">
        <f>IF(Q37="P",INDEX(BDD!$A$2:$B$43,MATCH('20'!$B37,BDD!$A$2:$A$43,0),2),"")</f>
        <v/>
      </c>
      <c r="AN37" s="84" t="str">
        <f>IF(R37="P",INDEX(BDD!$A$2:$B$43,MATCH('20'!$B37,BDD!$A$2:$A$43,0),2),"")</f>
        <v/>
      </c>
      <c r="AO37" s="84" t="str">
        <f>IF(S37="P",INDEX(BDD!$A$2:$B$43,MATCH('20'!$B37,BDD!$A$2:$A$43,0),2),"")</f>
        <v/>
      </c>
      <c r="AP37" s="84" t="str">
        <f>IF(T37="P",INDEX(BDD!$A$2:$B$43,MATCH('20'!$B37,BDD!$A$2:$A$43,0),2),"")</f>
        <v/>
      </c>
      <c r="AQ37" s="84" t="str">
        <f>IF(U37="P",INDEX(BDD!$A$2:$B$43,MATCH('20'!$B37,BDD!$A$2:$A$43,0),2),"")</f>
        <v/>
      </c>
      <c r="AR37" s="84" t="str">
        <f>IF(V37="P",INDEX(BDD!$A$2:$B$43,MATCH('20'!$B37,BDD!$A$2:$A$43,0),2),"")</f>
        <v/>
      </c>
      <c r="AS37" s="84" t="str">
        <f>IF(W37="P",INDEX(BDD!$A$2:$B$43,MATCH('20'!$B37,BDD!$A$2:$A$43,0),2),"")</f>
        <v/>
      </c>
    </row>
    <row r="38" spans="1:45" ht="15.75" hidden="1" thickBot="1" x14ac:dyDescent="0.3">
      <c r="A38" s="206"/>
      <c r="B38" s="17">
        <f>BDD!A20</f>
        <v>0</v>
      </c>
      <c r="C38" s="101"/>
      <c r="D38" s="99"/>
      <c r="E38" s="100"/>
      <c r="F38" s="101"/>
      <c r="G38" s="99"/>
      <c r="H38" s="100"/>
      <c r="I38" s="101"/>
      <c r="J38" s="99"/>
      <c r="K38" s="100"/>
      <c r="L38" s="101"/>
      <c r="M38" s="99"/>
      <c r="N38" s="98"/>
      <c r="O38" s="101"/>
      <c r="P38" s="99"/>
      <c r="Q38" s="98"/>
      <c r="R38" s="101"/>
      <c r="S38" s="99"/>
      <c r="T38" s="100"/>
      <c r="U38" s="101"/>
      <c r="V38" s="99"/>
      <c r="W38" s="100"/>
      <c r="Y38" s="84" t="str">
        <f>IF(C38="P",INDEX(BDD!$A$2:$B$43,MATCH('20'!$B38,BDD!$A$2:$A$43,0),2),"")</f>
        <v/>
      </c>
      <c r="Z38" s="84" t="str">
        <f>IF(D38="P",INDEX(BDD!$A$2:$B$43,MATCH('20'!$B38,BDD!$A$2:$A$43,0),2),"")</f>
        <v/>
      </c>
      <c r="AA38" s="84" t="str">
        <f>IF(E38="P",INDEX(BDD!$A$2:$B$43,MATCH('20'!$B38,BDD!$A$2:$A$43,0),2),"")</f>
        <v/>
      </c>
      <c r="AB38" s="84" t="str">
        <f>IF(F38="P",INDEX(BDD!$A$2:$B$43,MATCH('20'!$B38,BDD!$A$2:$A$43,0),2),"")</f>
        <v/>
      </c>
      <c r="AC38" s="84" t="str">
        <f>IF(G38="P",INDEX(BDD!$A$2:$B$43,MATCH('20'!$B38,BDD!$A$2:$A$43,0),2),"")</f>
        <v/>
      </c>
      <c r="AD38" s="84" t="str">
        <f>IF(H38="P",INDEX(BDD!$A$2:$B$43,MATCH('20'!$B38,BDD!$A$2:$A$43,0),2),"")</f>
        <v/>
      </c>
      <c r="AE38" s="84" t="str">
        <f>IF(I38="P",INDEX(BDD!$A$2:$B$43,MATCH('20'!$B38,BDD!$A$2:$A$43,0),2),"")</f>
        <v/>
      </c>
      <c r="AF38" s="84" t="str">
        <f>IF(J38="P",INDEX(BDD!$A$2:$B$43,MATCH('20'!$B38,BDD!$A$2:$A$43,0),2),"")</f>
        <v/>
      </c>
      <c r="AG38" s="84" t="str">
        <f>IF(K38="P",INDEX(BDD!$A$2:$B$43,MATCH('20'!$B38,BDD!$A$2:$A$43,0),2),"")</f>
        <v/>
      </c>
      <c r="AH38" s="84" t="str">
        <f>IF(L38="P",INDEX(BDD!$A$2:$B$43,MATCH('20'!$B38,BDD!$A$2:$A$43,0),2),"")</f>
        <v/>
      </c>
      <c r="AI38" s="84" t="str">
        <f>IF(M38="P",INDEX(BDD!$A$2:$B$43,MATCH('20'!$B38,BDD!$A$2:$A$43,0),2),"")</f>
        <v/>
      </c>
      <c r="AJ38" s="84" t="str">
        <f>IF(N38="P",INDEX(BDD!$A$2:$B$43,MATCH('20'!$B38,BDD!$A$2:$A$43,0),2),"")</f>
        <v/>
      </c>
      <c r="AK38" s="84" t="str">
        <f>IF(O38="P",INDEX(BDD!$A$2:$B$43,MATCH('20'!$B38,BDD!$A$2:$A$43,0),2),"")</f>
        <v/>
      </c>
      <c r="AL38" s="84" t="str">
        <f>IF(P38="P",INDEX(BDD!$A$2:$B$43,MATCH('20'!$B38,BDD!$A$2:$A$43,0),2),"")</f>
        <v/>
      </c>
      <c r="AM38" s="84" t="str">
        <f>IF(Q38="P",INDEX(BDD!$A$2:$B$43,MATCH('20'!$B38,BDD!$A$2:$A$43,0),2),"")</f>
        <v/>
      </c>
      <c r="AN38" s="84" t="str">
        <f>IF(R38="P",INDEX(BDD!$A$2:$B$43,MATCH('20'!$B38,BDD!$A$2:$A$43,0),2),"")</f>
        <v/>
      </c>
      <c r="AO38" s="84" t="str">
        <f>IF(S38="P",INDEX(BDD!$A$2:$B$43,MATCH('20'!$B38,BDD!$A$2:$A$43,0),2),"")</f>
        <v/>
      </c>
      <c r="AP38" s="84" t="str">
        <f>IF(T38="P",INDEX(BDD!$A$2:$B$43,MATCH('20'!$B38,BDD!$A$2:$A$43,0),2),"")</f>
        <v/>
      </c>
      <c r="AQ38" s="84" t="str">
        <f>IF(U38="P",INDEX(BDD!$A$2:$B$43,MATCH('20'!$B38,BDD!$A$2:$A$43,0),2),"")</f>
        <v/>
      </c>
      <c r="AR38" s="84" t="str">
        <f>IF(V38="P",INDEX(BDD!$A$2:$B$43,MATCH('20'!$B38,BDD!$A$2:$A$43,0),2),"")</f>
        <v/>
      </c>
      <c r="AS38" s="84" t="str">
        <f>IF(W38="P",INDEX(BDD!$A$2:$B$43,MATCH('20'!$B38,BDD!$A$2:$A$43,0),2),"")</f>
        <v/>
      </c>
    </row>
    <row r="39" spans="1:45" ht="15.75" hidden="1" thickBot="1" x14ac:dyDescent="0.3">
      <c r="A39" s="206"/>
      <c r="B39" s="17">
        <f>BDD!A21</f>
        <v>0</v>
      </c>
      <c r="C39" s="56"/>
      <c r="D39" s="54"/>
      <c r="E39" s="55"/>
      <c r="F39" s="56"/>
      <c r="G39" s="54"/>
      <c r="H39" s="55"/>
      <c r="I39" s="56"/>
      <c r="J39" s="54"/>
      <c r="K39" s="55"/>
      <c r="L39" s="56"/>
      <c r="M39" s="54"/>
      <c r="N39" s="53"/>
      <c r="O39" s="56"/>
      <c r="P39" s="54"/>
      <c r="Q39" s="53"/>
      <c r="R39" s="56"/>
      <c r="S39" s="54"/>
      <c r="T39" s="55"/>
      <c r="U39" s="56"/>
      <c r="V39" s="54"/>
      <c r="W39" s="55"/>
      <c r="Y39" s="84" t="str">
        <f>IF(C39="P",INDEX(BDD!$A$2:$B$43,MATCH('20'!$B39,BDD!$A$2:$A$43,0),2),"")</f>
        <v/>
      </c>
      <c r="Z39" s="84" t="str">
        <f>IF(D39="P",INDEX(BDD!$A$2:$B$43,MATCH('20'!$B39,BDD!$A$2:$A$43,0),2),"")</f>
        <v/>
      </c>
      <c r="AA39" s="84" t="str">
        <f>IF(E39="P",INDEX(BDD!$A$2:$B$43,MATCH('20'!$B39,BDD!$A$2:$A$43,0),2),"")</f>
        <v/>
      </c>
      <c r="AB39" s="84" t="str">
        <f>IF(F39="P",INDEX(BDD!$A$2:$B$43,MATCH('20'!$B39,BDD!$A$2:$A$43,0),2),"")</f>
        <v/>
      </c>
      <c r="AC39" s="84" t="str">
        <f>IF(G39="P",INDEX(BDD!$A$2:$B$43,MATCH('20'!$B39,BDD!$A$2:$A$43,0),2),"")</f>
        <v/>
      </c>
      <c r="AD39" s="84" t="str">
        <f>IF(H39="P",INDEX(BDD!$A$2:$B$43,MATCH('20'!$B39,BDD!$A$2:$A$43,0),2),"")</f>
        <v/>
      </c>
      <c r="AE39" s="84" t="str">
        <f>IF(I39="P",INDEX(BDD!$A$2:$B$43,MATCH('20'!$B39,BDD!$A$2:$A$43,0),2),"")</f>
        <v/>
      </c>
      <c r="AF39" s="84" t="str">
        <f>IF(J39="P",INDEX(BDD!$A$2:$B$43,MATCH('20'!$B39,BDD!$A$2:$A$43,0),2),"")</f>
        <v/>
      </c>
      <c r="AG39" s="84" t="str">
        <f>IF(K39="P",INDEX(BDD!$A$2:$B$43,MATCH('20'!$B39,BDD!$A$2:$A$43,0),2),"")</f>
        <v/>
      </c>
      <c r="AH39" s="84" t="str">
        <f>IF(L39="P",INDEX(BDD!$A$2:$B$43,MATCH('20'!$B39,BDD!$A$2:$A$43,0),2),"")</f>
        <v/>
      </c>
      <c r="AI39" s="84" t="str">
        <f>IF(M39="P",INDEX(BDD!$A$2:$B$43,MATCH('20'!$B39,BDD!$A$2:$A$43,0),2),"")</f>
        <v/>
      </c>
      <c r="AJ39" s="84" t="str">
        <f>IF(N39="P",INDEX(BDD!$A$2:$B$43,MATCH('20'!$B39,BDD!$A$2:$A$43,0),2),"")</f>
        <v/>
      </c>
      <c r="AK39" s="84" t="str">
        <f>IF(O39="P",INDEX(BDD!$A$2:$B$43,MATCH('20'!$B39,BDD!$A$2:$A$43,0),2),"")</f>
        <v/>
      </c>
      <c r="AL39" s="84" t="str">
        <f>IF(P39="P",INDEX(BDD!$A$2:$B$43,MATCH('20'!$B39,BDD!$A$2:$A$43,0),2),"")</f>
        <v/>
      </c>
      <c r="AM39" s="84" t="str">
        <f>IF(Q39="P",INDEX(BDD!$A$2:$B$43,MATCH('20'!$B39,BDD!$A$2:$A$43,0),2),"")</f>
        <v/>
      </c>
      <c r="AN39" s="84" t="str">
        <f>IF(R39="P",INDEX(BDD!$A$2:$B$43,MATCH('20'!$B39,BDD!$A$2:$A$43,0),2),"")</f>
        <v/>
      </c>
      <c r="AO39" s="84" t="str">
        <f>IF(S39="P",INDEX(BDD!$A$2:$B$43,MATCH('20'!$B39,BDD!$A$2:$A$43,0),2),"")</f>
        <v/>
      </c>
      <c r="AP39" s="84" t="str">
        <f>IF(T39="P",INDEX(BDD!$A$2:$B$43,MATCH('20'!$B39,BDD!$A$2:$A$43,0),2),"")</f>
        <v/>
      </c>
      <c r="AQ39" s="84" t="str">
        <f>IF(U39="P",INDEX(BDD!$A$2:$B$43,MATCH('20'!$B39,BDD!$A$2:$A$43,0),2),"")</f>
        <v/>
      </c>
      <c r="AR39" s="84" t="str">
        <f>IF(V39="P",INDEX(BDD!$A$2:$B$43,MATCH('20'!$B39,BDD!$A$2:$A$43,0),2),"")</f>
        <v/>
      </c>
      <c r="AS39" s="84" t="str">
        <f>IF(W39="P",INDEX(BDD!$A$2:$B$43,MATCH('20'!$B39,BDD!$A$2:$A$43,0),2),"")</f>
        <v/>
      </c>
    </row>
    <row r="40" spans="1:45" ht="15.75" hidden="1" thickBot="1" x14ac:dyDescent="0.3">
      <c r="A40" s="206"/>
      <c r="B40" s="18">
        <f>BDD!A22</f>
        <v>0</v>
      </c>
      <c r="C40" s="60"/>
      <c r="D40" s="58"/>
      <c r="E40" s="59"/>
      <c r="F40" s="60"/>
      <c r="G40" s="58"/>
      <c r="H40" s="59"/>
      <c r="I40" s="60"/>
      <c r="J40" s="58"/>
      <c r="K40" s="59"/>
      <c r="L40" s="60"/>
      <c r="M40" s="58"/>
      <c r="N40" s="57"/>
      <c r="O40" s="60"/>
      <c r="P40" s="58"/>
      <c r="Q40" s="57"/>
      <c r="R40" s="60"/>
      <c r="S40" s="58"/>
      <c r="T40" s="59"/>
      <c r="U40" s="60"/>
      <c r="V40" s="58"/>
      <c r="W40" s="59"/>
      <c r="Y40" s="84" t="str">
        <f>IF(C40="P",INDEX(BDD!$A$2:$B$43,MATCH('20'!$B40,BDD!$A$2:$A$43,0),2),"")</f>
        <v/>
      </c>
      <c r="Z40" s="84" t="str">
        <f>IF(D40="P",INDEX(BDD!$A$2:$B$43,MATCH('20'!$B40,BDD!$A$2:$A$43,0),2),"")</f>
        <v/>
      </c>
      <c r="AA40" s="84" t="str">
        <f>IF(E40="P",INDEX(BDD!$A$2:$B$43,MATCH('20'!$B40,BDD!$A$2:$A$43,0),2),"")</f>
        <v/>
      </c>
      <c r="AB40" s="84" t="str">
        <f>IF(F40="P",INDEX(BDD!$A$2:$B$43,MATCH('20'!$B40,BDD!$A$2:$A$43,0),2),"")</f>
        <v/>
      </c>
      <c r="AC40" s="84" t="str">
        <f>IF(G40="P",INDEX(BDD!$A$2:$B$43,MATCH('20'!$B40,BDD!$A$2:$A$43,0),2),"")</f>
        <v/>
      </c>
      <c r="AD40" s="84" t="str">
        <f>IF(H40="P",INDEX(BDD!$A$2:$B$43,MATCH('20'!$B40,BDD!$A$2:$A$43,0),2),"")</f>
        <v/>
      </c>
      <c r="AE40" s="84" t="str">
        <f>IF(I40="P",INDEX(BDD!$A$2:$B$43,MATCH('20'!$B40,BDD!$A$2:$A$43,0),2),"")</f>
        <v/>
      </c>
      <c r="AF40" s="84" t="str">
        <f>IF(J40="P",INDEX(BDD!$A$2:$B$43,MATCH('20'!$B40,BDD!$A$2:$A$43,0),2),"")</f>
        <v/>
      </c>
      <c r="AG40" s="84" t="str">
        <f>IF(K40="P",INDEX(BDD!$A$2:$B$43,MATCH('20'!$B40,BDD!$A$2:$A$43,0),2),"")</f>
        <v/>
      </c>
      <c r="AH40" s="84" t="str">
        <f>IF(L40="P",INDEX(BDD!$A$2:$B$43,MATCH('20'!$B40,BDD!$A$2:$A$43,0),2),"")</f>
        <v/>
      </c>
      <c r="AI40" s="84" t="str">
        <f>IF(M40="P",INDEX(BDD!$A$2:$B$43,MATCH('20'!$B40,BDD!$A$2:$A$43,0),2),"")</f>
        <v/>
      </c>
      <c r="AJ40" s="84" t="str">
        <f>IF(N40="P",INDEX(BDD!$A$2:$B$43,MATCH('20'!$B40,BDD!$A$2:$A$43,0),2),"")</f>
        <v/>
      </c>
      <c r="AK40" s="84" t="str">
        <f>IF(O40="P",INDEX(BDD!$A$2:$B$43,MATCH('20'!$B40,BDD!$A$2:$A$43,0),2),"")</f>
        <v/>
      </c>
      <c r="AL40" s="84" t="str">
        <f>IF(P40="P",INDEX(BDD!$A$2:$B$43,MATCH('20'!$B40,BDD!$A$2:$A$43,0),2),"")</f>
        <v/>
      </c>
      <c r="AM40" s="84" t="str">
        <f>IF(Q40="P",INDEX(BDD!$A$2:$B$43,MATCH('20'!$B40,BDD!$A$2:$A$43,0),2),"")</f>
        <v/>
      </c>
      <c r="AN40" s="84" t="str">
        <f>IF(R40="P",INDEX(BDD!$A$2:$B$43,MATCH('20'!$B40,BDD!$A$2:$A$43,0),2),"")</f>
        <v/>
      </c>
      <c r="AO40" s="84" t="str">
        <f>IF(S40="P",INDEX(BDD!$A$2:$B$43,MATCH('20'!$B40,BDD!$A$2:$A$43,0),2),"")</f>
        <v/>
      </c>
      <c r="AP40" s="84" t="str">
        <f>IF(T40="P",INDEX(BDD!$A$2:$B$43,MATCH('20'!$B40,BDD!$A$2:$A$43,0),2),"")</f>
        <v/>
      </c>
      <c r="AQ40" s="84" t="str">
        <f>IF(U40="P",INDEX(BDD!$A$2:$B$43,MATCH('20'!$B40,BDD!$A$2:$A$43,0),2),"")</f>
        <v/>
      </c>
      <c r="AR40" s="84" t="str">
        <f>IF(V40="P",INDEX(BDD!$A$2:$B$43,MATCH('20'!$B40,BDD!$A$2:$A$43,0),2),"")</f>
        <v/>
      </c>
      <c r="AS40" s="84" t="str">
        <f>IF(W40="P",INDEX(BDD!$A$2:$B$43,MATCH('20'!$B40,BDD!$A$2:$A$43,0),2),"")</f>
        <v/>
      </c>
    </row>
    <row r="41" spans="1:45" ht="15.75" hidden="1" thickBot="1" x14ac:dyDescent="0.3">
      <c r="A41" s="207"/>
      <c r="B41" s="13">
        <f>BDD!A30</f>
        <v>0</v>
      </c>
      <c r="C41" s="90"/>
      <c r="D41" s="54"/>
      <c r="E41" s="55"/>
      <c r="F41" s="93"/>
      <c r="G41" s="54"/>
      <c r="H41" s="55"/>
      <c r="I41" s="93"/>
      <c r="J41" s="54"/>
      <c r="K41" s="55"/>
      <c r="L41" s="93"/>
      <c r="M41" s="54"/>
      <c r="N41" s="55"/>
      <c r="O41" s="93"/>
      <c r="P41" s="54"/>
      <c r="Q41" s="55"/>
      <c r="R41" s="93"/>
      <c r="S41" s="54"/>
      <c r="T41" s="55"/>
      <c r="U41" s="56"/>
      <c r="V41" s="54"/>
      <c r="W41" s="87"/>
      <c r="X41" s="13">
        <f>COUNTIF(C41:W41,"P")</f>
        <v>0</v>
      </c>
      <c r="Y41" s="84" t="str">
        <f>IF(C41="P",INDEX(BDD!$A$2:$B$43,MATCH('20'!$B41,BDD!$A$2:$A$43,0),2),"")</f>
        <v/>
      </c>
      <c r="Z41" s="84" t="str">
        <f>IF(D41="P",INDEX(BDD!$A$2:$B$43,MATCH('20'!$B41,BDD!$A$2:$A$43,0),2),"")</f>
        <v/>
      </c>
      <c r="AA41" s="84" t="str">
        <f>IF(E41="P",INDEX(BDD!$A$2:$B$43,MATCH('20'!$B41,BDD!$A$2:$A$43,0),2),"")</f>
        <v/>
      </c>
      <c r="AB41" s="84" t="str">
        <f>IF(F41="P",INDEX(BDD!$A$2:$B$43,MATCH('20'!$B41,BDD!$A$2:$A$43,0),2),"")</f>
        <v/>
      </c>
      <c r="AC41" s="84" t="str">
        <f>IF(G41="P",INDEX(BDD!$A$2:$B$43,MATCH('20'!$B41,BDD!$A$2:$A$43,0),2),"")</f>
        <v/>
      </c>
      <c r="AD41" s="84" t="str">
        <f>IF(H41="P",INDEX(BDD!$A$2:$B$43,MATCH('20'!$B41,BDD!$A$2:$A$43,0),2),"")</f>
        <v/>
      </c>
      <c r="AE41" s="84" t="str">
        <f>IF(I41="P",INDEX(BDD!$A$2:$B$43,MATCH('20'!$B41,BDD!$A$2:$A$43,0),2),"")</f>
        <v/>
      </c>
      <c r="AF41" s="84" t="str">
        <f>IF(J41="P",INDEX(BDD!$A$2:$B$43,MATCH('20'!$B41,BDD!$A$2:$A$43,0),2),"")</f>
        <v/>
      </c>
      <c r="AG41" s="84" t="str">
        <f>IF(K41="P",INDEX(BDD!$A$2:$B$43,MATCH('20'!$B41,BDD!$A$2:$A$43,0),2),"")</f>
        <v/>
      </c>
      <c r="AH41" s="84" t="str">
        <f>IF(L41="P",INDEX(BDD!$A$2:$B$43,MATCH('20'!$B41,BDD!$A$2:$A$43,0),2),"")</f>
        <v/>
      </c>
      <c r="AI41" s="84" t="str">
        <f>IF(M41="P",INDEX(BDD!$A$2:$B$43,MATCH('20'!$B41,BDD!$A$2:$A$43,0),2),"")</f>
        <v/>
      </c>
      <c r="AJ41" s="84" t="str">
        <f>IF(N41="P",INDEX(BDD!$A$2:$B$43,MATCH('20'!$B41,BDD!$A$2:$A$43,0),2),"")</f>
        <v/>
      </c>
      <c r="AK41" s="84" t="str">
        <f>IF(O41="P",INDEX(BDD!$A$2:$B$43,MATCH('20'!$B41,BDD!$A$2:$A$43,0),2),"")</f>
        <v/>
      </c>
      <c r="AL41" s="84" t="str">
        <f>IF(P41="P",INDEX(BDD!$A$2:$B$43,MATCH('20'!$B41,BDD!$A$2:$A$43,0),2),"")</f>
        <v/>
      </c>
      <c r="AM41" s="84" t="str">
        <f>IF(Q41="P",INDEX(BDD!$A$2:$B$43,MATCH('20'!$B41,BDD!$A$2:$A$43,0),2),"")</f>
        <v/>
      </c>
      <c r="AN41" s="84" t="str">
        <f>IF(R41="P",INDEX(BDD!$A$2:$B$43,MATCH('20'!$B41,BDD!$A$2:$A$43,0),2),"")</f>
        <v/>
      </c>
      <c r="AO41" s="84" t="str">
        <f>IF(S41="P",INDEX(BDD!$A$2:$B$43,MATCH('20'!$B41,BDD!$A$2:$A$43,0),2),"")</f>
        <v/>
      </c>
      <c r="AP41" s="84" t="str">
        <f>IF(T41="P",INDEX(BDD!$A$2:$B$43,MATCH('20'!$B41,BDD!$A$2:$A$43,0),2),"")</f>
        <v/>
      </c>
      <c r="AQ41" s="84" t="str">
        <f>IF(U41="P",INDEX(BDD!$A$2:$B$43,MATCH('20'!$B41,BDD!$A$2:$A$43,0),2),"")</f>
        <v/>
      </c>
      <c r="AR41" s="84" t="str">
        <f>IF(V41="P",INDEX(BDD!$A$2:$B$43,MATCH('20'!$B41,BDD!$A$2:$A$43,0),2),"")</f>
        <v/>
      </c>
      <c r="AS41" s="84" t="str">
        <f>IF(W41="P",INDEX(BDD!$A$2:$B$43,MATCH('20'!$B41,BDD!$A$2:$A$43,0),2),"")</f>
        <v/>
      </c>
    </row>
    <row r="42" spans="1:45" ht="15.75" hidden="1" thickBot="1" x14ac:dyDescent="0.3">
      <c r="A42" s="207"/>
      <c r="B42" s="14">
        <f>BDD!A31</f>
        <v>0</v>
      </c>
      <c r="C42" s="90"/>
      <c r="D42" s="54"/>
      <c r="E42" s="55"/>
      <c r="F42" s="93"/>
      <c r="G42" s="54"/>
      <c r="H42" s="55"/>
      <c r="I42" s="93"/>
      <c r="J42" s="54"/>
      <c r="K42" s="55"/>
      <c r="L42" s="93"/>
      <c r="M42" s="54"/>
      <c r="N42" s="55"/>
      <c r="O42" s="93"/>
      <c r="P42" s="54"/>
      <c r="Q42" s="55"/>
      <c r="R42" s="93"/>
      <c r="S42" s="54"/>
      <c r="T42" s="55"/>
      <c r="U42" s="56"/>
      <c r="V42" s="54"/>
      <c r="W42" s="87"/>
      <c r="X42" s="14">
        <f t="shared" ref="X42:X52" si="1">COUNTIF(C42:W42,"P")</f>
        <v>0</v>
      </c>
      <c r="Y42" s="84" t="str">
        <f>IF(C42="P",INDEX(BDD!$A$2:$B$43,MATCH('20'!$B42,BDD!$A$2:$A$43,0),2),"")</f>
        <v/>
      </c>
      <c r="Z42" s="84" t="str">
        <f>IF(D42="P",INDEX(BDD!$A$2:$B$43,MATCH('20'!$B42,BDD!$A$2:$A$43,0),2),"")</f>
        <v/>
      </c>
      <c r="AA42" s="84" t="str">
        <f>IF(E42="P",INDEX(BDD!$A$2:$B$43,MATCH('20'!$B42,BDD!$A$2:$A$43,0),2),"")</f>
        <v/>
      </c>
      <c r="AB42" s="84" t="str">
        <f>IF(F42="P",INDEX(BDD!$A$2:$B$43,MATCH('20'!$B42,BDD!$A$2:$A$43,0),2),"")</f>
        <v/>
      </c>
      <c r="AC42" s="84" t="str">
        <f>IF(G42="P",INDEX(BDD!$A$2:$B$43,MATCH('20'!$B42,BDD!$A$2:$A$43,0),2),"")</f>
        <v/>
      </c>
      <c r="AD42" s="84" t="str">
        <f>IF(H42="P",INDEX(BDD!$A$2:$B$43,MATCH('20'!$B42,BDD!$A$2:$A$43,0),2),"")</f>
        <v/>
      </c>
      <c r="AE42" s="84" t="str">
        <f>IF(I42="P",INDEX(BDD!$A$2:$B$43,MATCH('20'!$B42,BDD!$A$2:$A$43,0),2),"")</f>
        <v/>
      </c>
      <c r="AF42" s="84" t="str">
        <f>IF(J42="P",INDEX(BDD!$A$2:$B$43,MATCH('20'!$B42,BDD!$A$2:$A$43,0),2),"")</f>
        <v/>
      </c>
      <c r="AG42" s="84" t="str">
        <f>IF(K42="P",INDEX(BDD!$A$2:$B$43,MATCH('20'!$B42,BDD!$A$2:$A$43,0),2),"")</f>
        <v/>
      </c>
      <c r="AH42" s="84" t="str">
        <f>IF(L42="P",INDEX(BDD!$A$2:$B$43,MATCH('20'!$B42,BDD!$A$2:$A$43,0),2),"")</f>
        <v/>
      </c>
      <c r="AI42" s="84" t="str">
        <f>IF(M42="P",INDEX(BDD!$A$2:$B$43,MATCH('20'!$B42,BDD!$A$2:$A$43,0),2),"")</f>
        <v/>
      </c>
      <c r="AJ42" s="84" t="str">
        <f>IF(N42="P",INDEX(BDD!$A$2:$B$43,MATCH('20'!$B42,BDD!$A$2:$A$43,0),2),"")</f>
        <v/>
      </c>
      <c r="AK42" s="84" t="str">
        <f>IF(O42="P",INDEX(BDD!$A$2:$B$43,MATCH('20'!$B42,BDD!$A$2:$A$43,0),2),"")</f>
        <v/>
      </c>
      <c r="AL42" s="84" t="str">
        <f>IF(P42="P",INDEX(BDD!$A$2:$B$43,MATCH('20'!$B42,BDD!$A$2:$A$43,0),2),"")</f>
        <v/>
      </c>
      <c r="AM42" s="84" t="str">
        <f>IF(Q42="P",INDEX(BDD!$A$2:$B$43,MATCH('20'!$B42,BDD!$A$2:$A$43,0),2),"")</f>
        <v/>
      </c>
      <c r="AN42" s="84" t="str">
        <f>IF(R42="P",INDEX(BDD!$A$2:$B$43,MATCH('20'!$B42,BDD!$A$2:$A$43,0),2),"")</f>
        <v/>
      </c>
      <c r="AO42" s="84" t="str">
        <f>IF(S42="P",INDEX(BDD!$A$2:$B$43,MATCH('20'!$B42,BDD!$A$2:$A$43,0),2),"")</f>
        <v/>
      </c>
      <c r="AP42" s="84" t="str">
        <f>IF(T42="P",INDEX(BDD!$A$2:$B$43,MATCH('20'!$B42,BDD!$A$2:$A$43,0),2),"")</f>
        <v/>
      </c>
      <c r="AQ42" s="84" t="str">
        <f>IF(U42="P",INDEX(BDD!$A$2:$B$43,MATCH('20'!$B42,BDD!$A$2:$A$43,0),2),"")</f>
        <v/>
      </c>
      <c r="AR42" s="84" t="str">
        <f>IF(V42="P",INDEX(BDD!$A$2:$B$43,MATCH('20'!$B42,BDD!$A$2:$A$43,0),2),"")</f>
        <v/>
      </c>
      <c r="AS42" s="84" t="str">
        <f>IF(W42="P",INDEX(BDD!$A$2:$B$43,MATCH('20'!$B42,BDD!$A$2:$A$43,0),2),"")</f>
        <v/>
      </c>
    </row>
    <row r="43" spans="1:45" ht="15.75" hidden="1" thickBot="1" x14ac:dyDescent="0.3">
      <c r="A43" s="207"/>
      <c r="B43" s="14">
        <f>BDD!A32</f>
        <v>0</v>
      </c>
      <c r="C43" s="90"/>
      <c r="D43" s="54"/>
      <c r="E43" s="55"/>
      <c r="F43" s="93"/>
      <c r="G43" s="54"/>
      <c r="H43" s="55"/>
      <c r="I43" s="93"/>
      <c r="J43" s="54"/>
      <c r="K43" s="55"/>
      <c r="L43" s="93"/>
      <c r="M43" s="54"/>
      <c r="N43" s="55"/>
      <c r="O43" s="93"/>
      <c r="P43" s="54"/>
      <c r="Q43" s="55"/>
      <c r="R43" s="93"/>
      <c r="S43" s="54"/>
      <c r="T43" s="55"/>
      <c r="U43" s="56"/>
      <c r="V43" s="54"/>
      <c r="W43" s="87"/>
      <c r="X43" s="14">
        <f t="shared" si="1"/>
        <v>0</v>
      </c>
      <c r="Y43" s="84" t="str">
        <f>IF(C43="P",INDEX(BDD!$A$2:$B$43,MATCH('20'!$B43,BDD!$A$2:$A$43,0),2),"")</f>
        <v/>
      </c>
      <c r="Z43" s="84" t="str">
        <f>IF(D43="P",INDEX(BDD!$A$2:$B$43,MATCH('20'!$B43,BDD!$A$2:$A$43,0),2),"")</f>
        <v/>
      </c>
      <c r="AA43" s="84" t="str">
        <f>IF(E43="P",INDEX(BDD!$A$2:$B$43,MATCH('20'!$B43,BDD!$A$2:$A$43,0),2),"")</f>
        <v/>
      </c>
      <c r="AB43" s="84" t="str">
        <f>IF(F43="P",INDEX(BDD!$A$2:$B$43,MATCH('20'!$B43,BDD!$A$2:$A$43,0),2),"")</f>
        <v/>
      </c>
      <c r="AC43" s="84" t="str">
        <f>IF(G43="P",INDEX(BDD!$A$2:$B$43,MATCH('20'!$B43,BDD!$A$2:$A$43,0),2),"")</f>
        <v/>
      </c>
      <c r="AD43" s="84" t="str">
        <f>IF(H43="P",INDEX(BDD!$A$2:$B$43,MATCH('20'!$B43,BDD!$A$2:$A$43,0),2),"")</f>
        <v/>
      </c>
      <c r="AE43" s="84" t="str">
        <f>IF(I43="P",INDEX(BDD!$A$2:$B$43,MATCH('20'!$B43,BDD!$A$2:$A$43,0),2),"")</f>
        <v/>
      </c>
      <c r="AF43" s="84" t="str">
        <f>IF(J43="P",INDEX(BDD!$A$2:$B$43,MATCH('20'!$B43,BDD!$A$2:$A$43,0),2),"")</f>
        <v/>
      </c>
      <c r="AG43" s="84" t="str">
        <f>IF(K43="P",INDEX(BDD!$A$2:$B$43,MATCH('20'!$B43,BDD!$A$2:$A$43,0),2),"")</f>
        <v/>
      </c>
      <c r="AH43" s="84" t="str">
        <f>IF(L43="P",INDEX(BDD!$A$2:$B$43,MATCH('20'!$B43,BDD!$A$2:$A$43,0),2),"")</f>
        <v/>
      </c>
      <c r="AI43" s="84" t="str">
        <f>IF(M43="P",INDEX(BDD!$A$2:$B$43,MATCH('20'!$B43,BDD!$A$2:$A$43,0),2),"")</f>
        <v/>
      </c>
      <c r="AJ43" s="84" t="str">
        <f>IF(N43="P",INDEX(BDD!$A$2:$B$43,MATCH('20'!$B43,BDD!$A$2:$A$43,0),2),"")</f>
        <v/>
      </c>
      <c r="AK43" s="84" t="str">
        <f>IF(O43="P",INDEX(BDD!$A$2:$B$43,MATCH('20'!$B43,BDD!$A$2:$A$43,0),2),"")</f>
        <v/>
      </c>
      <c r="AL43" s="84" t="str">
        <f>IF(P43="P",INDEX(BDD!$A$2:$B$43,MATCH('20'!$B43,BDD!$A$2:$A$43,0),2),"")</f>
        <v/>
      </c>
      <c r="AM43" s="84" t="str">
        <f>IF(Q43="P",INDEX(BDD!$A$2:$B$43,MATCH('20'!$B43,BDD!$A$2:$A$43,0),2),"")</f>
        <v/>
      </c>
      <c r="AN43" s="84" t="str">
        <f>IF(R43="P",INDEX(BDD!$A$2:$B$43,MATCH('20'!$B43,BDD!$A$2:$A$43,0),2),"")</f>
        <v/>
      </c>
      <c r="AO43" s="84" t="str">
        <f>IF(S43="P",INDEX(BDD!$A$2:$B$43,MATCH('20'!$B43,BDD!$A$2:$A$43,0),2),"")</f>
        <v/>
      </c>
      <c r="AP43" s="84" t="str">
        <f>IF(T43="P",INDEX(BDD!$A$2:$B$43,MATCH('20'!$B43,BDD!$A$2:$A$43,0),2),"")</f>
        <v/>
      </c>
      <c r="AQ43" s="84" t="str">
        <f>IF(U43="P",INDEX(BDD!$A$2:$B$43,MATCH('20'!$B43,BDD!$A$2:$A$43,0),2),"")</f>
        <v/>
      </c>
      <c r="AR43" s="84" t="str">
        <f>IF(V43="P",INDEX(BDD!$A$2:$B$43,MATCH('20'!$B43,BDD!$A$2:$A$43,0),2),"")</f>
        <v/>
      </c>
      <c r="AS43" s="84" t="str">
        <f>IF(W43="P",INDEX(BDD!$A$2:$B$43,MATCH('20'!$B43,BDD!$A$2:$A$43,0),2),"")</f>
        <v/>
      </c>
    </row>
    <row r="44" spans="1:45" ht="15.75" hidden="1" thickBot="1" x14ac:dyDescent="0.3">
      <c r="A44" s="207"/>
      <c r="B44" s="14">
        <f>BDD!A33</f>
        <v>0</v>
      </c>
      <c r="C44" s="91"/>
      <c r="D44" s="61"/>
      <c r="E44" s="62"/>
      <c r="F44" s="95"/>
      <c r="G44" s="61"/>
      <c r="H44" s="62"/>
      <c r="I44" s="95"/>
      <c r="J44" s="61"/>
      <c r="K44" s="62"/>
      <c r="L44" s="95"/>
      <c r="M44" s="61"/>
      <c r="N44" s="62"/>
      <c r="O44" s="95"/>
      <c r="P44" s="61"/>
      <c r="Q44" s="62"/>
      <c r="R44" s="95"/>
      <c r="S44" s="61"/>
      <c r="T44" s="62"/>
      <c r="U44" s="63"/>
      <c r="V44" s="61"/>
      <c r="W44" s="88"/>
      <c r="X44" s="14">
        <f t="shared" si="1"/>
        <v>0</v>
      </c>
      <c r="Y44" s="84" t="str">
        <f>IF(C44="P",INDEX(BDD!$A$2:$B$43,MATCH('20'!$B44,BDD!$A$2:$A$43,0),2),"")</f>
        <v/>
      </c>
      <c r="Z44" s="84" t="str">
        <f>IF(D44="P",INDEX(BDD!$A$2:$B$43,MATCH('20'!$B44,BDD!$A$2:$A$43,0),2),"")</f>
        <v/>
      </c>
      <c r="AA44" s="84" t="str">
        <f>IF(E44="P",INDEX(BDD!$A$2:$B$43,MATCH('20'!$B44,BDD!$A$2:$A$43,0),2),"")</f>
        <v/>
      </c>
      <c r="AB44" s="84" t="str">
        <f>IF(F44="P",INDEX(BDD!$A$2:$B$43,MATCH('20'!$B44,BDD!$A$2:$A$43,0),2),"")</f>
        <v/>
      </c>
      <c r="AC44" s="84" t="str">
        <f>IF(G44="P",INDEX(BDD!$A$2:$B$43,MATCH('20'!$B44,BDD!$A$2:$A$43,0),2),"")</f>
        <v/>
      </c>
      <c r="AD44" s="84" t="str">
        <f>IF(H44="P",INDEX(BDD!$A$2:$B$43,MATCH('20'!$B44,BDD!$A$2:$A$43,0),2),"")</f>
        <v/>
      </c>
      <c r="AE44" s="84" t="str">
        <f>IF(I44="P",INDEX(BDD!$A$2:$B$43,MATCH('20'!$B44,BDD!$A$2:$A$43,0),2),"")</f>
        <v/>
      </c>
      <c r="AF44" s="84" t="str">
        <f>IF(J44="P",INDEX(BDD!$A$2:$B$43,MATCH('20'!$B44,BDD!$A$2:$A$43,0),2),"")</f>
        <v/>
      </c>
      <c r="AG44" s="84" t="str">
        <f>IF(K44="P",INDEX(BDD!$A$2:$B$43,MATCH('20'!$B44,BDD!$A$2:$A$43,0),2),"")</f>
        <v/>
      </c>
      <c r="AH44" s="84" t="str">
        <f>IF(L44="P",INDEX(BDD!$A$2:$B$43,MATCH('20'!$B44,BDD!$A$2:$A$43,0),2),"")</f>
        <v/>
      </c>
      <c r="AI44" s="84" t="str">
        <f>IF(M44="P",INDEX(BDD!$A$2:$B$43,MATCH('20'!$B44,BDD!$A$2:$A$43,0),2),"")</f>
        <v/>
      </c>
      <c r="AJ44" s="84" t="str">
        <f>IF(N44="P",INDEX(BDD!$A$2:$B$43,MATCH('20'!$B44,BDD!$A$2:$A$43,0),2),"")</f>
        <v/>
      </c>
      <c r="AK44" s="84" t="str">
        <f>IF(O44="P",INDEX(BDD!$A$2:$B$43,MATCH('20'!$B44,BDD!$A$2:$A$43,0),2),"")</f>
        <v/>
      </c>
      <c r="AL44" s="84" t="str">
        <f>IF(P44="P",INDEX(BDD!$A$2:$B$43,MATCH('20'!$B44,BDD!$A$2:$A$43,0),2),"")</f>
        <v/>
      </c>
      <c r="AM44" s="84" t="str">
        <f>IF(Q44="P",INDEX(BDD!$A$2:$B$43,MATCH('20'!$B44,BDD!$A$2:$A$43,0),2),"")</f>
        <v/>
      </c>
      <c r="AN44" s="84" t="str">
        <f>IF(R44="P",INDEX(BDD!$A$2:$B$43,MATCH('20'!$B44,BDD!$A$2:$A$43,0),2),"")</f>
        <v/>
      </c>
      <c r="AO44" s="84" t="str">
        <f>IF(S44="P",INDEX(BDD!$A$2:$B$43,MATCH('20'!$B44,BDD!$A$2:$A$43,0),2),"")</f>
        <v/>
      </c>
      <c r="AP44" s="84" t="str">
        <f>IF(T44="P",INDEX(BDD!$A$2:$B$43,MATCH('20'!$B44,BDD!$A$2:$A$43,0),2),"")</f>
        <v/>
      </c>
      <c r="AQ44" s="84" t="str">
        <f>IF(U44="P",INDEX(BDD!$A$2:$B$43,MATCH('20'!$B44,BDD!$A$2:$A$43,0),2),"")</f>
        <v/>
      </c>
      <c r="AR44" s="84" t="str">
        <f>IF(V44="P",INDEX(BDD!$A$2:$B$43,MATCH('20'!$B44,BDD!$A$2:$A$43,0),2),"")</f>
        <v/>
      </c>
      <c r="AS44" s="84" t="str">
        <f>IF(W44="P",INDEX(BDD!$A$2:$B$43,MATCH('20'!$B44,BDD!$A$2:$A$43,0),2),"")</f>
        <v/>
      </c>
    </row>
    <row r="45" spans="1:45" ht="15.75" hidden="1" thickBot="1" x14ac:dyDescent="0.3">
      <c r="A45" s="207"/>
      <c r="B45" s="14">
        <f>BDD!A34</f>
        <v>0</v>
      </c>
      <c r="C45" s="91"/>
      <c r="D45" s="61"/>
      <c r="E45" s="62"/>
      <c r="F45" s="95"/>
      <c r="G45" s="61"/>
      <c r="H45" s="62"/>
      <c r="I45" s="95"/>
      <c r="J45" s="61"/>
      <c r="K45" s="62"/>
      <c r="L45" s="95"/>
      <c r="M45" s="61"/>
      <c r="N45" s="62"/>
      <c r="O45" s="95"/>
      <c r="P45" s="61"/>
      <c r="Q45" s="62"/>
      <c r="R45" s="95"/>
      <c r="S45" s="61"/>
      <c r="T45" s="62"/>
      <c r="U45" s="63"/>
      <c r="V45" s="61"/>
      <c r="W45" s="88"/>
      <c r="X45" s="14">
        <f t="shared" si="1"/>
        <v>0</v>
      </c>
      <c r="Y45" s="84" t="str">
        <f>IF(C45="P",INDEX(BDD!$A$2:$B$43,MATCH('20'!$B45,BDD!$A$2:$A$43,0),2),"")</f>
        <v/>
      </c>
      <c r="Z45" s="84" t="str">
        <f>IF(D45="P",INDEX(BDD!$A$2:$B$43,MATCH('20'!$B45,BDD!$A$2:$A$43,0),2),"")</f>
        <v/>
      </c>
      <c r="AA45" s="84" t="str">
        <f>IF(E45="P",INDEX(BDD!$A$2:$B$43,MATCH('20'!$B45,BDD!$A$2:$A$43,0),2),"")</f>
        <v/>
      </c>
      <c r="AB45" s="84" t="str">
        <f>IF(F45="P",INDEX(BDD!$A$2:$B$43,MATCH('20'!$B45,BDD!$A$2:$A$43,0),2),"")</f>
        <v/>
      </c>
      <c r="AC45" s="84" t="str">
        <f>IF(G45="P",INDEX(BDD!$A$2:$B$43,MATCH('20'!$B45,BDD!$A$2:$A$43,0),2),"")</f>
        <v/>
      </c>
      <c r="AD45" s="84" t="str">
        <f>IF(H45="P",INDEX(BDD!$A$2:$B$43,MATCH('20'!$B45,BDD!$A$2:$A$43,0),2),"")</f>
        <v/>
      </c>
      <c r="AE45" s="84" t="str">
        <f>IF(I45="P",INDEX(BDD!$A$2:$B$43,MATCH('20'!$B45,BDD!$A$2:$A$43,0),2),"")</f>
        <v/>
      </c>
      <c r="AF45" s="84" t="str">
        <f>IF(J45="P",INDEX(BDD!$A$2:$B$43,MATCH('20'!$B45,BDD!$A$2:$A$43,0),2),"")</f>
        <v/>
      </c>
      <c r="AG45" s="84" t="str">
        <f>IF(K45="P",INDEX(BDD!$A$2:$B$43,MATCH('20'!$B45,BDD!$A$2:$A$43,0),2),"")</f>
        <v/>
      </c>
      <c r="AH45" s="84" t="str">
        <f>IF(L45="P",INDEX(BDD!$A$2:$B$43,MATCH('20'!$B45,BDD!$A$2:$A$43,0),2),"")</f>
        <v/>
      </c>
      <c r="AI45" s="84" t="str">
        <f>IF(M45="P",INDEX(BDD!$A$2:$B$43,MATCH('20'!$B45,BDD!$A$2:$A$43,0),2),"")</f>
        <v/>
      </c>
      <c r="AJ45" s="84" t="str">
        <f>IF(N45="P",INDEX(BDD!$A$2:$B$43,MATCH('20'!$B45,BDD!$A$2:$A$43,0),2),"")</f>
        <v/>
      </c>
      <c r="AK45" s="84" t="str">
        <f>IF(O45="P",INDEX(BDD!$A$2:$B$43,MATCH('20'!$B45,BDD!$A$2:$A$43,0),2),"")</f>
        <v/>
      </c>
      <c r="AL45" s="84" t="str">
        <f>IF(P45="P",INDEX(BDD!$A$2:$B$43,MATCH('20'!$B45,BDD!$A$2:$A$43,0),2),"")</f>
        <v/>
      </c>
      <c r="AM45" s="84" t="str">
        <f>IF(Q45="P",INDEX(BDD!$A$2:$B$43,MATCH('20'!$B45,BDD!$A$2:$A$43,0),2),"")</f>
        <v/>
      </c>
      <c r="AN45" s="84" t="str">
        <f>IF(R45="P",INDEX(BDD!$A$2:$B$43,MATCH('20'!$B45,BDD!$A$2:$A$43,0),2),"")</f>
        <v/>
      </c>
      <c r="AO45" s="84" t="str">
        <f>IF(S45="P",INDEX(BDD!$A$2:$B$43,MATCH('20'!$B45,BDD!$A$2:$A$43,0),2),"")</f>
        <v/>
      </c>
      <c r="AP45" s="84" t="str">
        <f>IF(T45="P",INDEX(BDD!$A$2:$B$43,MATCH('20'!$B45,BDD!$A$2:$A$43,0),2),"")</f>
        <v/>
      </c>
      <c r="AQ45" s="84" t="str">
        <f>IF(U45="P",INDEX(BDD!$A$2:$B$43,MATCH('20'!$B45,BDD!$A$2:$A$43,0),2),"")</f>
        <v/>
      </c>
      <c r="AR45" s="84" t="str">
        <f>IF(V45="P",INDEX(BDD!$A$2:$B$43,MATCH('20'!$B45,BDD!$A$2:$A$43,0),2),"")</f>
        <v/>
      </c>
      <c r="AS45" s="84" t="str">
        <f>IF(W45="P",INDEX(BDD!$A$2:$B$43,MATCH('20'!$B45,BDD!$A$2:$A$43,0),2),"")</f>
        <v/>
      </c>
    </row>
    <row r="46" spans="1:45" ht="15.75" hidden="1" thickBot="1" x14ac:dyDescent="0.3">
      <c r="A46" s="207"/>
      <c r="B46" s="14">
        <f>BDD!A35</f>
        <v>0</v>
      </c>
      <c r="C46" s="91"/>
      <c r="D46" s="61"/>
      <c r="E46" s="62"/>
      <c r="F46" s="95"/>
      <c r="G46" s="61"/>
      <c r="H46" s="62"/>
      <c r="I46" s="95"/>
      <c r="J46" s="61"/>
      <c r="K46" s="62"/>
      <c r="L46" s="95"/>
      <c r="M46" s="61"/>
      <c r="N46" s="62"/>
      <c r="O46" s="95"/>
      <c r="P46" s="61"/>
      <c r="Q46" s="62"/>
      <c r="R46" s="95"/>
      <c r="S46" s="61"/>
      <c r="T46" s="62"/>
      <c r="U46" s="63"/>
      <c r="V46" s="61"/>
      <c r="W46" s="88"/>
      <c r="X46" s="14">
        <f t="shared" si="1"/>
        <v>0</v>
      </c>
      <c r="Y46" s="84" t="str">
        <f>IF(C46="P",INDEX(BDD!$A$2:$B$43,MATCH('20'!$B46,BDD!$A$2:$A$43,0),2),"")</f>
        <v/>
      </c>
      <c r="Z46" s="84" t="str">
        <f>IF(D46="P",INDEX(BDD!$A$2:$B$43,MATCH('20'!$B46,BDD!$A$2:$A$43,0),2),"")</f>
        <v/>
      </c>
      <c r="AA46" s="84" t="str">
        <f>IF(E46="P",INDEX(BDD!$A$2:$B$43,MATCH('20'!$B46,BDD!$A$2:$A$43,0),2),"")</f>
        <v/>
      </c>
      <c r="AB46" s="84" t="str">
        <f>IF(F46="P",INDEX(BDD!$A$2:$B$43,MATCH('20'!$B46,BDD!$A$2:$A$43,0),2),"")</f>
        <v/>
      </c>
      <c r="AC46" s="84" t="str">
        <f>IF(G46="P",INDEX(BDD!$A$2:$B$43,MATCH('20'!$B46,BDD!$A$2:$A$43,0),2),"")</f>
        <v/>
      </c>
      <c r="AD46" s="84" t="str">
        <f>IF(H46="P",INDEX(BDD!$A$2:$B$43,MATCH('20'!$B46,BDD!$A$2:$A$43,0),2),"")</f>
        <v/>
      </c>
      <c r="AE46" s="84" t="str">
        <f>IF(I46="P",INDEX(BDD!$A$2:$B$43,MATCH('20'!$B46,BDD!$A$2:$A$43,0),2),"")</f>
        <v/>
      </c>
      <c r="AF46" s="84" t="str">
        <f>IF(J46="P",INDEX(BDD!$A$2:$B$43,MATCH('20'!$B46,BDD!$A$2:$A$43,0),2),"")</f>
        <v/>
      </c>
      <c r="AG46" s="84" t="str">
        <f>IF(K46="P",INDEX(BDD!$A$2:$B$43,MATCH('20'!$B46,BDD!$A$2:$A$43,0),2),"")</f>
        <v/>
      </c>
      <c r="AH46" s="84" t="str">
        <f>IF(L46="P",INDEX(BDD!$A$2:$B$43,MATCH('20'!$B46,BDD!$A$2:$A$43,0),2),"")</f>
        <v/>
      </c>
      <c r="AI46" s="84" t="str">
        <f>IF(M46="P",INDEX(BDD!$A$2:$B$43,MATCH('20'!$B46,BDD!$A$2:$A$43,0),2),"")</f>
        <v/>
      </c>
      <c r="AJ46" s="84" t="str">
        <f>IF(N46="P",INDEX(BDD!$A$2:$B$43,MATCH('20'!$B46,BDD!$A$2:$A$43,0),2),"")</f>
        <v/>
      </c>
      <c r="AK46" s="84" t="str">
        <f>IF(O46="P",INDEX(BDD!$A$2:$B$43,MATCH('20'!$B46,BDD!$A$2:$A$43,0),2),"")</f>
        <v/>
      </c>
      <c r="AL46" s="84" t="str">
        <f>IF(P46="P",INDEX(BDD!$A$2:$B$43,MATCH('20'!$B46,BDD!$A$2:$A$43,0),2),"")</f>
        <v/>
      </c>
      <c r="AM46" s="84" t="str">
        <f>IF(Q46="P",INDEX(BDD!$A$2:$B$43,MATCH('20'!$B46,BDD!$A$2:$A$43,0),2),"")</f>
        <v/>
      </c>
      <c r="AN46" s="84" t="str">
        <f>IF(R46="P",INDEX(BDD!$A$2:$B$43,MATCH('20'!$B46,BDD!$A$2:$A$43,0),2),"")</f>
        <v/>
      </c>
      <c r="AO46" s="84" t="str">
        <f>IF(S46="P",INDEX(BDD!$A$2:$B$43,MATCH('20'!$B46,BDD!$A$2:$A$43,0),2),"")</f>
        <v/>
      </c>
      <c r="AP46" s="84" t="str">
        <f>IF(T46="P",INDEX(BDD!$A$2:$B$43,MATCH('20'!$B46,BDD!$A$2:$A$43,0),2),"")</f>
        <v/>
      </c>
      <c r="AQ46" s="84" t="str">
        <f>IF(U46="P",INDEX(BDD!$A$2:$B$43,MATCH('20'!$B46,BDD!$A$2:$A$43,0),2),"")</f>
        <v/>
      </c>
      <c r="AR46" s="84" t="str">
        <f>IF(V46="P",INDEX(BDD!$A$2:$B$43,MATCH('20'!$B46,BDD!$A$2:$A$43,0),2),"")</f>
        <v/>
      </c>
      <c r="AS46" s="84" t="str">
        <f>IF(W46="P",INDEX(BDD!$A$2:$B$43,MATCH('20'!$B46,BDD!$A$2:$A$43,0),2),"")</f>
        <v/>
      </c>
    </row>
    <row r="47" spans="1:45" ht="15.75" hidden="1" thickBot="1" x14ac:dyDescent="0.3">
      <c r="A47" s="207"/>
      <c r="B47" s="83">
        <f>BDD!A36</f>
        <v>0</v>
      </c>
      <c r="C47" s="91"/>
      <c r="D47" s="61"/>
      <c r="E47" s="62"/>
      <c r="F47" s="95"/>
      <c r="G47" s="61"/>
      <c r="H47" s="62"/>
      <c r="I47" s="95"/>
      <c r="J47" s="61"/>
      <c r="K47" s="62"/>
      <c r="L47" s="95"/>
      <c r="M47" s="61"/>
      <c r="N47" s="62"/>
      <c r="O47" s="95"/>
      <c r="P47" s="61"/>
      <c r="Q47" s="62"/>
      <c r="R47" s="95"/>
      <c r="S47" s="61"/>
      <c r="T47" s="62"/>
      <c r="U47" s="63"/>
      <c r="V47" s="61"/>
      <c r="W47" s="88"/>
      <c r="X47" s="14">
        <f t="shared" si="1"/>
        <v>0</v>
      </c>
      <c r="Y47" s="84" t="str">
        <f>IF(C47="P",INDEX(BDD!$A$2:$B$43,MATCH('20'!$B47,BDD!$A$2:$A$43,0),2),"")</f>
        <v/>
      </c>
      <c r="Z47" s="84" t="str">
        <f>IF(D47="P",INDEX(BDD!$A$2:$B$43,MATCH('20'!$B47,BDD!$A$2:$A$43,0),2),"")</f>
        <v/>
      </c>
      <c r="AA47" s="84" t="str">
        <f>IF(E47="P",INDEX(BDD!$A$2:$B$43,MATCH('20'!$B47,BDD!$A$2:$A$43,0),2),"")</f>
        <v/>
      </c>
      <c r="AB47" s="84" t="str">
        <f>IF(F47="P",INDEX(BDD!$A$2:$B$43,MATCH('20'!$B47,BDD!$A$2:$A$43,0),2),"")</f>
        <v/>
      </c>
      <c r="AC47" s="84" t="str">
        <f>IF(G47="P",INDEX(BDD!$A$2:$B$43,MATCH('20'!$B47,BDD!$A$2:$A$43,0),2),"")</f>
        <v/>
      </c>
      <c r="AD47" s="84" t="str">
        <f>IF(H47="P",INDEX(BDD!$A$2:$B$43,MATCH('20'!$B47,BDD!$A$2:$A$43,0),2),"")</f>
        <v/>
      </c>
      <c r="AE47" s="84" t="str">
        <f>IF(I47="P",INDEX(BDD!$A$2:$B$43,MATCH('20'!$B47,BDD!$A$2:$A$43,0),2),"")</f>
        <v/>
      </c>
      <c r="AF47" s="84" t="str">
        <f>IF(J47="P",INDEX(BDD!$A$2:$B$43,MATCH('20'!$B47,BDD!$A$2:$A$43,0),2),"")</f>
        <v/>
      </c>
      <c r="AG47" s="84" t="str">
        <f>IF(K47="P",INDEX(BDD!$A$2:$B$43,MATCH('20'!$B47,BDD!$A$2:$A$43,0),2),"")</f>
        <v/>
      </c>
      <c r="AH47" s="84" t="str">
        <f>IF(L47="P",INDEX(BDD!$A$2:$B$43,MATCH('20'!$B47,BDD!$A$2:$A$43,0),2),"")</f>
        <v/>
      </c>
      <c r="AI47" s="84" t="str">
        <f>IF(M47="P",INDEX(BDD!$A$2:$B$43,MATCH('20'!$B47,BDD!$A$2:$A$43,0),2),"")</f>
        <v/>
      </c>
      <c r="AJ47" s="84" t="str">
        <f>IF(N47="P",INDEX(BDD!$A$2:$B$43,MATCH('20'!$B47,BDD!$A$2:$A$43,0),2),"")</f>
        <v/>
      </c>
      <c r="AK47" s="84" t="str">
        <f>IF(O47="P",INDEX(BDD!$A$2:$B$43,MATCH('20'!$B47,BDD!$A$2:$A$43,0),2),"")</f>
        <v/>
      </c>
      <c r="AL47" s="84" t="str">
        <f>IF(P47="P",INDEX(BDD!$A$2:$B$43,MATCH('20'!$B47,BDD!$A$2:$A$43,0),2),"")</f>
        <v/>
      </c>
      <c r="AM47" s="84" t="str">
        <f>IF(Q47="P",INDEX(BDD!$A$2:$B$43,MATCH('20'!$B47,BDD!$A$2:$A$43,0),2),"")</f>
        <v/>
      </c>
      <c r="AN47" s="84" t="str">
        <f>IF(R47="P",INDEX(BDD!$A$2:$B$43,MATCH('20'!$B47,BDD!$A$2:$A$43,0),2),"")</f>
        <v/>
      </c>
      <c r="AO47" s="84" t="str">
        <f>IF(S47="P",INDEX(BDD!$A$2:$B$43,MATCH('20'!$B47,BDD!$A$2:$A$43,0),2),"")</f>
        <v/>
      </c>
      <c r="AP47" s="84" t="str">
        <f>IF(T47="P",INDEX(BDD!$A$2:$B$43,MATCH('20'!$B47,BDD!$A$2:$A$43,0),2),"")</f>
        <v/>
      </c>
      <c r="AQ47" s="84" t="str">
        <f>IF(U47="P",INDEX(BDD!$A$2:$B$43,MATCH('20'!$B47,BDD!$A$2:$A$43,0),2),"")</f>
        <v/>
      </c>
      <c r="AR47" s="84" t="str">
        <f>IF(V47="P",INDEX(BDD!$A$2:$B$43,MATCH('20'!$B47,BDD!$A$2:$A$43,0),2),"")</f>
        <v/>
      </c>
      <c r="AS47" s="84" t="str">
        <f>IF(W47="P",INDEX(BDD!$A$2:$B$43,MATCH('20'!$B47,BDD!$A$2:$A$43,0),2),"")</f>
        <v/>
      </c>
    </row>
    <row r="48" spans="1:45" ht="15.75" hidden="1" thickBot="1" x14ac:dyDescent="0.3">
      <c r="A48" s="207"/>
      <c r="B48" s="113">
        <f>BDD!A37</f>
        <v>0</v>
      </c>
      <c r="C48" s="121"/>
      <c r="D48" s="103"/>
      <c r="E48" s="104"/>
      <c r="F48" s="121"/>
      <c r="G48" s="103"/>
      <c r="H48" s="104"/>
      <c r="I48" s="121"/>
      <c r="J48" s="103"/>
      <c r="K48" s="104"/>
      <c r="L48" s="121"/>
      <c r="M48" s="103"/>
      <c r="N48" s="104"/>
      <c r="O48" s="121"/>
      <c r="P48" s="103"/>
      <c r="Q48" s="104"/>
      <c r="R48" s="121"/>
      <c r="S48" s="103"/>
      <c r="T48" s="104"/>
      <c r="U48" s="102"/>
      <c r="V48" s="103"/>
      <c r="W48" s="126"/>
      <c r="X48" s="14">
        <f t="shared" si="1"/>
        <v>0</v>
      </c>
      <c r="Y48" s="84" t="str">
        <f>IF(C48="P",INDEX(BDD!$A$2:$B$43,MATCH('20'!$B48,BDD!$A$2:$A$43,0),2),"")</f>
        <v/>
      </c>
      <c r="Z48" s="84" t="str">
        <f>IF(D48="P",INDEX(BDD!$A$2:$B$43,MATCH('20'!$B48,BDD!$A$2:$A$43,0),2),"")</f>
        <v/>
      </c>
      <c r="AA48" s="84" t="str">
        <f>IF(E48="P",INDEX(BDD!$A$2:$B$43,MATCH('20'!$B48,BDD!$A$2:$A$43,0),2),"")</f>
        <v/>
      </c>
      <c r="AB48" s="84" t="str">
        <f>IF(F48="P",INDEX(BDD!$A$2:$B$43,MATCH('20'!$B48,BDD!$A$2:$A$43,0),2),"")</f>
        <v/>
      </c>
      <c r="AC48" s="84" t="str">
        <f>IF(G48="P",INDEX(BDD!$A$2:$B$43,MATCH('20'!$B48,BDD!$A$2:$A$43,0),2),"")</f>
        <v/>
      </c>
      <c r="AD48" s="84" t="str">
        <f>IF(H48="P",INDEX(BDD!$A$2:$B$43,MATCH('20'!$B48,BDD!$A$2:$A$43,0),2),"")</f>
        <v/>
      </c>
      <c r="AE48" s="84" t="str">
        <f>IF(I48="P",INDEX(BDD!$A$2:$B$43,MATCH('20'!$B48,BDD!$A$2:$A$43,0),2),"")</f>
        <v/>
      </c>
      <c r="AF48" s="84" t="str">
        <f>IF(J48="P",INDEX(BDD!$A$2:$B$43,MATCH('20'!$B48,BDD!$A$2:$A$43,0),2),"")</f>
        <v/>
      </c>
      <c r="AG48" s="84" t="str">
        <f>IF(K48="P",INDEX(BDD!$A$2:$B$43,MATCH('20'!$B48,BDD!$A$2:$A$43,0),2),"")</f>
        <v/>
      </c>
      <c r="AH48" s="84" t="str">
        <f>IF(L48="P",INDEX(BDD!$A$2:$B$43,MATCH('20'!$B48,BDD!$A$2:$A$43,0),2),"")</f>
        <v/>
      </c>
      <c r="AI48" s="84" t="str">
        <f>IF(M48="P",INDEX(BDD!$A$2:$B$43,MATCH('20'!$B48,BDD!$A$2:$A$43,0),2),"")</f>
        <v/>
      </c>
      <c r="AJ48" s="84" t="str">
        <f>IF(N48="P",INDEX(BDD!$A$2:$B$43,MATCH('20'!$B48,BDD!$A$2:$A$43,0),2),"")</f>
        <v/>
      </c>
      <c r="AK48" s="84" t="str">
        <f>IF(O48="P",INDEX(BDD!$A$2:$B$43,MATCH('20'!$B48,BDD!$A$2:$A$43,0),2),"")</f>
        <v/>
      </c>
      <c r="AL48" s="84" t="str">
        <f>IF(P48="P",INDEX(BDD!$A$2:$B$43,MATCH('20'!$B48,BDD!$A$2:$A$43,0),2),"")</f>
        <v/>
      </c>
      <c r="AM48" s="84" t="str">
        <f>IF(Q48="P",INDEX(BDD!$A$2:$B$43,MATCH('20'!$B48,BDD!$A$2:$A$43,0),2),"")</f>
        <v/>
      </c>
      <c r="AN48" s="84" t="str">
        <f>IF(R48="P",INDEX(BDD!$A$2:$B$43,MATCH('20'!$B48,BDD!$A$2:$A$43,0),2),"")</f>
        <v/>
      </c>
      <c r="AO48" s="84" t="str">
        <f>IF(S48="P",INDEX(BDD!$A$2:$B$43,MATCH('20'!$B48,BDD!$A$2:$A$43,0),2),"")</f>
        <v/>
      </c>
      <c r="AP48" s="84" t="str">
        <f>IF(T48="P",INDEX(BDD!$A$2:$B$43,MATCH('20'!$B48,BDD!$A$2:$A$43,0),2),"")</f>
        <v/>
      </c>
      <c r="AQ48" s="84" t="str">
        <f>IF(U48="P",INDEX(BDD!$A$2:$B$43,MATCH('20'!$B48,BDD!$A$2:$A$43,0),2),"")</f>
        <v/>
      </c>
      <c r="AR48" s="84" t="str">
        <f>IF(V48="P",INDEX(BDD!$A$2:$B$43,MATCH('20'!$B48,BDD!$A$2:$A$43,0),2),"")</f>
        <v/>
      </c>
      <c r="AS48" s="84" t="str">
        <f>IF(W48="P",INDEX(BDD!$A$2:$B$43,MATCH('20'!$B48,BDD!$A$2:$A$43,0),2),"")</f>
        <v/>
      </c>
    </row>
    <row r="49" spans="1:45" ht="15.75" hidden="1" thickBot="1" x14ac:dyDescent="0.3">
      <c r="A49" s="207"/>
      <c r="B49" s="111">
        <f>BDD!A38</f>
        <v>0</v>
      </c>
      <c r="C49" s="122"/>
      <c r="D49" s="128"/>
      <c r="E49" s="123"/>
      <c r="F49" s="122"/>
      <c r="G49" s="128"/>
      <c r="H49" s="123"/>
      <c r="I49" s="122"/>
      <c r="J49" s="128"/>
      <c r="K49" s="123"/>
      <c r="L49" s="122"/>
      <c r="M49" s="128"/>
      <c r="N49" s="123"/>
      <c r="O49" s="122"/>
      <c r="P49" s="128"/>
      <c r="Q49" s="123"/>
      <c r="R49" s="122"/>
      <c r="S49" s="128"/>
      <c r="T49" s="123"/>
      <c r="U49" s="124"/>
      <c r="V49" s="128"/>
      <c r="W49" s="141"/>
      <c r="X49" s="14">
        <f t="shared" si="1"/>
        <v>0</v>
      </c>
      <c r="Y49" s="84" t="str">
        <f>IF(C49="P",INDEX(BDD!$A$2:$B$43,MATCH('20'!$B49,BDD!$A$2:$A$43,0),2),"")</f>
        <v/>
      </c>
      <c r="Z49" s="84" t="str">
        <f>IF(D49="P",INDEX(BDD!$A$2:$B$43,MATCH('20'!$B49,BDD!$A$2:$A$43,0),2),"")</f>
        <v/>
      </c>
      <c r="AA49" s="84" t="str">
        <f>IF(E49="P",INDEX(BDD!$A$2:$B$43,MATCH('20'!$B49,BDD!$A$2:$A$43,0),2),"")</f>
        <v/>
      </c>
      <c r="AB49" s="84" t="str">
        <f>IF(F49="P",INDEX(BDD!$A$2:$B$43,MATCH('20'!$B49,BDD!$A$2:$A$43,0),2),"")</f>
        <v/>
      </c>
      <c r="AC49" s="84" t="str">
        <f>IF(G49="P",INDEX(BDD!$A$2:$B$43,MATCH('20'!$B49,BDD!$A$2:$A$43,0),2),"")</f>
        <v/>
      </c>
      <c r="AD49" s="84" t="str">
        <f>IF(H49="P",INDEX(BDD!$A$2:$B$43,MATCH('20'!$B49,BDD!$A$2:$A$43,0),2),"")</f>
        <v/>
      </c>
      <c r="AE49" s="84" t="str">
        <f>IF(I49="P",INDEX(BDD!$A$2:$B$43,MATCH('20'!$B49,BDD!$A$2:$A$43,0),2),"")</f>
        <v/>
      </c>
      <c r="AF49" s="84" t="str">
        <f>IF(J49="P",INDEX(BDD!$A$2:$B$43,MATCH('20'!$B49,BDD!$A$2:$A$43,0),2),"")</f>
        <v/>
      </c>
      <c r="AG49" s="84" t="str">
        <f>IF(K49="P",INDEX(BDD!$A$2:$B$43,MATCH('20'!$B49,BDD!$A$2:$A$43,0),2),"")</f>
        <v/>
      </c>
      <c r="AH49" s="84" t="str">
        <f>IF(L49="P",INDEX(BDD!$A$2:$B$43,MATCH('20'!$B49,BDD!$A$2:$A$43,0),2),"")</f>
        <v/>
      </c>
      <c r="AI49" s="84" t="str">
        <f>IF(M49="P",INDEX(BDD!$A$2:$B$43,MATCH('20'!$B49,BDD!$A$2:$A$43,0),2),"")</f>
        <v/>
      </c>
      <c r="AJ49" s="84" t="str">
        <f>IF(N49="P",INDEX(BDD!$A$2:$B$43,MATCH('20'!$B49,BDD!$A$2:$A$43,0),2),"")</f>
        <v/>
      </c>
      <c r="AK49" s="84" t="str">
        <f>IF(O49="P",INDEX(BDD!$A$2:$B$43,MATCH('20'!$B49,BDD!$A$2:$A$43,0),2),"")</f>
        <v/>
      </c>
      <c r="AL49" s="84" t="str">
        <f>IF(P49="P",INDEX(BDD!$A$2:$B$43,MATCH('20'!$B49,BDD!$A$2:$A$43,0),2),"")</f>
        <v/>
      </c>
      <c r="AM49" s="84" t="str">
        <f>IF(Q49="P",INDEX(BDD!$A$2:$B$43,MATCH('20'!$B49,BDD!$A$2:$A$43,0),2),"")</f>
        <v/>
      </c>
      <c r="AN49" s="84" t="str">
        <f>IF(R49="P",INDEX(BDD!$A$2:$B$43,MATCH('20'!$B49,BDD!$A$2:$A$43,0),2),"")</f>
        <v/>
      </c>
      <c r="AO49" s="84" t="str">
        <f>IF(S49="P",INDEX(BDD!$A$2:$B$43,MATCH('20'!$B49,BDD!$A$2:$A$43,0),2),"")</f>
        <v/>
      </c>
      <c r="AP49" s="84" t="str">
        <f>IF(T49="P",INDEX(BDD!$A$2:$B$43,MATCH('20'!$B49,BDD!$A$2:$A$43,0),2),"")</f>
        <v/>
      </c>
      <c r="AQ49" s="84" t="str">
        <f>IF(U49="P",INDEX(BDD!$A$2:$B$43,MATCH('20'!$B49,BDD!$A$2:$A$43,0),2),"")</f>
        <v/>
      </c>
      <c r="AR49" s="84" t="str">
        <f>IF(V49="P",INDEX(BDD!$A$2:$B$43,MATCH('20'!$B49,BDD!$A$2:$A$43,0),2),"")</f>
        <v/>
      </c>
      <c r="AS49" s="84" t="str">
        <f>IF(W49="P",INDEX(BDD!$A$2:$B$43,MATCH('20'!$B49,BDD!$A$2:$A$43,0),2),"")</f>
        <v/>
      </c>
    </row>
    <row r="50" spans="1:45" ht="15.75" hidden="1" thickBot="1" x14ac:dyDescent="0.3">
      <c r="A50" s="207"/>
      <c r="B50" s="111">
        <f>BDD!A39</f>
        <v>0</v>
      </c>
      <c r="C50" s="94"/>
      <c r="D50" s="129"/>
      <c r="E50" s="59"/>
      <c r="F50" s="94"/>
      <c r="G50" s="129"/>
      <c r="H50" s="59"/>
      <c r="I50" s="94"/>
      <c r="J50" s="129"/>
      <c r="K50" s="59"/>
      <c r="L50" s="94"/>
      <c r="M50" s="129"/>
      <c r="N50" s="59"/>
      <c r="O50" s="94"/>
      <c r="P50" s="129"/>
      <c r="Q50" s="59"/>
      <c r="R50" s="94"/>
      <c r="S50" s="129"/>
      <c r="T50" s="59"/>
      <c r="U50" s="60"/>
      <c r="V50" s="129"/>
      <c r="W50" s="89"/>
      <c r="X50" s="14">
        <f t="shared" si="1"/>
        <v>0</v>
      </c>
      <c r="Y50" s="84" t="str">
        <f>IF(C50="P",INDEX(BDD!$A$2:$B$43,MATCH('20'!$B50,BDD!$A$2:$A$43,0),2),"")</f>
        <v/>
      </c>
      <c r="Z50" s="84" t="str">
        <f>IF(D50="P",INDEX(BDD!$A$2:$B$43,MATCH('20'!$B50,BDD!$A$2:$A$43,0),2),"")</f>
        <v/>
      </c>
      <c r="AA50" s="84" t="str">
        <f>IF(E50="P",INDEX(BDD!$A$2:$B$43,MATCH('20'!$B50,BDD!$A$2:$A$43,0),2),"")</f>
        <v/>
      </c>
      <c r="AB50" s="84" t="str">
        <f>IF(F50="P",INDEX(BDD!$A$2:$B$43,MATCH('20'!$B50,BDD!$A$2:$A$43,0),2),"")</f>
        <v/>
      </c>
      <c r="AC50" s="84" t="str">
        <f>IF(G50="P",INDEX(BDD!$A$2:$B$43,MATCH('20'!$B50,BDD!$A$2:$A$43,0),2),"")</f>
        <v/>
      </c>
      <c r="AD50" s="84" t="str">
        <f>IF(H50="P",INDEX(BDD!$A$2:$B$43,MATCH('20'!$B50,BDD!$A$2:$A$43,0),2),"")</f>
        <v/>
      </c>
      <c r="AE50" s="84" t="str">
        <f>IF(I50="P",INDEX(BDD!$A$2:$B$43,MATCH('20'!$B50,BDD!$A$2:$A$43,0),2),"")</f>
        <v/>
      </c>
      <c r="AF50" s="84" t="str">
        <f>IF(J50="P",INDEX(BDD!$A$2:$B$43,MATCH('20'!$B50,BDD!$A$2:$A$43,0),2),"")</f>
        <v/>
      </c>
      <c r="AG50" s="84" t="str">
        <f>IF(K50="P",INDEX(BDD!$A$2:$B$43,MATCH('20'!$B50,BDD!$A$2:$A$43,0),2),"")</f>
        <v/>
      </c>
      <c r="AH50" s="84" t="str">
        <f>IF(L50="P",INDEX(BDD!$A$2:$B$43,MATCH('20'!$B50,BDD!$A$2:$A$43,0),2),"")</f>
        <v/>
      </c>
      <c r="AI50" s="84" t="str">
        <f>IF(M50="P",INDEX(BDD!$A$2:$B$43,MATCH('20'!$B50,BDD!$A$2:$A$43,0),2),"")</f>
        <v/>
      </c>
      <c r="AJ50" s="84" t="str">
        <f>IF(N50="P",INDEX(BDD!$A$2:$B$43,MATCH('20'!$B50,BDD!$A$2:$A$43,0),2),"")</f>
        <v/>
      </c>
      <c r="AK50" s="84" t="str">
        <f>IF(O50="P",INDEX(BDD!$A$2:$B$43,MATCH('20'!$B50,BDD!$A$2:$A$43,0),2),"")</f>
        <v/>
      </c>
      <c r="AL50" s="84" t="str">
        <f>IF(P50="P",INDEX(BDD!$A$2:$B$43,MATCH('20'!$B50,BDD!$A$2:$A$43,0),2),"")</f>
        <v/>
      </c>
      <c r="AM50" s="84" t="str">
        <f>IF(Q50="P",INDEX(BDD!$A$2:$B$43,MATCH('20'!$B50,BDD!$A$2:$A$43,0),2),"")</f>
        <v/>
      </c>
      <c r="AN50" s="84" t="str">
        <f>IF(R50="P",INDEX(BDD!$A$2:$B$43,MATCH('20'!$B50,BDD!$A$2:$A$43,0),2),"")</f>
        <v/>
      </c>
      <c r="AO50" s="84" t="str">
        <f>IF(S50="P",INDEX(BDD!$A$2:$B$43,MATCH('20'!$B50,BDD!$A$2:$A$43,0),2),"")</f>
        <v/>
      </c>
      <c r="AP50" s="84" t="str">
        <f>IF(T50="P",INDEX(BDD!$A$2:$B$43,MATCH('20'!$B50,BDD!$A$2:$A$43,0),2),"")</f>
        <v/>
      </c>
      <c r="AQ50" s="84" t="str">
        <f>IF(U50="P",INDEX(BDD!$A$2:$B$43,MATCH('20'!$B50,BDD!$A$2:$A$43,0),2),"")</f>
        <v/>
      </c>
      <c r="AR50" s="84" t="str">
        <f>IF(V50="P",INDEX(BDD!$A$2:$B$43,MATCH('20'!$B50,BDD!$A$2:$A$43,0),2),"")</f>
        <v/>
      </c>
      <c r="AS50" s="84" t="str">
        <f>IF(W50="P",INDEX(BDD!$A$2:$B$43,MATCH('20'!$B50,BDD!$A$2:$A$43,0),2),"")</f>
        <v/>
      </c>
    </row>
    <row r="51" spans="1:45" ht="15.75" hidden="1" thickBot="1" x14ac:dyDescent="0.3">
      <c r="A51" s="207"/>
      <c r="B51" s="83" t="str">
        <f>BDD!A40</f>
        <v>Remplaçant 2</v>
      </c>
      <c r="C51" s="116"/>
      <c r="D51" s="117"/>
      <c r="E51" s="118"/>
      <c r="F51" s="119"/>
      <c r="G51" s="117"/>
      <c r="H51" s="118"/>
      <c r="I51" s="119"/>
      <c r="J51" s="117"/>
      <c r="K51" s="118"/>
      <c r="L51" s="119"/>
      <c r="M51" s="117"/>
      <c r="N51" s="118"/>
      <c r="O51" s="119"/>
      <c r="P51" s="117"/>
      <c r="Q51" s="118"/>
      <c r="R51" s="119"/>
      <c r="S51" s="117"/>
      <c r="T51" s="118"/>
      <c r="U51" s="120"/>
      <c r="V51" s="117"/>
      <c r="W51" s="125"/>
      <c r="X51" s="14">
        <f t="shared" si="1"/>
        <v>0</v>
      </c>
      <c r="Y51" s="84" t="str">
        <f>IF(C51="P",INDEX(BDD!$A$2:$B$43,MATCH('20'!$B51,BDD!$A$2:$A$43,0),2),"")</f>
        <v/>
      </c>
      <c r="Z51" s="84" t="str">
        <f>IF(D51="P",INDEX(BDD!$A$2:$B$43,MATCH('20'!$B51,BDD!$A$2:$A$43,0),2),"")</f>
        <v/>
      </c>
      <c r="AA51" s="84" t="str">
        <f>IF(E51="P",INDEX(BDD!$A$2:$B$43,MATCH('20'!$B51,BDD!$A$2:$A$43,0),2),"")</f>
        <v/>
      </c>
      <c r="AB51" s="84" t="str">
        <f>IF(F51="P",INDEX(BDD!$A$2:$B$43,MATCH('20'!$B51,BDD!$A$2:$A$43,0),2),"")</f>
        <v/>
      </c>
      <c r="AC51" s="84" t="str">
        <f>IF(G51="P",INDEX(BDD!$A$2:$B$43,MATCH('20'!$B51,BDD!$A$2:$A$43,0),2),"")</f>
        <v/>
      </c>
      <c r="AD51" s="84" t="str">
        <f>IF(H51="P",INDEX(BDD!$A$2:$B$43,MATCH('20'!$B51,BDD!$A$2:$A$43,0),2),"")</f>
        <v/>
      </c>
      <c r="AE51" s="84" t="str">
        <f>IF(I51="P",INDEX(BDD!$A$2:$B$43,MATCH('20'!$B51,BDD!$A$2:$A$43,0),2),"")</f>
        <v/>
      </c>
      <c r="AF51" s="84" t="str">
        <f>IF(J51="P",INDEX(BDD!$A$2:$B$43,MATCH('20'!$B51,BDD!$A$2:$A$43,0),2),"")</f>
        <v/>
      </c>
      <c r="AG51" s="84" t="str">
        <f>IF(K51="P",INDEX(BDD!$A$2:$B$43,MATCH('20'!$B51,BDD!$A$2:$A$43,0),2),"")</f>
        <v/>
      </c>
      <c r="AH51" s="84" t="str">
        <f>IF(L51="P",INDEX(BDD!$A$2:$B$43,MATCH('20'!$B51,BDD!$A$2:$A$43,0),2),"")</f>
        <v/>
      </c>
      <c r="AI51" s="84" t="str">
        <f>IF(M51="P",INDEX(BDD!$A$2:$B$43,MATCH('20'!$B51,BDD!$A$2:$A$43,0),2),"")</f>
        <v/>
      </c>
      <c r="AJ51" s="84" t="str">
        <f>IF(N51="P",INDEX(BDD!$A$2:$B$43,MATCH('20'!$B51,BDD!$A$2:$A$43,0),2),"")</f>
        <v/>
      </c>
      <c r="AK51" s="84" t="str">
        <f>IF(O51="P",INDEX(BDD!$A$2:$B$43,MATCH('20'!$B51,BDD!$A$2:$A$43,0),2),"")</f>
        <v/>
      </c>
      <c r="AL51" s="84" t="str">
        <f>IF(P51="P",INDEX(BDD!$A$2:$B$43,MATCH('20'!$B51,BDD!$A$2:$A$43,0),2),"")</f>
        <v/>
      </c>
      <c r="AM51" s="84" t="str">
        <f>IF(Q51="P",INDEX(BDD!$A$2:$B$43,MATCH('20'!$B51,BDD!$A$2:$A$43,0),2),"")</f>
        <v/>
      </c>
      <c r="AN51" s="84" t="str">
        <f>IF(R51="P",INDEX(BDD!$A$2:$B$43,MATCH('20'!$B51,BDD!$A$2:$A$43,0),2),"")</f>
        <v/>
      </c>
      <c r="AO51" s="84" t="str">
        <f>IF(S51="P",INDEX(BDD!$A$2:$B$43,MATCH('20'!$B51,BDD!$A$2:$A$43,0),2),"")</f>
        <v/>
      </c>
      <c r="AP51" s="84" t="str">
        <f>IF(T51="P",INDEX(BDD!$A$2:$B$43,MATCH('20'!$B51,BDD!$A$2:$A$43,0),2),"")</f>
        <v/>
      </c>
      <c r="AQ51" s="84" t="str">
        <f>IF(U51="P",INDEX(BDD!$A$2:$B$43,MATCH('20'!$B51,BDD!$A$2:$A$43,0),2),"")</f>
        <v/>
      </c>
      <c r="AR51" s="84" t="str">
        <f>IF(V51="P",INDEX(BDD!$A$2:$B$43,MATCH('20'!$B51,BDD!$A$2:$A$43,0),2),"")</f>
        <v/>
      </c>
      <c r="AS51" s="84" t="str">
        <f>IF(W51="P",INDEX(BDD!$A$2:$B$43,MATCH('20'!$B51,BDD!$A$2:$A$43,0),2),"")</f>
        <v/>
      </c>
    </row>
    <row r="52" spans="1:45" ht="15.75" hidden="1" thickBot="1" x14ac:dyDescent="0.3">
      <c r="A52" s="208"/>
      <c r="B52" s="15" t="str">
        <f>BDD!A42</f>
        <v>Stagiaire2</v>
      </c>
      <c r="C52" s="92"/>
      <c r="D52" s="58"/>
      <c r="E52" s="59"/>
      <c r="F52" s="94"/>
      <c r="G52" s="58"/>
      <c r="H52" s="59"/>
      <c r="I52" s="94"/>
      <c r="J52" s="58"/>
      <c r="K52" s="59"/>
      <c r="L52" s="94"/>
      <c r="M52" s="58"/>
      <c r="N52" s="59"/>
      <c r="O52" s="94"/>
      <c r="P52" s="58"/>
      <c r="Q52" s="59"/>
      <c r="R52" s="94"/>
      <c r="S52" s="58"/>
      <c r="T52" s="59"/>
      <c r="U52" s="60"/>
      <c r="V52" s="58"/>
      <c r="W52" s="89"/>
      <c r="X52" s="15">
        <f t="shared" si="1"/>
        <v>0</v>
      </c>
      <c r="Y52" s="84" t="str">
        <f>IF(C52="P",INDEX(BDD!$A$2:$B$43,MATCH('20'!$B52,BDD!$A$2:$A$43,0),2),"")</f>
        <v/>
      </c>
      <c r="Z52" s="84" t="str">
        <f>IF(D52="P",INDEX(BDD!$A$2:$B$43,MATCH('20'!$B52,BDD!$A$2:$A$43,0),2),"")</f>
        <v/>
      </c>
      <c r="AA52" s="84" t="str">
        <f>IF(E52="P",INDEX(BDD!$A$2:$B$43,MATCH('20'!$B52,BDD!$A$2:$A$43,0),2),"")</f>
        <v/>
      </c>
      <c r="AB52" s="84" t="str">
        <f>IF(F52="P",INDEX(BDD!$A$2:$B$43,MATCH('20'!$B52,BDD!$A$2:$A$43,0),2),"")</f>
        <v/>
      </c>
      <c r="AC52" s="84" t="str">
        <f>IF(G52="P",INDEX(BDD!$A$2:$B$43,MATCH('20'!$B52,BDD!$A$2:$A$43,0),2),"")</f>
        <v/>
      </c>
      <c r="AD52" s="84" t="str">
        <f>IF(H52="P",INDEX(BDD!$A$2:$B$43,MATCH('20'!$B52,BDD!$A$2:$A$43,0),2),"")</f>
        <v/>
      </c>
      <c r="AE52" s="84" t="str">
        <f>IF(I52="P",INDEX(BDD!$A$2:$B$43,MATCH('20'!$B52,BDD!$A$2:$A$43,0),2),"")</f>
        <v/>
      </c>
      <c r="AF52" s="84" t="str">
        <f>IF(J52="P",INDEX(BDD!$A$2:$B$43,MATCH('20'!$B52,BDD!$A$2:$A$43,0),2),"")</f>
        <v/>
      </c>
      <c r="AG52" s="84" t="str">
        <f>IF(K52="P",INDEX(BDD!$A$2:$B$43,MATCH('20'!$B52,BDD!$A$2:$A$43,0),2),"")</f>
        <v/>
      </c>
      <c r="AH52" s="84" t="str">
        <f>IF(L52="P",INDEX(BDD!$A$2:$B$43,MATCH('20'!$B52,BDD!$A$2:$A$43,0),2),"")</f>
        <v/>
      </c>
      <c r="AI52" s="84" t="str">
        <f>IF(M52="P",INDEX(BDD!$A$2:$B$43,MATCH('20'!$B52,BDD!$A$2:$A$43,0),2),"")</f>
        <v/>
      </c>
      <c r="AJ52" s="84" t="str">
        <f>IF(N52="P",INDEX(BDD!$A$2:$B$43,MATCH('20'!$B52,BDD!$A$2:$A$43,0),2),"")</f>
        <v/>
      </c>
      <c r="AK52" s="84" t="str">
        <f>IF(O52="P",INDEX(BDD!$A$2:$B$43,MATCH('20'!$B52,BDD!$A$2:$A$43,0),2),"")</f>
        <v/>
      </c>
      <c r="AL52" s="84" t="str">
        <f>IF(P52="P",INDEX(BDD!$A$2:$B$43,MATCH('20'!$B52,BDD!$A$2:$A$43,0),2),"")</f>
        <v/>
      </c>
      <c r="AM52" s="84" t="str">
        <f>IF(Q52="P",INDEX(BDD!$A$2:$B$43,MATCH('20'!$B52,BDD!$A$2:$A$43,0),2),"")</f>
        <v/>
      </c>
      <c r="AN52" s="84" t="str">
        <f>IF(R52="P",INDEX(BDD!$A$2:$B$43,MATCH('20'!$B52,BDD!$A$2:$A$43,0),2),"")</f>
        <v/>
      </c>
      <c r="AO52" s="84" t="str">
        <f>IF(S52="P",INDEX(BDD!$A$2:$B$43,MATCH('20'!$B52,BDD!$A$2:$A$43,0),2),"")</f>
        <v/>
      </c>
      <c r="AP52" s="84" t="str">
        <f>IF(T52="P",INDEX(BDD!$A$2:$B$43,MATCH('20'!$B52,BDD!$A$2:$A$43,0),2),"")</f>
        <v/>
      </c>
      <c r="AQ52" s="84" t="str">
        <f>IF(U52="P",INDEX(BDD!$A$2:$B$43,MATCH('20'!$B52,BDD!$A$2:$A$43,0),2),"")</f>
        <v/>
      </c>
      <c r="AR52" s="84" t="str">
        <f>IF(V52="P",INDEX(BDD!$A$2:$B$43,MATCH('20'!$B52,BDD!$A$2:$A$43,0),2),"")</f>
        <v/>
      </c>
      <c r="AS52" s="84" t="str">
        <f>IF(W52="P",INDEX(BDD!$A$2:$B$43,MATCH('20'!$B52,BDD!$A$2:$A$43,0),2),"")</f>
        <v/>
      </c>
    </row>
    <row r="53" spans="1:45" x14ac:dyDescent="0.25">
      <c r="C53" s="181" t="s">
        <v>0</v>
      </c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3"/>
      <c r="Y53" s="84" t="str">
        <f>IF(C53="P",INDEX(BDD!$A$2:$B$43,MATCH('20'!$B53,BDD!$A$2:$A$43,0),2),"")</f>
        <v/>
      </c>
      <c r="Z53" s="84" t="str">
        <f>IF(D53="P",INDEX(BDD!$A$2:$B$43,MATCH('20'!$B53,BDD!$A$2:$A$43,0),2),"")</f>
        <v/>
      </c>
      <c r="AA53" s="84" t="str">
        <f>IF(E53="P",INDEX(BDD!$A$2:$B$43,MATCH('20'!$B53,BDD!$A$2:$A$43,0),2),"")</f>
        <v/>
      </c>
      <c r="AB53" s="84" t="str">
        <f>IF(F53="P",INDEX(BDD!$A$2:$B$43,MATCH('20'!$B53,BDD!$A$2:$A$43,0),2),"")</f>
        <v/>
      </c>
      <c r="AC53" s="84" t="str">
        <f>IF(G53="P",INDEX(BDD!$A$2:$B$43,MATCH('20'!$B53,BDD!$A$2:$A$43,0),2),"")</f>
        <v/>
      </c>
      <c r="AD53" s="84" t="str">
        <f>IF(H53="P",INDEX(BDD!$A$2:$B$43,MATCH('20'!$B53,BDD!$A$2:$A$43,0),2),"")</f>
        <v/>
      </c>
      <c r="AE53" s="84" t="str">
        <f>IF(I53="P",INDEX(BDD!$A$2:$B$43,MATCH('20'!$B53,BDD!$A$2:$A$43,0),2),"")</f>
        <v/>
      </c>
      <c r="AF53" s="84" t="str">
        <f>IF(J53="P",INDEX(BDD!$A$2:$B$43,MATCH('20'!$B53,BDD!$A$2:$A$43,0),2),"")</f>
        <v/>
      </c>
      <c r="AG53" s="84" t="str">
        <f>IF(K53="P",INDEX(BDD!$A$2:$B$43,MATCH('20'!$B53,BDD!$A$2:$A$43,0),2),"")</f>
        <v/>
      </c>
      <c r="AH53" s="84" t="str">
        <f>IF(L53="P",INDEX(BDD!$A$2:$B$43,MATCH('20'!$B53,BDD!$A$2:$A$43,0),2),"")</f>
        <v/>
      </c>
      <c r="AI53" s="84" t="str">
        <f>IF(M53="P",INDEX(BDD!$A$2:$B$43,MATCH('20'!$B53,BDD!$A$2:$A$43,0),2),"")</f>
        <v/>
      </c>
      <c r="AJ53" s="84" t="str">
        <f>IF(N53="P",INDEX(BDD!$A$2:$B$43,MATCH('20'!$B53,BDD!$A$2:$A$43,0),2),"")</f>
        <v/>
      </c>
      <c r="AK53" s="84" t="str">
        <f>IF(O53="P",INDEX(BDD!$A$2:$B$43,MATCH('20'!$B53,BDD!$A$2:$A$43,0),2),"")</f>
        <v/>
      </c>
      <c r="AL53" s="84" t="str">
        <f>IF(P53="P",INDEX(BDD!$A$2:$B$43,MATCH('20'!$B53,BDD!$A$2:$A$43,0),2),"")</f>
        <v/>
      </c>
      <c r="AM53" s="84" t="str">
        <f>IF(Q53="P",INDEX(BDD!$A$2:$B$43,MATCH('20'!$B53,BDD!$A$2:$A$43,0),2),"")</f>
        <v/>
      </c>
      <c r="AN53" s="84" t="str">
        <f>IF(R53="P",INDEX(BDD!$A$2:$B$43,MATCH('20'!$B53,BDD!$A$2:$A$43,0),2),"")</f>
        <v/>
      </c>
      <c r="AO53" s="84" t="str">
        <f>IF(S53="P",INDEX(BDD!$A$2:$B$43,MATCH('20'!$B53,BDD!$A$2:$A$43,0),2),"")</f>
        <v/>
      </c>
      <c r="AP53" s="84" t="str">
        <f>IF(T53="P",INDEX(BDD!$A$2:$B$43,MATCH('20'!$B53,BDD!$A$2:$A$43,0),2),"")</f>
        <v/>
      </c>
      <c r="AQ53" s="84" t="str">
        <f>IF(U53="P",INDEX(BDD!$A$2:$B$43,MATCH('20'!$B53,BDD!$A$2:$A$43,0),2),"")</f>
        <v/>
      </c>
      <c r="AR53" s="84" t="str">
        <f>IF(V53="P",INDEX(BDD!$A$2:$B$43,MATCH('20'!$B53,BDD!$A$2:$A$43,0),2),"")</f>
        <v/>
      </c>
      <c r="AS53" s="84" t="str">
        <f>IF(W53="P",INDEX(BDD!$A$2:$B$43,MATCH('20'!$B53,BDD!$A$2:$A$43,0),2),"")</f>
        <v/>
      </c>
    </row>
    <row r="54" spans="1:45" ht="15.75" thickBot="1" x14ac:dyDescent="0.3">
      <c r="C54" s="184" t="str">
        <f ca="1">C3</f>
        <v>20</v>
      </c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6"/>
      <c r="Y54" s="84" t="str">
        <f ca="1">IF(C54="P",INDEX(BDD!$A$2:$B$43,MATCH('20'!$B54,BDD!$A$2:$A$43,0),2),"")</f>
        <v/>
      </c>
      <c r="Z54" s="84" t="str">
        <f>IF(D54="P",INDEX(BDD!$A$2:$B$43,MATCH('20'!$B54,BDD!$A$2:$A$43,0),2),"")</f>
        <v/>
      </c>
      <c r="AA54" s="84" t="str">
        <f>IF(E54="P",INDEX(BDD!$A$2:$B$43,MATCH('20'!$B54,BDD!$A$2:$A$43,0),2),"")</f>
        <v/>
      </c>
      <c r="AB54" s="84" t="str">
        <f>IF(F54="P",INDEX(BDD!$A$2:$B$43,MATCH('20'!$B54,BDD!$A$2:$A$43,0),2),"")</f>
        <v/>
      </c>
      <c r="AC54" s="84" t="str">
        <f>IF(G54="P",INDEX(BDD!$A$2:$B$43,MATCH('20'!$B54,BDD!$A$2:$A$43,0),2),"")</f>
        <v/>
      </c>
      <c r="AD54" s="84" t="str">
        <f>IF(H54="P",INDEX(BDD!$A$2:$B$43,MATCH('20'!$B54,BDD!$A$2:$A$43,0),2),"")</f>
        <v/>
      </c>
      <c r="AE54" s="84" t="str">
        <f>IF(I54="P",INDEX(BDD!$A$2:$B$43,MATCH('20'!$B54,BDD!$A$2:$A$43,0),2),"")</f>
        <v/>
      </c>
      <c r="AF54" s="84" t="str">
        <f>IF(J54="P",INDEX(BDD!$A$2:$B$43,MATCH('20'!$B54,BDD!$A$2:$A$43,0),2),"")</f>
        <v/>
      </c>
      <c r="AG54" s="84" t="str">
        <f>IF(K54="P",INDEX(BDD!$A$2:$B$43,MATCH('20'!$B54,BDD!$A$2:$A$43,0),2),"")</f>
        <v/>
      </c>
      <c r="AH54" s="84" t="str">
        <f>IF(L54="P",INDEX(BDD!$A$2:$B$43,MATCH('20'!$B54,BDD!$A$2:$A$43,0),2),"")</f>
        <v/>
      </c>
      <c r="AI54" s="84" t="str">
        <f>IF(M54="P",INDEX(BDD!$A$2:$B$43,MATCH('20'!$B54,BDD!$A$2:$A$43,0),2),"")</f>
        <v/>
      </c>
      <c r="AJ54" s="84" t="str">
        <f>IF(N54="P",INDEX(BDD!$A$2:$B$43,MATCH('20'!$B54,BDD!$A$2:$A$43,0),2),"")</f>
        <v/>
      </c>
      <c r="AK54" s="84" t="str">
        <f>IF(O54="P",INDEX(BDD!$A$2:$B$43,MATCH('20'!$B54,BDD!$A$2:$A$43,0),2),"")</f>
        <v/>
      </c>
      <c r="AL54" s="84" t="str">
        <f>IF(P54="P",INDEX(BDD!$A$2:$B$43,MATCH('20'!$B54,BDD!$A$2:$A$43,0),2),"")</f>
        <v/>
      </c>
      <c r="AM54" s="84" t="str">
        <f>IF(Q54="P",INDEX(BDD!$A$2:$B$43,MATCH('20'!$B54,BDD!$A$2:$A$43,0),2),"")</f>
        <v/>
      </c>
      <c r="AN54" s="84" t="str">
        <f>IF(R54="P",INDEX(BDD!$A$2:$B$43,MATCH('20'!$B54,BDD!$A$2:$A$43,0),2),"")</f>
        <v/>
      </c>
      <c r="AO54" s="84" t="str">
        <f>IF(S54="P",INDEX(BDD!$A$2:$B$43,MATCH('20'!$B54,BDD!$A$2:$A$43,0),2),"")</f>
        <v/>
      </c>
      <c r="AP54" s="84" t="str">
        <f>IF(T54="P",INDEX(BDD!$A$2:$B$43,MATCH('20'!$B54,BDD!$A$2:$A$43,0),2),"")</f>
        <v/>
      </c>
      <c r="AQ54" s="84" t="str">
        <f>IF(U54="P",INDEX(BDD!$A$2:$B$43,MATCH('20'!$B54,BDD!$A$2:$A$43,0),2),"")</f>
        <v/>
      </c>
      <c r="AR54" s="84" t="str">
        <f>IF(V54="P",INDEX(BDD!$A$2:$B$43,MATCH('20'!$B54,BDD!$A$2:$A$43,0),2),"")</f>
        <v/>
      </c>
      <c r="AS54" s="84" t="str">
        <f>IF(W54="P",INDEX(BDD!$A$2:$B$43,MATCH('20'!$B54,BDD!$A$2:$A$43,0),2),"")</f>
        <v/>
      </c>
    </row>
    <row r="55" spans="1:45" ht="15.75" thickBot="1" x14ac:dyDescent="0.3">
      <c r="C55" s="187">
        <f ca="1">C56</f>
        <v>41771</v>
      </c>
      <c r="D55" s="188"/>
      <c r="E55" s="189"/>
      <c r="F55" s="187">
        <f ca="1">F56</f>
        <v>41772</v>
      </c>
      <c r="G55" s="188"/>
      <c r="H55" s="189"/>
      <c r="I55" s="187">
        <f ca="1">I56</f>
        <v>41773</v>
      </c>
      <c r="J55" s="188"/>
      <c r="K55" s="189"/>
      <c r="L55" s="187">
        <f ca="1">L56</f>
        <v>41774</v>
      </c>
      <c r="M55" s="188"/>
      <c r="N55" s="189"/>
      <c r="O55" s="187">
        <f ca="1">O56</f>
        <v>41775</v>
      </c>
      <c r="P55" s="188"/>
      <c r="Q55" s="189"/>
      <c r="R55" s="190">
        <f ca="1">R56</f>
        <v>41776</v>
      </c>
      <c r="S55" s="191"/>
      <c r="T55" s="192"/>
      <c r="U55" s="190">
        <f ca="1">U56</f>
        <v>41777</v>
      </c>
      <c r="V55" s="191"/>
      <c r="W55" s="192"/>
      <c r="Y55" s="84" t="str">
        <f ca="1">IF(C55="P",INDEX(BDD!$A$2:$B$43,MATCH('20'!$B55,BDD!$A$2:$A$43,0),2),"")</f>
        <v/>
      </c>
      <c r="Z55" s="84" t="str">
        <f>IF(D55="P",INDEX(BDD!$A$2:$B$43,MATCH('20'!$B55,BDD!$A$2:$A$43,0),2),"")</f>
        <v/>
      </c>
      <c r="AA55" s="84" t="str">
        <f>IF(E55="P",INDEX(BDD!$A$2:$B$43,MATCH('20'!$B55,BDD!$A$2:$A$43,0),2),"")</f>
        <v/>
      </c>
      <c r="AB55" s="84" t="str">
        <f ca="1">IF(F55="P",INDEX(BDD!$A$2:$B$43,MATCH('20'!$B55,BDD!$A$2:$A$43,0),2),"")</f>
        <v/>
      </c>
      <c r="AC55" s="84" t="str">
        <f>IF(G55="P",INDEX(BDD!$A$2:$B$43,MATCH('20'!$B55,BDD!$A$2:$A$43,0),2),"")</f>
        <v/>
      </c>
      <c r="AD55" s="84" t="str">
        <f>IF(H55="P",INDEX(BDD!$A$2:$B$43,MATCH('20'!$B55,BDD!$A$2:$A$43,0),2),"")</f>
        <v/>
      </c>
      <c r="AE55" s="84" t="str">
        <f ca="1">IF(I55="P",INDEX(BDD!$A$2:$B$43,MATCH('20'!$B55,BDD!$A$2:$A$43,0),2),"")</f>
        <v/>
      </c>
      <c r="AF55" s="84" t="str">
        <f>IF(J55="P",INDEX(BDD!$A$2:$B$43,MATCH('20'!$B55,BDD!$A$2:$A$43,0),2),"")</f>
        <v/>
      </c>
      <c r="AG55" s="84" t="str">
        <f>IF(K55="P",INDEX(BDD!$A$2:$B$43,MATCH('20'!$B55,BDD!$A$2:$A$43,0),2),"")</f>
        <v/>
      </c>
      <c r="AH55" s="84" t="str">
        <f ca="1">IF(L55="P",INDEX(BDD!$A$2:$B$43,MATCH('20'!$B55,BDD!$A$2:$A$43,0),2),"")</f>
        <v/>
      </c>
      <c r="AI55" s="84" t="str">
        <f>IF(M55="P",INDEX(BDD!$A$2:$B$43,MATCH('20'!$B55,BDD!$A$2:$A$43,0),2),"")</f>
        <v/>
      </c>
      <c r="AJ55" s="84" t="str">
        <f>IF(N55="P",INDEX(BDD!$A$2:$B$43,MATCH('20'!$B55,BDD!$A$2:$A$43,0),2),"")</f>
        <v/>
      </c>
      <c r="AK55" s="84" t="str">
        <f ca="1">IF(O55="P",INDEX(BDD!$A$2:$B$43,MATCH('20'!$B55,BDD!$A$2:$A$43,0),2),"")</f>
        <v/>
      </c>
      <c r="AL55" s="84" t="str">
        <f>IF(P55="P",INDEX(BDD!$A$2:$B$43,MATCH('20'!$B55,BDD!$A$2:$A$43,0),2),"")</f>
        <v/>
      </c>
      <c r="AM55" s="84" t="str">
        <f>IF(Q55="P",INDEX(BDD!$A$2:$B$43,MATCH('20'!$B55,BDD!$A$2:$A$43,0),2),"")</f>
        <v/>
      </c>
      <c r="AN55" s="84" t="str">
        <f ca="1">IF(R55="P",INDEX(BDD!$A$2:$B$43,MATCH('20'!$B55,BDD!$A$2:$A$43,0),2),"")</f>
        <v/>
      </c>
      <c r="AO55" s="84" t="str">
        <f>IF(S55="P",INDEX(BDD!$A$2:$B$43,MATCH('20'!$B55,BDD!$A$2:$A$43,0),2),"")</f>
        <v/>
      </c>
      <c r="AP55" s="84" t="str">
        <f>IF(T55="P",INDEX(BDD!$A$2:$B$43,MATCH('20'!$B55,BDD!$A$2:$A$43,0),2),"")</f>
        <v/>
      </c>
      <c r="AQ55" s="84" t="str">
        <f ca="1">IF(U55="P",INDEX(BDD!$A$2:$B$43,MATCH('20'!$B55,BDD!$A$2:$A$43,0),2),"")</f>
        <v/>
      </c>
      <c r="AR55" s="84" t="str">
        <f>IF(V55="P",INDEX(BDD!$A$2:$B$43,MATCH('20'!$B55,BDD!$A$2:$A$43,0),2),"")</f>
        <v/>
      </c>
      <c r="AS55" s="84" t="str">
        <f>IF(W55="P",INDEX(BDD!$A$2:$B$43,MATCH('20'!$B55,BDD!$A$2:$A$43,0),2),"")</f>
        <v/>
      </c>
    </row>
    <row r="56" spans="1:45" ht="15.75" thickBot="1" x14ac:dyDescent="0.3">
      <c r="A56" s="27" t="s">
        <v>18</v>
      </c>
      <c r="B56" s="26" t="s">
        <v>19</v>
      </c>
      <c r="C56" s="202">
        <f ca="1">7*C3+DATE(B2,1,3)-WEEKDAY(DATE(B2,1,3))-5</f>
        <v>41771</v>
      </c>
      <c r="D56" s="203"/>
      <c r="E56" s="204"/>
      <c r="F56" s="202">
        <f ca="1">C56+1</f>
        <v>41772</v>
      </c>
      <c r="G56" s="203"/>
      <c r="H56" s="204"/>
      <c r="I56" s="202">
        <f ca="1">F56+1</f>
        <v>41773</v>
      </c>
      <c r="J56" s="203"/>
      <c r="K56" s="204"/>
      <c r="L56" s="202">
        <f ca="1">I56+1</f>
        <v>41774</v>
      </c>
      <c r="M56" s="203"/>
      <c r="N56" s="204"/>
      <c r="O56" s="202">
        <f ca="1">L56+1</f>
        <v>41775</v>
      </c>
      <c r="P56" s="203"/>
      <c r="Q56" s="204"/>
      <c r="R56" s="193">
        <f ca="1">O56+1</f>
        <v>41776</v>
      </c>
      <c r="S56" s="194"/>
      <c r="T56" s="195"/>
      <c r="U56" s="193">
        <f ca="1">R56+1</f>
        <v>41777</v>
      </c>
      <c r="V56" s="194"/>
      <c r="W56" s="195"/>
      <c r="Y56" s="84" t="str">
        <f ca="1">IF(C56="P",INDEX(BDD!$A$2:$B$43,MATCH('20'!$B56,BDD!$A$2:$A$43,0),2),"")</f>
        <v/>
      </c>
      <c r="Z56" s="84" t="str">
        <f>IF(D56="P",INDEX(BDD!$A$2:$B$43,MATCH('20'!$B56,BDD!$A$2:$A$43,0),2),"")</f>
        <v/>
      </c>
      <c r="AA56" s="84" t="str">
        <f>IF(E56="P",INDEX(BDD!$A$2:$B$43,MATCH('20'!$B56,BDD!$A$2:$A$43,0),2),"")</f>
        <v/>
      </c>
      <c r="AB56" s="84" t="str">
        <f ca="1">IF(F56="P",INDEX(BDD!$A$2:$B$43,MATCH('20'!$B56,BDD!$A$2:$A$43,0),2),"")</f>
        <v/>
      </c>
      <c r="AC56" s="84" t="str">
        <f>IF(G56="P",INDEX(BDD!$A$2:$B$43,MATCH('20'!$B56,BDD!$A$2:$A$43,0),2),"")</f>
        <v/>
      </c>
      <c r="AD56" s="84" t="str">
        <f>IF(H56="P",INDEX(BDD!$A$2:$B$43,MATCH('20'!$B56,BDD!$A$2:$A$43,0),2),"")</f>
        <v/>
      </c>
      <c r="AE56" s="84" t="str">
        <f ca="1">IF(I56="P",INDEX(BDD!$A$2:$B$43,MATCH('20'!$B56,BDD!$A$2:$A$43,0),2),"")</f>
        <v/>
      </c>
      <c r="AF56" s="84" t="str">
        <f>IF(J56="P",INDEX(BDD!$A$2:$B$43,MATCH('20'!$B56,BDD!$A$2:$A$43,0),2),"")</f>
        <v/>
      </c>
      <c r="AG56" s="84" t="str">
        <f>IF(K56="P",INDEX(BDD!$A$2:$B$43,MATCH('20'!$B56,BDD!$A$2:$A$43,0),2),"")</f>
        <v/>
      </c>
      <c r="AH56" s="84" t="str">
        <f ca="1">IF(L56="P",INDEX(BDD!$A$2:$B$43,MATCH('20'!$B56,BDD!$A$2:$A$43,0),2),"")</f>
        <v/>
      </c>
      <c r="AI56" s="84" t="str">
        <f>IF(M56="P",INDEX(BDD!$A$2:$B$43,MATCH('20'!$B56,BDD!$A$2:$A$43,0),2),"")</f>
        <v/>
      </c>
      <c r="AJ56" s="84" t="str">
        <f>IF(N56="P",INDEX(BDD!$A$2:$B$43,MATCH('20'!$B56,BDD!$A$2:$A$43,0),2),"")</f>
        <v/>
      </c>
      <c r="AK56" s="84" t="str">
        <f ca="1">IF(O56="P",INDEX(BDD!$A$2:$B$43,MATCH('20'!$B56,BDD!$A$2:$A$43,0),2),"")</f>
        <v/>
      </c>
      <c r="AL56" s="84" t="str">
        <f>IF(P56="P",INDEX(BDD!$A$2:$B$43,MATCH('20'!$B56,BDD!$A$2:$A$43,0),2),"")</f>
        <v/>
      </c>
      <c r="AM56" s="84" t="str">
        <f>IF(Q56="P",INDEX(BDD!$A$2:$B$43,MATCH('20'!$B56,BDD!$A$2:$A$43,0),2),"")</f>
        <v/>
      </c>
      <c r="AN56" s="84" t="str">
        <f ca="1">IF(R56="P",INDEX(BDD!$A$2:$B$43,MATCH('20'!$B56,BDD!$A$2:$A$43,0),2),"")</f>
        <v/>
      </c>
      <c r="AO56" s="84" t="str">
        <f>IF(S56="P",INDEX(BDD!$A$2:$B$43,MATCH('20'!$B56,BDD!$A$2:$A$43,0),2),"")</f>
        <v/>
      </c>
      <c r="AP56" s="84" t="str">
        <f>IF(T56="P",INDEX(BDD!$A$2:$B$43,MATCH('20'!$B56,BDD!$A$2:$A$43,0),2),"")</f>
        <v/>
      </c>
      <c r="AQ56" s="84" t="str">
        <f ca="1">IF(U56="P",INDEX(BDD!$A$2:$B$43,MATCH('20'!$B56,BDD!$A$2:$A$43,0),2),"")</f>
        <v/>
      </c>
      <c r="AR56" s="84" t="str">
        <f>IF(V56="P",INDEX(BDD!$A$2:$B$43,MATCH('20'!$B56,BDD!$A$2:$A$43,0),2),"")</f>
        <v/>
      </c>
      <c r="AS56" s="84" t="str">
        <f>IF(W56="P",INDEX(BDD!$A$2:$B$43,MATCH('20'!$B56,BDD!$A$2:$A$43,0),2),"")</f>
        <v/>
      </c>
    </row>
    <row r="57" spans="1:45" ht="15.75" thickBot="1" x14ac:dyDescent="0.3">
      <c r="A57" s="11" t="s">
        <v>77</v>
      </c>
      <c r="B57" s="11" t="str">
        <f>BDD!A43</f>
        <v>Chambre d'accueil</v>
      </c>
      <c r="C57" s="60"/>
      <c r="D57" s="58"/>
      <c r="E57" s="59"/>
      <c r="F57" s="60"/>
      <c r="G57" s="58"/>
      <c r="H57" s="59"/>
      <c r="I57" s="60"/>
      <c r="J57" s="58"/>
      <c r="K57" s="59"/>
      <c r="L57" s="60"/>
      <c r="M57" s="58"/>
      <c r="N57" s="59"/>
      <c r="O57" s="60"/>
      <c r="P57" s="58"/>
      <c r="Q57" s="59"/>
      <c r="R57" s="60"/>
      <c r="S57" s="58"/>
      <c r="T57" s="59"/>
      <c r="U57" s="60"/>
      <c r="V57" s="58"/>
      <c r="W57" s="59"/>
      <c r="Y57" s="84" t="str">
        <f>IF(C57="P",INDEX(BDD!$A$2:$B$43,MATCH('20'!$B57,BDD!$A$2:$A$43,0),2),"")</f>
        <v/>
      </c>
      <c r="Z57" s="84" t="str">
        <f>IF(D57="P",INDEX(BDD!$A$2:$B$43,MATCH('20'!$B57,BDD!$A$2:$A$43,0),2),"")</f>
        <v/>
      </c>
      <c r="AA57" s="84" t="str">
        <f>IF(E57="P",INDEX(BDD!$A$2:$B$43,MATCH('20'!$B57,BDD!$A$2:$A$43,0),2),"")</f>
        <v/>
      </c>
      <c r="AB57" s="84" t="str">
        <f>IF(F57="P",INDEX(BDD!$A$2:$B$43,MATCH('20'!$B57,BDD!$A$2:$A$43,0),2),"")</f>
        <v/>
      </c>
      <c r="AC57" s="84" t="str">
        <f>IF(G57="P",INDEX(BDD!$A$2:$B$43,MATCH('20'!$B57,BDD!$A$2:$A$43,0),2),"")</f>
        <v/>
      </c>
      <c r="AD57" s="84" t="str">
        <f>IF(H57="P",INDEX(BDD!$A$2:$B$43,MATCH('20'!$B57,BDD!$A$2:$A$43,0),2),"")</f>
        <v/>
      </c>
      <c r="AE57" s="84" t="str">
        <f>IF(I57="P",INDEX(BDD!$A$2:$B$43,MATCH('20'!$B57,BDD!$A$2:$A$43,0),2),"")</f>
        <v/>
      </c>
      <c r="AF57" s="84" t="str">
        <f>IF(J57="P",INDEX(BDD!$A$2:$B$43,MATCH('20'!$B57,BDD!$A$2:$A$43,0),2),"")</f>
        <v/>
      </c>
      <c r="AG57" s="84" t="str">
        <f>IF(K57="P",INDEX(BDD!$A$2:$B$43,MATCH('20'!$B57,BDD!$A$2:$A$43,0),2),"")</f>
        <v/>
      </c>
      <c r="AH57" s="84" t="str">
        <f>IF(L57="P",INDEX(BDD!$A$2:$B$43,MATCH('20'!$B57,BDD!$A$2:$A$43,0),2),"")</f>
        <v/>
      </c>
      <c r="AI57" s="84" t="str">
        <f>IF(M57="P",INDEX(BDD!$A$2:$B$43,MATCH('20'!$B57,BDD!$A$2:$A$43,0),2),"")</f>
        <v/>
      </c>
      <c r="AJ57" s="84" t="str">
        <f>IF(N57="P",INDEX(BDD!$A$2:$B$43,MATCH('20'!$B57,BDD!$A$2:$A$43,0),2),"")</f>
        <v/>
      </c>
      <c r="AK57" s="84" t="str">
        <f>IF(O57="P",INDEX(BDD!$A$2:$B$43,MATCH('20'!$B57,BDD!$A$2:$A$43,0),2),"")</f>
        <v/>
      </c>
      <c r="AL57" s="84" t="str">
        <f>IF(P57="P",INDEX(BDD!$A$2:$B$43,MATCH('20'!$B57,BDD!$A$2:$A$43,0),2),"")</f>
        <v/>
      </c>
      <c r="AM57" s="84" t="str">
        <f>IF(Q57="P",INDEX(BDD!$A$2:$B$43,MATCH('20'!$B57,BDD!$A$2:$A$43,0),2),"")</f>
        <v/>
      </c>
      <c r="AN57" s="84" t="str">
        <f>IF(R57="P",INDEX(BDD!$A$2:$B$43,MATCH('20'!$B57,BDD!$A$2:$A$43,0),2),"")</f>
        <v/>
      </c>
      <c r="AO57" s="84" t="str">
        <f>IF(S57="P",INDEX(BDD!$A$2:$B$43,MATCH('20'!$B57,BDD!$A$2:$A$43,0),2),"")</f>
        <v/>
      </c>
      <c r="AP57" s="84" t="str">
        <f>IF(T57="P",INDEX(BDD!$A$2:$B$43,MATCH('20'!$B57,BDD!$A$2:$A$43,0),2),"")</f>
        <v/>
      </c>
      <c r="AQ57" s="84" t="str">
        <f>IF(U57="P",INDEX(BDD!$A$2:$B$43,MATCH('20'!$B57,BDD!$A$2:$A$43,0),2),"")</f>
        <v/>
      </c>
      <c r="AR57" s="84" t="str">
        <f>IF(V57="P",INDEX(BDD!$A$2:$B$43,MATCH('20'!$B57,BDD!$A$2:$A$43,0),2),"")</f>
        <v/>
      </c>
      <c r="AS57" s="84" t="str">
        <f>IF(W57="P",INDEX(BDD!$A$2:$B$43,MATCH('20'!$B57,BDD!$A$2:$A$43,0),2),"")</f>
        <v/>
      </c>
    </row>
    <row r="58" spans="1:45" ht="15.75" thickBot="1" x14ac:dyDescent="0.3"/>
    <row r="59" spans="1:45" ht="18.75" x14ac:dyDescent="0.3">
      <c r="B59" s="71">
        <f>B2</f>
        <v>2014</v>
      </c>
      <c r="C59" s="181" t="s">
        <v>74</v>
      </c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3"/>
    </row>
    <row r="60" spans="1:45" ht="15.75" thickBot="1" x14ac:dyDescent="0.3">
      <c r="C60" s="184" t="str">
        <f ca="1">MID(CELL("nomfichier",$AU$2),FIND("]",CELL("nomfichier",$AU$2))+1,50)</f>
        <v>20</v>
      </c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6"/>
    </row>
    <row r="61" spans="1:45" x14ac:dyDescent="0.25">
      <c r="C61" s="196">
        <f ca="1">C62</f>
        <v>41771</v>
      </c>
      <c r="D61" s="197"/>
      <c r="E61" s="198"/>
      <c r="F61" s="196">
        <f ca="1">F62</f>
        <v>41772</v>
      </c>
      <c r="G61" s="197"/>
      <c r="H61" s="198"/>
      <c r="I61" s="196">
        <f ca="1">I62</f>
        <v>41773</v>
      </c>
      <c r="J61" s="197"/>
      <c r="K61" s="198"/>
      <c r="L61" s="196">
        <f ca="1">L62</f>
        <v>41774</v>
      </c>
      <c r="M61" s="197"/>
      <c r="N61" s="198"/>
      <c r="O61" s="196">
        <f ca="1">O62</f>
        <v>41775</v>
      </c>
      <c r="P61" s="197"/>
      <c r="Q61" s="198"/>
      <c r="R61" s="199">
        <f ca="1">R62</f>
        <v>41776</v>
      </c>
      <c r="S61" s="200"/>
      <c r="T61" s="201"/>
      <c r="U61" s="199">
        <f ca="1">U62</f>
        <v>41777</v>
      </c>
      <c r="V61" s="200"/>
      <c r="W61" s="201"/>
    </row>
    <row r="62" spans="1:45" ht="15.75" thickBot="1" x14ac:dyDescent="0.3">
      <c r="C62" s="178">
        <f ca="1">7*C60+DATE(B2,1,3)-WEEKDAY(DATE(B2,1,3))-5</f>
        <v>41771</v>
      </c>
      <c r="D62" s="179"/>
      <c r="E62" s="180"/>
      <c r="F62" s="178">
        <f ca="1">C62+1</f>
        <v>41772</v>
      </c>
      <c r="G62" s="179"/>
      <c r="H62" s="180"/>
      <c r="I62" s="178">
        <f ca="1">F62+1</f>
        <v>41773</v>
      </c>
      <c r="J62" s="179"/>
      <c r="K62" s="180"/>
      <c r="L62" s="178">
        <f ca="1">I62+1</f>
        <v>41774</v>
      </c>
      <c r="M62" s="179"/>
      <c r="N62" s="180"/>
      <c r="O62" s="178">
        <f ca="1">L62+1</f>
        <v>41775</v>
      </c>
      <c r="P62" s="179"/>
      <c r="Q62" s="180"/>
      <c r="R62" s="172">
        <f ca="1">O62+1</f>
        <v>41776</v>
      </c>
      <c r="S62" s="173"/>
      <c r="T62" s="174"/>
      <c r="U62" s="172">
        <f ca="1">R62+1</f>
        <v>41777</v>
      </c>
      <c r="V62" s="173"/>
      <c r="W62" s="174"/>
    </row>
    <row r="63" spans="1:45" x14ac:dyDescent="0.25">
      <c r="B63" s="33" t="s">
        <v>24</v>
      </c>
      <c r="C63" s="9">
        <f t="shared" ref="C63:W75" ca="1" si="2">IF(COUNTIF(Y$7:Y$57,$B63)&gt;0,COUNTIF(Y$7:Y$57,$B63),"")</f>
        <v>2</v>
      </c>
      <c r="D63" s="164" t="str">
        <f t="shared" si="2"/>
        <v/>
      </c>
      <c r="E63" s="168">
        <f t="shared" si="2"/>
        <v>5</v>
      </c>
      <c r="F63" s="4">
        <f t="shared" ca="1" si="2"/>
        <v>5</v>
      </c>
      <c r="G63" s="164" t="str">
        <f t="shared" si="2"/>
        <v/>
      </c>
      <c r="H63" s="168">
        <f t="shared" si="2"/>
        <v>5</v>
      </c>
      <c r="I63" s="4">
        <f t="shared" ca="1" si="2"/>
        <v>5</v>
      </c>
      <c r="J63" s="164" t="str">
        <f t="shared" si="2"/>
        <v/>
      </c>
      <c r="K63" s="168">
        <f t="shared" si="2"/>
        <v>5</v>
      </c>
      <c r="L63" s="4">
        <f t="shared" ca="1" si="2"/>
        <v>5</v>
      </c>
      <c r="M63" s="164" t="str">
        <f t="shared" si="2"/>
        <v/>
      </c>
      <c r="N63" s="168">
        <f t="shared" si="2"/>
        <v>5</v>
      </c>
      <c r="O63" s="4">
        <f t="shared" ca="1" si="2"/>
        <v>5</v>
      </c>
      <c r="P63" s="164" t="str">
        <f t="shared" si="2"/>
        <v/>
      </c>
      <c r="Q63" s="168">
        <f t="shared" si="2"/>
        <v>4</v>
      </c>
      <c r="R63" s="4">
        <f t="shared" ca="1" si="2"/>
        <v>3</v>
      </c>
      <c r="S63" s="164">
        <f t="shared" si="2"/>
        <v>3</v>
      </c>
      <c r="T63" s="168">
        <f t="shared" si="2"/>
        <v>3</v>
      </c>
      <c r="U63" s="4">
        <f t="shared" ca="1" si="2"/>
        <v>3</v>
      </c>
      <c r="V63" s="164">
        <f t="shared" si="2"/>
        <v>3</v>
      </c>
      <c r="W63" s="168">
        <f t="shared" si="2"/>
        <v>3</v>
      </c>
    </row>
    <row r="64" spans="1:45" x14ac:dyDescent="0.25">
      <c r="B64" s="34" t="s">
        <v>25</v>
      </c>
      <c r="C64" s="3" t="str">
        <f t="shared" ca="1" si="2"/>
        <v/>
      </c>
      <c r="D64" s="165" t="str">
        <f t="shared" si="2"/>
        <v/>
      </c>
      <c r="E64" s="169" t="str">
        <f t="shared" si="2"/>
        <v/>
      </c>
      <c r="F64" s="7" t="str">
        <f t="shared" ca="1" si="2"/>
        <v/>
      </c>
      <c r="G64" s="165" t="str">
        <f t="shared" si="2"/>
        <v/>
      </c>
      <c r="H64" s="169" t="str">
        <f t="shared" si="2"/>
        <v/>
      </c>
      <c r="I64" s="7" t="str">
        <f t="shared" ca="1" si="2"/>
        <v/>
      </c>
      <c r="J64" s="165" t="str">
        <f t="shared" si="2"/>
        <v/>
      </c>
      <c r="K64" s="169" t="str">
        <f t="shared" si="2"/>
        <v/>
      </c>
      <c r="L64" s="7" t="str">
        <f t="shared" ca="1" si="2"/>
        <v/>
      </c>
      <c r="M64" s="165" t="str">
        <f t="shared" si="2"/>
        <v/>
      </c>
      <c r="N64" s="169" t="str">
        <f t="shared" si="2"/>
        <v/>
      </c>
      <c r="O64" s="7" t="str">
        <f t="shared" ca="1" si="2"/>
        <v/>
      </c>
      <c r="P64" s="165" t="str">
        <f t="shared" si="2"/>
        <v/>
      </c>
      <c r="Q64" s="169" t="str">
        <f t="shared" si="2"/>
        <v/>
      </c>
      <c r="R64" s="7" t="str">
        <f t="shared" ca="1" si="2"/>
        <v/>
      </c>
      <c r="S64" s="165" t="str">
        <f t="shared" si="2"/>
        <v/>
      </c>
      <c r="T64" s="169" t="str">
        <f t="shared" si="2"/>
        <v/>
      </c>
      <c r="U64" s="7" t="str">
        <f t="shared" ca="1" si="2"/>
        <v/>
      </c>
      <c r="V64" s="165" t="str">
        <f t="shared" si="2"/>
        <v/>
      </c>
      <c r="W64" s="169" t="str">
        <f t="shared" si="2"/>
        <v/>
      </c>
    </row>
    <row r="65" spans="2:23" x14ac:dyDescent="0.25">
      <c r="B65" s="34" t="s">
        <v>26</v>
      </c>
      <c r="C65" s="3">
        <f t="shared" ca="1" si="2"/>
        <v>1</v>
      </c>
      <c r="D65" s="165">
        <f t="shared" si="2"/>
        <v>1</v>
      </c>
      <c r="E65" s="169">
        <f t="shared" si="2"/>
        <v>1</v>
      </c>
      <c r="F65" s="7">
        <f t="shared" ca="1" si="2"/>
        <v>1</v>
      </c>
      <c r="G65" s="165">
        <f t="shared" si="2"/>
        <v>1</v>
      </c>
      <c r="H65" s="169">
        <f t="shared" si="2"/>
        <v>1</v>
      </c>
      <c r="I65" s="7">
        <f t="shared" ca="1" si="2"/>
        <v>1</v>
      </c>
      <c r="J65" s="165">
        <f t="shared" si="2"/>
        <v>1</v>
      </c>
      <c r="K65" s="169">
        <f t="shared" si="2"/>
        <v>1</v>
      </c>
      <c r="L65" s="7">
        <f t="shared" ca="1" si="2"/>
        <v>1</v>
      </c>
      <c r="M65" s="165">
        <f t="shared" si="2"/>
        <v>1</v>
      </c>
      <c r="N65" s="169">
        <f t="shared" si="2"/>
        <v>1</v>
      </c>
      <c r="O65" s="7">
        <f t="shared" ca="1" si="2"/>
        <v>1</v>
      </c>
      <c r="P65" s="165">
        <f t="shared" si="2"/>
        <v>1</v>
      </c>
      <c r="Q65" s="169">
        <f t="shared" si="2"/>
        <v>1</v>
      </c>
      <c r="R65" s="7">
        <f t="shared" ca="1" si="2"/>
        <v>1</v>
      </c>
      <c r="S65" s="165">
        <f t="shared" si="2"/>
        <v>1</v>
      </c>
      <c r="T65" s="169">
        <f t="shared" si="2"/>
        <v>1</v>
      </c>
      <c r="U65" s="7">
        <f t="shared" ca="1" si="2"/>
        <v>1</v>
      </c>
      <c r="V65" s="165">
        <f t="shared" si="2"/>
        <v>1</v>
      </c>
      <c r="W65" s="169">
        <f t="shared" si="2"/>
        <v>1</v>
      </c>
    </row>
    <row r="66" spans="2:23" x14ac:dyDescent="0.25">
      <c r="B66" s="34" t="s">
        <v>31</v>
      </c>
      <c r="C66" s="3" t="str">
        <f t="shared" ca="1" si="2"/>
        <v/>
      </c>
      <c r="D66" s="165" t="str">
        <f t="shared" si="2"/>
        <v/>
      </c>
      <c r="E66" s="169" t="str">
        <f t="shared" si="2"/>
        <v/>
      </c>
      <c r="F66" s="7" t="str">
        <f t="shared" ca="1" si="2"/>
        <v/>
      </c>
      <c r="G66" s="165" t="str">
        <f t="shared" si="2"/>
        <v/>
      </c>
      <c r="H66" s="169" t="str">
        <f t="shared" si="2"/>
        <v/>
      </c>
      <c r="I66" s="7" t="str">
        <f t="shared" ca="1" si="2"/>
        <v/>
      </c>
      <c r="J66" s="165" t="str">
        <f t="shared" si="2"/>
        <v/>
      </c>
      <c r="K66" s="169" t="str">
        <f t="shared" si="2"/>
        <v/>
      </c>
      <c r="L66" s="7" t="str">
        <f t="shared" ca="1" si="2"/>
        <v/>
      </c>
      <c r="M66" s="165" t="str">
        <f t="shared" si="2"/>
        <v/>
      </c>
      <c r="N66" s="169" t="str">
        <f t="shared" si="2"/>
        <v/>
      </c>
      <c r="O66" s="7" t="str">
        <f t="shared" ca="1" si="2"/>
        <v/>
      </c>
      <c r="P66" s="165" t="str">
        <f t="shared" si="2"/>
        <v/>
      </c>
      <c r="Q66" s="169" t="str">
        <f t="shared" si="2"/>
        <v/>
      </c>
      <c r="R66" s="7" t="str">
        <f t="shared" ca="1" si="2"/>
        <v/>
      </c>
      <c r="S66" s="165" t="str">
        <f t="shared" si="2"/>
        <v/>
      </c>
      <c r="T66" s="169" t="str">
        <f t="shared" si="2"/>
        <v/>
      </c>
      <c r="U66" s="7" t="str">
        <f t="shared" ca="1" si="2"/>
        <v/>
      </c>
      <c r="V66" s="165" t="str">
        <f t="shared" si="2"/>
        <v/>
      </c>
      <c r="W66" s="169" t="str">
        <f t="shared" si="2"/>
        <v/>
      </c>
    </row>
    <row r="67" spans="2:23" x14ac:dyDescent="0.25">
      <c r="B67" s="34" t="s">
        <v>28</v>
      </c>
      <c r="C67" s="3" t="str">
        <f t="shared" ca="1" si="2"/>
        <v/>
      </c>
      <c r="D67" s="165" t="str">
        <f t="shared" si="2"/>
        <v/>
      </c>
      <c r="E67" s="169" t="str">
        <f t="shared" si="2"/>
        <v/>
      </c>
      <c r="F67" s="7" t="str">
        <f t="shared" ca="1" si="2"/>
        <v/>
      </c>
      <c r="G67" s="165" t="str">
        <f t="shared" si="2"/>
        <v/>
      </c>
      <c r="H67" s="169" t="str">
        <f t="shared" si="2"/>
        <v/>
      </c>
      <c r="I67" s="7" t="str">
        <f t="shared" ca="1" si="2"/>
        <v/>
      </c>
      <c r="J67" s="165" t="str">
        <f t="shared" si="2"/>
        <v/>
      </c>
      <c r="K67" s="169" t="str">
        <f t="shared" si="2"/>
        <v/>
      </c>
      <c r="L67" s="7" t="str">
        <f t="shared" ca="1" si="2"/>
        <v/>
      </c>
      <c r="M67" s="165" t="str">
        <f t="shared" si="2"/>
        <v/>
      </c>
      <c r="N67" s="169" t="str">
        <f t="shared" si="2"/>
        <v/>
      </c>
      <c r="O67" s="7" t="str">
        <f t="shared" ca="1" si="2"/>
        <v/>
      </c>
      <c r="P67" s="165" t="str">
        <f t="shared" si="2"/>
        <v/>
      </c>
      <c r="Q67" s="169" t="str">
        <f t="shared" si="2"/>
        <v/>
      </c>
      <c r="R67" s="7" t="str">
        <f t="shared" ca="1" si="2"/>
        <v/>
      </c>
      <c r="S67" s="165" t="str">
        <f t="shared" si="2"/>
        <v/>
      </c>
      <c r="T67" s="169" t="str">
        <f t="shared" si="2"/>
        <v/>
      </c>
      <c r="U67" s="7" t="str">
        <f t="shared" ca="1" si="2"/>
        <v/>
      </c>
      <c r="V67" s="165" t="str">
        <f t="shared" si="2"/>
        <v/>
      </c>
      <c r="W67" s="169" t="str">
        <f t="shared" si="2"/>
        <v/>
      </c>
    </row>
    <row r="68" spans="2:23" x14ac:dyDescent="0.25">
      <c r="B68" s="34" t="s">
        <v>30</v>
      </c>
      <c r="C68" s="3" t="str">
        <f t="shared" ca="1" si="2"/>
        <v/>
      </c>
      <c r="D68" s="165" t="str">
        <f t="shared" si="2"/>
        <v/>
      </c>
      <c r="E68" s="169" t="str">
        <f t="shared" si="2"/>
        <v/>
      </c>
      <c r="F68" s="7" t="str">
        <f t="shared" ca="1" si="2"/>
        <v/>
      </c>
      <c r="G68" s="165" t="str">
        <f t="shared" si="2"/>
        <v/>
      </c>
      <c r="H68" s="169" t="str">
        <f t="shared" si="2"/>
        <v/>
      </c>
      <c r="I68" s="7" t="str">
        <f t="shared" ca="1" si="2"/>
        <v/>
      </c>
      <c r="J68" s="165" t="str">
        <f t="shared" si="2"/>
        <v/>
      </c>
      <c r="K68" s="169" t="str">
        <f t="shared" si="2"/>
        <v/>
      </c>
      <c r="L68" s="7" t="str">
        <f t="shared" ca="1" si="2"/>
        <v/>
      </c>
      <c r="M68" s="165" t="str">
        <f t="shared" si="2"/>
        <v/>
      </c>
      <c r="N68" s="169" t="str">
        <f t="shared" si="2"/>
        <v/>
      </c>
      <c r="O68" s="7" t="str">
        <f t="shared" ca="1" si="2"/>
        <v/>
      </c>
      <c r="P68" s="165" t="str">
        <f t="shared" si="2"/>
        <v/>
      </c>
      <c r="Q68" s="169" t="str">
        <f t="shared" si="2"/>
        <v/>
      </c>
      <c r="R68" s="7" t="str">
        <f t="shared" ca="1" si="2"/>
        <v/>
      </c>
      <c r="S68" s="165" t="str">
        <f t="shared" si="2"/>
        <v/>
      </c>
      <c r="T68" s="169" t="str">
        <f t="shared" si="2"/>
        <v/>
      </c>
      <c r="U68" s="7" t="str">
        <f t="shared" ca="1" si="2"/>
        <v/>
      </c>
      <c r="V68" s="165" t="str">
        <f t="shared" si="2"/>
        <v/>
      </c>
      <c r="W68" s="169" t="str">
        <f t="shared" si="2"/>
        <v/>
      </c>
    </row>
    <row r="69" spans="2:23" x14ac:dyDescent="0.25">
      <c r="B69" s="34" t="s">
        <v>29</v>
      </c>
      <c r="C69" s="3" t="str">
        <f t="shared" ca="1" si="2"/>
        <v/>
      </c>
      <c r="D69" s="165" t="str">
        <f t="shared" si="2"/>
        <v/>
      </c>
      <c r="E69" s="169" t="str">
        <f t="shared" si="2"/>
        <v/>
      </c>
      <c r="F69" s="7" t="str">
        <f t="shared" ca="1" si="2"/>
        <v/>
      </c>
      <c r="G69" s="165" t="str">
        <f t="shared" si="2"/>
        <v/>
      </c>
      <c r="H69" s="169" t="str">
        <f t="shared" si="2"/>
        <v/>
      </c>
      <c r="I69" s="7" t="str">
        <f t="shared" ca="1" si="2"/>
        <v/>
      </c>
      <c r="J69" s="165" t="str">
        <f t="shared" si="2"/>
        <v/>
      </c>
      <c r="K69" s="169" t="str">
        <f t="shared" si="2"/>
        <v/>
      </c>
      <c r="L69" s="7" t="str">
        <f t="shared" ca="1" si="2"/>
        <v/>
      </c>
      <c r="M69" s="165" t="str">
        <f t="shared" si="2"/>
        <v/>
      </c>
      <c r="N69" s="169" t="str">
        <f t="shared" si="2"/>
        <v/>
      </c>
      <c r="O69" s="7" t="str">
        <f t="shared" ca="1" si="2"/>
        <v/>
      </c>
      <c r="P69" s="165" t="str">
        <f t="shared" si="2"/>
        <v/>
      </c>
      <c r="Q69" s="169" t="str">
        <f t="shared" si="2"/>
        <v/>
      </c>
      <c r="R69" s="7" t="str">
        <f t="shared" ca="1" si="2"/>
        <v/>
      </c>
      <c r="S69" s="165" t="str">
        <f t="shared" si="2"/>
        <v/>
      </c>
      <c r="T69" s="169" t="str">
        <f t="shared" si="2"/>
        <v/>
      </c>
      <c r="U69" s="7" t="str">
        <f t="shared" ca="1" si="2"/>
        <v/>
      </c>
      <c r="V69" s="165" t="str">
        <f t="shared" si="2"/>
        <v/>
      </c>
      <c r="W69" s="169" t="str">
        <f t="shared" si="2"/>
        <v/>
      </c>
    </row>
    <row r="70" spans="2:23" x14ac:dyDescent="0.25">
      <c r="B70" s="34" t="s">
        <v>32</v>
      </c>
      <c r="C70" s="3">
        <f t="shared" ca="1" si="2"/>
        <v>1</v>
      </c>
      <c r="D70" s="165">
        <f t="shared" si="2"/>
        <v>1</v>
      </c>
      <c r="E70" s="169">
        <f t="shared" si="2"/>
        <v>1</v>
      </c>
      <c r="F70" s="7">
        <f t="shared" ca="1" si="2"/>
        <v>1</v>
      </c>
      <c r="G70" s="165">
        <f t="shared" si="2"/>
        <v>1</v>
      </c>
      <c r="H70" s="169">
        <f t="shared" si="2"/>
        <v>1</v>
      </c>
      <c r="I70" s="7">
        <f t="shared" ca="1" si="2"/>
        <v>1</v>
      </c>
      <c r="J70" s="165">
        <f t="shared" si="2"/>
        <v>1</v>
      </c>
      <c r="K70" s="169">
        <f t="shared" si="2"/>
        <v>1</v>
      </c>
      <c r="L70" s="7">
        <f t="shared" ca="1" si="2"/>
        <v>1</v>
      </c>
      <c r="M70" s="165">
        <f t="shared" si="2"/>
        <v>1</v>
      </c>
      <c r="N70" s="169">
        <f t="shared" si="2"/>
        <v>1</v>
      </c>
      <c r="O70" s="7">
        <f t="shared" ca="1" si="2"/>
        <v>1</v>
      </c>
      <c r="P70" s="165">
        <f t="shared" si="2"/>
        <v>1</v>
      </c>
      <c r="Q70" s="169">
        <f t="shared" si="2"/>
        <v>1</v>
      </c>
      <c r="R70" s="7">
        <f t="shared" ca="1" si="2"/>
        <v>1</v>
      </c>
      <c r="S70" s="165">
        <f t="shared" si="2"/>
        <v>1</v>
      </c>
      <c r="T70" s="169">
        <f t="shared" si="2"/>
        <v>1</v>
      </c>
      <c r="U70" s="7">
        <f t="shared" ca="1" si="2"/>
        <v>1</v>
      </c>
      <c r="V70" s="165">
        <f t="shared" si="2"/>
        <v>1</v>
      </c>
      <c r="W70" s="169">
        <f t="shared" si="2"/>
        <v>1</v>
      </c>
    </row>
    <row r="71" spans="2:23" x14ac:dyDescent="0.25">
      <c r="B71" s="34" t="s">
        <v>27</v>
      </c>
      <c r="C71" s="3" t="str">
        <f t="shared" ca="1" si="2"/>
        <v/>
      </c>
      <c r="D71" s="165" t="str">
        <f t="shared" si="2"/>
        <v/>
      </c>
      <c r="E71" s="169" t="str">
        <f t="shared" si="2"/>
        <v/>
      </c>
      <c r="F71" s="7" t="str">
        <f t="shared" ca="1" si="2"/>
        <v/>
      </c>
      <c r="G71" s="165" t="str">
        <f t="shared" si="2"/>
        <v/>
      </c>
      <c r="H71" s="169" t="str">
        <f t="shared" si="2"/>
        <v/>
      </c>
      <c r="I71" s="7" t="str">
        <f t="shared" ca="1" si="2"/>
        <v/>
      </c>
      <c r="J71" s="165" t="str">
        <f t="shared" si="2"/>
        <v/>
      </c>
      <c r="K71" s="169" t="str">
        <f t="shared" si="2"/>
        <v/>
      </c>
      <c r="L71" s="7" t="str">
        <f t="shared" ca="1" si="2"/>
        <v/>
      </c>
      <c r="M71" s="165" t="str">
        <f t="shared" si="2"/>
        <v/>
      </c>
      <c r="N71" s="169" t="str">
        <f t="shared" si="2"/>
        <v/>
      </c>
      <c r="O71" s="7" t="str">
        <f t="shared" ca="1" si="2"/>
        <v/>
      </c>
      <c r="P71" s="165" t="str">
        <f t="shared" si="2"/>
        <v/>
      </c>
      <c r="Q71" s="169" t="str">
        <f t="shared" si="2"/>
        <v/>
      </c>
      <c r="R71" s="7" t="str">
        <f t="shared" ca="1" si="2"/>
        <v/>
      </c>
      <c r="S71" s="165" t="str">
        <f t="shared" si="2"/>
        <v/>
      </c>
      <c r="T71" s="169" t="str">
        <f t="shared" si="2"/>
        <v/>
      </c>
      <c r="U71" s="7" t="str">
        <f t="shared" ca="1" si="2"/>
        <v/>
      </c>
      <c r="V71" s="165" t="str">
        <f t="shared" si="2"/>
        <v/>
      </c>
      <c r="W71" s="169" t="str">
        <f t="shared" si="2"/>
        <v/>
      </c>
    </row>
    <row r="72" spans="2:23" x14ac:dyDescent="0.25">
      <c r="B72" s="34" t="s">
        <v>35</v>
      </c>
      <c r="C72" s="3" t="str">
        <f t="shared" ca="1" si="2"/>
        <v/>
      </c>
      <c r="D72" s="165" t="str">
        <f t="shared" si="2"/>
        <v/>
      </c>
      <c r="E72" s="169" t="str">
        <f t="shared" si="2"/>
        <v/>
      </c>
      <c r="F72" s="7" t="str">
        <f t="shared" ca="1" si="2"/>
        <v/>
      </c>
      <c r="G72" s="165" t="str">
        <f t="shared" si="2"/>
        <v/>
      </c>
      <c r="H72" s="169" t="str">
        <f t="shared" si="2"/>
        <v/>
      </c>
      <c r="I72" s="7" t="str">
        <f t="shared" ca="1" si="2"/>
        <v/>
      </c>
      <c r="J72" s="165" t="str">
        <f t="shared" si="2"/>
        <v/>
      </c>
      <c r="K72" s="169" t="str">
        <f t="shared" si="2"/>
        <v/>
      </c>
      <c r="L72" s="7" t="str">
        <f t="shared" ca="1" si="2"/>
        <v/>
      </c>
      <c r="M72" s="165" t="str">
        <f t="shared" si="2"/>
        <v/>
      </c>
      <c r="N72" s="169" t="str">
        <f t="shared" si="2"/>
        <v/>
      </c>
      <c r="O72" s="7" t="str">
        <f t="shared" ca="1" si="2"/>
        <v/>
      </c>
      <c r="P72" s="165" t="str">
        <f t="shared" si="2"/>
        <v/>
      </c>
      <c r="Q72" s="169" t="str">
        <f t="shared" si="2"/>
        <v/>
      </c>
      <c r="R72" s="7" t="str">
        <f t="shared" ca="1" si="2"/>
        <v/>
      </c>
      <c r="S72" s="165" t="str">
        <f t="shared" si="2"/>
        <v/>
      </c>
      <c r="T72" s="169" t="str">
        <f t="shared" si="2"/>
        <v/>
      </c>
      <c r="U72" s="7" t="str">
        <f t="shared" ca="1" si="2"/>
        <v/>
      </c>
      <c r="V72" s="165" t="str">
        <f t="shared" si="2"/>
        <v/>
      </c>
      <c r="W72" s="169" t="str">
        <f t="shared" si="2"/>
        <v/>
      </c>
    </row>
    <row r="73" spans="2:23" x14ac:dyDescent="0.25">
      <c r="B73" s="34" t="s">
        <v>36</v>
      </c>
      <c r="C73" s="3" t="str">
        <f t="shared" ca="1" si="2"/>
        <v/>
      </c>
      <c r="D73" s="165" t="str">
        <f t="shared" si="2"/>
        <v/>
      </c>
      <c r="E73" s="169" t="str">
        <f t="shared" si="2"/>
        <v/>
      </c>
      <c r="F73" s="7" t="str">
        <f t="shared" ca="1" si="2"/>
        <v/>
      </c>
      <c r="G73" s="165" t="str">
        <f t="shared" si="2"/>
        <v/>
      </c>
      <c r="H73" s="169" t="str">
        <f t="shared" si="2"/>
        <v/>
      </c>
      <c r="I73" s="7" t="str">
        <f t="shared" ca="1" si="2"/>
        <v/>
      </c>
      <c r="J73" s="165" t="str">
        <f t="shared" si="2"/>
        <v/>
      </c>
      <c r="K73" s="169" t="str">
        <f t="shared" si="2"/>
        <v/>
      </c>
      <c r="L73" s="7" t="str">
        <f t="shared" ca="1" si="2"/>
        <v/>
      </c>
      <c r="M73" s="165" t="str">
        <f t="shared" si="2"/>
        <v/>
      </c>
      <c r="N73" s="169" t="str">
        <f t="shared" si="2"/>
        <v/>
      </c>
      <c r="O73" s="7" t="str">
        <f t="shared" ca="1" si="2"/>
        <v/>
      </c>
      <c r="P73" s="165" t="str">
        <f t="shared" si="2"/>
        <v/>
      </c>
      <c r="Q73" s="169" t="str">
        <f t="shared" si="2"/>
        <v/>
      </c>
      <c r="R73" s="7" t="str">
        <f t="shared" ca="1" si="2"/>
        <v/>
      </c>
      <c r="S73" s="165" t="str">
        <f t="shared" si="2"/>
        <v/>
      </c>
      <c r="T73" s="169" t="str">
        <f t="shared" si="2"/>
        <v/>
      </c>
      <c r="U73" s="7" t="str">
        <f t="shared" ca="1" si="2"/>
        <v/>
      </c>
      <c r="V73" s="165" t="str">
        <f t="shared" si="2"/>
        <v/>
      </c>
      <c r="W73" s="169" t="str">
        <f t="shared" si="2"/>
        <v/>
      </c>
    </row>
    <row r="74" spans="2:23" x14ac:dyDescent="0.25">
      <c r="B74" s="34" t="s">
        <v>37</v>
      </c>
      <c r="C74" s="3" t="str">
        <f t="shared" ca="1" si="2"/>
        <v/>
      </c>
      <c r="D74" s="165" t="str">
        <f t="shared" si="2"/>
        <v/>
      </c>
      <c r="E74" s="169" t="str">
        <f t="shared" si="2"/>
        <v/>
      </c>
      <c r="F74" s="7" t="str">
        <f t="shared" ca="1" si="2"/>
        <v/>
      </c>
      <c r="G74" s="165" t="str">
        <f t="shared" si="2"/>
        <v/>
      </c>
      <c r="H74" s="169" t="str">
        <f t="shared" si="2"/>
        <v/>
      </c>
      <c r="I74" s="7" t="str">
        <f t="shared" ca="1" si="2"/>
        <v/>
      </c>
      <c r="J74" s="165" t="str">
        <f t="shared" si="2"/>
        <v/>
      </c>
      <c r="K74" s="169" t="str">
        <f t="shared" si="2"/>
        <v/>
      </c>
      <c r="L74" s="7" t="str">
        <f t="shared" ca="1" si="2"/>
        <v/>
      </c>
      <c r="M74" s="165" t="str">
        <f t="shared" si="2"/>
        <v/>
      </c>
      <c r="N74" s="169" t="str">
        <f t="shared" si="2"/>
        <v/>
      </c>
      <c r="O74" s="7" t="str">
        <f t="shared" ca="1" si="2"/>
        <v/>
      </c>
      <c r="P74" s="165" t="str">
        <f t="shared" si="2"/>
        <v/>
      </c>
      <c r="Q74" s="169" t="str">
        <f t="shared" si="2"/>
        <v/>
      </c>
      <c r="R74" s="7" t="str">
        <f t="shared" ca="1" si="2"/>
        <v/>
      </c>
      <c r="S74" s="165" t="str">
        <f t="shared" si="2"/>
        <v/>
      </c>
      <c r="T74" s="169" t="str">
        <f t="shared" si="2"/>
        <v/>
      </c>
      <c r="U74" s="7" t="str">
        <f t="shared" ca="1" si="2"/>
        <v/>
      </c>
      <c r="V74" s="165" t="str">
        <f t="shared" si="2"/>
        <v/>
      </c>
      <c r="W74" s="169" t="str">
        <f t="shared" si="2"/>
        <v/>
      </c>
    </row>
    <row r="75" spans="2:23" x14ac:dyDescent="0.25">
      <c r="B75" s="34" t="s">
        <v>58</v>
      </c>
      <c r="C75" s="3" t="str">
        <f t="shared" ca="1" si="2"/>
        <v/>
      </c>
      <c r="D75" s="165" t="str">
        <f t="shared" si="2"/>
        <v/>
      </c>
      <c r="E75" s="169" t="str">
        <f t="shared" si="2"/>
        <v/>
      </c>
      <c r="F75" s="7" t="str">
        <f t="shared" ref="F75:U76" ca="1" si="3">IF(COUNTIF(AB$7:AB$57,$B75)&gt;0,COUNTIF(AB$7:AB$57,$B75),"")</f>
        <v/>
      </c>
      <c r="G75" s="165" t="str">
        <f t="shared" si="3"/>
        <v/>
      </c>
      <c r="H75" s="169" t="str">
        <f t="shared" si="3"/>
        <v/>
      </c>
      <c r="I75" s="7" t="str">
        <f t="shared" ca="1" si="3"/>
        <v/>
      </c>
      <c r="J75" s="165" t="str">
        <f t="shared" si="3"/>
        <v/>
      </c>
      <c r="K75" s="169" t="str">
        <f t="shared" si="3"/>
        <v/>
      </c>
      <c r="L75" s="7" t="str">
        <f t="shared" ca="1" si="3"/>
        <v/>
      </c>
      <c r="M75" s="165" t="str">
        <f t="shared" si="3"/>
        <v/>
      </c>
      <c r="N75" s="169" t="str">
        <f t="shared" si="3"/>
        <v/>
      </c>
      <c r="O75" s="7" t="str">
        <f t="shared" ca="1" si="3"/>
        <v/>
      </c>
      <c r="P75" s="165" t="str">
        <f t="shared" si="3"/>
        <v/>
      </c>
      <c r="Q75" s="169" t="str">
        <f t="shared" si="3"/>
        <v/>
      </c>
      <c r="R75" s="7" t="str">
        <f t="shared" ca="1" si="3"/>
        <v/>
      </c>
      <c r="S75" s="165" t="str">
        <f t="shared" si="3"/>
        <v/>
      </c>
      <c r="T75" s="169" t="str">
        <f t="shared" si="3"/>
        <v/>
      </c>
      <c r="U75" s="7" t="str">
        <f t="shared" ca="1" si="3"/>
        <v/>
      </c>
      <c r="V75" s="165" t="str">
        <f t="shared" ref="V75:W76" si="4">IF(COUNTIF(AR$7:AR$57,$B75)&gt;0,COUNTIF(AR$7:AR$57,$B75),"")</f>
        <v/>
      </c>
      <c r="W75" s="169" t="str">
        <f t="shared" si="4"/>
        <v/>
      </c>
    </row>
    <row r="76" spans="2:23" ht="15.75" thickBot="1" x14ac:dyDescent="0.3">
      <c r="B76" s="35" t="s">
        <v>33</v>
      </c>
      <c r="C76" s="22" t="str">
        <f t="shared" ref="C76:E76" ca="1" si="5">IF(COUNTIF(Y$7:Y$57,$B76)&gt;0,COUNTIF(Y$7:Y$57,$B76),"")</f>
        <v/>
      </c>
      <c r="D76" s="166" t="str">
        <f t="shared" si="5"/>
        <v/>
      </c>
      <c r="E76" s="170" t="str">
        <f t="shared" si="5"/>
        <v/>
      </c>
      <c r="F76" s="24" t="str">
        <f t="shared" ca="1" si="3"/>
        <v/>
      </c>
      <c r="G76" s="166" t="str">
        <f t="shared" si="3"/>
        <v/>
      </c>
      <c r="H76" s="170" t="str">
        <f t="shared" si="3"/>
        <v/>
      </c>
      <c r="I76" s="24" t="str">
        <f t="shared" ca="1" si="3"/>
        <v/>
      </c>
      <c r="J76" s="166" t="str">
        <f t="shared" si="3"/>
        <v/>
      </c>
      <c r="K76" s="170" t="str">
        <f t="shared" si="3"/>
        <v/>
      </c>
      <c r="L76" s="24" t="str">
        <f t="shared" ca="1" si="3"/>
        <v/>
      </c>
      <c r="M76" s="166" t="str">
        <f t="shared" si="3"/>
        <v/>
      </c>
      <c r="N76" s="170" t="str">
        <f t="shared" si="3"/>
        <v/>
      </c>
      <c r="O76" s="24" t="str">
        <f t="shared" ca="1" si="3"/>
        <v/>
      </c>
      <c r="P76" s="166" t="str">
        <f t="shared" si="3"/>
        <v/>
      </c>
      <c r="Q76" s="170" t="str">
        <f t="shared" si="3"/>
        <v/>
      </c>
      <c r="R76" s="24" t="str">
        <f t="shared" ca="1" si="3"/>
        <v/>
      </c>
      <c r="S76" s="166" t="str">
        <f t="shared" si="3"/>
        <v/>
      </c>
      <c r="T76" s="170" t="str">
        <f t="shared" si="3"/>
        <v/>
      </c>
      <c r="U76" s="24" t="str">
        <f t="shared" ca="1" si="3"/>
        <v/>
      </c>
      <c r="V76" s="166" t="str">
        <f t="shared" si="4"/>
        <v/>
      </c>
      <c r="W76" s="170" t="str">
        <f t="shared" si="4"/>
        <v/>
      </c>
    </row>
    <row r="77" spans="2:23" ht="15.75" thickBot="1" x14ac:dyDescent="0.3">
      <c r="C77" s="30">
        <f ca="1">SUM(C63:C76)</f>
        <v>4</v>
      </c>
      <c r="D77" s="167">
        <f t="shared" ref="D77:W77" si="6">SUM(D63:D76)</f>
        <v>2</v>
      </c>
      <c r="E77" s="171">
        <f t="shared" si="6"/>
        <v>7</v>
      </c>
      <c r="F77" s="30">
        <f t="shared" ca="1" si="6"/>
        <v>7</v>
      </c>
      <c r="G77" s="167">
        <f t="shared" si="6"/>
        <v>2</v>
      </c>
      <c r="H77" s="171">
        <f t="shared" si="6"/>
        <v>7</v>
      </c>
      <c r="I77" s="30">
        <f t="shared" ca="1" si="6"/>
        <v>7</v>
      </c>
      <c r="J77" s="167">
        <f t="shared" si="6"/>
        <v>2</v>
      </c>
      <c r="K77" s="171">
        <f t="shared" si="6"/>
        <v>7</v>
      </c>
      <c r="L77" s="30">
        <f t="shared" ca="1" si="6"/>
        <v>7</v>
      </c>
      <c r="M77" s="167">
        <f t="shared" si="6"/>
        <v>2</v>
      </c>
      <c r="N77" s="171">
        <f t="shared" si="6"/>
        <v>7</v>
      </c>
      <c r="O77" s="30">
        <f t="shared" ca="1" si="6"/>
        <v>7</v>
      </c>
      <c r="P77" s="167">
        <f t="shared" si="6"/>
        <v>2</v>
      </c>
      <c r="Q77" s="171">
        <f t="shared" si="6"/>
        <v>6</v>
      </c>
      <c r="R77" s="30">
        <f t="shared" ca="1" si="6"/>
        <v>5</v>
      </c>
      <c r="S77" s="167">
        <f t="shared" si="6"/>
        <v>5</v>
      </c>
      <c r="T77" s="171">
        <f t="shared" si="6"/>
        <v>5</v>
      </c>
      <c r="U77" s="30">
        <f t="shared" ca="1" si="6"/>
        <v>5</v>
      </c>
      <c r="V77" s="167">
        <f t="shared" si="6"/>
        <v>5</v>
      </c>
      <c r="W77" s="171">
        <f t="shared" si="6"/>
        <v>5</v>
      </c>
    </row>
    <row r="78" spans="2:23" ht="15.75" thickBot="1" x14ac:dyDescent="0.3">
      <c r="B78" s="36" t="s">
        <v>38</v>
      </c>
      <c r="C78" s="30">
        <f t="shared" ref="C78:W78" si="7">COUNTIF(C7:C25,"K")</f>
        <v>0</v>
      </c>
      <c r="D78" s="31">
        <f t="shared" si="7"/>
        <v>0</v>
      </c>
      <c r="E78" s="32">
        <f t="shared" si="7"/>
        <v>0</v>
      </c>
      <c r="F78" s="30">
        <f t="shared" si="7"/>
        <v>0</v>
      </c>
      <c r="G78" s="31">
        <f t="shared" si="7"/>
        <v>0</v>
      </c>
      <c r="H78" s="32">
        <f t="shared" si="7"/>
        <v>0</v>
      </c>
      <c r="I78" s="30">
        <f t="shared" si="7"/>
        <v>0</v>
      </c>
      <c r="J78" s="31">
        <f t="shared" si="7"/>
        <v>0</v>
      </c>
      <c r="K78" s="32">
        <f t="shared" si="7"/>
        <v>0</v>
      </c>
      <c r="L78" s="30">
        <f t="shared" si="7"/>
        <v>0</v>
      </c>
      <c r="M78" s="31">
        <f t="shared" si="7"/>
        <v>0</v>
      </c>
      <c r="N78" s="32">
        <f t="shared" si="7"/>
        <v>0</v>
      </c>
      <c r="O78" s="30">
        <f t="shared" si="7"/>
        <v>0</v>
      </c>
      <c r="P78" s="31">
        <f t="shared" si="7"/>
        <v>0</v>
      </c>
      <c r="Q78" s="32">
        <f t="shared" si="7"/>
        <v>0</v>
      </c>
      <c r="R78" s="30">
        <f t="shared" si="7"/>
        <v>0</v>
      </c>
      <c r="S78" s="31">
        <f t="shared" si="7"/>
        <v>0</v>
      </c>
      <c r="T78" s="32">
        <f t="shared" si="7"/>
        <v>0</v>
      </c>
      <c r="U78" s="30">
        <f t="shared" si="7"/>
        <v>0</v>
      </c>
      <c r="V78" s="31">
        <f t="shared" si="7"/>
        <v>0</v>
      </c>
      <c r="W78" s="32">
        <f t="shared" si="7"/>
        <v>0</v>
      </c>
    </row>
    <row r="79" spans="2:23" hidden="1" x14ac:dyDescent="0.25">
      <c r="C79" s="181" t="s">
        <v>67</v>
      </c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3"/>
    </row>
    <row r="80" spans="2:23" ht="15.75" hidden="1" thickBot="1" x14ac:dyDescent="0.3">
      <c r="C80" s="184" t="str">
        <f ca="1">MID(CELL("nomfichier",$AU$2),FIND("]",CELL("nomfichier",$AU$2))+1,50)</f>
        <v>20</v>
      </c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6"/>
    </row>
    <row r="81" spans="2:23" hidden="1" x14ac:dyDescent="0.25">
      <c r="C81" s="187">
        <f ca="1">C82</f>
        <v>41771</v>
      </c>
      <c r="D81" s="188"/>
      <c r="E81" s="189"/>
      <c r="F81" s="187">
        <f ca="1">F82</f>
        <v>41772</v>
      </c>
      <c r="G81" s="188"/>
      <c r="H81" s="189"/>
      <c r="I81" s="187">
        <f ca="1">I82</f>
        <v>41773</v>
      </c>
      <c r="J81" s="188"/>
      <c r="K81" s="189"/>
      <c r="L81" s="187">
        <f ca="1">L82</f>
        <v>41774</v>
      </c>
      <c r="M81" s="188"/>
      <c r="N81" s="189"/>
      <c r="O81" s="187">
        <f ca="1">O82</f>
        <v>41775</v>
      </c>
      <c r="P81" s="188"/>
      <c r="Q81" s="189"/>
      <c r="R81" s="190">
        <f ca="1">R82</f>
        <v>41776</v>
      </c>
      <c r="S81" s="191"/>
      <c r="T81" s="192"/>
      <c r="U81" s="190">
        <f ca="1">U82</f>
        <v>41777</v>
      </c>
      <c r="V81" s="191"/>
      <c r="W81" s="192"/>
    </row>
    <row r="82" spans="2:23" hidden="1" x14ac:dyDescent="0.25">
      <c r="C82" s="178">
        <f ca="1">7*C80+DATE(B2,1,3)-WEEKDAY(DATE(B2,1,3))-5</f>
        <v>41771</v>
      </c>
      <c r="D82" s="179"/>
      <c r="E82" s="180"/>
      <c r="F82" s="178">
        <f ca="1">C82+1</f>
        <v>41772</v>
      </c>
      <c r="G82" s="179"/>
      <c r="H82" s="180"/>
      <c r="I82" s="178">
        <f ca="1">F82+1</f>
        <v>41773</v>
      </c>
      <c r="J82" s="179"/>
      <c r="K82" s="180"/>
      <c r="L82" s="178">
        <f ca="1">I82+1</f>
        <v>41774</v>
      </c>
      <c r="M82" s="179"/>
      <c r="N82" s="180"/>
      <c r="O82" s="178">
        <f ca="1">L82+1</f>
        <v>41775</v>
      </c>
      <c r="P82" s="179"/>
      <c r="Q82" s="180"/>
      <c r="R82" s="172">
        <f ca="1">O82+1</f>
        <v>41776</v>
      </c>
      <c r="S82" s="173"/>
      <c r="T82" s="174"/>
      <c r="U82" s="172">
        <f ca="1">R82+1</f>
        <v>41777</v>
      </c>
      <c r="V82" s="173"/>
      <c r="W82" s="174"/>
    </row>
    <row r="83" spans="2:23" hidden="1" x14ac:dyDescent="0.25">
      <c r="B83" s="33" t="s">
        <v>24</v>
      </c>
      <c r="C83" s="4"/>
      <c r="D83" s="5"/>
      <c r="E83" s="6"/>
      <c r="F83" s="4"/>
      <c r="G83" s="5"/>
      <c r="H83" s="6"/>
      <c r="I83" s="9"/>
      <c r="J83" s="5"/>
      <c r="K83" s="6"/>
      <c r="L83" s="4"/>
      <c r="M83" s="5"/>
      <c r="N83" s="6"/>
      <c r="O83" s="4"/>
      <c r="P83" s="5"/>
      <c r="Q83" s="6"/>
      <c r="R83" s="4"/>
      <c r="S83" s="5"/>
      <c r="T83" s="6"/>
      <c r="U83" s="4"/>
      <c r="V83" s="5"/>
      <c r="W83" s="6"/>
    </row>
    <row r="84" spans="2:23" hidden="1" x14ac:dyDescent="0.25">
      <c r="B84" s="34" t="s">
        <v>25</v>
      </c>
      <c r="C84" s="7"/>
      <c r="D84" s="2"/>
      <c r="E84" s="8"/>
      <c r="F84" s="7"/>
      <c r="G84" s="2"/>
      <c r="H84" s="8"/>
      <c r="I84" s="3"/>
      <c r="J84" s="2"/>
      <c r="K84" s="8"/>
      <c r="L84" s="7"/>
      <c r="M84" s="2"/>
      <c r="N84" s="8"/>
      <c r="O84" s="7"/>
      <c r="P84" s="2"/>
      <c r="Q84" s="8"/>
      <c r="R84" s="7"/>
      <c r="S84" s="2"/>
      <c r="T84" s="8"/>
      <c r="U84" s="7"/>
      <c r="V84" s="2"/>
      <c r="W84" s="8"/>
    </row>
    <row r="85" spans="2:23" hidden="1" x14ac:dyDescent="0.25">
      <c r="B85" s="34" t="s">
        <v>26</v>
      </c>
      <c r="C85" s="7"/>
      <c r="D85" s="2"/>
      <c r="E85" s="8"/>
      <c r="F85" s="7"/>
      <c r="G85" s="2"/>
      <c r="H85" s="8"/>
      <c r="I85" s="3"/>
      <c r="J85" s="2"/>
      <c r="K85" s="8"/>
      <c r="L85" s="7"/>
      <c r="M85" s="2"/>
      <c r="N85" s="8"/>
      <c r="O85" s="7"/>
      <c r="P85" s="2"/>
      <c r="Q85" s="8"/>
      <c r="R85" s="7"/>
      <c r="S85" s="2"/>
      <c r="T85" s="8"/>
      <c r="U85" s="7"/>
      <c r="V85" s="2"/>
      <c r="W85" s="8"/>
    </row>
    <row r="86" spans="2:23" hidden="1" x14ac:dyDescent="0.25">
      <c r="B86" s="34" t="s">
        <v>31</v>
      </c>
      <c r="C86" s="7"/>
      <c r="D86" s="2"/>
      <c r="E86" s="8"/>
      <c r="F86" s="7"/>
      <c r="G86" s="2"/>
      <c r="H86" s="8"/>
      <c r="I86" s="3"/>
      <c r="J86" s="2"/>
      <c r="K86" s="8"/>
      <c r="L86" s="7"/>
      <c r="M86" s="2"/>
      <c r="N86" s="8"/>
      <c r="O86" s="7"/>
      <c r="P86" s="2"/>
      <c r="Q86" s="8"/>
      <c r="R86" s="7"/>
      <c r="S86" s="2"/>
      <c r="T86" s="8"/>
      <c r="U86" s="7"/>
      <c r="V86" s="2"/>
      <c r="W86" s="8"/>
    </row>
    <row r="87" spans="2:23" hidden="1" x14ac:dyDescent="0.25">
      <c r="B87" s="34" t="s">
        <v>28</v>
      </c>
      <c r="C87" s="7"/>
      <c r="D87" s="2"/>
      <c r="E87" s="8"/>
      <c r="F87" s="7"/>
      <c r="G87" s="2"/>
      <c r="H87" s="8"/>
      <c r="I87" s="3"/>
      <c r="J87" s="2"/>
      <c r="K87" s="8"/>
      <c r="L87" s="7"/>
      <c r="M87" s="2"/>
      <c r="N87" s="8"/>
      <c r="O87" s="7"/>
      <c r="P87" s="2"/>
      <c r="Q87" s="8"/>
      <c r="R87" s="7"/>
      <c r="S87" s="2"/>
      <c r="T87" s="8"/>
      <c r="U87" s="7"/>
      <c r="V87" s="2"/>
      <c r="W87" s="8"/>
    </row>
    <row r="88" spans="2:23" hidden="1" x14ac:dyDescent="0.25">
      <c r="B88" s="34" t="s">
        <v>30</v>
      </c>
      <c r="C88" s="7"/>
      <c r="D88" s="2"/>
      <c r="E88" s="8"/>
      <c r="F88" s="7"/>
      <c r="G88" s="2"/>
      <c r="H88" s="8"/>
      <c r="I88" s="3"/>
      <c r="J88" s="2"/>
      <c r="K88" s="8"/>
      <c r="L88" s="7"/>
      <c r="M88" s="2"/>
      <c r="N88" s="8"/>
      <c r="O88" s="7"/>
      <c r="P88" s="2"/>
      <c r="Q88" s="8"/>
      <c r="R88" s="7"/>
      <c r="S88" s="2"/>
      <c r="T88" s="8"/>
      <c r="U88" s="7"/>
      <c r="V88" s="2"/>
      <c r="W88" s="8"/>
    </row>
    <row r="89" spans="2:23" hidden="1" x14ac:dyDescent="0.25">
      <c r="B89" s="34" t="s">
        <v>29</v>
      </c>
      <c r="C89" s="7"/>
      <c r="D89" s="2"/>
      <c r="E89" s="8"/>
      <c r="F89" s="7"/>
      <c r="G89" s="2"/>
      <c r="H89" s="8"/>
      <c r="I89" s="3"/>
      <c r="J89" s="2"/>
      <c r="K89" s="8"/>
      <c r="L89" s="7"/>
      <c r="M89" s="2"/>
      <c r="N89" s="8"/>
      <c r="O89" s="7"/>
      <c r="P89" s="2"/>
      <c r="Q89" s="8"/>
      <c r="R89" s="7"/>
      <c r="S89" s="2"/>
      <c r="T89" s="8"/>
      <c r="U89" s="7"/>
      <c r="V89" s="2"/>
      <c r="W89" s="8"/>
    </row>
    <row r="90" spans="2:23" hidden="1" x14ac:dyDescent="0.25">
      <c r="B90" s="34" t="s">
        <v>32</v>
      </c>
      <c r="C90" s="7"/>
      <c r="D90" s="2"/>
      <c r="E90" s="8"/>
      <c r="F90" s="7"/>
      <c r="G90" s="2"/>
      <c r="H90" s="8"/>
      <c r="I90" s="3"/>
      <c r="J90" s="2"/>
      <c r="K90" s="8"/>
      <c r="L90" s="7"/>
      <c r="M90" s="2"/>
      <c r="N90" s="8"/>
      <c r="O90" s="7"/>
      <c r="P90" s="2"/>
      <c r="Q90" s="8"/>
      <c r="R90" s="7"/>
      <c r="S90" s="2"/>
      <c r="T90" s="8"/>
      <c r="U90" s="7"/>
      <c r="V90" s="2"/>
      <c r="W90" s="8"/>
    </row>
    <row r="91" spans="2:23" hidden="1" x14ac:dyDescent="0.25">
      <c r="B91" s="34" t="s">
        <v>27</v>
      </c>
      <c r="C91" s="7"/>
      <c r="D91" s="2"/>
      <c r="E91" s="8"/>
      <c r="F91" s="7"/>
      <c r="G91" s="2"/>
      <c r="H91" s="8"/>
      <c r="I91" s="3"/>
      <c r="J91" s="2"/>
      <c r="K91" s="8"/>
      <c r="L91" s="7"/>
      <c r="M91" s="2"/>
      <c r="N91" s="8"/>
      <c r="O91" s="7"/>
      <c r="P91" s="2"/>
      <c r="Q91" s="8"/>
      <c r="R91" s="7"/>
      <c r="S91" s="2"/>
      <c r="T91" s="8"/>
      <c r="U91" s="7"/>
      <c r="V91" s="2"/>
      <c r="W91" s="8"/>
    </row>
    <row r="92" spans="2:23" hidden="1" x14ac:dyDescent="0.25">
      <c r="B92" s="34" t="s">
        <v>35</v>
      </c>
      <c r="C92" s="7"/>
      <c r="D92" s="2"/>
      <c r="E92" s="8"/>
      <c r="F92" s="7"/>
      <c r="G92" s="2"/>
      <c r="H92" s="8"/>
      <c r="I92" s="3"/>
      <c r="J92" s="2"/>
      <c r="K92" s="8"/>
      <c r="L92" s="7"/>
      <c r="M92" s="2"/>
      <c r="N92" s="8"/>
      <c r="O92" s="7"/>
      <c r="P92" s="2"/>
      <c r="Q92" s="8"/>
      <c r="R92" s="7"/>
      <c r="S92" s="2"/>
      <c r="T92" s="8"/>
      <c r="U92" s="7"/>
      <c r="V92" s="2"/>
      <c r="W92" s="8"/>
    </row>
    <row r="93" spans="2:23" hidden="1" x14ac:dyDescent="0.25">
      <c r="B93" s="34" t="s">
        <v>36</v>
      </c>
      <c r="C93" s="7"/>
      <c r="D93" s="2"/>
      <c r="E93" s="8"/>
      <c r="F93" s="7"/>
      <c r="G93" s="2"/>
      <c r="H93" s="8"/>
      <c r="I93" s="3"/>
      <c r="J93" s="2"/>
      <c r="K93" s="8"/>
      <c r="L93" s="7"/>
      <c r="M93" s="2"/>
      <c r="N93" s="8"/>
      <c r="O93" s="7"/>
      <c r="P93" s="2"/>
      <c r="Q93" s="8"/>
      <c r="R93" s="7"/>
      <c r="S93" s="2"/>
      <c r="T93" s="8"/>
      <c r="U93" s="7"/>
      <c r="V93" s="2"/>
      <c r="W93" s="8"/>
    </row>
    <row r="94" spans="2:23" hidden="1" x14ac:dyDescent="0.25">
      <c r="B94" s="34" t="s">
        <v>37</v>
      </c>
      <c r="C94" s="7"/>
      <c r="D94" s="2"/>
      <c r="E94" s="8"/>
      <c r="F94" s="7"/>
      <c r="G94" s="2"/>
      <c r="H94" s="8"/>
      <c r="I94" s="3"/>
      <c r="J94" s="2"/>
      <c r="K94" s="8"/>
      <c r="L94" s="7"/>
      <c r="M94" s="2"/>
      <c r="N94" s="8"/>
      <c r="O94" s="7"/>
      <c r="P94" s="2"/>
      <c r="Q94" s="8"/>
      <c r="R94" s="7"/>
      <c r="S94" s="2"/>
      <c r="T94" s="8"/>
      <c r="U94" s="7"/>
      <c r="V94" s="2"/>
      <c r="W94" s="8"/>
    </row>
    <row r="95" spans="2:23" hidden="1" x14ac:dyDescent="0.25">
      <c r="B95" s="34" t="s">
        <v>34</v>
      </c>
      <c r="C95" s="7"/>
      <c r="D95" s="2"/>
      <c r="E95" s="8"/>
      <c r="F95" s="7"/>
      <c r="G95" s="2"/>
      <c r="H95" s="8"/>
      <c r="I95" s="3"/>
      <c r="J95" s="2"/>
      <c r="K95" s="8"/>
      <c r="L95" s="7"/>
      <c r="M95" s="2"/>
      <c r="N95" s="8"/>
      <c r="O95" s="7"/>
      <c r="P95" s="2"/>
      <c r="Q95" s="8"/>
      <c r="R95" s="7"/>
      <c r="S95" s="2"/>
      <c r="T95" s="8"/>
      <c r="U95" s="7"/>
      <c r="V95" s="2"/>
      <c r="W95" s="8"/>
    </row>
    <row r="96" spans="2:23" hidden="1" x14ac:dyDescent="0.25">
      <c r="B96" s="109" t="s">
        <v>33</v>
      </c>
      <c r="C96" s="24"/>
      <c r="D96" s="23"/>
      <c r="E96" s="12"/>
      <c r="F96" s="24"/>
      <c r="G96" s="23"/>
      <c r="H96" s="12"/>
      <c r="I96" s="22"/>
      <c r="J96" s="23"/>
      <c r="K96" s="12"/>
      <c r="L96" s="24"/>
      <c r="M96" s="23"/>
      <c r="N96" s="12"/>
      <c r="O96" s="24"/>
      <c r="P96" s="23"/>
      <c r="Q96" s="12"/>
      <c r="R96" s="24"/>
      <c r="S96" s="23"/>
      <c r="T96" s="12"/>
      <c r="U96" s="24"/>
      <c r="V96" s="23"/>
      <c r="W96" s="12"/>
    </row>
    <row r="97" spans="1:23" ht="15.75" hidden="1" thickBot="1" x14ac:dyDescent="0.3">
      <c r="A97" s="48"/>
      <c r="B97" s="112" t="s">
        <v>63</v>
      </c>
      <c r="C97" s="42"/>
      <c r="D97" s="43"/>
      <c r="E97" s="44"/>
      <c r="F97" s="42"/>
      <c r="G97" s="43"/>
      <c r="H97" s="44"/>
      <c r="I97" s="22"/>
      <c r="J97" s="23"/>
      <c r="K97" s="12"/>
      <c r="L97" s="24"/>
      <c r="M97" s="23"/>
      <c r="N97" s="12"/>
      <c r="O97" s="24"/>
      <c r="P97" s="23"/>
      <c r="Q97" s="12"/>
      <c r="R97" s="24"/>
      <c r="S97" s="23"/>
      <c r="T97" s="12"/>
      <c r="U97" s="24"/>
      <c r="V97" s="23"/>
      <c r="W97" s="12"/>
    </row>
    <row r="98" spans="1:23" hidden="1" x14ac:dyDescent="0.25">
      <c r="C98" s="40">
        <f>SUM(C83:C97)</f>
        <v>0</v>
      </c>
      <c r="D98" s="41">
        <f t="shared" ref="D98:W98" si="8">SUM(D83:D97)</f>
        <v>0</v>
      </c>
      <c r="E98" s="10">
        <f t="shared" si="8"/>
        <v>0</v>
      </c>
      <c r="F98" s="40">
        <f t="shared" si="8"/>
        <v>0</v>
      </c>
      <c r="G98" s="41">
        <f t="shared" si="8"/>
        <v>0</v>
      </c>
      <c r="H98" s="10">
        <f t="shared" si="8"/>
        <v>0</v>
      </c>
      <c r="I98" s="37">
        <f t="shared" si="8"/>
        <v>0</v>
      </c>
      <c r="J98" s="38">
        <f t="shared" si="8"/>
        <v>0</v>
      </c>
      <c r="K98" s="39">
        <f t="shared" si="8"/>
        <v>0</v>
      </c>
      <c r="L98" s="37">
        <f t="shared" si="8"/>
        <v>0</v>
      </c>
      <c r="M98" s="38">
        <f t="shared" si="8"/>
        <v>0</v>
      </c>
      <c r="N98" s="39">
        <f t="shared" si="8"/>
        <v>0</v>
      </c>
      <c r="O98" s="37">
        <f t="shared" si="8"/>
        <v>0</v>
      </c>
      <c r="P98" s="38">
        <f t="shared" si="8"/>
        <v>0</v>
      </c>
      <c r="Q98" s="39">
        <f t="shared" si="8"/>
        <v>0</v>
      </c>
      <c r="R98" s="37">
        <f t="shared" si="8"/>
        <v>0</v>
      </c>
      <c r="S98" s="38">
        <f t="shared" si="8"/>
        <v>0</v>
      </c>
      <c r="T98" s="39">
        <f t="shared" si="8"/>
        <v>0</v>
      </c>
      <c r="U98" s="37">
        <f t="shared" si="8"/>
        <v>0</v>
      </c>
      <c r="V98" s="38">
        <f t="shared" si="8"/>
        <v>0</v>
      </c>
      <c r="W98" s="39">
        <f t="shared" si="8"/>
        <v>0</v>
      </c>
    </row>
    <row r="99" spans="1:23" ht="15.75" hidden="1" thickBot="1" x14ac:dyDescent="0.3">
      <c r="B99" s="36" t="s">
        <v>38</v>
      </c>
      <c r="C99" s="30">
        <f t="shared" ref="C99:W99" ca="1" si="9">COUNTIF(C31:C57,"K")</f>
        <v>0</v>
      </c>
      <c r="D99" s="31">
        <f t="shared" si="9"/>
        <v>0</v>
      </c>
      <c r="E99" s="32">
        <f t="shared" si="9"/>
        <v>0</v>
      </c>
      <c r="F99" s="30">
        <f t="shared" ca="1" si="9"/>
        <v>0</v>
      </c>
      <c r="G99" s="31">
        <f t="shared" si="9"/>
        <v>0</v>
      </c>
      <c r="H99" s="32">
        <f t="shared" si="9"/>
        <v>0</v>
      </c>
      <c r="I99" s="30">
        <f t="shared" ca="1" si="9"/>
        <v>0</v>
      </c>
      <c r="J99" s="31">
        <f t="shared" si="9"/>
        <v>0</v>
      </c>
      <c r="K99" s="32">
        <f t="shared" si="9"/>
        <v>0</v>
      </c>
      <c r="L99" s="30">
        <f t="shared" ca="1" si="9"/>
        <v>0</v>
      </c>
      <c r="M99" s="31">
        <f t="shared" si="9"/>
        <v>0</v>
      </c>
      <c r="N99" s="32">
        <f t="shared" si="9"/>
        <v>0</v>
      </c>
      <c r="O99" s="30">
        <f t="shared" ca="1" si="9"/>
        <v>0</v>
      </c>
      <c r="P99" s="31">
        <f t="shared" si="9"/>
        <v>0</v>
      </c>
      <c r="Q99" s="32">
        <f t="shared" si="9"/>
        <v>0</v>
      </c>
      <c r="R99" s="30">
        <f t="shared" ca="1" si="9"/>
        <v>0</v>
      </c>
      <c r="S99" s="31">
        <f t="shared" si="9"/>
        <v>0</v>
      </c>
      <c r="T99" s="32">
        <f t="shared" si="9"/>
        <v>0</v>
      </c>
      <c r="U99" s="30">
        <f t="shared" ca="1" si="9"/>
        <v>0</v>
      </c>
      <c r="V99" s="31">
        <f t="shared" si="9"/>
        <v>0</v>
      </c>
      <c r="W99" s="32">
        <f t="shared" si="9"/>
        <v>0</v>
      </c>
    </row>
    <row r="100" spans="1:23" ht="15.75" thickBot="1" x14ac:dyDescent="0.3">
      <c r="V100" s="28" t="s">
        <v>23</v>
      </c>
      <c r="W100" s="29">
        <f ca="1">COUNTIF(U7:U100,"P")</f>
        <v>7</v>
      </c>
    </row>
    <row r="101" spans="1:23" ht="15.75" thickBot="1" x14ac:dyDescent="0.3">
      <c r="C101" s="72" t="s">
        <v>54</v>
      </c>
      <c r="D101" s="73"/>
      <c r="E101" s="73"/>
      <c r="F101" s="74" t="str">
        <f ca="1">MID(CELL("nomfichier",$AU$2),FIND("]",CELL("nomfichier",$AU$2))+1,50)</f>
        <v>20</v>
      </c>
      <c r="G101" s="73" t="s">
        <v>55</v>
      </c>
      <c r="H101" s="73"/>
      <c r="I101" s="26"/>
      <c r="S101" s="156"/>
      <c r="T101" s="156"/>
      <c r="U101" s="156"/>
      <c r="V101" s="157" t="s">
        <v>72</v>
      </c>
      <c r="W101" s="158">
        <f>COUNTIF(C7:W25,"E")</f>
        <v>0</v>
      </c>
    </row>
    <row r="102" spans="1:23" ht="15.75" thickBot="1" x14ac:dyDescent="0.3">
      <c r="C102" s="175" t="s">
        <v>53</v>
      </c>
      <c r="D102" s="176"/>
      <c r="E102" s="176"/>
      <c r="F102" s="176"/>
      <c r="G102" s="176"/>
      <c r="H102" s="176"/>
      <c r="I102" s="177"/>
    </row>
    <row r="103" spans="1:23" ht="15.75" thickBot="1" x14ac:dyDescent="0.3">
      <c r="C103" s="79" t="s">
        <v>46</v>
      </c>
      <c r="D103" s="80" t="s">
        <v>47</v>
      </c>
      <c r="E103" s="80" t="s">
        <v>48</v>
      </c>
      <c r="F103" s="80" t="s">
        <v>49</v>
      </c>
      <c r="G103" s="80" t="s">
        <v>50</v>
      </c>
      <c r="H103" s="75" t="s">
        <v>51</v>
      </c>
      <c r="I103" s="76" t="s">
        <v>52</v>
      </c>
    </row>
    <row r="104" spans="1:23" ht="15.75" thickBot="1" x14ac:dyDescent="0.3">
      <c r="C104" s="81">
        <f ca="1">C5</f>
        <v>41771</v>
      </c>
      <c r="D104" s="82">
        <f ca="1">F62</f>
        <v>41772</v>
      </c>
      <c r="E104" s="82">
        <f ca="1">I5</f>
        <v>41773</v>
      </c>
      <c r="F104" s="82">
        <f ca="1">L5</f>
        <v>41774</v>
      </c>
      <c r="G104" s="82">
        <f ca="1">O5</f>
        <v>41775</v>
      </c>
      <c r="H104" s="77">
        <f ca="1">R5</f>
        <v>41776</v>
      </c>
      <c r="I104" s="78">
        <f ca="1">U5</f>
        <v>41777</v>
      </c>
    </row>
    <row r="105" spans="1:23" ht="15.75" thickBot="1" x14ac:dyDescent="0.3">
      <c r="B105" s="11" t="str">
        <f t="shared" ref="B105:B113" si="10">B7</f>
        <v>a</v>
      </c>
      <c r="C105" s="30">
        <f t="shared" ref="C105:C113" ca="1" si="11">IF(AND(C7&lt;&gt;"",COUNTIF(fériés,C$104)=1),1,IF(COUNTIF(fériés,C$104)=0,IF(OR(C7&lt;&gt;"",E7&lt;&gt;""),1,"")))</f>
        <v>1</v>
      </c>
      <c r="D105" s="31">
        <f t="shared" ref="D105:D113" ca="1" si="12">IF(AND(F7&lt;&gt;"",COUNTIF(fériés,D$104)=1),1,IF(COUNTIF(fériés,D$104)=0,IF(OR(F7&lt;&gt;"",H7&lt;&gt;""),1,"")))</f>
        <v>1</v>
      </c>
      <c r="E105" s="31">
        <f t="shared" ref="E105:E113" ca="1" si="13">IF(AND(I7&lt;&gt;"",COUNTIF(fériés,E$104)=1),1,IF(COUNTIF(fériés,E$104)=0,IF(OR(I7&lt;&gt;"",K7&lt;&gt;""),1,"")))</f>
        <v>1</v>
      </c>
      <c r="F105" s="31">
        <f t="shared" ref="F105:F113" ca="1" si="14">IF(AND(L7&lt;&gt;"",COUNTIF(fériés,F$104)=1),1,IF(COUNTIF(fériés,F$104)=0,IF(OR(L7&lt;&gt;"",N7&lt;&gt;""),1,"")))</f>
        <v>1</v>
      </c>
      <c r="G105" s="31">
        <f t="shared" ref="G105:G113" ca="1" si="15">IF(AND(O7&lt;&gt;"",COUNTIF(fériés,G$104)=1),1,IF(COUNTIF(fériés,G$104)=0,IF(OR(O7&lt;&gt;"",Q7&lt;&gt;""),1,"")))</f>
        <v>1</v>
      </c>
      <c r="H105" s="31" t="str">
        <f>IF(R7&lt;&gt;"",1,"")</f>
        <v/>
      </c>
      <c r="I105" s="32" t="str">
        <f>IF(U7&lt;&gt;"",1,"")</f>
        <v/>
      </c>
    </row>
    <row r="106" spans="1:23" ht="15.75" thickBot="1" x14ac:dyDescent="0.3">
      <c r="B106" s="11" t="str">
        <f t="shared" si="10"/>
        <v>b</v>
      </c>
      <c r="C106" s="30">
        <f t="shared" ca="1" si="11"/>
        <v>1</v>
      </c>
      <c r="D106" s="31">
        <f t="shared" ca="1" si="12"/>
        <v>1</v>
      </c>
      <c r="E106" s="31">
        <f t="shared" ca="1" si="13"/>
        <v>1</v>
      </c>
      <c r="F106" s="31">
        <f t="shared" ca="1" si="14"/>
        <v>1</v>
      </c>
      <c r="G106" s="31">
        <f t="shared" ca="1" si="15"/>
        <v>1</v>
      </c>
      <c r="H106" s="31">
        <f t="shared" ref="H106:H113" si="16">IF(R8&lt;&gt;"",1,"")</f>
        <v>1</v>
      </c>
      <c r="I106" s="32">
        <f t="shared" ref="I106:I113" si="17">IF(U8&lt;&gt;"",1,"")</f>
        <v>1</v>
      </c>
    </row>
    <row r="107" spans="1:23" ht="15.75" thickBot="1" x14ac:dyDescent="0.3">
      <c r="B107" s="11" t="str">
        <f t="shared" si="10"/>
        <v>c</v>
      </c>
      <c r="C107" s="30">
        <f t="shared" ca="1" si="11"/>
        <v>1</v>
      </c>
      <c r="D107" s="31">
        <f t="shared" ca="1" si="12"/>
        <v>1</v>
      </c>
      <c r="E107" s="31">
        <f t="shared" ca="1" si="13"/>
        <v>1</v>
      </c>
      <c r="F107" s="31">
        <f t="shared" ca="1" si="14"/>
        <v>1</v>
      </c>
      <c r="G107" s="31">
        <f t="shared" ca="1" si="15"/>
        <v>1</v>
      </c>
      <c r="H107" s="31">
        <f t="shared" si="16"/>
        <v>1</v>
      </c>
      <c r="I107" s="32">
        <f t="shared" si="17"/>
        <v>1</v>
      </c>
    </row>
    <row r="108" spans="1:23" ht="15.75" thickBot="1" x14ac:dyDescent="0.3">
      <c r="B108" s="11" t="str">
        <f t="shared" si="10"/>
        <v>d</v>
      </c>
      <c r="C108" s="30">
        <f t="shared" ca="1" si="11"/>
        <v>1</v>
      </c>
      <c r="D108" s="31">
        <f t="shared" ca="1" si="12"/>
        <v>1</v>
      </c>
      <c r="E108" s="31">
        <f t="shared" ca="1" si="13"/>
        <v>1</v>
      </c>
      <c r="F108" s="31">
        <f t="shared" ca="1" si="14"/>
        <v>1</v>
      </c>
      <c r="G108" s="31">
        <f t="shared" ca="1" si="15"/>
        <v>1</v>
      </c>
      <c r="H108" s="31">
        <f t="shared" si="16"/>
        <v>1</v>
      </c>
      <c r="I108" s="32">
        <f t="shared" si="17"/>
        <v>1</v>
      </c>
    </row>
    <row r="109" spans="1:23" ht="15.75" thickBot="1" x14ac:dyDescent="0.3">
      <c r="B109" s="11" t="str">
        <f t="shared" si="10"/>
        <v>e</v>
      </c>
      <c r="C109" s="30">
        <f t="shared" ca="1" si="11"/>
        <v>1</v>
      </c>
      <c r="D109" s="31">
        <f t="shared" ca="1" si="12"/>
        <v>1</v>
      </c>
      <c r="E109" s="31">
        <f t="shared" ca="1" si="13"/>
        <v>1</v>
      </c>
      <c r="F109" s="31">
        <f t="shared" ca="1" si="14"/>
        <v>1</v>
      </c>
      <c r="G109" s="31">
        <f t="shared" ca="1" si="15"/>
        <v>1</v>
      </c>
      <c r="H109" s="31">
        <f t="shared" si="16"/>
        <v>1</v>
      </c>
      <c r="I109" s="32">
        <f t="shared" si="17"/>
        <v>1</v>
      </c>
    </row>
    <row r="110" spans="1:23" ht="15.75" thickBot="1" x14ac:dyDescent="0.3">
      <c r="B110" s="11" t="str">
        <f t="shared" si="10"/>
        <v>f</v>
      </c>
      <c r="C110" s="30">
        <f t="shared" ca="1" si="11"/>
        <v>1</v>
      </c>
      <c r="D110" s="31">
        <f t="shared" ca="1" si="12"/>
        <v>1</v>
      </c>
      <c r="E110" s="31">
        <f t="shared" ca="1" si="13"/>
        <v>1</v>
      </c>
      <c r="F110" s="31">
        <f t="shared" ca="1" si="14"/>
        <v>1</v>
      </c>
      <c r="G110" s="31">
        <f t="shared" ca="1" si="15"/>
        <v>1</v>
      </c>
      <c r="H110" s="31">
        <f t="shared" si="16"/>
        <v>1</v>
      </c>
      <c r="I110" s="32">
        <f t="shared" si="17"/>
        <v>1</v>
      </c>
    </row>
    <row r="111" spans="1:23" ht="15.75" thickBot="1" x14ac:dyDescent="0.3">
      <c r="B111" s="11" t="str">
        <f t="shared" si="10"/>
        <v>g</v>
      </c>
      <c r="C111" s="30">
        <f t="shared" ca="1" si="11"/>
        <v>1</v>
      </c>
      <c r="D111" s="31">
        <f t="shared" ca="1" si="12"/>
        <v>1</v>
      </c>
      <c r="E111" s="31">
        <f t="shared" ca="1" si="13"/>
        <v>1</v>
      </c>
      <c r="F111" s="31">
        <f t="shared" ca="1" si="14"/>
        <v>1</v>
      </c>
      <c r="G111" s="31">
        <f t="shared" ca="1" si="15"/>
        <v>1</v>
      </c>
      <c r="H111" s="31" t="str">
        <f t="shared" si="16"/>
        <v/>
      </c>
      <c r="I111" s="32" t="str">
        <f t="shared" si="17"/>
        <v/>
      </c>
    </row>
    <row r="112" spans="1:23" ht="15.75" thickBot="1" x14ac:dyDescent="0.3">
      <c r="B112" s="11" t="str">
        <f t="shared" si="10"/>
        <v>h</v>
      </c>
      <c r="C112" s="30">
        <f t="shared" ca="1" si="11"/>
        <v>1</v>
      </c>
      <c r="D112" s="31">
        <f t="shared" ca="1" si="12"/>
        <v>1</v>
      </c>
      <c r="E112" s="31">
        <f t="shared" ca="1" si="13"/>
        <v>1</v>
      </c>
      <c r="F112" s="31">
        <f t="shared" ca="1" si="14"/>
        <v>1</v>
      </c>
      <c r="G112" s="31">
        <f t="shared" ca="1" si="15"/>
        <v>1</v>
      </c>
      <c r="H112" s="31">
        <f t="shared" si="16"/>
        <v>1</v>
      </c>
      <c r="I112" s="32">
        <f t="shared" si="17"/>
        <v>1</v>
      </c>
    </row>
    <row r="113" spans="2:9" ht="15.75" thickBot="1" x14ac:dyDescent="0.3">
      <c r="B113" s="11" t="str">
        <f t="shared" si="10"/>
        <v>i</v>
      </c>
      <c r="C113" s="30">
        <f t="shared" ca="1" si="11"/>
        <v>1</v>
      </c>
      <c r="D113" s="31">
        <f t="shared" ca="1" si="12"/>
        <v>1</v>
      </c>
      <c r="E113" s="31">
        <f t="shared" ca="1" si="13"/>
        <v>1</v>
      </c>
      <c r="F113" s="31">
        <f t="shared" ca="1" si="14"/>
        <v>1</v>
      </c>
      <c r="G113" s="31">
        <f t="shared" ca="1" si="15"/>
        <v>1</v>
      </c>
      <c r="H113" s="31">
        <f t="shared" si="16"/>
        <v>1</v>
      </c>
      <c r="I113" s="32">
        <f t="shared" si="17"/>
        <v>1</v>
      </c>
    </row>
    <row r="114" spans="2:9" ht="15.75" thickBot="1" x14ac:dyDescent="0.3">
      <c r="B114" s="11" t="str">
        <f>B57</f>
        <v>Chambre d'accueil</v>
      </c>
      <c r="C114" s="30" t="str">
        <f ca="1">IF(AND(C57&lt;&gt;"",COUNTIF(fériés,C$104)=1),1,IF(COUNTIF(fériés,C$104)=0,IF(OR(C57&lt;&gt;"",E57&lt;&gt;""),1,"")))</f>
        <v/>
      </c>
      <c r="D114" s="31" t="str">
        <f ca="1">IF(AND(F57&lt;&gt;"",COUNTIF(fériés,D$104)=1),1,IF(COUNTIF(fériés,D$104)=0,IF(OR(F57&lt;&gt;"",H57&lt;&gt;""),1,"")))</f>
        <v/>
      </c>
      <c r="E114" s="31" t="str">
        <f ca="1">IF(AND(I57&lt;&gt;"",COUNTIF(fériés,E$104)=1),1,IF(COUNTIF(fériés,E$104)=0,IF(OR(I57&lt;&gt;"",K57&lt;&gt;""),1,"")))</f>
        <v/>
      </c>
      <c r="F114" s="31" t="str">
        <f ca="1">IF(AND(L57&lt;&gt;"",COUNTIF(fériés,F$104)=1),1,IF(COUNTIF(fériés,F$104)=0,IF(OR(L57&lt;&gt;"",N57&lt;&gt;""),1,"")))</f>
        <v/>
      </c>
      <c r="G114" s="31" t="str">
        <f ca="1">IF(AND(O57&lt;&gt;"",COUNTIF(fériés,G$104)=1),1,IF(COUNTIF(fériés,G$104)=0,IF(OR(O57&lt;&gt;"",Q57&lt;&gt;""),1,"")))</f>
        <v/>
      </c>
      <c r="H114" s="31" t="str">
        <f>IF(R57&lt;&gt;"",1,"")</f>
        <v/>
      </c>
      <c r="I114" s="32" t="str">
        <f>IF(U57&lt;&gt;"",1,"")</f>
        <v/>
      </c>
    </row>
  </sheetData>
  <sheetProtection selectLockedCells="1"/>
  <mergeCells count="88">
    <mergeCell ref="C2:W2"/>
    <mergeCell ref="C3:W3"/>
    <mergeCell ref="C4:E4"/>
    <mergeCell ref="F4:H4"/>
    <mergeCell ref="I4:K4"/>
    <mergeCell ref="L4:N4"/>
    <mergeCell ref="O4:Q4"/>
    <mergeCell ref="R4:T4"/>
    <mergeCell ref="U4:W4"/>
    <mergeCell ref="X4:X6"/>
    <mergeCell ref="C5:E5"/>
    <mergeCell ref="F5:H5"/>
    <mergeCell ref="I5:K5"/>
    <mergeCell ref="L5:N5"/>
    <mergeCell ref="O5:Q5"/>
    <mergeCell ref="R5:T5"/>
    <mergeCell ref="U5:W5"/>
    <mergeCell ref="A7:A25"/>
    <mergeCell ref="AU8:AV8"/>
    <mergeCell ref="AU9:AV9"/>
    <mergeCell ref="C26:W26"/>
    <mergeCell ref="C27:W27"/>
    <mergeCell ref="R28:T28"/>
    <mergeCell ref="U28:W28"/>
    <mergeCell ref="X28:X30"/>
    <mergeCell ref="C29:E29"/>
    <mergeCell ref="F29:H29"/>
    <mergeCell ref="I29:K29"/>
    <mergeCell ref="L29:N29"/>
    <mergeCell ref="O29:Q29"/>
    <mergeCell ref="R29:T29"/>
    <mergeCell ref="U29:W29"/>
    <mergeCell ref="C28:E28"/>
    <mergeCell ref="F28:H28"/>
    <mergeCell ref="I28:K28"/>
    <mergeCell ref="L28:N28"/>
    <mergeCell ref="O28:Q28"/>
    <mergeCell ref="AU30:AV30"/>
    <mergeCell ref="A31:A52"/>
    <mergeCell ref="C53:W53"/>
    <mergeCell ref="C54:W54"/>
    <mergeCell ref="C55:E55"/>
    <mergeCell ref="F55:H55"/>
    <mergeCell ref="I55:K55"/>
    <mergeCell ref="L55:N55"/>
    <mergeCell ref="O55:Q55"/>
    <mergeCell ref="R55:T55"/>
    <mergeCell ref="U55:W55"/>
    <mergeCell ref="R56:T56"/>
    <mergeCell ref="U56:W56"/>
    <mergeCell ref="C59:W59"/>
    <mergeCell ref="C60:W60"/>
    <mergeCell ref="C61:E61"/>
    <mergeCell ref="F61:H61"/>
    <mergeCell ref="I61:K61"/>
    <mergeCell ref="L61:N61"/>
    <mergeCell ref="O61:Q61"/>
    <mergeCell ref="R61:T61"/>
    <mergeCell ref="U61:W61"/>
    <mergeCell ref="C56:E56"/>
    <mergeCell ref="F56:H56"/>
    <mergeCell ref="I56:K56"/>
    <mergeCell ref="L56:N56"/>
    <mergeCell ref="O56:Q56"/>
    <mergeCell ref="U62:W62"/>
    <mergeCell ref="C79:W79"/>
    <mergeCell ref="C80:W80"/>
    <mergeCell ref="C81:E81"/>
    <mergeCell ref="F81:H81"/>
    <mergeCell ref="I81:K81"/>
    <mergeCell ref="L81:N81"/>
    <mergeCell ref="O81:Q81"/>
    <mergeCell ref="R81:T81"/>
    <mergeCell ref="U81:W81"/>
    <mergeCell ref="C62:E62"/>
    <mergeCell ref="F62:H62"/>
    <mergeCell ref="I62:K62"/>
    <mergeCell ref="L62:N62"/>
    <mergeCell ref="O62:Q62"/>
    <mergeCell ref="R62:T62"/>
    <mergeCell ref="U82:W82"/>
    <mergeCell ref="C102:I102"/>
    <mergeCell ref="C82:E82"/>
    <mergeCell ref="F82:H82"/>
    <mergeCell ref="I82:K82"/>
    <mergeCell ref="L82:N82"/>
    <mergeCell ref="O82:Q82"/>
    <mergeCell ref="R82:T82"/>
  </mergeCells>
  <conditionalFormatting sqref="F4:F5 I4:I5 L4:L5 R4:R5 O4:O5 U4:U5 R28:R29 U28:U29 R55:R56 U55:U56 C28:C29 F28:F29 I28:I29 L28:L29 O28:O29 F55:F56 I55:I56 L55:L56 O55:O56 C55:C56 B29 B56 C81:C82 F81:F82 I81:I82 L81:L82 R81:R82 O81:O82 U81:U82 C61:C62 F61:F62 I61:I62 L61:L62 R61:R62 O61:O62 U61:U62 AW4:XFD5 X4:AU4 Y5:AS5 B4:C4 C5 B6 AT6 AU8">
    <cfRule type="expression" dxfId="43" priority="44">
      <formula>(B4&lt;&gt;"")*(WEEKDAY(B4,2)&gt;5)</formula>
    </cfRule>
  </conditionalFormatting>
  <conditionalFormatting sqref="C63:F76 I83:W97 I63:I76 L63:L76 O63:O76 R63:R76 U63:U76">
    <cfRule type="expression" dxfId="42" priority="42">
      <formula>C63=""</formula>
    </cfRule>
  </conditionalFormatting>
  <conditionalFormatting sqref="C4:W5 C28:W29 C55:W56 C81:W82 C61:W62">
    <cfRule type="expression" dxfId="41" priority="41">
      <formula>COUNTIF(fériés,C$4)&gt;0</formula>
    </cfRule>
  </conditionalFormatting>
  <conditionalFormatting sqref="C83:H97">
    <cfRule type="expression" dxfId="40" priority="38">
      <formula>C83=""</formula>
    </cfRule>
  </conditionalFormatting>
  <conditionalFormatting sqref="F83:H97 L83:N83 R83:T83">
    <cfRule type="expression" dxfId="39" priority="37">
      <formula>F83=""</formula>
    </cfRule>
  </conditionalFormatting>
  <conditionalFormatting sqref="C78:W78 C99:W99">
    <cfRule type="cellIs" dxfId="38" priority="36" operator="greaterThan">
      <formula>0</formula>
    </cfRule>
  </conditionalFormatting>
  <conditionalFormatting sqref="AV4">
    <cfRule type="expression" dxfId="37" priority="35">
      <formula>(AV4&lt;&gt;"")*(WEEKDAY(AV4,2)&gt;5)</formula>
    </cfRule>
  </conditionalFormatting>
  <conditionalFormatting sqref="C105:I114">
    <cfRule type="expression" dxfId="36" priority="34">
      <formula>C105&lt;&gt;1</formula>
    </cfRule>
  </conditionalFormatting>
  <conditionalFormatting sqref="C103:I104">
    <cfRule type="expression" dxfId="35" priority="33">
      <formula>COUNTIF(fériés,C$104)&gt;0</formula>
    </cfRule>
  </conditionalFormatting>
  <conditionalFormatting sqref="C57:W57 C31:W52 C16:W25 R7:W9 R13:W15">
    <cfRule type="cellIs" dxfId="34" priority="32" operator="equal">
      <formula>"H"</formula>
    </cfRule>
    <cfRule type="cellIs" dxfId="33" priority="39" operator="equal">
      <formula>"K"</formula>
    </cfRule>
    <cfRule type="cellIs" dxfId="32" priority="40" operator="equal">
      <formula>"A"</formula>
    </cfRule>
    <cfRule type="expression" dxfId="31" priority="43">
      <formula>C7=""</formula>
    </cfRule>
  </conditionalFormatting>
  <conditionalFormatting sqref="AT30:AU30 B30">
    <cfRule type="expression" dxfId="30" priority="31">
      <formula>(B30&lt;&gt;"")*(WEEKDAY(B30,2)&gt;5)</formula>
    </cfRule>
  </conditionalFormatting>
  <conditionalFormatting sqref="C31:W52 C57:W57 C16:W25 R7:W9 R13:W15">
    <cfRule type="cellIs" dxfId="29" priority="30" operator="equal">
      <formula>"E"</formula>
    </cfRule>
  </conditionalFormatting>
  <conditionalFormatting sqref="X31:X37 X7:X16">
    <cfRule type="cellIs" dxfId="28" priority="28" operator="equal">
      <formula>0</formula>
    </cfRule>
    <cfRule type="cellIs" dxfId="27" priority="29" operator="equal">
      <formula>"T"</formula>
    </cfRule>
  </conditionalFormatting>
  <conditionalFormatting sqref="X17">
    <cfRule type="cellIs" dxfId="26" priority="26" operator="equal">
      <formula>0</formula>
    </cfRule>
    <cfRule type="cellIs" dxfId="25" priority="27" operator="equal">
      <formula>"T"</formula>
    </cfRule>
  </conditionalFormatting>
  <conditionalFormatting sqref="C16:W25 C57:W57 R7:W9 R13:W15">
    <cfRule type="cellIs" dxfId="24" priority="25" operator="equal">
      <formula>"C"</formula>
    </cfRule>
  </conditionalFormatting>
  <conditionalFormatting sqref="C7:Q9 C12:Q15">
    <cfRule type="cellIs" dxfId="23" priority="21" operator="equal">
      <formula>"H"</formula>
    </cfRule>
    <cfRule type="cellIs" dxfId="22" priority="22" operator="equal">
      <formula>"K"</formula>
    </cfRule>
    <cfRule type="cellIs" dxfId="21" priority="23" operator="equal">
      <formula>"A"</formula>
    </cfRule>
    <cfRule type="expression" dxfId="20" priority="24">
      <formula>C7=""</formula>
    </cfRule>
  </conditionalFormatting>
  <conditionalFormatting sqref="C7:Q9 C12:Q15">
    <cfRule type="cellIs" dxfId="19" priority="20" operator="equal">
      <formula>"E"</formula>
    </cfRule>
  </conditionalFormatting>
  <conditionalFormatting sqref="C7:Q9 C12:Q15">
    <cfRule type="cellIs" dxfId="18" priority="19" operator="equal">
      <formula>"C"</formula>
    </cfRule>
  </conditionalFormatting>
  <conditionalFormatting sqref="C10:W11">
    <cfRule type="cellIs" dxfId="17" priority="15" operator="equal">
      <formula>"H"</formula>
    </cfRule>
    <cfRule type="cellIs" dxfId="16" priority="16" operator="equal">
      <formula>"K"</formula>
    </cfRule>
    <cfRule type="cellIs" dxfId="15" priority="17" operator="equal">
      <formula>"A"</formula>
    </cfRule>
    <cfRule type="expression" dxfId="14" priority="18">
      <formula>C10=""</formula>
    </cfRule>
  </conditionalFormatting>
  <conditionalFormatting sqref="C10:W11">
    <cfRule type="cellIs" dxfId="13" priority="14" operator="equal">
      <formula>"E"</formula>
    </cfRule>
  </conditionalFormatting>
  <conditionalFormatting sqref="C10:W11">
    <cfRule type="cellIs" dxfId="12" priority="13" operator="equal">
      <formula>"C"</formula>
    </cfRule>
  </conditionalFormatting>
  <conditionalFormatting sqref="R12:W12">
    <cfRule type="cellIs" dxfId="11" priority="9" operator="equal">
      <formula>"H"</formula>
    </cfRule>
    <cfRule type="cellIs" dxfId="10" priority="10" operator="equal">
      <formula>"K"</formula>
    </cfRule>
    <cfRule type="cellIs" dxfId="9" priority="11" operator="equal">
      <formula>"A"</formula>
    </cfRule>
    <cfRule type="expression" dxfId="8" priority="12">
      <formula>R12=""</formula>
    </cfRule>
  </conditionalFormatting>
  <conditionalFormatting sqref="R12:W12">
    <cfRule type="cellIs" dxfId="7" priority="8" operator="equal">
      <formula>"E"</formula>
    </cfRule>
  </conditionalFormatting>
  <conditionalFormatting sqref="R12:W12">
    <cfRule type="cellIs" dxfId="6" priority="7" operator="equal">
      <formula>"C"</formula>
    </cfRule>
  </conditionalFormatting>
  <conditionalFormatting sqref="G63:H76">
    <cfRule type="expression" dxfId="5" priority="6">
      <formula>G63=""</formula>
    </cfRule>
  </conditionalFormatting>
  <conditionalFormatting sqref="J63:K76">
    <cfRule type="expression" dxfId="4" priority="5">
      <formula>J63=""</formula>
    </cfRule>
  </conditionalFormatting>
  <conditionalFormatting sqref="M63:N76">
    <cfRule type="expression" dxfId="3" priority="4">
      <formula>M63=""</formula>
    </cfRule>
  </conditionalFormatting>
  <conditionalFormatting sqref="P63:Q76">
    <cfRule type="expression" dxfId="2" priority="3">
      <formula>P63=""</formula>
    </cfRule>
  </conditionalFormatting>
  <conditionalFormatting sqref="S63:T76">
    <cfRule type="expression" dxfId="1" priority="2">
      <formula>S63=""</formula>
    </cfRule>
  </conditionalFormatting>
  <conditionalFormatting sqref="V63:W76">
    <cfRule type="expression" dxfId="0" priority="1">
      <formula>V63=""</formula>
    </cfRule>
  </conditionalFormatting>
  <dataValidations count="1">
    <dataValidation type="list" allowBlank="1" showInputMessage="1" showErrorMessage="1" sqref="C31:W52 C7:W25 C57:W57">
      <formula1>$AU$2:$AU$7</formula1>
    </dataValidation>
  </dataValidations>
  <pageMargins left="0.21" right="0.23" top="0.62992125984251968" bottom="0.62992125984251968" header="0.23622047244094491" footer="0.31496062992125984"/>
  <pageSetup paperSize="9" scale="115" orientation="portrait" horizontalDpi="4294967292" r:id="rId1"/>
  <headerFooter>
    <oddHeader>&amp;L&amp;G&amp;C&amp;"-,Gras"&amp;14Effectif par semaine calendaire</oddHeader>
    <oddFooter>&amp;R&amp;"-,Gras"&amp;D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fériés</vt:lpstr>
      <vt:lpstr>BDD</vt:lpstr>
      <vt:lpstr>16</vt:lpstr>
      <vt:lpstr>17</vt:lpstr>
      <vt:lpstr>18</vt:lpstr>
      <vt:lpstr>19</vt:lpstr>
      <vt:lpstr>20</vt:lpstr>
      <vt:lpstr>fériés</vt:lpstr>
      <vt:lpstr>'16'!viennoiserie</vt:lpstr>
      <vt:lpstr>'17'!viennoiserie</vt:lpstr>
      <vt:lpstr>'18'!viennoiserie</vt:lpstr>
      <vt:lpstr>'19'!viennoiserie</vt:lpstr>
      <vt:lpstr>'20'!viennoiserie</vt:lpstr>
      <vt:lpstr>'16'!Zone_d_impression</vt:lpstr>
      <vt:lpstr>'17'!Zone_d_impression</vt:lpstr>
      <vt:lpstr>'18'!Zone_d_impression</vt:lpstr>
      <vt:lpstr>'19'!Zone_d_impression</vt:lpstr>
      <vt:lpstr>'20'!Zone_d_impression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2014-04-16T08:27:24Z</cp:lastPrinted>
  <dcterms:created xsi:type="dcterms:W3CDTF">2012-09-19T15:34:18Z</dcterms:created>
  <dcterms:modified xsi:type="dcterms:W3CDTF">2014-04-19T19:14:05Z</dcterms:modified>
</cp:coreProperties>
</file>