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CSE-FV-CAJ\Desktop\"/>
    </mc:Choice>
  </mc:AlternateContent>
  <bookViews>
    <workbookView xWindow="120" yWindow="825" windowWidth="15600" windowHeight="7785" activeTab="2"/>
  </bookViews>
  <sheets>
    <sheet name="fériés" sheetId="2" r:id="rId1"/>
    <sheet name="BDD" sheetId="3" r:id="rId2"/>
    <sheet name="1" sheetId="109" r:id="rId3"/>
  </sheets>
  <definedNames>
    <definedName name="fériés">fériés!$B$2:$B$13</definedName>
    <definedName name="viennoiserie" localSheetId="2">'1'!$U$7:$U$36,'1'!#REF!,'1'!#REF!</definedName>
    <definedName name="_xlnm.Print_Area" localSheetId="2">'1'!$B$38:$W$81</definedName>
  </definedNames>
  <calcPr calcId="152511"/>
</workbook>
</file>

<file path=xl/calcChain.xml><?xml version="1.0" encoding="utf-8"?>
<calcChain xmlns="http://schemas.openxmlformats.org/spreadsheetml/2006/main">
  <c r="I96" i="109" l="1"/>
  <c r="H96" i="109"/>
  <c r="D61" i="109"/>
  <c r="E61" i="109"/>
  <c r="F61" i="109"/>
  <c r="G61" i="109"/>
  <c r="H61" i="109"/>
  <c r="I61" i="109"/>
  <c r="J61" i="109"/>
  <c r="K61" i="109"/>
  <c r="L61" i="109"/>
  <c r="M61" i="109"/>
  <c r="N61" i="109"/>
  <c r="O61" i="109"/>
  <c r="P61" i="109"/>
  <c r="Q61" i="109"/>
  <c r="R61" i="109"/>
  <c r="S61" i="109"/>
  <c r="T61" i="109"/>
  <c r="U61" i="109"/>
  <c r="V61" i="109"/>
  <c r="W61" i="109"/>
  <c r="C61" i="109"/>
  <c r="D59" i="109"/>
  <c r="E59" i="109"/>
  <c r="F59" i="109"/>
  <c r="G59" i="109"/>
  <c r="H59" i="109"/>
  <c r="I59" i="109"/>
  <c r="J59" i="109"/>
  <c r="K59" i="109"/>
  <c r="L59" i="109"/>
  <c r="M59" i="109"/>
  <c r="N59" i="109"/>
  <c r="O59" i="109"/>
  <c r="P59" i="109"/>
  <c r="Q59" i="109"/>
  <c r="R59" i="109"/>
  <c r="S59" i="109"/>
  <c r="T59" i="109"/>
  <c r="U59" i="109"/>
  <c r="V59" i="109"/>
  <c r="W59" i="109"/>
  <c r="C59" i="109"/>
  <c r="Y28" i="109"/>
  <c r="Z28" i="109"/>
  <c r="AA28" i="109"/>
  <c r="AB28" i="109"/>
  <c r="AC28" i="109"/>
  <c r="AD28" i="109"/>
  <c r="AE28" i="109"/>
  <c r="AF28" i="109"/>
  <c r="AG28" i="109"/>
  <c r="AH28" i="109"/>
  <c r="AI28" i="109"/>
  <c r="AJ28" i="109"/>
  <c r="AK28" i="109"/>
  <c r="AL28" i="109"/>
  <c r="AM28" i="109"/>
  <c r="AN28" i="109"/>
  <c r="AO28" i="109"/>
  <c r="AP28" i="109"/>
  <c r="AQ28" i="109"/>
  <c r="AR28" i="109"/>
  <c r="AS28" i="109"/>
  <c r="Y29" i="109"/>
  <c r="Z29" i="109"/>
  <c r="AA29" i="109"/>
  <c r="AB29" i="109"/>
  <c r="AC29" i="109"/>
  <c r="AD29" i="109"/>
  <c r="AE29" i="109"/>
  <c r="AF29" i="109"/>
  <c r="AG29" i="109"/>
  <c r="AH29" i="109"/>
  <c r="AI29" i="109"/>
  <c r="AJ29" i="109"/>
  <c r="AK29" i="109"/>
  <c r="AL29" i="109"/>
  <c r="AM29" i="109"/>
  <c r="AN29" i="109"/>
  <c r="AO29" i="109"/>
  <c r="AP29" i="109"/>
  <c r="AQ29" i="109"/>
  <c r="AR29" i="109"/>
  <c r="AS29" i="109"/>
  <c r="Y30" i="109"/>
  <c r="Z30" i="109"/>
  <c r="AA30" i="109"/>
  <c r="AB30" i="109"/>
  <c r="AC30" i="109"/>
  <c r="AD30" i="109"/>
  <c r="AE30" i="109"/>
  <c r="AF30" i="109"/>
  <c r="AG30" i="109"/>
  <c r="AH30" i="109"/>
  <c r="AI30" i="109"/>
  <c r="AJ30" i="109"/>
  <c r="AK30" i="109"/>
  <c r="AL30" i="109"/>
  <c r="AM30" i="109"/>
  <c r="AN30" i="109"/>
  <c r="AO30" i="109"/>
  <c r="AP30" i="109"/>
  <c r="AQ30" i="109"/>
  <c r="AR30" i="109"/>
  <c r="AS30" i="109"/>
  <c r="Y31" i="109"/>
  <c r="Z31" i="109"/>
  <c r="AA31" i="109"/>
  <c r="AB31" i="109"/>
  <c r="AC31" i="109"/>
  <c r="AD31" i="109"/>
  <c r="AE31" i="109"/>
  <c r="AF31" i="109"/>
  <c r="AG31" i="109"/>
  <c r="AH31" i="109"/>
  <c r="AI31" i="109"/>
  <c r="AJ31" i="109"/>
  <c r="AK31" i="109"/>
  <c r="AL31" i="109"/>
  <c r="AM31" i="109"/>
  <c r="AN31" i="109"/>
  <c r="AO31" i="109"/>
  <c r="AP31" i="109"/>
  <c r="AQ31" i="109"/>
  <c r="AR31" i="109"/>
  <c r="AS31" i="109"/>
  <c r="Y32" i="109"/>
  <c r="Z32" i="109"/>
  <c r="AA32" i="109"/>
  <c r="AB32" i="109"/>
  <c r="AC32" i="109"/>
  <c r="AD32" i="109"/>
  <c r="AE32" i="109"/>
  <c r="AF32" i="109"/>
  <c r="AG32" i="109"/>
  <c r="AH32" i="109"/>
  <c r="AI32" i="109"/>
  <c r="AJ32" i="109"/>
  <c r="AK32" i="109"/>
  <c r="AL32" i="109"/>
  <c r="AM32" i="109"/>
  <c r="AN32" i="109"/>
  <c r="AO32" i="109"/>
  <c r="AP32" i="109"/>
  <c r="AQ32" i="109"/>
  <c r="AR32" i="109"/>
  <c r="AS32" i="109"/>
  <c r="Y33" i="109"/>
  <c r="Z33" i="109"/>
  <c r="AA33" i="109"/>
  <c r="AB33" i="109"/>
  <c r="AC33" i="109"/>
  <c r="AD33" i="109"/>
  <c r="AE33" i="109"/>
  <c r="AF33" i="109"/>
  <c r="AG33" i="109"/>
  <c r="AH33" i="109"/>
  <c r="AI33" i="109"/>
  <c r="AJ33" i="109"/>
  <c r="AK33" i="109"/>
  <c r="AL33" i="109"/>
  <c r="AM33" i="109"/>
  <c r="AN33" i="109"/>
  <c r="AO33" i="109"/>
  <c r="AP33" i="109"/>
  <c r="AQ33" i="109"/>
  <c r="AR33" i="109"/>
  <c r="AS33" i="109"/>
  <c r="Y34" i="109"/>
  <c r="Z34" i="109"/>
  <c r="AA34" i="109"/>
  <c r="AB34" i="109"/>
  <c r="AC34" i="109"/>
  <c r="AD34" i="109"/>
  <c r="AE34" i="109"/>
  <c r="AF34" i="109"/>
  <c r="AG34" i="109"/>
  <c r="AH34" i="109"/>
  <c r="AI34" i="109"/>
  <c r="AJ34" i="109"/>
  <c r="AK34" i="109"/>
  <c r="AL34" i="109"/>
  <c r="AM34" i="109"/>
  <c r="AN34" i="109"/>
  <c r="AO34" i="109"/>
  <c r="AP34" i="109"/>
  <c r="AQ34" i="109"/>
  <c r="AR34" i="109"/>
  <c r="AS34" i="109"/>
  <c r="Y35" i="109"/>
  <c r="Z35" i="109"/>
  <c r="AA35" i="109"/>
  <c r="AB35" i="109"/>
  <c r="AC35" i="109"/>
  <c r="AD35" i="109"/>
  <c r="AE35" i="109"/>
  <c r="AF35" i="109"/>
  <c r="AG35" i="109"/>
  <c r="AH35" i="109"/>
  <c r="AI35" i="109"/>
  <c r="AJ35" i="109"/>
  <c r="AK35" i="109"/>
  <c r="AL35" i="109"/>
  <c r="AM35" i="109"/>
  <c r="AN35" i="109"/>
  <c r="AO35" i="109"/>
  <c r="AP35" i="109"/>
  <c r="AQ35" i="109"/>
  <c r="AR35" i="109"/>
  <c r="AS35" i="109"/>
  <c r="Y36" i="109"/>
  <c r="Z36" i="109"/>
  <c r="AA36" i="109"/>
  <c r="AB36" i="109"/>
  <c r="AC36" i="109"/>
  <c r="AD36" i="109"/>
  <c r="AE36" i="109"/>
  <c r="AF36" i="109"/>
  <c r="AG36" i="109"/>
  <c r="AH36" i="109"/>
  <c r="AI36" i="109"/>
  <c r="AJ36" i="109"/>
  <c r="AK36" i="109"/>
  <c r="AL36" i="109"/>
  <c r="AM36" i="109"/>
  <c r="AN36" i="109"/>
  <c r="AO36" i="109"/>
  <c r="AP36" i="109"/>
  <c r="AQ36" i="109"/>
  <c r="AR36" i="109"/>
  <c r="AS36" i="109"/>
  <c r="X29" i="109"/>
  <c r="X28" i="109"/>
  <c r="B28" i="109"/>
  <c r="B29" i="109"/>
  <c r="B30" i="109"/>
  <c r="W80" i="109" l="1"/>
  <c r="Y15" i="109"/>
  <c r="Z15" i="109"/>
  <c r="AB15" i="109"/>
  <c r="AC15" i="109"/>
  <c r="AD15" i="109"/>
  <c r="AE15" i="109"/>
  <c r="AF15" i="109"/>
  <c r="AG15" i="109"/>
  <c r="AH15" i="109"/>
  <c r="AI15" i="109"/>
  <c r="AJ15" i="109"/>
  <c r="AK15" i="109"/>
  <c r="AL15" i="109"/>
  <c r="AM15" i="109"/>
  <c r="AN15" i="109"/>
  <c r="AO15" i="109"/>
  <c r="AP15" i="109"/>
  <c r="AQ15" i="109"/>
  <c r="AR15" i="109"/>
  <c r="AS15" i="109"/>
  <c r="Y16" i="109"/>
  <c r="Z16" i="109"/>
  <c r="AB16" i="109"/>
  <c r="AC16" i="109"/>
  <c r="AD16" i="109"/>
  <c r="AE16" i="109"/>
  <c r="AF16" i="109"/>
  <c r="AG16" i="109"/>
  <c r="AH16" i="109"/>
  <c r="AI16" i="109"/>
  <c r="AJ16" i="109"/>
  <c r="AK16" i="109"/>
  <c r="AL16" i="109"/>
  <c r="AM16" i="109"/>
  <c r="AN16" i="109"/>
  <c r="AO16" i="109"/>
  <c r="AP16" i="109"/>
  <c r="AQ16" i="109"/>
  <c r="AR16" i="109"/>
  <c r="AS16" i="109"/>
  <c r="Y17" i="109"/>
  <c r="Z17" i="109"/>
  <c r="AB17" i="109"/>
  <c r="AC17" i="109"/>
  <c r="AD17" i="109"/>
  <c r="AE17" i="109"/>
  <c r="AF17" i="109"/>
  <c r="AG17" i="109"/>
  <c r="AH17" i="109"/>
  <c r="AI17" i="109"/>
  <c r="AJ17" i="109"/>
  <c r="AK17" i="109"/>
  <c r="AL17" i="109"/>
  <c r="AM17" i="109"/>
  <c r="AN17" i="109"/>
  <c r="AO17" i="109"/>
  <c r="AP17" i="109"/>
  <c r="AQ17" i="109"/>
  <c r="AR17" i="109"/>
  <c r="AS17" i="109"/>
  <c r="Y18" i="109"/>
  <c r="Z18" i="109"/>
  <c r="AB18" i="109"/>
  <c r="AC18" i="109"/>
  <c r="AD18" i="109"/>
  <c r="AE18" i="109"/>
  <c r="AF18" i="109"/>
  <c r="AG18" i="109"/>
  <c r="AH18" i="109"/>
  <c r="AI18" i="109"/>
  <c r="AJ18" i="109"/>
  <c r="AK18" i="109"/>
  <c r="AL18" i="109"/>
  <c r="AM18" i="109"/>
  <c r="AN18" i="109"/>
  <c r="AO18" i="109"/>
  <c r="AP18" i="109"/>
  <c r="AQ18" i="109"/>
  <c r="AR18" i="109"/>
  <c r="AS18" i="109"/>
  <c r="Y19" i="109"/>
  <c r="Z19" i="109"/>
  <c r="AB19" i="109"/>
  <c r="AC19" i="109"/>
  <c r="AD19" i="109"/>
  <c r="AE19" i="109"/>
  <c r="AF19" i="109"/>
  <c r="AG19" i="109"/>
  <c r="AH19" i="109"/>
  <c r="AI19" i="109"/>
  <c r="AJ19" i="109"/>
  <c r="AK19" i="109"/>
  <c r="AL19" i="109"/>
  <c r="AM19" i="109"/>
  <c r="AN19" i="109"/>
  <c r="AO19" i="109"/>
  <c r="AP19" i="109"/>
  <c r="AQ19" i="109"/>
  <c r="AR19" i="109"/>
  <c r="AS19" i="109"/>
  <c r="Y20" i="109"/>
  <c r="Z20" i="109"/>
  <c r="AB20" i="109"/>
  <c r="AC20" i="109"/>
  <c r="AD20" i="109"/>
  <c r="AE20" i="109"/>
  <c r="AF20" i="109"/>
  <c r="AG20" i="109"/>
  <c r="AH20" i="109"/>
  <c r="AI20" i="109"/>
  <c r="AJ20" i="109"/>
  <c r="AK20" i="109"/>
  <c r="AL20" i="109"/>
  <c r="AM20" i="109"/>
  <c r="AN20" i="109"/>
  <c r="AO20" i="109"/>
  <c r="AP20" i="109"/>
  <c r="AQ20" i="109"/>
  <c r="AR20" i="109"/>
  <c r="AS20" i="109"/>
  <c r="Y21" i="109"/>
  <c r="Z21" i="109"/>
  <c r="AB21" i="109"/>
  <c r="AC21" i="109"/>
  <c r="AD21" i="109"/>
  <c r="AE21" i="109"/>
  <c r="AF21" i="109"/>
  <c r="AG21" i="109"/>
  <c r="AH21" i="109"/>
  <c r="AI21" i="109"/>
  <c r="AJ21" i="109"/>
  <c r="AK21" i="109"/>
  <c r="AL21" i="109"/>
  <c r="AM21" i="109"/>
  <c r="AN21" i="109"/>
  <c r="AO21" i="109"/>
  <c r="AP21" i="109"/>
  <c r="AQ21" i="109"/>
  <c r="AR21" i="109"/>
  <c r="AS21" i="109"/>
  <c r="Y22" i="109"/>
  <c r="Z22" i="109"/>
  <c r="AB22" i="109"/>
  <c r="AC22" i="109"/>
  <c r="AD22" i="109"/>
  <c r="AE22" i="109"/>
  <c r="AF22" i="109"/>
  <c r="AG22" i="109"/>
  <c r="AH22" i="109"/>
  <c r="AI22" i="109"/>
  <c r="AJ22" i="109"/>
  <c r="AK22" i="109"/>
  <c r="AL22" i="109"/>
  <c r="AM22" i="109"/>
  <c r="AN22" i="109"/>
  <c r="AO22" i="109"/>
  <c r="AP22" i="109"/>
  <c r="AQ22" i="109"/>
  <c r="AR22" i="109"/>
  <c r="AS22" i="109"/>
  <c r="Y23" i="109"/>
  <c r="Z23" i="109"/>
  <c r="AB23" i="109"/>
  <c r="AC23" i="109"/>
  <c r="AD23" i="109"/>
  <c r="AE23" i="109"/>
  <c r="AF23" i="109"/>
  <c r="AG23" i="109"/>
  <c r="AH23" i="109"/>
  <c r="AI23" i="109"/>
  <c r="AJ23" i="109"/>
  <c r="AK23" i="109"/>
  <c r="AL23" i="109"/>
  <c r="AM23" i="109"/>
  <c r="AN23" i="109"/>
  <c r="AO23" i="109"/>
  <c r="AP23" i="109"/>
  <c r="AQ23" i="109"/>
  <c r="AR23" i="109"/>
  <c r="AS23" i="109"/>
  <c r="Y24" i="109"/>
  <c r="Z24" i="109"/>
  <c r="AB24" i="109"/>
  <c r="AC24" i="109"/>
  <c r="AD24" i="109"/>
  <c r="AE24" i="109"/>
  <c r="AF24" i="109"/>
  <c r="AG24" i="109"/>
  <c r="AH24" i="109"/>
  <c r="AI24" i="109"/>
  <c r="AJ24" i="109"/>
  <c r="AK24" i="109"/>
  <c r="AL24" i="109"/>
  <c r="AM24" i="109"/>
  <c r="AN24" i="109"/>
  <c r="AO24" i="109"/>
  <c r="AP24" i="109"/>
  <c r="AQ24" i="109"/>
  <c r="AR24" i="109"/>
  <c r="AS24" i="109"/>
  <c r="Y25" i="109"/>
  <c r="Z25" i="109"/>
  <c r="AB25" i="109"/>
  <c r="AC25" i="109"/>
  <c r="AD25" i="109"/>
  <c r="AE25" i="109"/>
  <c r="AF25" i="109"/>
  <c r="AG25" i="109"/>
  <c r="AH25" i="109"/>
  <c r="AI25" i="109"/>
  <c r="AJ25" i="109"/>
  <c r="AK25" i="109"/>
  <c r="AL25" i="109"/>
  <c r="AM25" i="109"/>
  <c r="AN25" i="109"/>
  <c r="AO25" i="109"/>
  <c r="AP25" i="109"/>
  <c r="AQ25" i="109"/>
  <c r="AR25" i="109"/>
  <c r="AS25" i="109"/>
  <c r="Y26" i="109"/>
  <c r="Z26" i="109"/>
  <c r="AB26" i="109"/>
  <c r="AC26" i="109"/>
  <c r="AD26" i="109"/>
  <c r="AE26" i="109"/>
  <c r="AF26" i="109"/>
  <c r="AG26" i="109"/>
  <c r="AH26" i="109"/>
  <c r="AI26" i="109"/>
  <c r="AJ26" i="109"/>
  <c r="AK26" i="109"/>
  <c r="AL26" i="109"/>
  <c r="AM26" i="109"/>
  <c r="AN26" i="109"/>
  <c r="AO26" i="109"/>
  <c r="AP26" i="109"/>
  <c r="AQ26" i="109"/>
  <c r="AR26" i="109"/>
  <c r="AS26" i="109"/>
  <c r="Y27" i="109"/>
  <c r="Z27" i="109"/>
  <c r="AB27" i="109"/>
  <c r="AC27" i="109"/>
  <c r="AD27" i="109"/>
  <c r="AE27" i="109"/>
  <c r="AF27" i="109"/>
  <c r="AG27" i="109"/>
  <c r="AH27" i="109"/>
  <c r="AI27" i="109"/>
  <c r="AJ27" i="109"/>
  <c r="AK27" i="109"/>
  <c r="AL27" i="109"/>
  <c r="AM27" i="109"/>
  <c r="AN27" i="109"/>
  <c r="AO27" i="109"/>
  <c r="AP27" i="109"/>
  <c r="AQ27" i="109"/>
  <c r="AR27" i="109"/>
  <c r="AS27" i="109"/>
  <c r="X20" i="109"/>
  <c r="X21" i="109"/>
  <c r="X22" i="109"/>
  <c r="X23" i="109"/>
  <c r="X24" i="109"/>
  <c r="X25" i="109"/>
  <c r="X26" i="109"/>
  <c r="X27" i="109"/>
  <c r="X30" i="109"/>
  <c r="X31" i="109"/>
  <c r="X32" i="109"/>
  <c r="X33" i="109"/>
  <c r="X34" i="109"/>
  <c r="X35" i="109"/>
  <c r="B33" i="109"/>
  <c r="B34" i="109"/>
  <c r="B35" i="109"/>
  <c r="B36" i="109"/>
  <c r="B96" i="109" s="1"/>
  <c r="B13" i="109"/>
  <c r="B14" i="109"/>
  <c r="B15" i="109"/>
  <c r="AA15" i="109" s="1"/>
  <c r="B16" i="109"/>
  <c r="AA16" i="109" s="1"/>
  <c r="B17" i="109"/>
  <c r="AA17" i="109" s="1"/>
  <c r="B18" i="109"/>
  <c r="AA18" i="109" s="1"/>
  <c r="B19" i="109"/>
  <c r="AA19" i="109" s="1"/>
  <c r="B20" i="109"/>
  <c r="AA20" i="109" s="1"/>
  <c r="B21" i="109"/>
  <c r="AA21" i="109" s="1"/>
  <c r="B22" i="109"/>
  <c r="AA22" i="109" s="1"/>
  <c r="B23" i="109"/>
  <c r="AA23" i="109" s="1"/>
  <c r="B24" i="109"/>
  <c r="AA24" i="109" s="1"/>
  <c r="B25" i="109"/>
  <c r="AA25" i="109" s="1"/>
  <c r="B26" i="109"/>
  <c r="AA26" i="109" s="1"/>
  <c r="B27" i="109"/>
  <c r="AA27" i="109" s="1"/>
  <c r="B31" i="109"/>
  <c r="B32" i="109"/>
  <c r="B8" i="109"/>
  <c r="B9" i="109"/>
  <c r="B10" i="109"/>
  <c r="B11" i="109"/>
  <c r="B12" i="109"/>
  <c r="I95" i="109" l="1"/>
  <c r="H95" i="109"/>
  <c r="I94" i="109"/>
  <c r="H94" i="109"/>
  <c r="I93" i="109"/>
  <c r="H93" i="109"/>
  <c r="I92" i="109"/>
  <c r="H92" i="109"/>
  <c r="I91" i="109"/>
  <c r="H91" i="109"/>
  <c r="I90" i="109"/>
  <c r="H90" i="109"/>
  <c r="I89" i="109"/>
  <c r="H89" i="109"/>
  <c r="I88" i="109"/>
  <c r="H88" i="109"/>
  <c r="I87" i="109"/>
  <c r="H87" i="109"/>
  <c r="I86" i="109"/>
  <c r="H86" i="109"/>
  <c r="F82" i="109"/>
  <c r="W79" i="109"/>
  <c r="V79" i="109"/>
  <c r="T79" i="109"/>
  <c r="S79" i="109"/>
  <c r="Q79" i="109"/>
  <c r="P79" i="109"/>
  <c r="N79" i="109"/>
  <c r="M79" i="109"/>
  <c r="K79" i="109"/>
  <c r="J79" i="109"/>
  <c r="H79" i="109"/>
  <c r="G79" i="109"/>
  <c r="E79" i="109"/>
  <c r="D79" i="109"/>
  <c r="C64" i="109"/>
  <c r="C66" i="109" s="1"/>
  <c r="C39" i="109"/>
  <c r="C41" i="109" s="1"/>
  <c r="B38" i="109"/>
  <c r="X36" i="109"/>
  <c r="X19" i="109"/>
  <c r="X18" i="109"/>
  <c r="B95" i="109"/>
  <c r="B94" i="109"/>
  <c r="AR14" i="109"/>
  <c r="AQ14" i="109"/>
  <c r="AP14" i="109"/>
  <c r="AO14" i="109"/>
  <c r="AI14" i="109"/>
  <c r="AH14" i="109"/>
  <c r="AG14" i="109"/>
  <c r="AF14" i="109"/>
  <c r="AD14" i="109"/>
  <c r="AC14" i="109"/>
  <c r="AB14" i="109"/>
  <c r="AA14" i="109"/>
  <c r="Z14" i="109"/>
  <c r="Y14" i="109"/>
  <c r="B93" i="109"/>
  <c r="AS13" i="109"/>
  <c r="AR13" i="109"/>
  <c r="AQ13" i="109"/>
  <c r="AP13" i="109"/>
  <c r="AO13" i="109"/>
  <c r="AN13" i="109"/>
  <c r="AM13" i="109"/>
  <c r="AL13" i="109"/>
  <c r="AK13" i="109"/>
  <c r="AJ13" i="109"/>
  <c r="AI13" i="109"/>
  <c r="AH13" i="109"/>
  <c r="AG13" i="109"/>
  <c r="AF13" i="109"/>
  <c r="AE13" i="109"/>
  <c r="AD13" i="109"/>
  <c r="AC13" i="109"/>
  <c r="AB13" i="109"/>
  <c r="AA13" i="109"/>
  <c r="Z13" i="109"/>
  <c r="Y13" i="109"/>
  <c r="B92" i="109"/>
  <c r="AS12" i="109"/>
  <c r="AR12" i="109"/>
  <c r="AQ12" i="109"/>
  <c r="AP12" i="109"/>
  <c r="AO12" i="109"/>
  <c r="AN12" i="109"/>
  <c r="AM12" i="109"/>
  <c r="AL12" i="109"/>
  <c r="AK12" i="109"/>
  <c r="AJ12" i="109"/>
  <c r="AI12" i="109"/>
  <c r="AH12" i="109"/>
  <c r="AG12" i="109"/>
  <c r="AF12" i="109"/>
  <c r="AE12" i="109"/>
  <c r="AD12" i="109"/>
  <c r="AC12" i="109"/>
  <c r="AB12" i="109"/>
  <c r="AA12" i="109"/>
  <c r="Z12" i="109"/>
  <c r="Y12" i="109"/>
  <c r="B91" i="109"/>
  <c r="AI11" i="109"/>
  <c r="AH11" i="109"/>
  <c r="AG11" i="109"/>
  <c r="AF11" i="109"/>
  <c r="AD11" i="109"/>
  <c r="AC11" i="109"/>
  <c r="AB11" i="109"/>
  <c r="AA11" i="109"/>
  <c r="Z11" i="109"/>
  <c r="Y11" i="109"/>
  <c r="AP11" i="109"/>
  <c r="AS10" i="109"/>
  <c r="AR10" i="109"/>
  <c r="AQ10" i="109"/>
  <c r="AP10" i="109"/>
  <c r="AO10" i="109"/>
  <c r="AN10" i="109"/>
  <c r="AM10" i="109"/>
  <c r="AL10" i="109"/>
  <c r="AK10" i="109"/>
  <c r="AJ10" i="109"/>
  <c r="AI10" i="109"/>
  <c r="AH10" i="109"/>
  <c r="AG10" i="109"/>
  <c r="AF10" i="109"/>
  <c r="AE10" i="109"/>
  <c r="AD10" i="109"/>
  <c r="AC10" i="109"/>
  <c r="AB10" i="109"/>
  <c r="AA10" i="109"/>
  <c r="Z10" i="109"/>
  <c r="Y10" i="109"/>
  <c r="B89" i="109"/>
  <c r="AI9" i="109"/>
  <c r="AH9" i="109"/>
  <c r="AG9" i="109"/>
  <c r="AF9" i="109"/>
  <c r="AD9" i="109"/>
  <c r="AC9" i="109"/>
  <c r="AB9" i="109"/>
  <c r="AA9" i="109"/>
  <c r="Z9" i="109"/>
  <c r="Y9" i="109"/>
  <c r="AP9" i="109"/>
  <c r="AI8" i="109"/>
  <c r="AH8" i="109"/>
  <c r="AG8" i="109"/>
  <c r="AF8" i="109"/>
  <c r="AD8" i="109"/>
  <c r="AC8" i="109"/>
  <c r="AB8" i="109"/>
  <c r="AA8" i="109"/>
  <c r="Z8" i="109"/>
  <c r="Y8" i="109"/>
  <c r="B87" i="109"/>
  <c r="AI7" i="109"/>
  <c r="AH7" i="109"/>
  <c r="AG7" i="109"/>
  <c r="AF7" i="109"/>
  <c r="AE7" i="109"/>
  <c r="AD7" i="109"/>
  <c r="AC7" i="109"/>
  <c r="AB7" i="109"/>
  <c r="Z7" i="109"/>
  <c r="Y7" i="109"/>
  <c r="B7" i="109"/>
  <c r="B86" i="109" s="1"/>
  <c r="C3" i="109"/>
  <c r="C40" i="109" l="1"/>
  <c r="AA7" i="109"/>
  <c r="E44" i="109" s="1"/>
  <c r="J45" i="109"/>
  <c r="J46" i="109"/>
  <c r="J44" i="109"/>
  <c r="C44" i="109"/>
  <c r="C45" i="109"/>
  <c r="C46" i="109"/>
  <c r="G44" i="109"/>
  <c r="G45" i="109"/>
  <c r="G46" i="109"/>
  <c r="K44" i="109"/>
  <c r="K45" i="109"/>
  <c r="K46" i="109"/>
  <c r="F45" i="109"/>
  <c r="F46" i="109"/>
  <c r="F44" i="109"/>
  <c r="D44" i="109"/>
  <c r="D45" i="109"/>
  <c r="D46" i="109"/>
  <c r="H44" i="109"/>
  <c r="H45" i="109"/>
  <c r="H46" i="109"/>
  <c r="L44" i="109"/>
  <c r="L45" i="109"/>
  <c r="L46" i="109"/>
  <c r="M46" i="109"/>
  <c r="M44" i="109"/>
  <c r="M45" i="109"/>
  <c r="AP7" i="109"/>
  <c r="AQ7" i="109"/>
  <c r="AL11" i="109"/>
  <c r="AM7" i="109"/>
  <c r="AL9" i="109"/>
  <c r="B88" i="109"/>
  <c r="AM9" i="109"/>
  <c r="B90" i="109"/>
  <c r="AQ11" i="109"/>
  <c r="AE11" i="109"/>
  <c r="AM11" i="109"/>
  <c r="AQ9" i="109"/>
  <c r="AE9" i="109"/>
  <c r="AL7" i="109"/>
  <c r="AN8" i="109"/>
  <c r="AN14" i="109"/>
  <c r="AK8" i="109"/>
  <c r="AK14" i="109"/>
  <c r="AJ8" i="109"/>
  <c r="AR8" i="109"/>
  <c r="AJ14" i="109"/>
  <c r="AO8" i="109"/>
  <c r="AS8" i="109"/>
  <c r="AS14" i="109"/>
  <c r="AJ7" i="109"/>
  <c r="AN7" i="109"/>
  <c r="AR7" i="109"/>
  <c r="D43" i="109"/>
  <c r="H55" i="109"/>
  <c r="AL8" i="109"/>
  <c r="AP8" i="109"/>
  <c r="AJ9" i="109"/>
  <c r="AN9" i="109"/>
  <c r="AR9" i="109"/>
  <c r="AJ11" i="109"/>
  <c r="AN11" i="109"/>
  <c r="AR11" i="109"/>
  <c r="AL14" i="109"/>
  <c r="AK7" i="109"/>
  <c r="AO7" i="109"/>
  <c r="AS7" i="109"/>
  <c r="AE8" i="109"/>
  <c r="AM8" i="109"/>
  <c r="AQ8" i="109"/>
  <c r="AK9" i="109"/>
  <c r="AO9" i="109"/>
  <c r="AS9" i="109"/>
  <c r="AK11" i="109"/>
  <c r="AO11" i="109"/>
  <c r="AS11" i="109"/>
  <c r="AE14" i="109"/>
  <c r="AM14" i="109"/>
  <c r="G52" i="109"/>
  <c r="G47" i="109"/>
  <c r="K50" i="109"/>
  <c r="H43" i="109"/>
  <c r="L43" i="109"/>
  <c r="M56" i="109"/>
  <c r="F56" i="109"/>
  <c r="F52" i="109"/>
  <c r="F58" i="109"/>
  <c r="F55" i="109"/>
  <c r="F54" i="109"/>
  <c r="F53" i="109"/>
  <c r="F47" i="109"/>
  <c r="F57" i="109"/>
  <c r="F43" i="109"/>
  <c r="F42" i="109"/>
  <c r="F51" i="109"/>
  <c r="G54" i="109"/>
  <c r="H57" i="109"/>
  <c r="C55" i="109"/>
  <c r="C51" i="109"/>
  <c r="C58" i="109"/>
  <c r="C43" i="109"/>
  <c r="C50" i="109"/>
  <c r="C49" i="109"/>
  <c r="C42" i="109"/>
  <c r="C54" i="109"/>
  <c r="C53" i="109"/>
  <c r="C52" i="109"/>
  <c r="C48" i="109"/>
  <c r="G76" i="109"/>
  <c r="G73" i="109"/>
  <c r="G69" i="109"/>
  <c r="G75" i="109"/>
  <c r="G74" i="109"/>
  <c r="G72" i="109"/>
  <c r="G71" i="109"/>
  <c r="G70" i="109"/>
  <c r="G77" i="109"/>
  <c r="G68" i="109"/>
  <c r="K76" i="109"/>
  <c r="K73" i="109"/>
  <c r="K69" i="109"/>
  <c r="K75" i="109"/>
  <c r="K74" i="109"/>
  <c r="K77" i="109"/>
  <c r="K72" i="109"/>
  <c r="K71" i="109"/>
  <c r="K70" i="109"/>
  <c r="K68" i="109"/>
  <c r="K67" i="109"/>
  <c r="F41" i="109"/>
  <c r="M42" i="109"/>
  <c r="C47" i="109"/>
  <c r="K49" i="109"/>
  <c r="L51" i="109"/>
  <c r="L52" i="109"/>
  <c r="L53" i="109"/>
  <c r="M54" i="109"/>
  <c r="M55" i="109"/>
  <c r="G67" i="109"/>
  <c r="J56" i="109"/>
  <c r="J52" i="109"/>
  <c r="J58" i="109"/>
  <c r="J51" i="109"/>
  <c r="J50" i="109"/>
  <c r="J49" i="109"/>
  <c r="J47" i="109"/>
  <c r="J55" i="109"/>
  <c r="J54" i="109"/>
  <c r="J53" i="109"/>
  <c r="J43" i="109"/>
  <c r="J57" i="109"/>
  <c r="J42" i="109"/>
  <c r="F50" i="109"/>
  <c r="G53" i="109"/>
  <c r="H56" i="109"/>
  <c r="K55" i="109"/>
  <c r="K51" i="109"/>
  <c r="K58" i="109"/>
  <c r="K54" i="109"/>
  <c r="K53" i="109"/>
  <c r="K52" i="109"/>
  <c r="K43" i="109"/>
  <c r="K57" i="109"/>
  <c r="K56" i="109"/>
  <c r="K42" i="109"/>
  <c r="K48" i="109"/>
  <c r="H58" i="109"/>
  <c r="H54" i="109"/>
  <c r="H50" i="109"/>
  <c r="H42" i="109"/>
  <c r="H49" i="109"/>
  <c r="H48" i="109"/>
  <c r="H53" i="109"/>
  <c r="H52" i="109"/>
  <c r="H51" i="109"/>
  <c r="H47" i="109"/>
  <c r="D75" i="109"/>
  <c r="D72" i="109"/>
  <c r="D74" i="109"/>
  <c r="D77" i="109"/>
  <c r="D71" i="109"/>
  <c r="D70" i="109"/>
  <c r="D69" i="109"/>
  <c r="D76" i="109"/>
  <c r="D68" i="109"/>
  <c r="D67" i="109"/>
  <c r="H75" i="109"/>
  <c r="H72" i="109"/>
  <c r="H74" i="109"/>
  <c r="H77" i="109"/>
  <c r="H76" i="109"/>
  <c r="H73" i="109"/>
  <c r="H71" i="109"/>
  <c r="H70" i="109"/>
  <c r="H69" i="109"/>
  <c r="H68" i="109"/>
  <c r="H67" i="109"/>
  <c r="J77" i="109"/>
  <c r="J70" i="109"/>
  <c r="J76" i="109"/>
  <c r="J73" i="109"/>
  <c r="J75" i="109"/>
  <c r="J72" i="109"/>
  <c r="J71" i="109"/>
  <c r="J68" i="109"/>
  <c r="J67" i="109"/>
  <c r="J74" i="109"/>
  <c r="J69" i="109"/>
  <c r="J48" i="109"/>
  <c r="F49" i="109"/>
  <c r="C5" i="109"/>
  <c r="C60" i="109" s="1"/>
  <c r="G55" i="109"/>
  <c r="G51" i="109"/>
  <c r="G58" i="109"/>
  <c r="G57" i="109"/>
  <c r="G56" i="109"/>
  <c r="G43" i="109"/>
  <c r="G42" i="109"/>
  <c r="G50" i="109"/>
  <c r="G49" i="109"/>
  <c r="G48" i="109"/>
  <c r="D58" i="109"/>
  <c r="D54" i="109"/>
  <c r="D50" i="109"/>
  <c r="D49" i="109"/>
  <c r="D42" i="109"/>
  <c r="D53" i="109"/>
  <c r="D52" i="109"/>
  <c r="D51" i="109"/>
  <c r="D48" i="109"/>
  <c r="D57" i="109"/>
  <c r="D56" i="109"/>
  <c r="D55" i="109"/>
  <c r="D47" i="109"/>
  <c r="L58" i="109"/>
  <c r="L54" i="109"/>
  <c r="L50" i="109"/>
  <c r="L57" i="109"/>
  <c r="L56" i="109"/>
  <c r="L55" i="109"/>
  <c r="L42" i="109"/>
  <c r="L48" i="109"/>
  <c r="L49" i="109"/>
  <c r="L47" i="109"/>
  <c r="E52" i="109"/>
  <c r="E56" i="109"/>
  <c r="E43" i="109"/>
  <c r="M57" i="109"/>
  <c r="M53" i="109"/>
  <c r="M49" i="109"/>
  <c r="M48" i="109"/>
  <c r="M58" i="109"/>
  <c r="M47" i="109"/>
  <c r="M52" i="109"/>
  <c r="M51" i="109"/>
  <c r="M50" i="109"/>
  <c r="M43" i="109"/>
  <c r="E74" i="109"/>
  <c r="E71" i="109"/>
  <c r="E77" i="109"/>
  <c r="E76" i="109"/>
  <c r="E73" i="109"/>
  <c r="E72" i="109"/>
  <c r="E68" i="109"/>
  <c r="E67" i="109"/>
  <c r="E75" i="109"/>
  <c r="E70" i="109"/>
  <c r="E69" i="109"/>
  <c r="M74" i="109"/>
  <c r="M71" i="109"/>
  <c r="M77" i="109"/>
  <c r="M76" i="109"/>
  <c r="M73" i="109"/>
  <c r="M75" i="109"/>
  <c r="M70" i="109"/>
  <c r="M69" i="109"/>
  <c r="M68" i="109"/>
  <c r="M67" i="109"/>
  <c r="M72" i="109"/>
  <c r="K47" i="109"/>
  <c r="F48" i="109"/>
  <c r="C56" i="109"/>
  <c r="C57" i="109"/>
  <c r="D73" i="109"/>
  <c r="F66" i="109"/>
  <c r="C65" i="109"/>
  <c r="E58" i="109" l="1"/>
  <c r="E54" i="109"/>
  <c r="E50" i="109"/>
  <c r="E53" i="109"/>
  <c r="E42" i="109"/>
  <c r="E47" i="109"/>
  <c r="E55" i="109"/>
  <c r="E48" i="109"/>
  <c r="E51" i="109"/>
  <c r="E49" i="109"/>
  <c r="E57" i="109"/>
  <c r="E45" i="109"/>
  <c r="E46" i="109"/>
  <c r="J62" i="109"/>
  <c r="D62" i="109"/>
  <c r="G62" i="109"/>
  <c r="H62" i="109"/>
  <c r="C62" i="109"/>
  <c r="F62" i="109"/>
  <c r="L62" i="109"/>
  <c r="K62" i="109"/>
  <c r="M62" i="109"/>
  <c r="P77" i="109"/>
  <c r="T53" i="109"/>
  <c r="N49" i="109"/>
  <c r="P48" i="109"/>
  <c r="U53" i="109"/>
  <c r="V43" i="109"/>
  <c r="Q76" i="109"/>
  <c r="I55" i="109"/>
  <c r="S49" i="109"/>
  <c r="W52" i="109"/>
  <c r="O56" i="109"/>
  <c r="T50" i="109"/>
  <c r="W73" i="109"/>
  <c r="S57" i="109"/>
  <c r="V73" i="109"/>
  <c r="P50" i="109"/>
  <c r="T72" i="109"/>
  <c r="R51" i="109"/>
  <c r="I49" i="109"/>
  <c r="Q49" i="109"/>
  <c r="U54" i="109"/>
  <c r="Q56" i="109"/>
  <c r="T56" i="109"/>
  <c r="T58" i="109"/>
  <c r="P49" i="109"/>
  <c r="T67" i="109"/>
  <c r="P52" i="109"/>
  <c r="W70" i="109"/>
  <c r="Q48" i="109"/>
  <c r="T48" i="109"/>
  <c r="P57" i="109"/>
  <c r="O50" i="109"/>
  <c r="I50" i="109"/>
  <c r="V56" i="109"/>
  <c r="N58" i="109"/>
  <c r="R58" i="109"/>
  <c r="Q50" i="109"/>
  <c r="P58" i="109"/>
  <c r="U50" i="109"/>
  <c r="S51" i="109"/>
  <c r="W42" i="109"/>
  <c r="T54" i="109"/>
  <c r="P43" i="109"/>
  <c r="Q47" i="109"/>
  <c r="Q54" i="109"/>
  <c r="Q58" i="109"/>
  <c r="Q57" i="109"/>
  <c r="T47" i="109"/>
  <c r="T57" i="109"/>
  <c r="T52" i="109"/>
  <c r="T42" i="109"/>
  <c r="W47" i="109"/>
  <c r="P47" i="109"/>
  <c r="P56" i="109"/>
  <c r="P42" i="109"/>
  <c r="P53" i="109"/>
  <c r="I45" i="109"/>
  <c r="I44" i="109"/>
  <c r="N53" i="109"/>
  <c r="T49" i="109"/>
  <c r="S75" i="109"/>
  <c r="S52" i="109"/>
  <c r="O53" i="109"/>
  <c r="Q42" i="109"/>
  <c r="W44" i="109"/>
  <c r="W45" i="109"/>
  <c r="W46" i="109"/>
  <c r="V45" i="109"/>
  <c r="V46" i="109"/>
  <c r="V44" i="109"/>
  <c r="P44" i="109"/>
  <c r="P45" i="109"/>
  <c r="P46" i="109"/>
  <c r="U46" i="109"/>
  <c r="U44" i="109"/>
  <c r="U45" i="109"/>
  <c r="V48" i="109"/>
  <c r="U42" i="109"/>
  <c r="Q43" i="109"/>
  <c r="Q55" i="109"/>
  <c r="Q53" i="109"/>
  <c r="T55" i="109"/>
  <c r="T51" i="109"/>
  <c r="Q51" i="109"/>
  <c r="P55" i="109"/>
  <c r="P51" i="109"/>
  <c r="P54" i="109"/>
  <c r="W58" i="109"/>
  <c r="V54" i="109"/>
  <c r="S44" i="109"/>
  <c r="S45" i="109"/>
  <c r="S46" i="109"/>
  <c r="R45" i="109"/>
  <c r="R46" i="109"/>
  <c r="R44" i="109"/>
  <c r="Q46" i="109"/>
  <c r="Q44" i="109"/>
  <c r="Q45" i="109"/>
  <c r="T44" i="109"/>
  <c r="T45" i="109"/>
  <c r="T46" i="109"/>
  <c r="I46" i="109"/>
  <c r="O44" i="109"/>
  <c r="O45" i="109"/>
  <c r="O46" i="109"/>
  <c r="N45" i="109"/>
  <c r="N46" i="109"/>
  <c r="N44" i="109"/>
  <c r="Q70" i="109"/>
  <c r="U49" i="109"/>
  <c r="W57" i="109"/>
  <c r="I48" i="109"/>
  <c r="P76" i="109"/>
  <c r="W69" i="109"/>
  <c r="S71" i="109"/>
  <c r="S58" i="109"/>
  <c r="N73" i="109"/>
  <c r="V52" i="109"/>
  <c r="N48" i="109"/>
  <c r="O55" i="109"/>
  <c r="V77" i="109"/>
  <c r="R48" i="109"/>
  <c r="V51" i="109"/>
  <c r="R43" i="109"/>
  <c r="N50" i="109"/>
  <c r="P75" i="109"/>
  <c r="W51" i="109"/>
  <c r="N72" i="109"/>
  <c r="U55" i="109"/>
  <c r="U57" i="109"/>
  <c r="I56" i="109"/>
  <c r="I53" i="109"/>
  <c r="O58" i="109"/>
  <c r="S53" i="109"/>
  <c r="W76" i="109"/>
  <c r="W48" i="109"/>
  <c r="V55" i="109"/>
  <c r="W54" i="109"/>
  <c r="Q72" i="109"/>
  <c r="I52" i="109"/>
  <c r="O43" i="109"/>
  <c r="R49" i="109"/>
  <c r="N55" i="109"/>
  <c r="N56" i="109"/>
  <c r="R54" i="109"/>
  <c r="P69" i="109"/>
  <c r="S54" i="109"/>
  <c r="W68" i="109"/>
  <c r="W56" i="109"/>
  <c r="V47" i="109"/>
  <c r="Q74" i="109"/>
  <c r="U51" i="109"/>
  <c r="I51" i="109"/>
  <c r="O57" i="109"/>
  <c r="O54" i="109"/>
  <c r="R42" i="109"/>
  <c r="R52" i="109"/>
  <c r="N54" i="109"/>
  <c r="N52" i="109"/>
  <c r="S56" i="109"/>
  <c r="S50" i="109"/>
  <c r="S55" i="109"/>
  <c r="W71" i="109"/>
  <c r="W74" i="109"/>
  <c r="W43" i="109"/>
  <c r="V57" i="109"/>
  <c r="V50" i="109"/>
  <c r="U43" i="109"/>
  <c r="U56" i="109"/>
  <c r="U52" i="109"/>
  <c r="I43" i="109"/>
  <c r="I58" i="109"/>
  <c r="I57" i="109"/>
  <c r="O42" i="109"/>
  <c r="O51" i="109"/>
  <c r="R47" i="109"/>
  <c r="R56" i="109"/>
  <c r="N51" i="109"/>
  <c r="S43" i="109"/>
  <c r="W75" i="109"/>
  <c r="S67" i="109"/>
  <c r="W49" i="109"/>
  <c r="W55" i="109"/>
  <c r="V58" i="109"/>
  <c r="W53" i="109"/>
  <c r="V49" i="109"/>
  <c r="U47" i="109"/>
  <c r="U48" i="109"/>
  <c r="I54" i="109"/>
  <c r="I47" i="109"/>
  <c r="O48" i="109"/>
  <c r="O52" i="109"/>
  <c r="O49" i="109"/>
  <c r="R50" i="109"/>
  <c r="R57" i="109"/>
  <c r="N42" i="109"/>
  <c r="N43" i="109"/>
  <c r="N47" i="109"/>
  <c r="W67" i="109"/>
  <c r="R53" i="109"/>
  <c r="S48" i="109"/>
  <c r="S42" i="109"/>
  <c r="W77" i="109"/>
  <c r="W72" i="109"/>
  <c r="W50" i="109"/>
  <c r="V42" i="109"/>
  <c r="V53" i="109"/>
  <c r="S69" i="109"/>
  <c r="V70" i="109"/>
  <c r="P68" i="109"/>
  <c r="Q77" i="109"/>
  <c r="Q52" i="109"/>
  <c r="U58" i="109"/>
  <c r="S47" i="109"/>
  <c r="N77" i="109"/>
  <c r="T74" i="109"/>
  <c r="Q75" i="109"/>
  <c r="Q69" i="109"/>
  <c r="Q73" i="109"/>
  <c r="Q71" i="109"/>
  <c r="T76" i="109"/>
  <c r="T71" i="109"/>
  <c r="T68" i="109"/>
  <c r="P67" i="109"/>
  <c r="P72" i="109"/>
  <c r="V69" i="109"/>
  <c r="V75" i="109"/>
  <c r="S70" i="109"/>
  <c r="S77" i="109"/>
  <c r="N71" i="109"/>
  <c r="N69" i="109"/>
  <c r="N75" i="109"/>
  <c r="N74" i="109"/>
  <c r="Q67" i="109"/>
  <c r="T73" i="109"/>
  <c r="T69" i="109"/>
  <c r="T77" i="109"/>
  <c r="T75" i="109"/>
  <c r="P70" i="109"/>
  <c r="P74" i="109"/>
  <c r="V67" i="109"/>
  <c r="V76" i="109"/>
  <c r="N67" i="109"/>
  <c r="N76" i="109"/>
  <c r="S76" i="109"/>
  <c r="S74" i="109"/>
  <c r="S72" i="109"/>
  <c r="Q68" i="109"/>
  <c r="V71" i="109"/>
  <c r="T70" i="109"/>
  <c r="P73" i="109"/>
  <c r="P71" i="109"/>
  <c r="V68" i="109"/>
  <c r="V72" i="109"/>
  <c r="S68" i="109"/>
  <c r="S73" i="109"/>
  <c r="N68" i="109"/>
  <c r="N70" i="109"/>
  <c r="V74" i="109"/>
  <c r="I42" i="109"/>
  <c r="O47" i="109"/>
  <c r="T43" i="109"/>
  <c r="R55" i="109"/>
  <c r="N57" i="109"/>
  <c r="G78" i="109"/>
  <c r="J78" i="109"/>
  <c r="D78" i="109"/>
  <c r="I41" i="109"/>
  <c r="F40" i="109"/>
  <c r="I66" i="109"/>
  <c r="F65" i="109"/>
  <c r="M78" i="109"/>
  <c r="E78" i="109"/>
  <c r="C85" i="109"/>
  <c r="F5" i="109"/>
  <c r="C4" i="109"/>
  <c r="H78" i="109"/>
  <c r="K78" i="109"/>
  <c r="C96" i="109" l="1"/>
  <c r="D85" i="109"/>
  <c r="D96" i="109" s="1"/>
  <c r="E62" i="109"/>
  <c r="I62" i="109"/>
  <c r="V62" i="109"/>
  <c r="S62" i="109"/>
  <c r="N62" i="109"/>
  <c r="O62" i="109"/>
  <c r="R62" i="109"/>
  <c r="U62" i="109"/>
  <c r="Q62" i="109"/>
  <c r="P62" i="109"/>
  <c r="T62" i="109"/>
  <c r="W62" i="109"/>
  <c r="N78" i="109"/>
  <c r="Q78" i="109"/>
  <c r="S78" i="109"/>
  <c r="V78" i="109"/>
  <c r="W78" i="109"/>
  <c r="T78" i="109"/>
  <c r="P78" i="109"/>
  <c r="C79" i="109"/>
  <c r="I5" i="109"/>
  <c r="F4" i="109"/>
  <c r="C69" i="109"/>
  <c r="C70" i="109"/>
  <c r="C73" i="109"/>
  <c r="C71" i="109"/>
  <c r="C75" i="109"/>
  <c r="C77" i="109"/>
  <c r="C76" i="109"/>
  <c r="C74" i="109"/>
  <c r="C72" i="109"/>
  <c r="C68" i="109"/>
  <c r="C67" i="109"/>
  <c r="C95" i="109"/>
  <c r="C94" i="109"/>
  <c r="C93" i="109"/>
  <c r="C92" i="109"/>
  <c r="C91" i="109"/>
  <c r="C90" i="109"/>
  <c r="C89" i="109"/>
  <c r="C88" i="109"/>
  <c r="C87" i="109"/>
  <c r="C86" i="109"/>
  <c r="L41" i="109"/>
  <c r="I40" i="109"/>
  <c r="L66" i="109"/>
  <c r="I65" i="109"/>
  <c r="D95" i="109"/>
  <c r="D93" i="109"/>
  <c r="D91" i="109"/>
  <c r="D89" i="109"/>
  <c r="D87" i="109"/>
  <c r="D86" i="109" l="1"/>
  <c r="D88" i="109"/>
  <c r="D90" i="109"/>
  <c r="D92" i="109"/>
  <c r="D94" i="109"/>
  <c r="O41" i="109"/>
  <c r="L40" i="109"/>
  <c r="F79" i="109"/>
  <c r="C78" i="109"/>
  <c r="O66" i="109"/>
  <c r="L65" i="109"/>
  <c r="E85" i="109"/>
  <c r="E96" i="109" s="1"/>
  <c r="L5" i="109"/>
  <c r="I4" i="109"/>
  <c r="E95" i="109" l="1"/>
  <c r="E94" i="109"/>
  <c r="E93" i="109"/>
  <c r="E92" i="109"/>
  <c r="E91" i="109"/>
  <c r="E90" i="109"/>
  <c r="E89" i="109"/>
  <c r="E88" i="109"/>
  <c r="E87" i="109"/>
  <c r="E86" i="109"/>
  <c r="R66" i="109"/>
  <c r="O65" i="109"/>
  <c r="I79" i="109"/>
  <c r="F85" i="109"/>
  <c r="F96" i="109" s="1"/>
  <c r="O5" i="109"/>
  <c r="L4" i="109"/>
  <c r="F70" i="109"/>
  <c r="F67" i="109"/>
  <c r="F68" i="109"/>
  <c r="F71" i="109"/>
  <c r="F76" i="109"/>
  <c r="F74" i="109"/>
  <c r="F69" i="109"/>
  <c r="F77" i="109"/>
  <c r="F75" i="109"/>
  <c r="F73" i="109"/>
  <c r="F72" i="109"/>
  <c r="R41" i="109"/>
  <c r="O40" i="109"/>
  <c r="F78" i="109" l="1"/>
  <c r="U66" i="109"/>
  <c r="U65" i="109" s="1"/>
  <c r="R65" i="109"/>
  <c r="I69" i="109"/>
  <c r="I68" i="109"/>
  <c r="I74" i="109"/>
  <c r="I76" i="109"/>
  <c r="I67" i="109"/>
  <c r="I71" i="109"/>
  <c r="I73" i="109"/>
  <c r="I72" i="109"/>
  <c r="I77" i="109"/>
  <c r="I75" i="109"/>
  <c r="I70" i="109"/>
  <c r="F95" i="109"/>
  <c r="F94" i="109"/>
  <c r="F93" i="109"/>
  <c r="F92" i="109"/>
  <c r="F91" i="109"/>
  <c r="F90" i="109"/>
  <c r="F89" i="109"/>
  <c r="F88" i="109"/>
  <c r="F87" i="109"/>
  <c r="F86" i="109"/>
  <c r="U41" i="109"/>
  <c r="U40" i="109" s="1"/>
  <c r="R40" i="109"/>
  <c r="G85" i="109"/>
  <c r="G96" i="109" s="1"/>
  <c r="R5" i="109"/>
  <c r="O4" i="109"/>
  <c r="L79" i="109"/>
  <c r="O79" i="109" l="1"/>
  <c r="I78" i="109"/>
  <c r="H85" i="109"/>
  <c r="U5" i="109"/>
  <c r="R4" i="109"/>
  <c r="G95" i="109"/>
  <c r="G94" i="109"/>
  <c r="G93" i="109"/>
  <c r="G92" i="109"/>
  <c r="G91" i="109"/>
  <c r="G90" i="109"/>
  <c r="G89" i="109"/>
  <c r="G88" i="109"/>
  <c r="G87" i="109"/>
  <c r="G86" i="109"/>
  <c r="L77" i="109"/>
  <c r="L68" i="109"/>
  <c r="L74" i="109"/>
  <c r="L75" i="109"/>
  <c r="L71" i="109"/>
  <c r="L67" i="109"/>
  <c r="L69" i="109"/>
  <c r="L72" i="109"/>
  <c r="L73" i="109"/>
  <c r="L70" i="109"/>
  <c r="L76" i="109"/>
  <c r="L78" i="109" l="1"/>
  <c r="O75" i="109"/>
  <c r="O70" i="109"/>
  <c r="O69" i="109"/>
  <c r="O71" i="109"/>
  <c r="O76" i="109"/>
  <c r="O74" i="109"/>
  <c r="O73" i="109"/>
  <c r="O72" i="109"/>
  <c r="O77" i="109"/>
  <c r="O68" i="109"/>
  <c r="O67" i="109"/>
  <c r="R79" i="109"/>
  <c r="I85" i="109"/>
  <c r="U4" i="109"/>
  <c r="O78" i="109" l="1"/>
  <c r="R76" i="109"/>
  <c r="R74" i="109"/>
  <c r="R73" i="109"/>
  <c r="R67" i="109"/>
  <c r="R70" i="109"/>
  <c r="R68" i="109"/>
  <c r="R77" i="109"/>
  <c r="R71" i="109"/>
  <c r="R72" i="109"/>
  <c r="R75" i="109"/>
  <c r="R69" i="109"/>
  <c r="U79" i="109"/>
  <c r="R78" i="109" l="1"/>
  <c r="U70" i="109"/>
  <c r="U72" i="109"/>
  <c r="U76" i="109"/>
  <c r="U67" i="109"/>
  <c r="U68" i="109"/>
  <c r="U71" i="109"/>
  <c r="U73" i="109"/>
  <c r="U75" i="109"/>
  <c r="U77" i="109"/>
  <c r="U69" i="109"/>
  <c r="U74" i="109"/>
  <c r="U78" i="109" l="1"/>
</calcChain>
</file>

<file path=xl/sharedStrings.xml><?xml version="1.0" encoding="utf-8"?>
<sst xmlns="http://schemas.openxmlformats.org/spreadsheetml/2006/main" count="198" uniqueCount="106">
  <si>
    <t>Semaine</t>
  </si>
  <si>
    <t>FDVA</t>
  </si>
  <si>
    <t>mercredi</t>
  </si>
  <si>
    <t>lundi</t>
  </si>
  <si>
    <t>vendredi</t>
  </si>
  <si>
    <t>mardi</t>
  </si>
  <si>
    <t>jeudi</t>
  </si>
  <si>
    <t>samedi</t>
  </si>
  <si>
    <t>GROUPE</t>
  </si>
  <si>
    <t>Stagiaire1</t>
  </si>
  <si>
    <t>NOM Prénom</t>
  </si>
  <si>
    <t>Nombre de viennoiseries :</t>
  </si>
  <si>
    <t>NORMAL</t>
  </si>
  <si>
    <t>SANS VIANDE</t>
  </si>
  <si>
    <t>SANS PORC</t>
  </si>
  <si>
    <t>HYPO MIXÉ</t>
  </si>
  <si>
    <t>MIXÉ</t>
  </si>
  <si>
    <t>SANS FIBRES</t>
  </si>
  <si>
    <t>MIXÉ SANS FIBRES</t>
  </si>
  <si>
    <t>SANS POISSON</t>
  </si>
  <si>
    <t>HYPO</t>
  </si>
  <si>
    <t>GOUTTE</t>
  </si>
  <si>
    <t>DIABÈTE</t>
  </si>
  <si>
    <t>HYPO SANS VIANDE</t>
  </si>
  <si>
    <t>HYPO SANS FIBRES</t>
  </si>
  <si>
    <t>SANS ŒUFS</t>
  </si>
  <si>
    <t>Récapitulatif FDVB</t>
  </si>
  <si>
    <t>PIQUE-NIQUE</t>
  </si>
  <si>
    <t>Fériés et WE</t>
  </si>
  <si>
    <t>P</t>
  </si>
  <si>
    <t>A</t>
  </si>
  <si>
    <t>K</t>
  </si>
  <si>
    <t>: Présent</t>
  </si>
  <si>
    <t>: Annulé</t>
  </si>
  <si>
    <t>: Pique-nique</t>
  </si>
  <si>
    <t>L</t>
  </si>
  <si>
    <t>M</t>
  </si>
  <si>
    <t>Me</t>
  </si>
  <si>
    <t>J</t>
  </si>
  <si>
    <t>V</t>
  </si>
  <si>
    <t>S</t>
  </si>
  <si>
    <t>D</t>
  </si>
  <si>
    <t>Nombre de journée</t>
  </si>
  <si>
    <t>Semaine :</t>
  </si>
  <si>
    <t>sur 52</t>
  </si>
  <si>
    <t>H</t>
  </si>
  <si>
    <t>: Hospitalisé</t>
  </si>
  <si>
    <t>Récapitulatif FDVA</t>
  </si>
  <si>
    <t>SANS SUCRE RAJOUTÉ</t>
  </si>
  <si>
    <t>mat</t>
  </si>
  <si>
    <t>mid</t>
  </si>
  <si>
    <t>soi</t>
  </si>
  <si>
    <t>PLATEAU REPAS</t>
  </si>
  <si>
    <t>Remplaçant 1</t>
  </si>
  <si>
    <t>Remplaçant 2</t>
  </si>
  <si>
    <t>Absent (cellule vide)</t>
  </si>
  <si>
    <t>REGIME</t>
  </si>
  <si>
    <t>TAXI</t>
  </si>
  <si>
    <t>INTESTINAL</t>
  </si>
  <si>
    <t>Premier de l'An 2015</t>
  </si>
  <si>
    <t>Lundi de Pâques 2015</t>
  </si>
  <si>
    <t>Fête du travail 2015</t>
  </si>
  <si>
    <t>Victoire 1945 2015</t>
  </si>
  <si>
    <t>Ascension 2015</t>
  </si>
  <si>
    <t>Lundi de Pentecôte 2015</t>
  </si>
  <si>
    <t>Fête Nationale 2015</t>
  </si>
  <si>
    <t>Assomption 2015</t>
  </si>
  <si>
    <t>Toussaint 2015</t>
  </si>
  <si>
    <t>Armistice de 1918 2015</t>
  </si>
  <si>
    <t>Noël 2015</t>
  </si>
  <si>
    <t>dimanche</t>
  </si>
  <si>
    <t>Premier de l'An 2016</t>
  </si>
  <si>
    <t>T</t>
  </si>
  <si>
    <t>INVITÉ 1</t>
  </si>
  <si>
    <t>INVITÉ 2</t>
  </si>
  <si>
    <t>INVITÉ 3</t>
  </si>
  <si>
    <t>INVITÉ 4</t>
  </si>
  <si>
    <t>INVITÉ 5</t>
  </si>
  <si>
    <t>Stagiaire2</t>
  </si>
  <si>
    <t>Remplaçant 3</t>
  </si>
  <si>
    <t>Chambre d'accueil</t>
  </si>
  <si>
    <t>ESAT</t>
  </si>
  <si>
    <t>C</t>
  </si>
  <si>
    <t>E</t>
  </si>
  <si>
    <t>: Changement</t>
  </si>
  <si>
    <t>: ESAT</t>
  </si>
  <si>
    <t>VIENNOISERIES</t>
  </si>
  <si>
    <t>Prénom1</t>
  </si>
  <si>
    <t>Prénom2</t>
  </si>
  <si>
    <t>Prénom3</t>
  </si>
  <si>
    <t>Prénom4</t>
  </si>
  <si>
    <t>Prénom5</t>
  </si>
  <si>
    <t>Prénom6</t>
  </si>
  <si>
    <t>Prénom7</t>
  </si>
  <si>
    <t>Prénom8</t>
  </si>
  <si>
    <t>Prénom9</t>
  </si>
  <si>
    <t>Prénom10</t>
  </si>
  <si>
    <t>Prénom11</t>
  </si>
  <si>
    <t>Salarié1</t>
  </si>
  <si>
    <t>Salarié2</t>
  </si>
  <si>
    <t>Salarié3</t>
  </si>
  <si>
    <t>Salarié4</t>
  </si>
  <si>
    <t>Salarié5</t>
  </si>
  <si>
    <t>Salarié6</t>
  </si>
  <si>
    <t>Salarié7</t>
  </si>
  <si>
    <t>Salarié8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</si>
</sst>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d/m;@"/>
    <numFmt numFmtId="165" formatCode="ddd"/>
    <numFmt numFmtId="166" formatCode="&quot;Année :&quot;\ General"/>
    <numFmt numFmtId="167" formatCode="dd\-mmm\-yyyy"/>
    <numFmt numFmtId="168" formatCode="d"/>
  </numFmts>
  <fonts count="2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rgb="FFCC234C"/>
      <name val="Arial"/>
      <family val="2"/>
    </font>
    <font>
      <b/>
      <sz val="9"/>
      <color rgb="FF2D2D2D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b/>
      <sz val="11"/>
      <color theme="3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indexed="9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4"/>
      <name val="Calibri"/>
      <family val="2"/>
      <scheme val="minor"/>
    </font>
    <font>
      <sz val="10"/>
      <color theme="3"/>
      <name val="Arial"/>
      <family val="2"/>
    </font>
    <font>
      <sz val="10"/>
      <color theme="0"/>
      <name val="Arial"/>
      <family val="2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FF99"/>
        <bgColor indexed="64"/>
      </patternFill>
    </fill>
    <fill>
      <patternFill patternType="solid">
        <fgColor rgb="FF66FF9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9" tint="-0.499984740745262"/>
        <bgColor indexed="64"/>
      </patternFill>
    </fill>
  </fills>
  <borders count="5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rgb="FFA3A3A3"/>
      </left>
      <right style="medium">
        <color rgb="FFA3A3A3"/>
      </right>
      <top style="medium">
        <color rgb="FFA3A3A3"/>
      </top>
      <bottom style="medium">
        <color rgb="FFDFDFDF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1">
    <xf numFmtId="0" fontId="0" fillId="0" borderId="0" xfId="0"/>
    <xf numFmtId="165" fontId="0" fillId="0" borderId="0" xfId="0" applyNumberFormat="1"/>
    <xf numFmtId="0" fontId="0" fillId="0" borderId="2" xfId="0" applyBorder="1"/>
    <xf numFmtId="0" fontId="0" fillId="0" borderId="3" xfId="0" applyBorder="1"/>
    <xf numFmtId="0" fontId="0" fillId="0" borderId="6" xfId="0" applyBorder="1"/>
    <xf numFmtId="0" fontId="0" fillId="0" borderId="11" xfId="0" applyBorder="1"/>
    <xf numFmtId="0" fontId="0" fillId="0" borderId="21" xfId="0" applyBorder="1"/>
    <xf numFmtId="0" fontId="0" fillId="0" borderId="25" xfId="0" applyBorder="1"/>
    <xf numFmtId="0" fontId="0" fillId="0" borderId="26" xfId="0" applyBorder="1"/>
    <xf numFmtId="0" fontId="0" fillId="0" borderId="27" xfId="0" applyBorder="1"/>
    <xf numFmtId="0" fontId="3" fillId="0" borderId="28" xfId="0" applyFont="1" applyBorder="1" applyAlignment="1">
      <alignment vertical="center" wrapText="1"/>
    </xf>
    <xf numFmtId="0" fontId="4" fillId="0" borderId="28" xfId="1" applyBorder="1" applyAlignment="1">
      <alignment vertical="center" wrapText="1"/>
    </xf>
    <xf numFmtId="0" fontId="0" fillId="0" borderId="29" xfId="0" applyBorder="1"/>
    <xf numFmtId="0" fontId="0" fillId="0" borderId="31" xfId="0" applyBorder="1"/>
    <xf numFmtId="0" fontId="1" fillId="0" borderId="32" xfId="0" applyFont="1" applyBorder="1"/>
    <xf numFmtId="0" fontId="1" fillId="0" borderId="0" xfId="0" applyFont="1" applyAlignment="1">
      <alignment horizontal="right"/>
    </xf>
    <xf numFmtId="0" fontId="1" fillId="0" borderId="0" xfId="0" applyFont="1"/>
    <xf numFmtId="0" fontId="5" fillId="0" borderId="0" xfId="0" applyFont="1" applyBorder="1" applyAlignment="1">
      <alignment horizontal="center" vertical="center" wrapText="1"/>
    </xf>
    <xf numFmtId="0" fontId="0" fillId="0" borderId="35" xfId="0" applyBorder="1"/>
    <xf numFmtId="0" fontId="0" fillId="0" borderId="36" xfId="0" applyBorder="1"/>
    <xf numFmtId="0" fontId="0" fillId="0" borderId="37" xfId="0" applyBorder="1"/>
    <xf numFmtId="0" fontId="5" fillId="0" borderId="25" xfId="0" applyFont="1" applyBorder="1" applyAlignment="1">
      <alignment horizontal="center" vertical="center" wrapText="1"/>
    </xf>
    <xf numFmtId="0" fontId="5" fillId="0" borderId="26" xfId="0" applyFont="1" applyBorder="1" applyAlignment="1">
      <alignment horizontal="center" vertical="center" wrapText="1"/>
    </xf>
    <xf numFmtId="0" fontId="5" fillId="0" borderId="33" xfId="0" applyFont="1" applyFill="1" applyBorder="1" applyAlignment="1">
      <alignment horizontal="center" vertical="center" wrapText="1"/>
    </xf>
    <xf numFmtId="0" fontId="0" fillId="0" borderId="38" xfId="0" applyBorder="1"/>
    <xf numFmtId="0" fontId="0" fillId="0" borderId="19" xfId="0" applyBorder="1"/>
    <xf numFmtId="0" fontId="1" fillId="0" borderId="0" xfId="0" applyFont="1" applyFill="1" applyBorder="1"/>
    <xf numFmtId="0" fontId="8" fillId="0" borderId="0" xfId="0" applyFont="1" applyFill="1" applyBorder="1"/>
    <xf numFmtId="165" fontId="6" fillId="0" borderId="0" xfId="0" applyNumberFormat="1" applyFont="1" applyFill="1" applyBorder="1"/>
    <xf numFmtId="0" fontId="0" fillId="0" borderId="0" xfId="0" applyFill="1" applyBorder="1"/>
    <xf numFmtId="0" fontId="5" fillId="0" borderId="0" xfId="0" applyFont="1" applyFill="1" applyBorder="1" applyAlignment="1">
      <alignment horizontal="center" vertical="center" wrapText="1"/>
    </xf>
    <xf numFmtId="0" fontId="0" fillId="0" borderId="4" xfId="0" applyBorder="1" applyAlignment="1" applyProtection="1">
      <alignment horizontal="center" vertical="center"/>
      <protection locked="0"/>
    </xf>
    <xf numFmtId="0" fontId="0" fillId="0" borderId="5" xfId="0" applyBorder="1" applyAlignment="1" applyProtection="1">
      <alignment horizontal="center" vertical="center"/>
      <protection locked="0"/>
    </xf>
    <xf numFmtId="0" fontId="0" fillId="0" borderId="2" xfId="0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7" xfId="0" applyBorder="1" applyAlignment="1" applyProtection="1">
      <alignment horizontal="center" vertical="center"/>
      <protection locked="0"/>
    </xf>
    <xf numFmtId="0" fontId="0" fillId="0" borderId="6" xfId="0" applyBorder="1" applyAlignment="1" applyProtection="1">
      <alignment horizontal="center" vertical="center"/>
      <protection locked="0"/>
    </xf>
    <xf numFmtId="0" fontId="0" fillId="0" borderId="12" xfId="0" applyBorder="1" applyAlignment="1" applyProtection="1">
      <alignment horizontal="center" vertical="center"/>
      <protection locked="0"/>
    </xf>
    <xf numFmtId="0" fontId="0" fillId="0" borderId="9" xfId="0" applyBorder="1" applyAlignment="1" applyProtection="1">
      <alignment horizontal="center" vertical="center"/>
      <protection locked="0"/>
    </xf>
    <xf numFmtId="0" fontId="0" fillId="0" borderId="10" xfId="0" applyBorder="1" applyAlignment="1" applyProtection="1">
      <alignment horizontal="center" vertical="center"/>
      <protection locked="0"/>
    </xf>
    <xf numFmtId="0" fontId="0" fillId="0" borderId="8" xfId="0" applyBorder="1" applyAlignment="1" applyProtection="1">
      <alignment horizontal="center" vertical="center"/>
      <protection locked="0"/>
    </xf>
    <xf numFmtId="0" fontId="0" fillId="0" borderId="30" xfId="0" applyBorder="1" applyAlignment="1" applyProtection="1">
      <alignment horizontal="center" vertical="center"/>
      <protection locked="0"/>
    </xf>
    <xf numFmtId="0" fontId="0" fillId="0" borderId="24" xfId="0" applyBorder="1" applyAlignment="1" applyProtection="1">
      <alignment horizontal="center" vertical="center"/>
      <protection locked="0"/>
    </xf>
    <xf numFmtId="0" fontId="0" fillId="0" borderId="31" xfId="0" applyBorder="1" applyAlignment="1" applyProtection="1">
      <alignment horizontal="center" vertical="center"/>
      <protection locked="0"/>
    </xf>
    <xf numFmtId="167" fontId="2" fillId="0" borderId="28" xfId="0" applyNumberFormat="1" applyFont="1" applyBorder="1" applyAlignment="1">
      <alignment vertical="center" wrapText="1"/>
    </xf>
    <xf numFmtId="0" fontId="1" fillId="0" borderId="14" xfId="0" applyFont="1" applyBorder="1" applyAlignment="1">
      <alignment horizontal="right"/>
    </xf>
    <xf numFmtId="0" fontId="8" fillId="5" borderId="22" xfId="0" applyFont="1" applyFill="1" applyBorder="1" applyAlignment="1">
      <alignment horizontal="right"/>
    </xf>
    <xf numFmtId="0" fontId="8" fillId="5" borderId="34" xfId="0" applyFont="1" applyFill="1" applyBorder="1" applyAlignment="1">
      <alignment horizontal="left"/>
    </xf>
    <xf numFmtId="165" fontId="6" fillId="6" borderId="22" xfId="0" applyNumberFormat="1" applyFont="1" applyFill="1" applyBorder="1" applyAlignment="1">
      <alignment horizontal="right"/>
    </xf>
    <xf numFmtId="165" fontId="6" fillId="6" borderId="34" xfId="0" applyNumberFormat="1" applyFont="1" applyFill="1" applyBorder="1" applyAlignment="1">
      <alignment horizontal="left"/>
    </xf>
    <xf numFmtId="0" fontId="1" fillId="0" borderId="21" xfId="0" applyFont="1" applyBorder="1" applyAlignment="1">
      <alignment horizontal="center"/>
    </xf>
    <xf numFmtId="166" fontId="7" fillId="4" borderId="0" xfId="0" applyNumberFormat="1" applyFont="1" applyFill="1" applyAlignment="1">
      <alignment horizontal="center"/>
    </xf>
    <xf numFmtId="0" fontId="1" fillId="0" borderId="33" xfId="0" applyFont="1" applyBorder="1"/>
    <xf numFmtId="0" fontId="1" fillId="0" borderId="42" xfId="0" applyFont="1" applyBorder="1"/>
    <xf numFmtId="0" fontId="1" fillId="0" borderId="42" xfId="0" applyNumberFormat="1" applyFont="1" applyBorder="1"/>
    <xf numFmtId="168" fontId="9" fillId="7" borderId="36" xfId="0" applyNumberFormat="1" applyFont="1" applyFill="1" applyBorder="1" applyAlignment="1">
      <alignment horizontal="center"/>
    </xf>
    <xf numFmtId="168" fontId="9" fillId="7" borderId="37" xfId="0" applyNumberFormat="1" applyFont="1" applyFill="1" applyBorder="1" applyAlignment="1">
      <alignment horizontal="center"/>
    </xf>
    <xf numFmtId="168" fontId="9" fillId="7" borderId="36" xfId="0" applyNumberFormat="1" applyFont="1" applyFill="1" applyBorder="1"/>
    <xf numFmtId="168" fontId="9" fillId="7" borderId="37" xfId="0" applyNumberFormat="1" applyFont="1" applyFill="1" applyBorder="1"/>
    <xf numFmtId="168" fontId="0" fillId="2" borderId="35" xfId="0" applyNumberFormat="1" applyFill="1" applyBorder="1" applyAlignment="1">
      <alignment horizontal="center"/>
    </xf>
    <xf numFmtId="168" fontId="0" fillId="2" borderId="36" xfId="0" applyNumberFormat="1" applyFill="1" applyBorder="1" applyAlignment="1">
      <alignment horizontal="center"/>
    </xf>
    <xf numFmtId="168" fontId="0" fillId="2" borderId="35" xfId="0" applyNumberFormat="1" applyFill="1" applyBorder="1"/>
    <xf numFmtId="168" fontId="0" fillId="2" borderId="36" xfId="0" applyNumberFormat="1" applyFill="1" applyBorder="1"/>
    <xf numFmtId="0" fontId="0" fillId="2" borderId="0" xfId="0" applyFill="1"/>
    <xf numFmtId="0" fontId="8" fillId="9" borderId="22" xfId="0" applyFont="1" applyFill="1" applyBorder="1" applyAlignment="1">
      <alignment horizontal="right"/>
    </xf>
    <xf numFmtId="0" fontId="8" fillId="9" borderId="34" xfId="0" applyFont="1" applyFill="1" applyBorder="1"/>
    <xf numFmtId="0" fontId="0" fillId="0" borderId="44" xfId="0" applyBorder="1" applyAlignment="1" applyProtection="1">
      <alignment horizontal="center" vertical="center"/>
      <protection locked="0"/>
    </xf>
    <xf numFmtId="0" fontId="0" fillId="0" borderId="2" xfId="0" applyBorder="1" applyAlignment="1" applyProtection="1">
      <alignment horizontal="center" vertical="center"/>
    </xf>
    <xf numFmtId="0" fontId="0" fillId="0" borderId="29" xfId="0" applyBorder="1" applyAlignment="1" applyProtection="1">
      <alignment horizontal="center" vertical="center"/>
    </xf>
    <xf numFmtId="0" fontId="0" fillId="0" borderId="12" xfId="0" applyBorder="1" applyAlignment="1" applyProtection="1">
      <alignment horizontal="center" vertical="center"/>
    </xf>
    <xf numFmtId="0" fontId="0" fillId="0" borderId="3" xfId="0" applyBorder="1" applyAlignment="1" applyProtection="1">
      <alignment horizontal="center" vertical="center"/>
    </xf>
    <xf numFmtId="0" fontId="0" fillId="0" borderId="6" xfId="0" applyBorder="1" applyAlignment="1" applyProtection="1">
      <alignment horizontal="center" vertical="center"/>
    </xf>
    <xf numFmtId="0" fontId="0" fillId="0" borderId="8" xfId="0" applyBorder="1" applyAlignment="1" applyProtection="1">
      <alignment horizontal="center" vertical="center"/>
    </xf>
    <xf numFmtId="0" fontId="1" fillId="0" borderId="15" xfId="0" applyFont="1" applyBorder="1"/>
    <xf numFmtId="0" fontId="0" fillId="0" borderId="1" xfId="0" applyFont="1" applyBorder="1" applyAlignment="1" applyProtection="1">
      <alignment horizontal="center" vertical="center"/>
      <protection locked="0"/>
    </xf>
    <xf numFmtId="0" fontId="0" fillId="0" borderId="45" xfId="0" applyBorder="1" applyAlignment="1" applyProtection="1">
      <alignment horizontal="center" vertical="center"/>
      <protection locked="0"/>
    </xf>
    <xf numFmtId="0" fontId="0" fillId="0" borderId="46" xfId="0" applyBorder="1" applyAlignment="1" applyProtection="1">
      <alignment horizontal="center" vertical="center"/>
      <protection locked="0"/>
    </xf>
    <xf numFmtId="0" fontId="0" fillId="0" borderId="47" xfId="0" applyBorder="1" applyAlignment="1" applyProtection="1">
      <alignment horizontal="center" vertical="center"/>
      <protection locked="0"/>
    </xf>
    <xf numFmtId="0" fontId="0" fillId="0" borderId="48" xfId="0" applyBorder="1" applyAlignment="1" applyProtection="1">
      <alignment horizontal="center" vertical="center"/>
      <protection locked="0"/>
    </xf>
    <xf numFmtId="0" fontId="5" fillId="0" borderId="43" xfId="0" applyFont="1" applyBorder="1" applyAlignment="1">
      <alignment horizontal="center" vertical="center" wrapText="1"/>
    </xf>
    <xf numFmtId="0" fontId="0" fillId="0" borderId="0" xfId="0" applyFill="1"/>
    <xf numFmtId="0" fontId="5" fillId="10" borderId="27" xfId="0" applyFont="1" applyFill="1" applyBorder="1" applyAlignment="1">
      <alignment horizontal="center" vertical="center" wrapText="1"/>
    </xf>
    <xf numFmtId="0" fontId="11" fillId="0" borderId="35" xfId="0" applyFont="1" applyBorder="1" applyAlignment="1" applyProtection="1">
      <alignment horizontal="center" vertical="center"/>
    </xf>
    <xf numFmtId="0" fontId="11" fillId="0" borderId="36" xfId="0" applyFont="1" applyBorder="1" applyAlignment="1" applyProtection="1">
      <alignment horizontal="center" vertical="center"/>
    </xf>
    <xf numFmtId="0" fontId="11" fillId="0" borderId="37" xfId="0" applyFont="1" applyBorder="1" applyAlignment="1" applyProtection="1">
      <alignment horizontal="center" vertical="center"/>
    </xf>
    <xf numFmtId="0" fontId="0" fillId="0" borderId="0" xfId="0" applyAlignment="1">
      <alignment horizontal="center"/>
    </xf>
    <xf numFmtId="0" fontId="13" fillId="12" borderId="4" xfId="0" applyFont="1" applyFill="1" applyBorder="1"/>
    <xf numFmtId="0" fontId="13" fillId="12" borderId="1" xfId="0" applyFont="1" applyFill="1" applyBorder="1"/>
    <xf numFmtId="0" fontId="13" fillId="12" borderId="30" xfId="0" applyFont="1" applyFill="1" applyBorder="1"/>
    <xf numFmtId="0" fontId="13" fillId="12" borderId="41" xfId="0" applyFont="1" applyFill="1" applyBorder="1"/>
    <xf numFmtId="0" fontId="13" fillId="12" borderId="39" xfId="0" applyFont="1" applyFill="1" applyBorder="1"/>
    <xf numFmtId="0" fontId="13" fillId="11" borderId="5" xfId="0" applyFont="1" applyFill="1" applyBorder="1"/>
    <xf numFmtId="0" fontId="13" fillId="11" borderId="7" xfId="0" applyFont="1" applyFill="1" applyBorder="1"/>
    <xf numFmtId="0" fontId="13" fillId="11" borderId="24" xfId="0" applyFont="1" applyFill="1" applyBorder="1"/>
    <xf numFmtId="0" fontId="13" fillId="11" borderId="20" xfId="0" applyFont="1" applyFill="1" applyBorder="1"/>
    <xf numFmtId="0" fontId="13" fillId="11" borderId="40" xfId="0" applyFont="1" applyFill="1" applyBorder="1"/>
    <xf numFmtId="0" fontId="14" fillId="9" borderId="8" xfId="0" applyFont="1" applyFill="1" applyBorder="1"/>
    <xf numFmtId="0" fontId="14" fillId="9" borderId="9" xfId="0" applyFont="1" applyFill="1" applyBorder="1"/>
    <xf numFmtId="0" fontId="14" fillId="9" borderId="10" xfId="0" applyFont="1" applyFill="1" applyBorder="1"/>
    <xf numFmtId="0" fontId="14" fillId="9" borderId="29" xfId="0" applyFont="1" applyFill="1" applyBorder="1"/>
    <xf numFmtId="0" fontId="14" fillId="9" borderId="30" xfId="0" applyFont="1" applyFill="1" applyBorder="1"/>
    <xf numFmtId="0" fontId="14" fillId="9" borderId="24" xfId="0" applyFont="1" applyFill="1" applyBorder="1"/>
    <xf numFmtId="0" fontId="14" fillId="9" borderId="31" xfId="0" applyFont="1" applyFill="1" applyBorder="1"/>
    <xf numFmtId="164" fontId="0" fillId="2" borderId="16" xfId="0" applyNumberFormat="1" applyFill="1" applyBorder="1" applyAlignment="1">
      <alignment horizontal="centerContinuous"/>
    </xf>
    <xf numFmtId="164" fontId="0" fillId="2" borderId="17" xfId="0" applyNumberFormat="1" applyFill="1" applyBorder="1" applyAlignment="1">
      <alignment horizontal="centerContinuous"/>
    </xf>
    <xf numFmtId="164" fontId="0" fillId="2" borderId="18" xfId="0" applyNumberFormat="1" applyFill="1" applyBorder="1" applyAlignment="1">
      <alignment horizontal="centerContinuous"/>
    </xf>
    <xf numFmtId="164" fontId="0" fillId="0" borderId="16" xfId="0" applyNumberFormat="1" applyBorder="1" applyAlignment="1">
      <alignment horizontal="centerContinuous"/>
    </xf>
    <xf numFmtId="164" fontId="0" fillId="0" borderId="17" xfId="0" applyNumberFormat="1" applyBorder="1" applyAlignment="1">
      <alignment horizontal="centerContinuous"/>
    </xf>
    <xf numFmtId="164" fontId="0" fillId="0" borderId="18" xfId="0" applyNumberFormat="1" applyBorder="1" applyAlignment="1">
      <alignment horizontal="centerContinuous"/>
    </xf>
    <xf numFmtId="0" fontId="1" fillId="0" borderId="13" xfId="0" applyFont="1" applyBorder="1"/>
    <xf numFmtId="0" fontId="0" fillId="0" borderId="34" xfId="0" applyBorder="1"/>
    <xf numFmtId="0" fontId="0" fillId="3" borderId="21" xfId="0" applyFill="1" applyBorder="1"/>
    <xf numFmtId="0" fontId="0" fillId="2" borderId="49" xfId="0" applyFill="1" applyBorder="1"/>
    <xf numFmtId="0" fontId="0" fillId="2" borderId="50" xfId="0" applyFill="1" applyBorder="1"/>
    <xf numFmtId="0" fontId="0" fillId="2" borderId="51" xfId="0" applyFill="1" applyBorder="1"/>
    <xf numFmtId="0" fontId="0" fillId="7" borderId="49" xfId="0" applyFill="1" applyBorder="1"/>
    <xf numFmtId="0" fontId="0" fillId="7" borderId="50" xfId="0" applyFill="1" applyBorder="1"/>
    <xf numFmtId="0" fontId="15" fillId="0" borderId="49" xfId="0" applyFont="1" applyBorder="1"/>
    <xf numFmtId="0" fontId="15" fillId="0" borderId="52" xfId="0" applyFont="1" applyBorder="1"/>
    <xf numFmtId="0" fontId="9" fillId="0" borderId="49" xfId="0" applyFont="1" applyBorder="1"/>
    <xf numFmtId="0" fontId="9" fillId="0" borderId="50" xfId="0" applyFont="1" applyBorder="1"/>
    <xf numFmtId="0" fontId="9" fillId="0" borderId="52" xfId="0" applyFont="1" applyBorder="1"/>
    <xf numFmtId="0" fontId="0" fillId="0" borderId="53" xfId="0" applyBorder="1" applyAlignment="1" applyProtection="1">
      <alignment horizontal="center" vertical="center"/>
    </xf>
    <xf numFmtId="0" fontId="0" fillId="0" borderId="54" xfId="0" applyBorder="1" applyAlignment="1" applyProtection="1">
      <alignment horizontal="center" vertical="center"/>
      <protection locked="0"/>
    </xf>
    <xf numFmtId="0" fontId="0" fillId="0" borderId="55" xfId="0" applyBorder="1" applyAlignment="1" applyProtection="1">
      <alignment horizontal="center" vertical="center"/>
      <protection locked="0"/>
    </xf>
    <xf numFmtId="0" fontId="0" fillId="0" borderId="56" xfId="0" applyBorder="1"/>
    <xf numFmtId="0" fontId="13" fillId="12" borderId="54" xfId="0" applyFont="1" applyFill="1" applyBorder="1"/>
    <xf numFmtId="0" fontId="13" fillId="11" borderId="57" xfId="0" applyFont="1" applyFill="1" applyBorder="1"/>
    <xf numFmtId="0" fontId="0" fillId="9" borderId="35" xfId="0" applyFill="1" applyBorder="1"/>
    <xf numFmtId="0" fontId="13" fillId="9" borderId="36" xfId="0" applyFont="1" applyFill="1" applyBorder="1"/>
    <xf numFmtId="0" fontId="13" fillId="9" borderId="37" xfId="0" applyFont="1" applyFill="1" applyBorder="1"/>
    <xf numFmtId="0" fontId="5" fillId="9" borderId="21" xfId="0" applyFont="1" applyFill="1" applyBorder="1" applyAlignment="1">
      <alignment horizontal="center" vertical="center" wrapText="1"/>
    </xf>
    <xf numFmtId="0" fontId="16" fillId="6" borderId="21" xfId="0" applyFont="1" applyFill="1" applyBorder="1" applyAlignment="1">
      <alignment horizontal="center" vertical="center" wrapText="1"/>
    </xf>
    <xf numFmtId="0" fontId="17" fillId="13" borderId="21" xfId="0" applyFont="1" applyFill="1" applyBorder="1" applyAlignment="1">
      <alignment horizontal="center" vertical="center" wrapText="1"/>
    </xf>
    <xf numFmtId="165" fontId="1" fillId="14" borderId="22" xfId="0" applyNumberFormat="1" applyFont="1" applyFill="1" applyBorder="1" applyAlignment="1">
      <alignment horizontal="right"/>
    </xf>
    <xf numFmtId="165" fontId="1" fillId="14" borderId="34" xfId="0" applyNumberFormat="1" applyFont="1" applyFill="1" applyBorder="1"/>
    <xf numFmtId="0" fontId="18" fillId="15" borderId="22" xfId="0" applyFont="1" applyFill="1" applyBorder="1" applyAlignment="1">
      <alignment horizontal="right"/>
    </xf>
    <xf numFmtId="0" fontId="18" fillId="15" borderId="34" xfId="0" applyFont="1" applyFill="1" applyBorder="1" applyAlignment="1">
      <alignment horizontal="left"/>
    </xf>
    <xf numFmtId="0" fontId="0" fillId="0" borderId="31" xfId="0" applyBorder="1" applyAlignment="1" applyProtection="1">
      <alignment horizontal="center" vertical="center"/>
    </xf>
    <xf numFmtId="0" fontId="0" fillId="0" borderId="35" xfId="0" applyFill="1" applyBorder="1"/>
    <xf numFmtId="0" fontId="13" fillId="0" borderId="36" xfId="0" applyFont="1" applyFill="1" applyBorder="1"/>
    <xf numFmtId="0" fontId="13" fillId="0" borderId="37" xfId="0" applyFont="1" applyFill="1" applyBorder="1"/>
    <xf numFmtId="0" fontId="19" fillId="0" borderId="35" xfId="0" applyFont="1" applyFill="1" applyBorder="1"/>
    <xf numFmtId="0" fontId="14" fillId="0" borderId="36" xfId="0" applyFont="1" applyFill="1" applyBorder="1"/>
    <xf numFmtId="0" fontId="14" fillId="0" borderId="37" xfId="0" applyFont="1" applyFill="1" applyBorder="1"/>
    <xf numFmtId="0" fontId="1" fillId="3" borderId="14" xfId="0" applyFont="1" applyFill="1" applyBorder="1" applyAlignment="1">
      <alignment horizontal="center"/>
    </xf>
    <xf numFmtId="0" fontId="1" fillId="3" borderId="13" xfId="0" applyFont="1" applyFill="1" applyBorder="1" applyAlignment="1">
      <alignment horizontal="center"/>
    </xf>
    <xf numFmtId="0" fontId="1" fillId="3" borderId="15" xfId="0" applyFont="1" applyFill="1" applyBorder="1" applyAlignment="1">
      <alignment horizontal="center"/>
    </xf>
    <xf numFmtId="0" fontId="1" fillId="3" borderId="16" xfId="0" applyFont="1" applyFill="1" applyBorder="1" applyAlignment="1">
      <alignment horizontal="center"/>
    </xf>
    <xf numFmtId="0" fontId="1" fillId="3" borderId="17" xfId="0" applyFont="1" applyFill="1" applyBorder="1" applyAlignment="1">
      <alignment horizontal="center"/>
    </xf>
    <xf numFmtId="0" fontId="1" fillId="3" borderId="18" xfId="0" applyFont="1" applyFill="1" applyBorder="1" applyAlignment="1">
      <alignment horizontal="center"/>
    </xf>
    <xf numFmtId="165" fontId="0" fillId="2" borderId="14" xfId="0" applyNumberFormat="1" applyFill="1" applyBorder="1" applyAlignment="1">
      <alignment horizontal="center"/>
    </xf>
    <xf numFmtId="165" fontId="0" fillId="2" borderId="13" xfId="0" applyNumberFormat="1" applyFill="1" applyBorder="1" applyAlignment="1">
      <alignment horizontal="center"/>
    </xf>
    <xf numFmtId="165" fontId="0" fillId="2" borderId="15" xfId="0" applyNumberFormat="1" applyFill="1" applyBorder="1" applyAlignment="1">
      <alignment horizontal="center"/>
    </xf>
    <xf numFmtId="165" fontId="0" fillId="0" borderId="14" xfId="0" applyNumberFormat="1" applyBorder="1" applyAlignment="1">
      <alignment horizontal="center"/>
    </xf>
    <xf numFmtId="165" fontId="0" fillId="0" borderId="13" xfId="0" applyNumberFormat="1" applyBorder="1" applyAlignment="1">
      <alignment horizontal="center"/>
    </xf>
    <xf numFmtId="165" fontId="0" fillId="0" borderId="15" xfId="0" applyNumberFormat="1" applyBorder="1" applyAlignment="1">
      <alignment horizontal="center"/>
    </xf>
    <xf numFmtId="0" fontId="9" fillId="7" borderId="22" xfId="0" applyFont="1" applyFill="1" applyBorder="1" applyAlignment="1">
      <alignment horizontal="center"/>
    </xf>
    <xf numFmtId="0" fontId="9" fillId="7" borderId="34" xfId="0" applyFont="1" applyFill="1" applyBorder="1" applyAlignment="1">
      <alignment horizontal="center"/>
    </xf>
    <xf numFmtId="0" fontId="10" fillId="0" borderId="14" xfId="0" applyFont="1" applyBorder="1" applyAlignment="1">
      <alignment horizontal="center" vertical="center"/>
    </xf>
    <xf numFmtId="0" fontId="10" fillId="0" borderId="22" xfId="0" applyFont="1" applyBorder="1" applyAlignment="1">
      <alignment horizontal="center" vertical="center"/>
    </xf>
    <xf numFmtId="0" fontId="10" fillId="0" borderId="23" xfId="0" applyFont="1" applyBorder="1" applyAlignment="1">
      <alignment horizontal="center" vertical="center"/>
    </xf>
    <xf numFmtId="0" fontId="10" fillId="0" borderId="16" xfId="0" applyFont="1" applyBorder="1" applyAlignment="1">
      <alignment horizontal="center" vertical="center"/>
    </xf>
    <xf numFmtId="0" fontId="12" fillId="8" borderId="16" xfId="0" applyFont="1" applyFill="1" applyBorder="1" applyAlignment="1">
      <alignment horizontal="center"/>
    </xf>
    <xf numFmtId="0" fontId="12" fillId="8" borderId="18" xfId="0" applyFont="1" applyFill="1" applyBorder="1" applyAlignment="1">
      <alignment horizontal="center"/>
    </xf>
    <xf numFmtId="164" fontId="0" fillId="0" borderId="22" xfId="0" applyNumberFormat="1" applyBorder="1" applyAlignment="1">
      <alignment horizontal="center"/>
    </xf>
    <xf numFmtId="164" fontId="0" fillId="0" borderId="0" xfId="0" applyNumberFormat="1" applyBorder="1" applyAlignment="1">
      <alignment horizontal="center"/>
    </xf>
    <xf numFmtId="164" fontId="0" fillId="0" borderId="34" xfId="0" applyNumberFormat="1" applyBorder="1" applyAlignment="1">
      <alignment horizontal="center"/>
    </xf>
    <xf numFmtId="164" fontId="0" fillId="2" borderId="22" xfId="0" applyNumberFormat="1" applyFill="1" applyBorder="1" applyAlignment="1">
      <alignment horizontal="center"/>
    </xf>
    <xf numFmtId="164" fontId="0" fillId="2" borderId="0" xfId="0" applyNumberFormat="1" applyFill="1" applyBorder="1" applyAlignment="1">
      <alignment horizontal="center"/>
    </xf>
    <xf numFmtId="164" fontId="0" fillId="2" borderId="34" xfId="0" applyNumberFormat="1" applyFill="1" applyBorder="1" applyAlignment="1">
      <alignment horizontal="center"/>
    </xf>
    <xf numFmtId="165" fontId="0" fillId="2" borderId="22" xfId="0" applyNumberFormat="1" applyFill="1" applyBorder="1" applyAlignment="1">
      <alignment horizontal="center"/>
    </xf>
    <xf numFmtId="165" fontId="0" fillId="2" borderId="0" xfId="0" applyNumberFormat="1" applyFill="1" applyBorder="1" applyAlignment="1">
      <alignment horizontal="center"/>
    </xf>
    <xf numFmtId="165" fontId="0" fillId="2" borderId="34" xfId="0" applyNumberFormat="1" applyFill="1" applyBorder="1" applyAlignment="1">
      <alignment horizontal="center"/>
    </xf>
    <xf numFmtId="165" fontId="0" fillId="0" borderId="22" xfId="0" applyNumberFormat="1" applyBorder="1" applyAlignment="1">
      <alignment horizontal="center"/>
    </xf>
    <xf numFmtId="165" fontId="0" fillId="0" borderId="0" xfId="0" applyNumberFormat="1" applyBorder="1" applyAlignment="1">
      <alignment horizontal="center"/>
    </xf>
    <xf numFmtId="165" fontId="0" fillId="0" borderId="34" xfId="0" applyNumberFormat="1" applyBorder="1" applyAlignment="1">
      <alignment horizontal="center"/>
    </xf>
    <xf numFmtId="0" fontId="1" fillId="0" borderId="33" xfId="0" applyFont="1" applyBorder="1" applyAlignment="1">
      <alignment horizontal="center"/>
    </xf>
    <xf numFmtId="0" fontId="1" fillId="0" borderId="42" xfId="0" applyFont="1" applyBorder="1" applyAlignment="1">
      <alignment horizontal="center"/>
    </xf>
    <xf numFmtId="0" fontId="1" fillId="0" borderId="32" xfId="0" applyFont="1" applyBorder="1" applyAlignment="1">
      <alignment horizontal="center"/>
    </xf>
    <xf numFmtId="0" fontId="17" fillId="16" borderId="21" xfId="0" applyFont="1" applyFill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37">
    <dxf>
      <font>
        <color rgb="FFFF0000"/>
      </font>
      <fill>
        <patternFill>
          <bgColor theme="8" tint="0.39994506668294322"/>
        </patternFill>
      </fill>
    </dxf>
    <dxf>
      <font>
        <color theme="0"/>
      </font>
      <fill>
        <patternFill>
          <bgColor theme="7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3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rgb="FFFF0000"/>
      </font>
      <fill>
        <patternFill>
          <bgColor theme="5" tint="0.79998168889431442"/>
        </patternFill>
      </fill>
    </dxf>
    <dxf>
      <font>
        <color theme="3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00FF99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3"/>
      </font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0" tint="-0.14996795556505021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7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rgb="FFFF0000"/>
      </font>
      <fill>
        <patternFill>
          <bgColor theme="5" tint="0.79998168889431442"/>
        </patternFill>
      </fill>
    </dxf>
    <dxf>
      <font>
        <color theme="3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00FF99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3"/>
      </font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0" tint="-0.14996795556505021"/>
        </patternFill>
      </fill>
    </dxf>
    <dxf>
      <font>
        <color rgb="FFFF0000"/>
      </font>
      <fill>
        <patternFill>
          <bgColor theme="8" tint="0.39994506668294322"/>
        </patternFill>
      </fill>
    </dxf>
  </dxfs>
  <tableStyles count="0" defaultTableStyle="TableStyleMedium2" defaultPivotStyle="PivotStyleLight16"/>
  <colors>
    <mruColors>
      <color rgb="FF00FF99"/>
      <color rgb="FF66FF99"/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alendrier-365.fr/jours-feries/assomption.html" TargetMode="External"/><Relationship Id="rId3" Type="http://schemas.openxmlformats.org/officeDocument/2006/relationships/hyperlink" Target="http://www.calendrier-365.fr/jours-feries/f%C3%AAte-du-travail.html" TargetMode="External"/><Relationship Id="rId7" Type="http://schemas.openxmlformats.org/officeDocument/2006/relationships/hyperlink" Target="http://www.calendrier-365.fr/jours-feries/f%C3%AAte-nationale.html" TargetMode="External"/><Relationship Id="rId12" Type="http://schemas.openxmlformats.org/officeDocument/2006/relationships/hyperlink" Target="http://www.calendrier-365.fr/jours-feries/premier-de-l%27an.html" TargetMode="External"/><Relationship Id="rId2" Type="http://schemas.openxmlformats.org/officeDocument/2006/relationships/hyperlink" Target="http://www.calendrier-365.fr/jours-feries/lundi-de-p%C3%A2ques.html" TargetMode="External"/><Relationship Id="rId1" Type="http://schemas.openxmlformats.org/officeDocument/2006/relationships/hyperlink" Target="http://www.calendrier-365.fr/jours-feries/premier-de-l%27an.html" TargetMode="External"/><Relationship Id="rId6" Type="http://schemas.openxmlformats.org/officeDocument/2006/relationships/hyperlink" Target="http://www.calendrier-365.fr/jours-feries/lundi-de-pentec%C3%B4te.html" TargetMode="External"/><Relationship Id="rId11" Type="http://schemas.openxmlformats.org/officeDocument/2006/relationships/hyperlink" Target="http://www.calendrier-365.fr/jours-feries/no%C3%ABl.html" TargetMode="External"/><Relationship Id="rId5" Type="http://schemas.openxmlformats.org/officeDocument/2006/relationships/hyperlink" Target="http://www.calendrier-365.fr/jours-feries/ascension.html" TargetMode="External"/><Relationship Id="rId10" Type="http://schemas.openxmlformats.org/officeDocument/2006/relationships/hyperlink" Target="http://www.calendrier-365.fr/jours-feries/armistice-de-1918.html" TargetMode="External"/><Relationship Id="rId4" Type="http://schemas.openxmlformats.org/officeDocument/2006/relationships/hyperlink" Target="http://www.calendrier-365.fr/jours-feries/victoire-1945.html" TargetMode="External"/><Relationship Id="rId9" Type="http://schemas.openxmlformats.org/officeDocument/2006/relationships/hyperlink" Target="http://www.calendrier-365.fr/jours-feries/toussaint.html" TargetMode="Externa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D13"/>
  <sheetViews>
    <sheetView workbookViewId="0">
      <selection activeCell="C2" sqref="C2"/>
    </sheetView>
  </sheetViews>
  <sheetFormatPr baseColWidth="10" defaultRowHeight="15" x14ac:dyDescent="0.25"/>
  <cols>
    <col min="2" max="2" width="11.7109375" bestFit="1" customWidth="1"/>
    <col min="4" max="4" width="26.42578125" customWidth="1"/>
  </cols>
  <sheetData>
    <row r="1" spans="2:4" ht="15.75" thickBot="1" x14ac:dyDescent="0.3"/>
    <row r="2" spans="2:4" ht="21" customHeight="1" thickBot="1" x14ac:dyDescent="0.3">
      <c r="B2" s="44">
        <v>42005</v>
      </c>
      <c r="C2" s="10" t="s">
        <v>6</v>
      </c>
      <c r="D2" s="11" t="s">
        <v>59</v>
      </c>
    </row>
    <row r="3" spans="2:4" ht="21" customHeight="1" thickBot="1" x14ac:dyDescent="0.3">
      <c r="B3" s="44">
        <v>42100</v>
      </c>
      <c r="C3" s="10" t="s">
        <v>3</v>
      </c>
      <c r="D3" s="11" t="s">
        <v>60</v>
      </c>
    </row>
    <row r="4" spans="2:4" ht="21" customHeight="1" thickBot="1" x14ac:dyDescent="0.3">
      <c r="B4" s="44">
        <v>42125</v>
      </c>
      <c r="C4" s="10" t="s">
        <v>4</v>
      </c>
      <c r="D4" s="11" t="s">
        <v>61</v>
      </c>
    </row>
    <row r="5" spans="2:4" ht="21" customHeight="1" thickBot="1" x14ac:dyDescent="0.3">
      <c r="B5" s="44">
        <v>42132</v>
      </c>
      <c r="C5" s="10" t="s">
        <v>4</v>
      </c>
      <c r="D5" s="11" t="s">
        <v>62</v>
      </c>
    </row>
    <row r="6" spans="2:4" ht="21" customHeight="1" thickBot="1" x14ac:dyDescent="0.3">
      <c r="B6" s="44">
        <v>42138</v>
      </c>
      <c r="C6" s="10" t="s">
        <v>6</v>
      </c>
      <c r="D6" s="11" t="s">
        <v>63</v>
      </c>
    </row>
    <row r="7" spans="2:4" ht="21" customHeight="1" thickBot="1" x14ac:dyDescent="0.3">
      <c r="B7" s="44">
        <v>42149</v>
      </c>
      <c r="C7" s="10" t="s">
        <v>3</v>
      </c>
      <c r="D7" s="11" t="s">
        <v>64</v>
      </c>
    </row>
    <row r="8" spans="2:4" ht="21" customHeight="1" thickBot="1" x14ac:dyDescent="0.3">
      <c r="B8" s="44">
        <v>42199</v>
      </c>
      <c r="C8" s="10" t="s">
        <v>5</v>
      </c>
      <c r="D8" s="11" t="s">
        <v>65</v>
      </c>
    </row>
    <row r="9" spans="2:4" ht="21" customHeight="1" thickBot="1" x14ac:dyDescent="0.3">
      <c r="B9" s="44">
        <v>42231</v>
      </c>
      <c r="C9" s="10" t="s">
        <v>7</v>
      </c>
      <c r="D9" s="11" t="s">
        <v>66</v>
      </c>
    </row>
    <row r="10" spans="2:4" ht="21" customHeight="1" thickBot="1" x14ac:dyDescent="0.3">
      <c r="B10" s="44">
        <v>42309</v>
      </c>
      <c r="C10" s="10" t="s">
        <v>70</v>
      </c>
      <c r="D10" s="11" t="s">
        <v>67</v>
      </c>
    </row>
    <row r="11" spans="2:4" ht="21" customHeight="1" thickBot="1" x14ac:dyDescent="0.3">
      <c r="B11" s="44">
        <v>42319</v>
      </c>
      <c r="C11" s="10" t="s">
        <v>2</v>
      </c>
      <c r="D11" s="11" t="s">
        <v>68</v>
      </c>
    </row>
    <row r="12" spans="2:4" ht="21" customHeight="1" thickBot="1" x14ac:dyDescent="0.3">
      <c r="B12" s="44">
        <v>42363</v>
      </c>
      <c r="C12" s="10" t="s">
        <v>4</v>
      </c>
      <c r="D12" s="11" t="s">
        <v>69</v>
      </c>
    </row>
    <row r="13" spans="2:4" ht="21" customHeight="1" thickBot="1" x14ac:dyDescent="0.3">
      <c r="B13" s="44">
        <v>42370</v>
      </c>
      <c r="C13" s="10" t="s">
        <v>4</v>
      </c>
      <c r="D13" s="11" t="s">
        <v>71</v>
      </c>
    </row>
  </sheetData>
  <hyperlinks>
    <hyperlink ref="D2" r:id="rId1" tooltip="Premier de l'An 2014" display="http://www.calendrier-365.fr/jours-feries/premier-de-l%27an.html"/>
    <hyperlink ref="D3" r:id="rId2" tooltip="Lundi de Pâques 2014" display="http://www.calendrier-365.fr/jours-feries/lundi-de-p%C3%A2ques.html"/>
    <hyperlink ref="D4" r:id="rId3" tooltip="Fête du travail 2014" display="http://www.calendrier-365.fr/jours-feries/f%C3%AAte-du-travail.html"/>
    <hyperlink ref="D5" r:id="rId4" tooltip="Victoire 1945 2014" display="http://www.calendrier-365.fr/jours-feries/victoire-1945.html"/>
    <hyperlink ref="D6" r:id="rId5" tooltip="Ascension 2014" display="http://www.calendrier-365.fr/jours-feries/ascension.html"/>
    <hyperlink ref="D7" r:id="rId6" tooltip="Lundi de Pentecôte 2014" display="http://www.calendrier-365.fr/jours-feries/lundi-de-pentec%C3%B4te.html"/>
    <hyperlink ref="D8" r:id="rId7" tooltip="Fête Nationale 2014" display="http://www.calendrier-365.fr/jours-feries/f%C3%AAte-nationale.html"/>
    <hyperlink ref="D9" r:id="rId8" tooltip="Assomption 2014" display="http://www.calendrier-365.fr/jours-feries/assomption.html"/>
    <hyperlink ref="D10" r:id="rId9" tooltip="Toussaint 2014" display="http://www.calendrier-365.fr/jours-feries/toussaint.html"/>
    <hyperlink ref="D11" r:id="rId10" tooltip="Armistice de 1918 2014" display="http://www.calendrier-365.fr/jours-feries/armistice-de-1918.html"/>
    <hyperlink ref="D12" r:id="rId11" tooltip="Noël 2014" display="http://www.calendrier-365.fr/jours-feries/no%C3%ABl.html"/>
    <hyperlink ref="D13" r:id="rId12" tooltip="Premier de l'An 2014" display="http://www.calendrier-365.fr/jours-feries/premier-de-l%27an.html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31"/>
  <sheetViews>
    <sheetView zoomScale="190" zoomScaleNormal="190" workbookViewId="0">
      <selection activeCell="A23" sqref="A23"/>
    </sheetView>
  </sheetViews>
  <sheetFormatPr baseColWidth="10" defaultRowHeight="15" x14ac:dyDescent="0.25"/>
  <cols>
    <col min="1" max="1" width="23.85546875" bestFit="1" customWidth="1"/>
    <col min="2" max="2" width="25.85546875" customWidth="1"/>
  </cols>
  <sheetData>
    <row r="1" spans="1:3" x14ac:dyDescent="0.25">
      <c r="A1" t="s">
        <v>10</v>
      </c>
      <c r="B1" s="85" t="s">
        <v>56</v>
      </c>
      <c r="C1" t="s">
        <v>57</v>
      </c>
    </row>
    <row r="2" spans="1:3" x14ac:dyDescent="0.25">
      <c r="A2" t="s">
        <v>87</v>
      </c>
      <c r="B2" s="17" t="s">
        <v>20</v>
      </c>
    </row>
    <row r="3" spans="1:3" x14ac:dyDescent="0.25">
      <c r="A3" t="s">
        <v>88</v>
      </c>
      <c r="B3" s="17" t="s">
        <v>20</v>
      </c>
      <c r="C3" t="s">
        <v>72</v>
      </c>
    </row>
    <row r="4" spans="1:3" x14ac:dyDescent="0.25">
      <c r="A4" t="s">
        <v>89</v>
      </c>
      <c r="B4" s="17" t="s">
        <v>12</v>
      </c>
    </row>
    <row r="5" spans="1:3" x14ac:dyDescent="0.25">
      <c r="A5" t="s">
        <v>90</v>
      </c>
      <c r="B5" s="17" t="s">
        <v>24</v>
      </c>
    </row>
    <row r="6" spans="1:3" x14ac:dyDescent="0.25">
      <c r="A6" t="s">
        <v>91</v>
      </c>
      <c r="B6" s="17" t="s">
        <v>12</v>
      </c>
    </row>
    <row r="7" spans="1:3" x14ac:dyDescent="0.25">
      <c r="A7" t="s">
        <v>92</v>
      </c>
      <c r="B7" s="17" t="s">
        <v>12</v>
      </c>
    </row>
    <row r="8" spans="1:3" x14ac:dyDescent="0.25">
      <c r="A8" t="s">
        <v>93</v>
      </c>
      <c r="B8" s="17" t="s">
        <v>17</v>
      </c>
    </row>
    <row r="9" spans="1:3" x14ac:dyDescent="0.25">
      <c r="A9" t="s">
        <v>94</v>
      </c>
      <c r="B9" s="17" t="s">
        <v>20</v>
      </c>
    </row>
    <row r="10" spans="1:3" x14ac:dyDescent="0.25">
      <c r="A10" t="s">
        <v>95</v>
      </c>
      <c r="B10" s="17" t="s">
        <v>48</v>
      </c>
    </row>
    <row r="11" spans="1:3" x14ac:dyDescent="0.25">
      <c r="A11" t="s">
        <v>96</v>
      </c>
      <c r="B11" s="17" t="s">
        <v>18</v>
      </c>
    </row>
    <row r="12" spans="1:3" x14ac:dyDescent="0.25">
      <c r="A12" t="s">
        <v>97</v>
      </c>
      <c r="B12" s="17" t="s">
        <v>12</v>
      </c>
    </row>
    <row r="13" spans="1:3" x14ac:dyDescent="0.25">
      <c r="A13" t="s">
        <v>73</v>
      </c>
      <c r="B13" s="17" t="s">
        <v>12</v>
      </c>
    </row>
    <row r="14" spans="1:3" x14ac:dyDescent="0.25">
      <c r="A14" t="s">
        <v>74</v>
      </c>
      <c r="B14" s="17" t="s">
        <v>12</v>
      </c>
    </row>
    <row r="15" spans="1:3" x14ac:dyDescent="0.25">
      <c r="A15" t="s">
        <v>75</v>
      </c>
      <c r="B15" s="17" t="s">
        <v>12</v>
      </c>
    </row>
    <row r="16" spans="1:3" x14ac:dyDescent="0.25">
      <c r="A16" t="s">
        <v>76</v>
      </c>
      <c r="B16" s="17" t="s">
        <v>12</v>
      </c>
    </row>
    <row r="17" spans="1:2" x14ac:dyDescent="0.25">
      <c r="A17" t="s">
        <v>77</v>
      </c>
      <c r="B17" s="17" t="s">
        <v>12</v>
      </c>
    </row>
    <row r="18" spans="1:2" x14ac:dyDescent="0.25">
      <c r="A18" t="s">
        <v>98</v>
      </c>
      <c r="B18" s="17" t="s">
        <v>12</v>
      </c>
    </row>
    <row r="19" spans="1:2" x14ac:dyDescent="0.25">
      <c r="A19" t="s">
        <v>99</v>
      </c>
      <c r="B19" s="17" t="s">
        <v>12</v>
      </c>
    </row>
    <row r="20" spans="1:2" x14ac:dyDescent="0.25">
      <c r="A20" t="s">
        <v>100</v>
      </c>
      <c r="B20" s="17" t="s">
        <v>12</v>
      </c>
    </row>
    <row r="21" spans="1:2" x14ac:dyDescent="0.25">
      <c r="A21" t="s">
        <v>101</v>
      </c>
      <c r="B21" s="17" t="s">
        <v>12</v>
      </c>
    </row>
    <row r="22" spans="1:2" x14ac:dyDescent="0.25">
      <c r="A22" t="s">
        <v>102</v>
      </c>
      <c r="B22" s="17" t="s">
        <v>12</v>
      </c>
    </row>
    <row r="23" spans="1:2" x14ac:dyDescent="0.25">
      <c r="A23" t="s">
        <v>103</v>
      </c>
      <c r="B23" s="17" t="s">
        <v>12</v>
      </c>
    </row>
    <row r="24" spans="1:2" x14ac:dyDescent="0.25">
      <c r="A24" t="s">
        <v>104</v>
      </c>
      <c r="B24" s="17" t="s">
        <v>12</v>
      </c>
    </row>
    <row r="25" spans="1:2" x14ac:dyDescent="0.25">
      <c r="A25" t="s">
        <v>105</v>
      </c>
      <c r="B25" s="17" t="s">
        <v>12</v>
      </c>
    </row>
    <row r="26" spans="1:2" x14ac:dyDescent="0.25">
      <c r="A26" t="s">
        <v>9</v>
      </c>
      <c r="B26" s="17" t="s">
        <v>12</v>
      </c>
    </row>
    <row r="27" spans="1:2" x14ac:dyDescent="0.25">
      <c r="A27" t="s">
        <v>78</v>
      </c>
      <c r="B27" s="17" t="s">
        <v>12</v>
      </c>
    </row>
    <row r="28" spans="1:2" x14ac:dyDescent="0.25">
      <c r="A28" t="s">
        <v>53</v>
      </c>
      <c r="B28" s="17" t="s">
        <v>12</v>
      </c>
    </row>
    <row r="29" spans="1:2" x14ac:dyDescent="0.25">
      <c r="A29" t="s">
        <v>54</v>
      </c>
      <c r="B29" s="17" t="s">
        <v>12</v>
      </c>
    </row>
    <row r="30" spans="1:2" x14ac:dyDescent="0.25">
      <c r="A30" t="s">
        <v>79</v>
      </c>
      <c r="B30" s="17" t="s">
        <v>12</v>
      </c>
    </row>
    <row r="31" spans="1:2" x14ac:dyDescent="0.25">
      <c r="A31" t="s">
        <v>80</v>
      </c>
      <c r="B31" s="30" t="s">
        <v>12</v>
      </c>
    </row>
  </sheetData>
  <sheetProtection selectLockedCells="1" selectUnlockedCells="1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V96"/>
  <sheetViews>
    <sheetView tabSelected="1" topLeftCell="A51" zoomScale="145" zoomScaleNormal="145" workbookViewId="0">
      <selection activeCell="C61" sqref="C61"/>
    </sheetView>
  </sheetViews>
  <sheetFormatPr baseColWidth="10" defaultRowHeight="15" x14ac:dyDescent="0.25"/>
  <cols>
    <col min="1" max="1" width="14.5703125" customWidth="1"/>
    <col min="2" max="2" width="23.85546875" bestFit="1" customWidth="1"/>
    <col min="3" max="23" width="2.85546875" customWidth="1"/>
    <col min="24" max="24" width="3.140625" customWidth="1"/>
    <col min="25" max="30" width="17.42578125" hidden="1" customWidth="1"/>
    <col min="31" max="45" width="11.42578125" hidden="1" customWidth="1"/>
    <col min="46" max="46" width="3.140625" customWidth="1"/>
    <col min="47" max="47" width="4.140625" customWidth="1"/>
    <col min="48" max="48" width="13.28515625" bestFit="1" customWidth="1"/>
  </cols>
  <sheetData>
    <row r="1" spans="1:48" ht="15.75" thickBot="1" x14ac:dyDescent="0.3"/>
    <row r="2" spans="1:48" ht="16.5" customHeight="1" x14ac:dyDescent="0.3">
      <c r="B2" s="51">
        <v>2015</v>
      </c>
      <c r="C2" s="145" t="s">
        <v>0</v>
      </c>
      <c r="D2" s="146"/>
      <c r="E2" s="146"/>
      <c r="F2" s="146"/>
      <c r="G2" s="146"/>
      <c r="H2" s="146"/>
      <c r="I2" s="146"/>
      <c r="J2" s="146"/>
      <c r="K2" s="146"/>
      <c r="L2" s="146"/>
      <c r="M2" s="146"/>
      <c r="N2" s="146"/>
      <c r="O2" s="146"/>
      <c r="P2" s="146"/>
      <c r="Q2" s="146"/>
      <c r="R2" s="146"/>
      <c r="S2" s="146"/>
      <c r="T2" s="146"/>
      <c r="U2" s="146"/>
      <c r="V2" s="146"/>
      <c r="W2" s="147"/>
      <c r="Z2" s="26"/>
      <c r="AU2" s="45" t="s">
        <v>29</v>
      </c>
      <c r="AV2" s="73" t="s">
        <v>32</v>
      </c>
    </row>
    <row r="3" spans="1:48" ht="15.75" thickBot="1" x14ac:dyDescent="0.3">
      <c r="C3" s="148" t="str">
        <f ca="1">MID(CELL("nomfichier",$AU$2),FIND("]",CELL("nomfichier",$AU$2))+1,50)</f>
        <v>1</v>
      </c>
      <c r="D3" s="149"/>
      <c r="E3" s="149"/>
      <c r="F3" s="149"/>
      <c r="G3" s="149"/>
      <c r="H3" s="149"/>
      <c r="I3" s="149"/>
      <c r="J3" s="149"/>
      <c r="K3" s="149"/>
      <c r="L3" s="149"/>
      <c r="M3" s="149"/>
      <c r="N3" s="149"/>
      <c r="O3" s="149"/>
      <c r="P3" s="149"/>
      <c r="Q3" s="149"/>
      <c r="R3" s="149"/>
      <c r="S3" s="149"/>
      <c r="T3" s="149"/>
      <c r="U3" s="149"/>
      <c r="V3" s="149"/>
      <c r="W3" s="150"/>
      <c r="Z3" s="27"/>
      <c r="AU3" s="46" t="s">
        <v>30</v>
      </c>
      <c r="AV3" s="47" t="s">
        <v>33</v>
      </c>
    </row>
    <row r="4" spans="1:48" s="1" customFormat="1" x14ac:dyDescent="0.25">
      <c r="C4" s="151">
        <f ca="1">C5</f>
        <v>42002</v>
      </c>
      <c r="D4" s="152"/>
      <c r="E4" s="153"/>
      <c r="F4" s="151">
        <f ca="1">F5</f>
        <v>42003</v>
      </c>
      <c r="G4" s="152"/>
      <c r="H4" s="153"/>
      <c r="I4" s="151">
        <f ca="1">I5</f>
        <v>42004</v>
      </c>
      <c r="J4" s="152"/>
      <c r="K4" s="153"/>
      <c r="L4" s="151">
        <f ca="1">L5</f>
        <v>42005</v>
      </c>
      <c r="M4" s="152"/>
      <c r="N4" s="153"/>
      <c r="O4" s="151">
        <f ca="1">O5</f>
        <v>42006</v>
      </c>
      <c r="P4" s="152"/>
      <c r="Q4" s="153"/>
      <c r="R4" s="154">
        <f ca="1">R5</f>
        <v>42007</v>
      </c>
      <c r="S4" s="155"/>
      <c r="T4" s="156"/>
      <c r="U4" s="154">
        <f ca="1">U5</f>
        <v>42008</v>
      </c>
      <c r="V4" s="155"/>
      <c r="W4" s="156"/>
      <c r="Z4" s="28"/>
      <c r="AU4" s="134" t="s">
        <v>82</v>
      </c>
      <c r="AV4" s="135" t="s">
        <v>84</v>
      </c>
    </row>
    <row r="5" spans="1:48" ht="15.75" thickBot="1" x14ac:dyDescent="0.3">
      <c r="C5" s="168">
        <f ca="1">7*C3+DATE(B2,1,3)-WEEKDAY(DATE(B2,1,3))-5</f>
        <v>42002</v>
      </c>
      <c r="D5" s="169"/>
      <c r="E5" s="170"/>
      <c r="F5" s="168">
        <f ca="1">C5+1</f>
        <v>42003</v>
      </c>
      <c r="G5" s="169"/>
      <c r="H5" s="170"/>
      <c r="I5" s="168">
        <f ca="1">F5+1</f>
        <v>42004</v>
      </c>
      <c r="J5" s="169"/>
      <c r="K5" s="170"/>
      <c r="L5" s="168">
        <f ca="1">I5+1</f>
        <v>42005</v>
      </c>
      <c r="M5" s="169"/>
      <c r="N5" s="170"/>
      <c r="O5" s="168">
        <f ca="1">L5+1</f>
        <v>42006</v>
      </c>
      <c r="P5" s="169"/>
      <c r="Q5" s="170"/>
      <c r="R5" s="165">
        <f ca="1">O5+1</f>
        <v>42007</v>
      </c>
      <c r="S5" s="166"/>
      <c r="T5" s="167"/>
      <c r="U5" s="165">
        <f ca="1">R5+1</f>
        <v>42008</v>
      </c>
      <c r="V5" s="166"/>
      <c r="W5" s="167"/>
      <c r="AU5" s="48" t="s">
        <v>31</v>
      </c>
      <c r="AV5" s="49" t="s">
        <v>34</v>
      </c>
    </row>
    <row r="6" spans="1:48" ht="16.5" customHeight="1" thickBot="1" x14ac:dyDescent="0.3">
      <c r="A6" s="50" t="s">
        <v>8</v>
      </c>
      <c r="B6" s="109" t="s">
        <v>10</v>
      </c>
      <c r="C6" s="82" t="s">
        <v>49</v>
      </c>
      <c r="D6" s="83" t="s">
        <v>50</v>
      </c>
      <c r="E6" s="84" t="s">
        <v>51</v>
      </c>
      <c r="F6" s="82" t="s">
        <v>49</v>
      </c>
      <c r="G6" s="83" t="s">
        <v>50</v>
      </c>
      <c r="H6" s="84" t="s">
        <v>51</v>
      </c>
      <c r="I6" s="82" t="s">
        <v>49</v>
      </c>
      <c r="J6" s="83" t="s">
        <v>50</v>
      </c>
      <c r="K6" s="84" t="s">
        <v>51</v>
      </c>
      <c r="L6" s="82" t="s">
        <v>49</v>
      </c>
      <c r="M6" s="83" t="s">
        <v>50</v>
      </c>
      <c r="N6" s="84" t="s">
        <v>51</v>
      </c>
      <c r="O6" s="82" t="s">
        <v>49</v>
      </c>
      <c r="P6" s="83" t="s">
        <v>50</v>
      </c>
      <c r="Q6" s="84" t="s">
        <v>51</v>
      </c>
      <c r="R6" s="82" t="s">
        <v>49</v>
      </c>
      <c r="S6" s="83" t="s">
        <v>50</v>
      </c>
      <c r="T6" s="84" t="s">
        <v>51</v>
      </c>
      <c r="U6" s="82" t="s">
        <v>49</v>
      </c>
      <c r="V6" s="83" t="s">
        <v>50</v>
      </c>
      <c r="W6" s="84" t="s">
        <v>51</v>
      </c>
      <c r="Y6" s="80"/>
      <c r="Z6" s="80"/>
      <c r="AA6" s="80"/>
      <c r="AB6" s="80"/>
      <c r="AC6" s="80"/>
      <c r="AD6" s="80"/>
      <c r="AE6" s="80"/>
      <c r="AF6" s="80"/>
      <c r="AG6" s="80"/>
      <c r="AH6" s="80"/>
      <c r="AI6" s="80"/>
      <c r="AJ6" s="80"/>
      <c r="AK6" s="80"/>
      <c r="AL6" s="80"/>
      <c r="AM6" s="80"/>
      <c r="AN6" s="80"/>
      <c r="AO6" s="80"/>
      <c r="AP6" s="80"/>
      <c r="AQ6" s="80"/>
      <c r="AR6" s="80"/>
      <c r="AS6" s="80"/>
      <c r="AT6" s="80"/>
      <c r="AU6" s="136" t="s">
        <v>83</v>
      </c>
      <c r="AV6" s="137" t="s">
        <v>85</v>
      </c>
    </row>
    <row r="7" spans="1:48" x14ac:dyDescent="0.25">
      <c r="A7" s="159" t="s">
        <v>1</v>
      </c>
      <c r="B7" s="7" t="str">
        <f>BDD!A2</f>
        <v>Prénom1</v>
      </c>
      <c r="C7" s="75"/>
      <c r="D7" s="76"/>
      <c r="E7" s="77"/>
      <c r="F7" s="78"/>
      <c r="G7" s="76"/>
      <c r="H7" s="77"/>
      <c r="I7" s="78"/>
      <c r="J7" s="76"/>
      <c r="K7" s="77"/>
      <c r="L7" s="78"/>
      <c r="M7" s="76"/>
      <c r="N7" s="75"/>
      <c r="O7" s="78"/>
      <c r="P7" s="76"/>
      <c r="Q7" s="75"/>
      <c r="R7" s="78"/>
      <c r="S7" s="76"/>
      <c r="T7" s="77"/>
      <c r="U7" s="78"/>
      <c r="V7" s="76"/>
      <c r="W7" s="77"/>
      <c r="Y7" s="63" t="str">
        <f>IF(C7="P",INDEX(BDD!$A$2:$B$31,MATCH('1'!$B7,BDD!$A$2:$A$31,0),2),"")</f>
        <v/>
      </c>
      <c r="Z7" s="63" t="str">
        <f>IF(D7="P",INDEX(BDD!$A$2:$B$31,MATCH('1'!$B7,BDD!$A$2:$A$31,0),2),"")</f>
        <v/>
      </c>
      <c r="AA7" s="63" t="str">
        <f>IF(E7="P",INDEX(BDD!$A$2:$B$31,MATCH('1'!$B7,BDD!$A$2:$A$31,0),2),"")</f>
        <v/>
      </c>
      <c r="AB7" s="63" t="str">
        <f>IF(F7="P",INDEX(BDD!$A$2:$B$31,MATCH('1'!$B7,BDD!$A$2:$A$31,0),2),"")</f>
        <v/>
      </c>
      <c r="AC7" s="63" t="str">
        <f>IF(G7="P",INDEX(BDD!$A$2:$B$31,MATCH('1'!$B7,BDD!$A$2:$A$31,0),2),"")</f>
        <v/>
      </c>
      <c r="AD7" s="63" t="str">
        <f>IF(H7="P",INDEX(BDD!$A$2:$B$31,MATCH('1'!$B7,BDD!$A$2:$A$31,0),2),"")</f>
        <v/>
      </c>
      <c r="AE7" s="63" t="str">
        <f>IF(I7="P",INDEX(BDD!$A$2:$B$31,MATCH('1'!$B7,BDD!$A$2:$A$31,0),2),"")</f>
        <v/>
      </c>
      <c r="AF7" s="63" t="str">
        <f>IF(J7="P",INDEX(BDD!$A$2:$B$31,MATCH('1'!$B7,BDD!$A$2:$A$31,0),2),"")</f>
        <v/>
      </c>
      <c r="AG7" s="63" t="str">
        <f>IF(K7="P",INDEX(BDD!$A$2:$B$31,MATCH('1'!$B7,BDD!$A$2:$A$31,0),2),"")</f>
        <v/>
      </c>
      <c r="AH7" s="63" t="str">
        <f>IF(L7="P",INDEX(BDD!$A$2:$B$31,MATCH('1'!$B7,BDD!$A$2:$A$31,0),2),"")</f>
        <v/>
      </c>
      <c r="AI7" s="63" t="str">
        <f>IF(M7="P",INDEX(BDD!$A$2:$B$31,MATCH('1'!$B7,BDD!$A$2:$A$31,0),2),"")</f>
        <v/>
      </c>
      <c r="AJ7" s="63" t="str">
        <f>IF(N7="P",INDEX(BDD!$A$2:$B$31,MATCH('1'!$B7,BDD!$A$2:$A$31,0),2),"")</f>
        <v/>
      </c>
      <c r="AK7" s="63" t="str">
        <f>IF(O7="P",INDEX(BDD!$A$2:$B$31,MATCH('1'!$B7,BDD!$A$2:$A$31,0),2),"")</f>
        <v/>
      </c>
      <c r="AL7" s="63" t="str">
        <f>IF(P7="P",INDEX(BDD!$A$2:$B$31,MATCH('1'!$B7,BDD!$A$2:$A$31,0),2),"")</f>
        <v/>
      </c>
      <c r="AM7" s="63" t="str">
        <f>IF(Q7="P",INDEX(BDD!$A$2:$B$31,MATCH('1'!$B7,BDD!$A$2:$A$31,0),2),"")</f>
        <v/>
      </c>
      <c r="AN7" s="63" t="str">
        <f>IF(R7="P",INDEX(BDD!$A$2:$B$31,MATCH('1'!$B7,BDD!$A$2:$A$31,0),2),"")</f>
        <v/>
      </c>
      <c r="AO7" s="63" t="str">
        <f>IF(S7="P",INDEX(BDD!$A$2:$B$31,MATCH('1'!$B7,BDD!$A$2:$A$31,0),2),"")</f>
        <v/>
      </c>
      <c r="AP7" s="63" t="str">
        <f>IF(T7="P",INDEX(BDD!$A$2:$B$31,MATCH('1'!$B7,BDD!$A$2:$A$31,0),2),"")</f>
        <v/>
      </c>
      <c r="AQ7" s="63" t="str">
        <f>IF(U7="P",INDEX(BDD!$A$2:$B$31,MATCH('1'!$B7,BDD!$A$2:$A$31,0),2),"")</f>
        <v/>
      </c>
      <c r="AR7" s="63" t="str">
        <f>IF(V7="P",INDEX(BDD!$A$2:$B$31,MATCH('1'!$B7,BDD!$A$2:$A$31,0),2),"")</f>
        <v/>
      </c>
      <c r="AS7" s="63" t="str">
        <f>IF(W7="P",INDEX(BDD!$A$2:$B$31,MATCH('1'!$B7,BDD!$A$2:$A$31,0),2),"")</f>
        <v/>
      </c>
      <c r="AT7" s="80"/>
      <c r="AU7" s="64" t="s">
        <v>45</v>
      </c>
      <c r="AV7" s="65" t="s">
        <v>46</v>
      </c>
    </row>
    <row r="8" spans="1:48" x14ac:dyDescent="0.25">
      <c r="A8" s="160"/>
      <c r="B8" s="8" t="str">
        <f>BDD!A3</f>
        <v>Prénom2</v>
      </c>
      <c r="C8" s="33"/>
      <c r="D8" s="34"/>
      <c r="E8" s="35"/>
      <c r="F8" s="36"/>
      <c r="G8" s="74"/>
      <c r="H8" s="35"/>
      <c r="I8" s="36"/>
      <c r="J8" s="34"/>
      <c r="K8" s="35"/>
      <c r="L8" s="36"/>
      <c r="M8" s="34"/>
      <c r="N8" s="33"/>
      <c r="O8" s="36"/>
      <c r="P8" s="34"/>
      <c r="Q8" s="33"/>
      <c r="R8" s="36"/>
      <c r="S8" s="34"/>
      <c r="T8" s="35"/>
      <c r="U8" s="36"/>
      <c r="V8" s="34"/>
      <c r="W8" s="35"/>
      <c r="Y8" s="63" t="str">
        <f>IF(C8="P",INDEX(BDD!$A$2:$B$31,MATCH('1'!$B8,BDD!$A$2:$A$31,0),2),"")</f>
        <v/>
      </c>
      <c r="Z8" s="63" t="str">
        <f>IF(D8="P",INDEX(BDD!$A$2:$B$31,MATCH('1'!$B8,BDD!$A$2:$A$31,0),2),"")</f>
        <v/>
      </c>
      <c r="AA8" s="63" t="str">
        <f>IF(E8="P",INDEX(BDD!$A$2:$B$31,MATCH('1'!$B8,BDD!$A$2:$A$31,0),2),"")</f>
        <v/>
      </c>
      <c r="AB8" s="63" t="str">
        <f>IF(F8="P",INDEX(BDD!$A$2:$B$31,MATCH('1'!$B8,BDD!$A$2:$A$31,0),2),"")</f>
        <v/>
      </c>
      <c r="AC8" s="63" t="str">
        <f>IF(G8="P",INDEX(BDD!$A$2:$B$31,MATCH('1'!$B8,BDD!$A$2:$A$31,0),2),"")</f>
        <v/>
      </c>
      <c r="AD8" s="63" t="str">
        <f>IF(H8="P",INDEX(BDD!$A$2:$B$31,MATCH('1'!$B8,BDD!$A$2:$A$31,0),2),"")</f>
        <v/>
      </c>
      <c r="AE8" s="63" t="str">
        <f>IF(I8="P",INDEX(BDD!$A$2:$B$31,MATCH('1'!$B8,BDD!$A$2:$A$31,0),2),"")</f>
        <v/>
      </c>
      <c r="AF8" s="63" t="str">
        <f>IF(J8="P",INDEX(BDD!$A$2:$B$31,MATCH('1'!$B8,BDD!$A$2:$A$31,0),2),"")</f>
        <v/>
      </c>
      <c r="AG8" s="63" t="str">
        <f>IF(K8="P",INDEX(BDD!$A$2:$B$31,MATCH('1'!$B8,BDD!$A$2:$A$31,0),2),"")</f>
        <v/>
      </c>
      <c r="AH8" s="63" t="str">
        <f>IF(L8="P",INDEX(BDD!$A$2:$B$31,MATCH('1'!$B8,BDD!$A$2:$A$31,0),2),"")</f>
        <v/>
      </c>
      <c r="AI8" s="63" t="str">
        <f>IF(M8="P",INDEX(BDD!$A$2:$B$31,MATCH('1'!$B8,BDD!$A$2:$A$31,0),2),"")</f>
        <v/>
      </c>
      <c r="AJ8" s="63" t="str">
        <f>IF(N8="P",INDEX(BDD!$A$2:$B$31,MATCH('1'!$B8,BDD!$A$2:$A$31,0),2),"")</f>
        <v/>
      </c>
      <c r="AK8" s="63" t="str">
        <f>IF(O8="P",INDEX(BDD!$A$2:$B$31,MATCH('1'!$B8,BDD!$A$2:$A$31,0),2),"")</f>
        <v/>
      </c>
      <c r="AL8" s="63" t="str">
        <f>IF(P8="P",INDEX(BDD!$A$2:$B$31,MATCH('1'!$B8,BDD!$A$2:$A$31,0),2),"")</f>
        <v/>
      </c>
      <c r="AM8" s="63" t="str">
        <f>IF(Q8="P",INDEX(BDD!$A$2:$B$31,MATCH('1'!$B8,BDD!$A$2:$A$31,0),2),"")</f>
        <v/>
      </c>
      <c r="AN8" s="63" t="str">
        <f>IF(R8="P",INDEX(BDD!$A$2:$B$31,MATCH('1'!$B8,BDD!$A$2:$A$31,0),2),"")</f>
        <v/>
      </c>
      <c r="AO8" s="63" t="str">
        <f>IF(S8="P",INDEX(BDD!$A$2:$B$31,MATCH('1'!$B8,BDD!$A$2:$A$31,0),2),"")</f>
        <v/>
      </c>
      <c r="AP8" s="63" t="str">
        <f>IF(T8="P",INDEX(BDD!$A$2:$B$31,MATCH('1'!$B8,BDD!$A$2:$A$31,0),2),"")</f>
        <v/>
      </c>
      <c r="AQ8" s="63" t="str">
        <f>IF(U8="P",INDEX(BDD!$A$2:$B$31,MATCH('1'!$B8,BDD!$A$2:$A$31,0),2),"")</f>
        <v/>
      </c>
      <c r="AR8" s="63" t="str">
        <f>IF(V8="P",INDEX(BDD!$A$2:$B$31,MATCH('1'!$B8,BDD!$A$2:$A$31,0),2),"")</f>
        <v/>
      </c>
      <c r="AS8" s="63" t="str">
        <f>IF(W8="P",INDEX(BDD!$A$2:$B$31,MATCH('1'!$B8,BDD!$A$2:$A$31,0),2),"")</f>
        <v/>
      </c>
      <c r="AT8" s="80"/>
      <c r="AU8" s="157" t="s">
        <v>28</v>
      </c>
      <c r="AV8" s="158"/>
    </row>
    <row r="9" spans="1:48" ht="15.75" thickBot="1" x14ac:dyDescent="0.3">
      <c r="A9" s="160"/>
      <c r="B9" s="8" t="str">
        <f>BDD!A4</f>
        <v>Prénom3</v>
      </c>
      <c r="C9" s="33" t="s">
        <v>29</v>
      </c>
      <c r="D9" s="34" t="s">
        <v>29</v>
      </c>
      <c r="E9" s="35" t="s">
        <v>29</v>
      </c>
      <c r="F9" s="36" t="s">
        <v>29</v>
      </c>
      <c r="G9" s="34" t="s">
        <v>29</v>
      </c>
      <c r="H9" s="35" t="s">
        <v>29</v>
      </c>
      <c r="I9" s="36" t="s">
        <v>29</v>
      </c>
      <c r="J9" s="34" t="s">
        <v>29</v>
      </c>
      <c r="K9" s="35" t="s">
        <v>29</v>
      </c>
      <c r="L9" s="36" t="s">
        <v>29</v>
      </c>
      <c r="M9" s="34" t="s">
        <v>29</v>
      </c>
      <c r="N9" s="33" t="s">
        <v>29</v>
      </c>
      <c r="O9" s="36" t="s">
        <v>29</v>
      </c>
      <c r="P9" s="34" t="s">
        <v>29</v>
      </c>
      <c r="Q9" s="33" t="s">
        <v>29</v>
      </c>
      <c r="R9" s="36" t="s">
        <v>29</v>
      </c>
      <c r="S9" s="34" t="s">
        <v>29</v>
      </c>
      <c r="T9" s="35" t="s">
        <v>29</v>
      </c>
      <c r="U9" s="36" t="s">
        <v>29</v>
      </c>
      <c r="V9" s="34"/>
      <c r="W9" s="35"/>
      <c r="Y9" s="63" t="str">
        <f>IF(C9="P",INDEX(BDD!$A$2:$B$31,MATCH('1'!$B9,BDD!$A$2:$A$31,0),2),"")</f>
        <v>NORMAL</v>
      </c>
      <c r="Z9" s="63" t="str">
        <f>IF(D9="P",INDEX(BDD!$A$2:$B$31,MATCH('1'!$B9,BDD!$A$2:$A$31,0),2),"")</f>
        <v>NORMAL</v>
      </c>
      <c r="AA9" s="63" t="str">
        <f>IF(E9="P",INDEX(BDD!$A$2:$B$31,MATCH('1'!$B9,BDD!$A$2:$A$31,0),2),"")</f>
        <v>NORMAL</v>
      </c>
      <c r="AB9" s="63" t="str">
        <f>IF(F9="P",INDEX(BDD!$A$2:$B$31,MATCH('1'!$B9,BDD!$A$2:$A$31,0),2),"")</f>
        <v>NORMAL</v>
      </c>
      <c r="AC9" s="63" t="str">
        <f>IF(G9="P",INDEX(BDD!$A$2:$B$31,MATCH('1'!$B9,BDD!$A$2:$A$31,0),2),"")</f>
        <v>NORMAL</v>
      </c>
      <c r="AD9" s="63" t="str">
        <f>IF(H9="P",INDEX(BDD!$A$2:$B$31,MATCH('1'!$B9,BDD!$A$2:$A$31,0),2),"")</f>
        <v>NORMAL</v>
      </c>
      <c r="AE9" s="63" t="str">
        <f>IF(I9="P",INDEX(BDD!$A$2:$B$31,MATCH('1'!$B9,BDD!$A$2:$A$31,0),2),"")</f>
        <v>NORMAL</v>
      </c>
      <c r="AF9" s="63" t="str">
        <f>IF(J9="P",INDEX(BDD!$A$2:$B$31,MATCH('1'!$B9,BDD!$A$2:$A$31,0),2),"")</f>
        <v>NORMAL</v>
      </c>
      <c r="AG9" s="63" t="str">
        <f>IF(K9="P",INDEX(BDD!$A$2:$B$31,MATCH('1'!$B9,BDD!$A$2:$A$31,0),2),"")</f>
        <v>NORMAL</v>
      </c>
      <c r="AH9" s="63" t="str">
        <f>IF(L9="P",INDEX(BDD!$A$2:$B$31,MATCH('1'!$B9,BDD!$A$2:$A$31,0),2),"")</f>
        <v>NORMAL</v>
      </c>
      <c r="AI9" s="63" t="str">
        <f>IF(M9="P",INDEX(BDD!$A$2:$B$31,MATCH('1'!$B9,BDD!$A$2:$A$31,0),2),"")</f>
        <v>NORMAL</v>
      </c>
      <c r="AJ9" s="63" t="str">
        <f>IF(N9="P",INDEX(BDD!$A$2:$B$31,MATCH('1'!$B9,BDD!$A$2:$A$31,0),2),"")</f>
        <v>NORMAL</v>
      </c>
      <c r="AK9" s="63" t="str">
        <f>IF(O9="P",INDEX(BDD!$A$2:$B$31,MATCH('1'!$B9,BDD!$A$2:$A$31,0),2),"")</f>
        <v>NORMAL</v>
      </c>
      <c r="AL9" s="63" t="str">
        <f>IF(P9="P",INDEX(BDD!$A$2:$B$31,MATCH('1'!$B9,BDD!$A$2:$A$31,0),2),"")</f>
        <v>NORMAL</v>
      </c>
      <c r="AM9" s="63" t="str">
        <f>IF(Q9="P",INDEX(BDD!$A$2:$B$31,MATCH('1'!$B9,BDD!$A$2:$A$31,0),2),"")</f>
        <v>NORMAL</v>
      </c>
      <c r="AN9" s="63" t="str">
        <f>IF(R9="P",INDEX(BDD!$A$2:$B$31,MATCH('1'!$B9,BDD!$A$2:$A$31,0),2),"")</f>
        <v>NORMAL</v>
      </c>
      <c r="AO9" s="63" t="str">
        <f>IF(S9="P",INDEX(BDD!$A$2:$B$31,MATCH('1'!$B9,BDD!$A$2:$A$31,0),2),"")</f>
        <v>NORMAL</v>
      </c>
      <c r="AP9" s="63" t="str">
        <f>IF(T9="P",INDEX(BDD!$A$2:$B$31,MATCH('1'!$B9,BDD!$A$2:$A$31,0),2),"")</f>
        <v>NORMAL</v>
      </c>
      <c r="AQ9" s="63" t="str">
        <f>IF(U9="P",INDEX(BDD!$A$2:$B$31,MATCH('1'!$B9,BDD!$A$2:$A$31,0),2),"")</f>
        <v>NORMAL</v>
      </c>
      <c r="AR9" s="63" t="str">
        <f>IF(V9="P",INDEX(BDD!$A$2:$B$31,MATCH('1'!$B9,BDD!$A$2:$A$31,0),2),"")</f>
        <v/>
      </c>
      <c r="AS9" s="63" t="str">
        <f>IF(W9="P",INDEX(BDD!$A$2:$B$31,MATCH('1'!$B9,BDD!$A$2:$A$31,0),2),"")</f>
        <v/>
      </c>
      <c r="AT9" s="80"/>
      <c r="AU9" s="163" t="s">
        <v>55</v>
      </c>
      <c r="AV9" s="164"/>
    </row>
    <row r="10" spans="1:48" x14ac:dyDescent="0.25">
      <c r="A10" s="160"/>
      <c r="B10" s="8" t="str">
        <f>BDD!A5</f>
        <v>Prénom4</v>
      </c>
      <c r="C10" s="33"/>
      <c r="D10" s="34"/>
      <c r="E10" s="35"/>
      <c r="F10" s="36"/>
      <c r="G10" s="34"/>
      <c r="H10" s="35"/>
      <c r="I10" s="36"/>
      <c r="J10" s="34"/>
      <c r="K10" s="35"/>
      <c r="L10" s="36"/>
      <c r="M10" s="34"/>
      <c r="N10" s="33"/>
      <c r="O10" s="36"/>
      <c r="P10" s="34"/>
      <c r="Q10" s="33"/>
      <c r="R10" s="36"/>
      <c r="S10" s="34"/>
      <c r="T10" s="35"/>
      <c r="U10" s="36"/>
      <c r="V10" s="34"/>
      <c r="W10" s="35"/>
      <c r="Y10" s="63" t="str">
        <f>IF(C10="P",INDEX(BDD!$A$2:$B$31,MATCH('1'!$B10,BDD!$A$2:$A$31,0),2),"")</f>
        <v/>
      </c>
      <c r="Z10" s="63" t="str">
        <f>IF(D10="P",INDEX(BDD!$A$2:$B$31,MATCH('1'!$B10,BDD!$A$2:$A$31,0),2),"")</f>
        <v/>
      </c>
      <c r="AA10" s="63" t="str">
        <f>IF(E10="P",INDEX(BDD!$A$2:$B$31,MATCH('1'!$B10,BDD!$A$2:$A$31,0),2),"")</f>
        <v/>
      </c>
      <c r="AB10" s="63" t="str">
        <f>IF(F10="P",INDEX(BDD!$A$2:$B$31,MATCH('1'!$B10,BDD!$A$2:$A$31,0),2),"")</f>
        <v/>
      </c>
      <c r="AC10" s="63" t="str">
        <f>IF(G10="P",INDEX(BDD!$A$2:$B$31,MATCH('1'!$B10,BDD!$A$2:$A$31,0),2),"")</f>
        <v/>
      </c>
      <c r="AD10" s="63" t="str">
        <f>IF(H10="P",INDEX(BDD!$A$2:$B$31,MATCH('1'!$B10,BDD!$A$2:$A$31,0),2),"")</f>
        <v/>
      </c>
      <c r="AE10" s="63" t="str">
        <f>IF(I10="P",INDEX(BDD!$A$2:$B$31,MATCH('1'!$B10,BDD!$A$2:$A$31,0),2),"")</f>
        <v/>
      </c>
      <c r="AF10" s="63" t="str">
        <f>IF(J10="P",INDEX(BDD!$A$2:$B$31,MATCH('1'!$B10,BDD!$A$2:$A$31,0),2),"")</f>
        <v/>
      </c>
      <c r="AG10" s="63" t="str">
        <f>IF(K10="P",INDEX(BDD!$A$2:$B$31,MATCH('1'!$B10,BDD!$A$2:$A$31,0),2),"")</f>
        <v/>
      </c>
      <c r="AH10" s="63" t="str">
        <f>IF(L10="P",INDEX(BDD!$A$2:$B$31,MATCH('1'!$B10,BDD!$A$2:$A$31,0),2),"")</f>
        <v/>
      </c>
      <c r="AI10" s="63" t="str">
        <f>IF(M10="P",INDEX(BDD!$A$2:$B$31,MATCH('1'!$B10,BDD!$A$2:$A$31,0),2),"")</f>
        <v/>
      </c>
      <c r="AJ10" s="63" t="str">
        <f>IF(N10="P",INDEX(BDD!$A$2:$B$31,MATCH('1'!$B10,BDD!$A$2:$A$31,0),2),"")</f>
        <v/>
      </c>
      <c r="AK10" s="63" t="str">
        <f>IF(O10="P",INDEX(BDD!$A$2:$B$31,MATCH('1'!$B10,BDD!$A$2:$A$31,0),2),"")</f>
        <v/>
      </c>
      <c r="AL10" s="63" t="str">
        <f>IF(P10="P",INDEX(BDD!$A$2:$B$31,MATCH('1'!$B10,BDD!$A$2:$A$31,0),2),"")</f>
        <v/>
      </c>
      <c r="AM10" s="63" t="str">
        <f>IF(Q10="P",INDEX(BDD!$A$2:$B$31,MATCH('1'!$B10,BDD!$A$2:$A$31,0),2),"")</f>
        <v/>
      </c>
      <c r="AN10" s="63" t="str">
        <f>IF(R10="P",INDEX(BDD!$A$2:$B$31,MATCH('1'!$B10,BDD!$A$2:$A$31,0),2),"")</f>
        <v/>
      </c>
      <c r="AO10" s="63" t="str">
        <f>IF(S10="P",INDEX(BDD!$A$2:$B$31,MATCH('1'!$B10,BDD!$A$2:$A$31,0),2),"")</f>
        <v/>
      </c>
      <c r="AP10" s="63" t="str">
        <f>IF(T10="P",INDEX(BDD!$A$2:$B$31,MATCH('1'!$B10,BDD!$A$2:$A$31,0),2),"")</f>
        <v/>
      </c>
      <c r="AQ10" s="63" t="str">
        <f>IF(U10="P",INDEX(BDD!$A$2:$B$31,MATCH('1'!$B10,BDD!$A$2:$A$31,0),2),"")</f>
        <v/>
      </c>
      <c r="AR10" s="63" t="str">
        <f>IF(V10="P",INDEX(BDD!$A$2:$B$31,MATCH('1'!$B10,BDD!$A$2:$A$31,0),2),"")</f>
        <v/>
      </c>
      <c r="AS10" s="63" t="str">
        <f>IF(W10="P",INDEX(BDD!$A$2:$B$31,MATCH('1'!$B10,BDD!$A$2:$A$31,0),2),"")</f>
        <v/>
      </c>
      <c r="AT10" s="80"/>
    </row>
    <row r="11" spans="1:48" x14ac:dyDescent="0.25">
      <c r="A11" s="160"/>
      <c r="B11" s="8" t="str">
        <f>BDD!A6</f>
        <v>Prénom5</v>
      </c>
      <c r="C11" s="33"/>
      <c r="D11" s="34"/>
      <c r="E11" s="35"/>
      <c r="F11" s="36"/>
      <c r="G11" s="34"/>
      <c r="H11" s="35"/>
      <c r="I11" s="36"/>
      <c r="J11" s="34"/>
      <c r="K11" s="35"/>
      <c r="L11" s="36"/>
      <c r="M11" s="34"/>
      <c r="N11" s="33"/>
      <c r="O11" s="36"/>
      <c r="P11" s="34"/>
      <c r="Q11" s="33"/>
      <c r="R11" s="36"/>
      <c r="S11" s="34"/>
      <c r="T11" s="35"/>
      <c r="U11" s="36"/>
      <c r="V11" s="34"/>
      <c r="W11" s="35"/>
      <c r="Y11" s="63" t="str">
        <f>IF(C11="P",INDEX(BDD!$A$2:$B$31,MATCH('1'!$B11,BDD!$A$2:$A$31,0),2),"")</f>
        <v/>
      </c>
      <c r="Z11" s="63" t="str">
        <f>IF(D11="P",INDEX(BDD!$A$2:$B$31,MATCH('1'!$B11,BDD!$A$2:$A$31,0),2),"")</f>
        <v/>
      </c>
      <c r="AA11" s="63" t="str">
        <f>IF(E11="P",INDEX(BDD!$A$2:$B$31,MATCH('1'!$B11,BDD!$A$2:$A$31,0),2),"")</f>
        <v/>
      </c>
      <c r="AB11" s="63" t="str">
        <f>IF(F11="P",INDEX(BDD!$A$2:$B$31,MATCH('1'!$B11,BDD!$A$2:$A$31,0),2),"")</f>
        <v/>
      </c>
      <c r="AC11" s="63" t="str">
        <f>IF(G11="P",INDEX(BDD!$A$2:$B$31,MATCH('1'!$B11,BDD!$A$2:$A$31,0),2),"")</f>
        <v/>
      </c>
      <c r="AD11" s="63" t="str">
        <f>IF(H11="P",INDEX(BDD!$A$2:$B$31,MATCH('1'!$B11,BDD!$A$2:$A$31,0),2),"")</f>
        <v/>
      </c>
      <c r="AE11" s="63" t="str">
        <f>IF(I11="P",INDEX(BDD!$A$2:$B$31,MATCH('1'!$B11,BDD!$A$2:$A$31,0),2),"")</f>
        <v/>
      </c>
      <c r="AF11" s="63" t="str">
        <f>IF(J11="P",INDEX(BDD!$A$2:$B$31,MATCH('1'!$B11,BDD!$A$2:$A$31,0),2),"")</f>
        <v/>
      </c>
      <c r="AG11" s="63" t="str">
        <f>IF(K11="P",INDEX(BDD!$A$2:$B$31,MATCH('1'!$B11,BDD!$A$2:$A$31,0),2),"")</f>
        <v/>
      </c>
      <c r="AH11" s="63" t="str">
        <f>IF(L11="P",INDEX(BDD!$A$2:$B$31,MATCH('1'!$B11,BDD!$A$2:$A$31,0),2),"")</f>
        <v/>
      </c>
      <c r="AI11" s="63" t="str">
        <f>IF(M11="P",INDEX(BDD!$A$2:$B$31,MATCH('1'!$B11,BDD!$A$2:$A$31,0),2),"")</f>
        <v/>
      </c>
      <c r="AJ11" s="63" t="str">
        <f>IF(N11="P",INDEX(BDD!$A$2:$B$31,MATCH('1'!$B11,BDD!$A$2:$A$31,0),2),"")</f>
        <v/>
      </c>
      <c r="AK11" s="63" t="str">
        <f>IF(O11="P",INDEX(BDD!$A$2:$B$31,MATCH('1'!$B11,BDD!$A$2:$A$31,0),2),"")</f>
        <v/>
      </c>
      <c r="AL11" s="63" t="str">
        <f>IF(P11="P",INDEX(BDD!$A$2:$B$31,MATCH('1'!$B11,BDD!$A$2:$A$31,0),2),"")</f>
        <v/>
      </c>
      <c r="AM11" s="63" t="str">
        <f>IF(Q11="P",INDEX(BDD!$A$2:$B$31,MATCH('1'!$B11,BDD!$A$2:$A$31,0),2),"")</f>
        <v/>
      </c>
      <c r="AN11" s="63" t="str">
        <f>IF(R11="P",INDEX(BDD!$A$2:$B$31,MATCH('1'!$B11,BDD!$A$2:$A$31,0),2),"")</f>
        <v/>
      </c>
      <c r="AO11" s="63" t="str">
        <f>IF(S11="P",INDEX(BDD!$A$2:$B$31,MATCH('1'!$B11,BDD!$A$2:$A$31,0),2),"")</f>
        <v/>
      </c>
      <c r="AP11" s="63" t="str">
        <f>IF(T11="P",INDEX(BDD!$A$2:$B$31,MATCH('1'!$B11,BDD!$A$2:$A$31,0),2),"")</f>
        <v/>
      </c>
      <c r="AQ11" s="63" t="str">
        <f>IF(U11="P",INDEX(BDD!$A$2:$B$31,MATCH('1'!$B11,BDD!$A$2:$A$31,0),2),"")</f>
        <v/>
      </c>
      <c r="AR11" s="63" t="str">
        <f>IF(V11="P",INDEX(BDD!$A$2:$B$31,MATCH('1'!$B11,BDD!$A$2:$A$31,0),2),"")</f>
        <v/>
      </c>
      <c r="AS11" s="63" t="str">
        <f>IF(W11="P",INDEX(BDD!$A$2:$B$31,MATCH('1'!$B11,BDD!$A$2:$A$31,0),2),"")</f>
        <v/>
      </c>
      <c r="AT11" s="80"/>
    </row>
    <row r="12" spans="1:48" x14ac:dyDescent="0.25">
      <c r="A12" s="160"/>
      <c r="B12" s="8" t="str">
        <f>BDD!A7</f>
        <v>Prénom6</v>
      </c>
      <c r="C12" s="33" t="s">
        <v>29</v>
      </c>
      <c r="D12" s="34"/>
      <c r="E12" s="35"/>
      <c r="F12" s="36"/>
      <c r="G12" s="34"/>
      <c r="H12" s="35"/>
      <c r="I12" s="36"/>
      <c r="J12" s="34"/>
      <c r="K12" s="35"/>
      <c r="L12" s="36" t="s">
        <v>29</v>
      </c>
      <c r="M12" s="34"/>
      <c r="N12" s="33"/>
      <c r="O12" s="36"/>
      <c r="P12" s="34"/>
      <c r="Q12" s="33"/>
      <c r="R12" s="36"/>
      <c r="S12" s="34"/>
      <c r="T12" s="35"/>
      <c r="U12" s="36"/>
      <c r="V12" s="34"/>
      <c r="W12" s="35"/>
      <c r="Y12" s="63" t="str">
        <f>IF(C12="P",INDEX(BDD!$A$2:$B$31,MATCH('1'!$B12,BDD!$A$2:$A$31,0),2),"")</f>
        <v>NORMAL</v>
      </c>
      <c r="Z12" s="63" t="str">
        <f>IF(D12="P",INDEX(BDD!$A$2:$B$31,MATCH('1'!$B12,BDD!$A$2:$A$31,0),2),"")</f>
        <v/>
      </c>
      <c r="AA12" s="63" t="str">
        <f>IF(E12="P",INDEX(BDD!$A$2:$B$31,MATCH('1'!$B12,BDD!$A$2:$A$31,0),2),"")</f>
        <v/>
      </c>
      <c r="AB12" s="63" t="str">
        <f>IF(F12="P",INDEX(BDD!$A$2:$B$31,MATCH('1'!$B12,BDD!$A$2:$A$31,0),2),"")</f>
        <v/>
      </c>
      <c r="AC12" s="63" t="str">
        <f>IF(G12="P",INDEX(BDD!$A$2:$B$31,MATCH('1'!$B12,BDD!$A$2:$A$31,0),2),"")</f>
        <v/>
      </c>
      <c r="AD12" s="63" t="str">
        <f>IF(H12="P",INDEX(BDD!$A$2:$B$31,MATCH('1'!$B12,BDD!$A$2:$A$31,0),2),"")</f>
        <v/>
      </c>
      <c r="AE12" s="63" t="str">
        <f>IF(I12="P",INDEX(BDD!$A$2:$B$31,MATCH('1'!$B12,BDD!$A$2:$A$31,0),2),"")</f>
        <v/>
      </c>
      <c r="AF12" s="63" t="str">
        <f>IF(J12="P",INDEX(BDD!$A$2:$B$31,MATCH('1'!$B12,BDD!$A$2:$A$31,0),2),"")</f>
        <v/>
      </c>
      <c r="AG12" s="63" t="str">
        <f>IF(K12="P",INDEX(BDD!$A$2:$B$31,MATCH('1'!$B12,BDD!$A$2:$A$31,0),2),"")</f>
        <v/>
      </c>
      <c r="AH12" s="63" t="str">
        <f>IF(L12="P",INDEX(BDD!$A$2:$B$31,MATCH('1'!$B12,BDD!$A$2:$A$31,0),2),"")</f>
        <v>NORMAL</v>
      </c>
      <c r="AI12" s="63" t="str">
        <f>IF(M12="P",INDEX(BDD!$A$2:$B$31,MATCH('1'!$B12,BDD!$A$2:$A$31,0),2),"")</f>
        <v/>
      </c>
      <c r="AJ12" s="63" t="str">
        <f>IF(N12="P",INDEX(BDD!$A$2:$B$31,MATCH('1'!$B12,BDD!$A$2:$A$31,0),2),"")</f>
        <v/>
      </c>
      <c r="AK12" s="63" t="str">
        <f>IF(O12="P",INDEX(BDD!$A$2:$B$31,MATCH('1'!$B12,BDD!$A$2:$A$31,0),2),"")</f>
        <v/>
      </c>
      <c r="AL12" s="63" t="str">
        <f>IF(P12="P",INDEX(BDD!$A$2:$B$31,MATCH('1'!$B12,BDD!$A$2:$A$31,0),2),"")</f>
        <v/>
      </c>
      <c r="AM12" s="63" t="str">
        <f>IF(Q12="P",INDEX(BDD!$A$2:$B$31,MATCH('1'!$B12,BDD!$A$2:$A$31,0),2),"")</f>
        <v/>
      </c>
      <c r="AN12" s="63" t="str">
        <f>IF(R12="P",INDEX(BDD!$A$2:$B$31,MATCH('1'!$B12,BDD!$A$2:$A$31,0),2),"")</f>
        <v/>
      </c>
      <c r="AO12" s="63" t="str">
        <f>IF(S12="P",INDEX(BDD!$A$2:$B$31,MATCH('1'!$B12,BDD!$A$2:$A$31,0),2),"")</f>
        <v/>
      </c>
      <c r="AP12" s="63" t="str">
        <f>IF(T12="P",INDEX(BDD!$A$2:$B$31,MATCH('1'!$B12,BDD!$A$2:$A$31,0),2),"")</f>
        <v/>
      </c>
      <c r="AQ12" s="63" t="str">
        <f>IF(U12="P",INDEX(BDD!$A$2:$B$31,MATCH('1'!$B12,BDD!$A$2:$A$31,0),2),"")</f>
        <v/>
      </c>
      <c r="AR12" s="63" t="str">
        <f>IF(V12="P",INDEX(BDD!$A$2:$B$31,MATCH('1'!$B12,BDD!$A$2:$A$31,0),2),"")</f>
        <v/>
      </c>
      <c r="AS12" s="63" t="str">
        <f>IF(W12="P",INDEX(BDD!$A$2:$B$31,MATCH('1'!$B12,BDD!$A$2:$A$31,0),2),"")</f>
        <v/>
      </c>
      <c r="AT12" s="80"/>
    </row>
    <row r="13" spans="1:48" x14ac:dyDescent="0.25">
      <c r="A13" s="160"/>
      <c r="B13" s="8" t="str">
        <f>BDD!A8</f>
        <v>Prénom7</v>
      </c>
      <c r="C13" s="33" t="s">
        <v>29</v>
      </c>
      <c r="D13" s="34"/>
      <c r="E13" s="35"/>
      <c r="F13" s="36"/>
      <c r="G13" s="34"/>
      <c r="H13" s="35"/>
      <c r="I13" s="36"/>
      <c r="J13" s="34"/>
      <c r="K13" s="35"/>
      <c r="L13" s="36" t="s">
        <v>29</v>
      </c>
      <c r="M13" s="34"/>
      <c r="N13" s="33"/>
      <c r="O13" s="36"/>
      <c r="P13" s="34"/>
      <c r="Q13" s="33"/>
      <c r="R13" s="36"/>
      <c r="S13" s="34"/>
      <c r="T13" s="35"/>
      <c r="U13" s="36"/>
      <c r="V13" s="34"/>
      <c r="W13" s="35"/>
      <c r="Y13" s="63" t="str">
        <f>IF(C13="P",INDEX(BDD!$A$2:$B$31,MATCH('1'!$B13,BDD!$A$2:$A$31,0),2),"")</f>
        <v>SANS FIBRES</v>
      </c>
      <c r="Z13" s="63" t="str">
        <f>IF(D13="P",INDEX(BDD!$A$2:$B$31,MATCH('1'!$B13,BDD!$A$2:$A$31,0),2),"")</f>
        <v/>
      </c>
      <c r="AA13" s="63" t="str">
        <f>IF(E13="P",INDEX(BDD!$A$2:$B$31,MATCH('1'!$B13,BDD!$A$2:$A$31,0),2),"")</f>
        <v/>
      </c>
      <c r="AB13" s="63" t="str">
        <f>IF(F13="P",INDEX(BDD!$A$2:$B$31,MATCH('1'!$B13,BDD!$A$2:$A$31,0),2),"")</f>
        <v/>
      </c>
      <c r="AC13" s="63" t="str">
        <f>IF(G13="P",INDEX(BDD!$A$2:$B$31,MATCH('1'!$B13,BDD!$A$2:$A$31,0),2),"")</f>
        <v/>
      </c>
      <c r="AD13" s="63" t="str">
        <f>IF(H13="P",INDEX(BDD!$A$2:$B$31,MATCH('1'!$B13,BDD!$A$2:$A$31,0),2),"")</f>
        <v/>
      </c>
      <c r="AE13" s="63" t="str">
        <f>IF(I13="P",INDEX(BDD!$A$2:$B$31,MATCH('1'!$B13,BDD!$A$2:$A$31,0),2),"")</f>
        <v/>
      </c>
      <c r="AF13" s="63" t="str">
        <f>IF(J13="P",INDEX(BDD!$A$2:$B$31,MATCH('1'!$B13,BDD!$A$2:$A$31,0),2),"")</f>
        <v/>
      </c>
      <c r="AG13" s="63" t="str">
        <f>IF(K13="P",INDEX(BDD!$A$2:$B$31,MATCH('1'!$B13,BDD!$A$2:$A$31,0),2),"")</f>
        <v/>
      </c>
      <c r="AH13" s="63" t="str">
        <f>IF(L13="P",INDEX(BDD!$A$2:$B$31,MATCH('1'!$B13,BDD!$A$2:$A$31,0),2),"")</f>
        <v>SANS FIBRES</v>
      </c>
      <c r="AI13" s="63" t="str">
        <f>IF(M13="P",INDEX(BDD!$A$2:$B$31,MATCH('1'!$B13,BDD!$A$2:$A$31,0),2),"")</f>
        <v/>
      </c>
      <c r="AJ13" s="63" t="str">
        <f>IF(N13="P",INDEX(BDD!$A$2:$B$31,MATCH('1'!$B13,BDD!$A$2:$A$31,0),2),"")</f>
        <v/>
      </c>
      <c r="AK13" s="63" t="str">
        <f>IF(O13="P",INDEX(BDD!$A$2:$B$31,MATCH('1'!$B13,BDD!$A$2:$A$31,0),2),"")</f>
        <v/>
      </c>
      <c r="AL13" s="63" t="str">
        <f>IF(P13="P",INDEX(BDD!$A$2:$B$31,MATCH('1'!$B13,BDD!$A$2:$A$31,0),2),"")</f>
        <v/>
      </c>
      <c r="AM13" s="63" t="str">
        <f>IF(Q13="P",INDEX(BDD!$A$2:$B$31,MATCH('1'!$B13,BDD!$A$2:$A$31,0),2),"")</f>
        <v/>
      </c>
      <c r="AN13" s="63" t="str">
        <f>IF(R13="P",INDEX(BDD!$A$2:$B$31,MATCH('1'!$B13,BDD!$A$2:$A$31,0),2),"")</f>
        <v/>
      </c>
      <c r="AO13" s="63" t="str">
        <f>IF(S13="P",INDEX(BDD!$A$2:$B$31,MATCH('1'!$B13,BDD!$A$2:$A$31,0),2),"")</f>
        <v/>
      </c>
      <c r="AP13" s="63" t="str">
        <f>IF(T13="P",INDEX(BDD!$A$2:$B$31,MATCH('1'!$B13,BDD!$A$2:$A$31,0),2),"")</f>
        <v/>
      </c>
      <c r="AQ13" s="63" t="str">
        <f>IF(U13="P",INDEX(BDD!$A$2:$B$31,MATCH('1'!$B13,BDD!$A$2:$A$31,0),2),"")</f>
        <v/>
      </c>
      <c r="AR13" s="63" t="str">
        <f>IF(V13="P",INDEX(BDD!$A$2:$B$31,MATCH('1'!$B13,BDD!$A$2:$A$31,0),2),"")</f>
        <v/>
      </c>
      <c r="AS13" s="63" t="str">
        <f>IF(W13="P",INDEX(BDD!$A$2:$B$31,MATCH('1'!$B13,BDD!$A$2:$A$31,0),2),"")</f>
        <v/>
      </c>
      <c r="AT13" s="80"/>
    </row>
    <row r="14" spans="1:48" x14ac:dyDescent="0.25">
      <c r="A14" s="160"/>
      <c r="B14" s="8" t="str">
        <f>BDD!A9</f>
        <v>Prénom8</v>
      </c>
      <c r="C14" s="33" t="s">
        <v>29</v>
      </c>
      <c r="D14" s="34"/>
      <c r="E14" s="35"/>
      <c r="F14" s="36"/>
      <c r="G14" s="34"/>
      <c r="H14" s="35"/>
      <c r="I14" s="36"/>
      <c r="J14" s="34"/>
      <c r="K14" s="35"/>
      <c r="L14" s="36" t="s">
        <v>29</v>
      </c>
      <c r="M14" s="34"/>
      <c r="N14" s="33"/>
      <c r="O14" s="36"/>
      <c r="P14" s="34"/>
      <c r="Q14" s="33"/>
      <c r="R14" s="36"/>
      <c r="S14" s="34"/>
      <c r="T14" s="35"/>
      <c r="U14" s="36"/>
      <c r="V14" s="34"/>
      <c r="W14" s="35"/>
      <c r="Y14" s="63" t="str">
        <f>IF(C14="P",INDEX(BDD!$A$2:$B$31,MATCH('1'!$B14,BDD!$A$2:$A$31,0),2),"")</f>
        <v>HYPO</v>
      </c>
      <c r="Z14" s="63" t="str">
        <f>IF(D14="P",INDEX(BDD!$A$2:$B$31,MATCH('1'!$B14,BDD!$A$2:$A$31,0),2),"")</f>
        <v/>
      </c>
      <c r="AA14" s="63" t="str">
        <f>IF(E14="P",INDEX(BDD!$A$2:$B$31,MATCH('1'!$B14,BDD!$A$2:$A$31,0),2),"")</f>
        <v/>
      </c>
      <c r="AB14" s="63" t="str">
        <f>IF(F14="P",INDEX(BDD!$A$2:$B$31,MATCH('1'!$B14,BDD!$A$2:$A$31,0),2),"")</f>
        <v/>
      </c>
      <c r="AC14" s="63" t="str">
        <f>IF(G14="P",INDEX(BDD!$A$2:$B$31,MATCH('1'!$B14,BDD!$A$2:$A$31,0),2),"")</f>
        <v/>
      </c>
      <c r="AD14" s="63" t="str">
        <f>IF(H14="P",INDEX(BDD!$A$2:$B$31,MATCH('1'!$B14,BDD!$A$2:$A$31,0),2),"")</f>
        <v/>
      </c>
      <c r="AE14" s="63" t="str">
        <f>IF(I14="P",INDEX(BDD!$A$2:$B$31,MATCH('1'!$B14,BDD!$A$2:$A$31,0),2),"")</f>
        <v/>
      </c>
      <c r="AF14" s="63" t="str">
        <f>IF(J14="P",INDEX(BDD!$A$2:$B$31,MATCH('1'!$B14,BDD!$A$2:$A$31,0),2),"")</f>
        <v/>
      </c>
      <c r="AG14" s="63" t="str">
        <f>IF(K14="P",INDEX(BDD!$A$2:$B$31,MATCH('1'!$B14,BDD!$A$2:$A$31,0),2),"")</f>
        <v/>
      </c>
      <c r="AH14" s="63" t="str">
        <f>IF(L14="P",INDEX(BDD!$A$2:$B$31,MATCH('1'!$B14,BDD!$A$2:$A$31,0),2),"")</f>
        <v>HYPO</v>
      </c>
      <c r="AI14" s="63" t="str">
        <f>IF(M14="P",INDEX(BDD!$A$2:$B$31,MATCH('1'!$B14,BDD!$A$2:$A$31,0),2),"")</f>
        <v/>
      </c>
      <c r="AJ14" s="63" t="str">
        <f>IF(N14="P",INDEX(BDD!$A$2:$B$31,MATCH('1'!$B14,BDD!$A$2:$A$31,0),2),"")</f>
        <v/>
      </c>
      <c r="AK14" s="63" t="str">
        <f>IF(O14="P",INDEX(BDD!$A$2:$B$31,MATCH('1'!$B14,BDD!$A$2:$A$31,0),2),"")</f>
        <v/>
      </c>
      <c r="AL14" s="63" t="str">
        <f>IF(P14="P",INDEX(BDD!$A$2:$B$31,MATCH('1'!$B14,BDD!$A$2:$A$31,0),2),"")</f>
        <v/>
      </c>
      <c r="AM14" s="63" t="str">
        <f>IF(Q14="P",INDEX(BDD!$A$2:$B$31,MATCH('1'!$B14,BDD!$A$2:$A$31,0),2),"")</f>
        <v/>
      </c>
      <c r="AN14" s="63" t="str">
        <f>IF(R14="P",INDEX(BDD!$A$2:$B$31,MATCH('1'!$B14,BDD!$A$2:$A$31,0),2),"")</f>
        <v/>
      </c>
      <c r="AO14" s="63" t="str">
        <f>IF(S14="P",INDEX(BDD!$A$2:$B$31,MATCH('1'!$B14,BDD!$A$2:$A$31,0),2),"")</f>
        <v/>
      </c>
      <c r="AP14" s="63" t="str">
        <f>IF(T14="P",INDEX(BDD!$A$2:$B$31,MATCH('1'!$B14,BDD!$A$2:$A$31,0),2),"")</f>
        <v/>
      </c>
      <c r="AQ14" s="63" t="str">
        <f>IF(U14="P",INDEX(BDD!$A$2:$B$31,MATCH('1'!$B14,BDD!$A$2:$A$31,0),2),"")</f>
        <v/>
      </c>
      <c r="AR14" s="63" t="str">
        <f>IF(V14="P",INDEX(BDD!$A$2:$B$31,MATCH('1'!$B14,BDD!$A$2:$A$31,0),2),"")</f>
        <v/>
      </c>
      <c r="AS14" s="63" t="str">
        <f>IF(W14="P",INDEX(BDD!$A$2:$B$31,MATCH('1'!$B14,BDD!$A$2:$A$31,0),2),"")</f>
        <v/>
      </c>
      <c r="AT14" s="80"/>
    </row>
    <row r="15" spans="1:48" x14ac:dyDescent="0.25">
      <c r="A15" s="160"/>
      <c r="B15" s="8" t="str">
        <f>BDD!A10</f>
        <v>Prénom9</v>
      </c>
      <c r="C15" s="33"/>
      <c r="D15" s="34"/>
      <c r="E15" s="35"/>
      <c r="F15" s="36"/>
      <c r="G15" s="34"/>
      <c r="H15" s="35"/>
      <c r="I15" s="36"/>
      <c r="J15" s="34"/>
      <c r="K15" s="35"/>
      <c r="L15" s="36" t="s">
        <v>29</v>
      </c>
      <c r="M15" s="34"/>
      <c r="N15" s="33"/>
      <c r="O15" s="36"/>
      <c r="P15" s="34"/>
      <c r="Q15" s="33"/>
      <c r="R15" s="36"/>
      <c r="S15" s="34"/>
      <c r="T15" s="35"/>
      <c r="U15" s="36"/>
      <c r="V15" s="34"/>
      <c r="W15" s="35"/>
      <c r="Y15" s="63" t="str">
        <f>IF(C15="P",INDEX(BDD!$A$2:$B$31,MATCH('1'!$B15,BDD!$A$2:$A$31,0),2),"")</f>
        <v/>
      </c>
      <c r="Z15" s="63" t="str">
        <f>IF(D15="P",INDEX(BDD!$A$2:$B$31,MATCH('1'!$B15,BDD!$A$2:$A$31,0),2),"")</f>
        <v/>
      </c>
      <c r="AA15" s="63" t="str">
        <f>IF(E15="P",INDEX(BDD!$A$2:$B$31,MATCH('1'!$B15,BDD!$A$2:$A$31,0),2),"")</f>
        <v/>
      </c>
      <c r="AB15" s="63" t="str">
        <f>IF(F15="P",INDEX(BDD!$A$2:$B$31,MATCH('1'!$B15,BDD!$A$2:$A$31,0),2),"")</f>
        <v/>
      </c>
      <c r="AC15" s="63" t="str">
        <f>IF(G15="P",INDEX(BDD!$A$2:$B$31,MATCH('1'!$B15,BDD!$A$2:$A$31,0),2),"")</f>
        <v/>
      </c>
      <c r="AD15" s="63" t="str">
        <f>IF(H15="P",INDEX(BDD!$A$2:$B$31,MATCH('1'!$B15,BDD!$A$2:$A$31,0),2),"")</f>
        <v/>
      </c>
      <c r="AE15" s="63" t="str">
        <f>IF(I15="P",INDEX(BDD!$A$2:$B$31,MATCH('1'!$B15,BDD!$A$2:$A$31,0),2),"")</f>
        <v/>
      </c>
      <c r="AF15" s="63" t="str">
        <f>IF(J15="P",INDEX(BDD!$A$2:$B$31,MATCH('1'!$B15,BDD!$A$2:$A$31,0),2),"")</f>
        <v/>
      </c>
      <c r="AG15" s="63" t="str">
        <f>IF(K15="P",INDEX(BDD!$A$2:$B$31,MATCH('1'!$B15,BDD!$A$2:$A$31,0),2),"")</f>
        <v/>
      </c>
      <c r="AH15" s="63" t="str">
        <f>IF(L15="P",INDEX(BDD!$A$2:$B$31,MATCH('1'!$B15,BDD!$A$2:$A$31,0),2),"")</f>
        <v>SANS SUCRE RAJOUTÉ</v>
      </c>
      <c r="AI15" s="63" t="str">
        <f>IF(M15="P",INDEX(BDD!$A$2:$B$31,MATCH('1'!$B15,BDD!$A$2:$A$31,0),2),"")</f>
        <v/>
      </c>
      <c r="AJ15" s="63" t="str">
        <f>IF(N15="P",INDEX(BDD!$A$2:$B$31,MATCH('1'!$B15,BDD!$A$2:$A$31,0),2),"")</f>
        <v/>
      </c>
      <c r="AK15" s="63" t="str">
        <f>IF(O15="P",INDEX(BDD!$A$2:$B$31,MATCH('1'!$B15,BDD!$A$2:$A$31,0),2),"")</f>
        <v/>
      </c>
      <c r="AL15" s="63" t="str">
        <f>IF(P15="P",INDEX(BDD!$A$2:$B$31,MATCH('1'!$B15,BDD!$A$2:$A$31,0),2),"")</f>
        <v/>
      </c>
      <c r="AM15" s="63" t="str">
        <f>IF(Q15="P",INDEX(BDD!$A$2:$B$31,MATCH('1'!$B15,BDD!$A$2:$A$31,0),2),"")</f>
        <v/>
      </c>
      <c r="AN15" s="63" t="str">
        <f>IF(R15="P",INDEX(BDD!$A$2:$B$31,MATCH('1'!$B15,BDD!$A$2:$A$31,0),2),"")</f>
        <v/>
      </c>
      <c r="AO15" s="63" t="str">
        <f>IF(S15="P",INDEX(BDD!$A$2:$B$31,MATCH('1'!$B15,BDD!$A$2:$A$31,0),2),"")</f>
        <v/>
      </c>
      <c r="AP15" s="63" t="str">
        <f>IF(T15="P",INDEX(BDD!$A$2:$B$31,MATCH('1'!$B15,BDD!$A$2:$A$31,0),2),"")</f>
        <v/>
      </c>
      <c r="AQ15" s="63" t="str">
        <f>IF(U15="P",INDEX(BDD!$A$2:$B$31,MATCH('1'!$B15,BDD!$A$2:$A$31,0),2),"")</f>
        <v/>
      </c>
      <c r="AR15" s="63" t="str">
        <f>IF(V15="P",INDEX(BDD!$A$2:$B$31,MATCH('1'!$B15,BDD!$A$2:$A$31,0),2),"")</f>
        <v/>
      </c>
      <c r="AS15" s="63" t="str">
        <f>IF(W15="P",INDEX(BDD!$A$2:$B$31,MATCH('1'!$B15,BDD!$A$2:$A$31,0),2),"")</f>
        <v/>
      </c>
      <c r="AT15" s="80"/>
    </row>
    <row r="16" spans="1:48" ht="15.75" thickBot="1" x14ac:dyDescent="0.3">
      <c r="A16" s="160"/>
      <c r="B16" s="9" t="str">
        <f>BDD!A11</f>
        <v>Prénom10</v>
      </c>
      <c r="C16" s="37"/>
      <c r="D16" s="38"/>
      <c r="E16" s="39"/>
      <c r="F16" s="43"/>
      <c r="G16" s="41"/>
      <c r="H16" s="42"/>
      <c r="I16" s="40"/>
      <c r="J16" s="38"/>
      <c r="K16" s="39"/>
      <c r="L16" s="40"/>
      <c r="M16" s="38"/>
      <c r="N16" s="37"/>
      <c r="O16" s="40"/>
      <c r="P16" s="38"/>
      <c r="Q16" s="37"/>
      <c r="R16" s="40"/>
      <c r="S16" s="38"/>
      <c r="T16" s="39"/>
      <c r="U16" s="40"/>
      <c r="V16" s="38"/>
      <c r="W16" s="39"/>
      <c r="Y16" s="63" t="str">
        <f>IF(C16="P",INDEX(BDD!$A$2:$B$31,MATCH('1'!$B16,BDD!$A$2:$A$31,0),2),"")</f>
        <v/>
      </c>
      <c r="Z16" s="63" t="str">
        <f>IF(D16="P",INDEX(BDD!$A$2:$B$31,MATCH('1'!$B16,BDD!$A$2:$A$31,0),2),"")</f>
        <v/>
      </c>
      <c r="AA16" s="63" t="str">
        <f>IF(E16="P",INDEX(BDD!$A$2:$B$31,MATCH('1'!$B16,BDD!$A$2:$A$31,0),2),"")</f>
        <v/>
      </c>
      <c r="AB16" s="63" t="str">
        <f>IF(F16="P",INDEX(BDD!$A$2:$B$31,MATCH('1'!$B16,BDD!$A$2:$A$31,0),2),"")</f>
        <v/>
      </c>
      <c r="AC16" s="63" t="str">
        <f>IF(G16="P",INDEX(BDD!$A$2:$B$31,MATCH('1'!$B16,BDD!$A$2:$A$31,0),2),"")</f>
        <v/>
      </c>
      <c r="AD16" s="63" t="str">
        <f>IF(H16="P",INDEX(BDD!$A$2:$B$31,MATCH('1'!$B16,BDD!$A$2:$A$31,0),2),"")</f>
        <v/>
      </c>
      <c r="AE16" s="63" t="str">
        <f>IF(I16="P",INDEX(BDD!$A$2:$B$31,MATCH('1'!$B16,BDD!$A$2:$A$31,0),2),"")</f>
        <v/>
      </c>
      <c r="AF16" s="63" t="str">
        <f>IF(J16="P",INDEX(BDD!$A$2:$B$31,MATCH('1'!$B16,BDD!$A$2:$A$31,0),2),"")</f>
        <v/>
      </c>
      <c r="AG16" s="63" t="str">
        <f>IF(K16="P",INDEX(BDD!$A$2:$B$31,MATCH('1'!$B16,BDD!$A$2:$A$31,0),2),"")</f>
        <v/>
      </c>
      <c r="AH16" s="63" t="str">
        <f>IF(L16="P",INDEX(BDD!$A$2:$B$31,MATCH('1'!$B16,BDD!$A$2:$A$31,0),2),"")</f>
        <v/>
      </c>
      <c r="AI16" s="63" t="str">
        <f>IF(M16="P",INDEX(BDD!$A$2:$B$31,MATCH('1'!$B16,BDD!$A$2:$A$31,0),2),"")</f>
        <v/>
      </c>
      <c r="AJ16" s="63" t="str">
        <f>IF(N16="P",INDEX(BDD!$A$2:$B$31,MATCH('1'!$B16,BDD!$A$2:$A$31,0),2),"")</f>
        <v/>
      </c>
      <c r="AK16" s="63" t="str">
        <f>IF(O16="P",INDEX(BDD!$A$2:$B$31,MATCH('1'!$B16,BDD!$A$2:$A$31,0),2),"")</f>
        <v/>
      </c>
      <c r="AL16" s="63" t="str">
        <f>IF(P16="P",INDEX(BDD!$A$2:$B$31,MATCH('1'!$B16,BDD!$A$2:$A$31,0),2),"")</f>
        <v/>
      </c>
      <c r="AM16" s="63" t="str">
        <f>IF(Q16="P",INDEX(BDD!$A$2:$B$31,MATCH('1'!$B16,BDD!$A$2:$A$31,0),2),"")</f>
        <v/>
      </c>
      <c r="AN16" s="63" t="str">
        <f>IF(R16="P",INDEX(BDD!$A$2:$B$31,MATCH('1'!$B16,BDD!$A$2:$A$31,0),2),"")</f>
        <v/>
      </c>
      <c r="AO16" s="63" t="str">
        <f>IF(S16="P",INDEX(BDD!$A$2:$B$31,MATCH('1'!$B16,BDD!$A$2:$A$31,0),2),"")</f>
        <v/>
      </c>
      <c r="AP16" s="63" t="str">
        <f>IF(T16="P",INDEX(BDD!$A$2:$B$31,MATCH('1'!$B16,BDD!$A$2:$A$31,0),2),"")</f>
        <v/>
      </c>
      <c r="AQ16" s="63" t="str">
        <f>IF(U16="P",INDEX(BDD!$A$2:$B$31,MATCH('1'!$B16,BDD!$A$2:$A$31,0),2),"")</f>
        <v/>
      </c>
      <c r="AR16" s="63" t="str">
        <f>IF(V16="P",INDEX(BDD!$A$2:$B$31,MATCH('1'!$B16,BDD!$A$2:$A$31,0),2),"")</f>
        <v/>
      </c>
      <c r="AS16" s="63" t="str">
        <f>IF(W16="P",INDEX(BDD!$A$2:$B$31,MATCH('1'!$B16,BDD!$A$2:$A$31,0),2),"")</f>
        <v/>
      </c>
      <c r="AT16" s="80"/>
    </row>
    <row r="17" spans="1:46" ht="15.75" thickBot="1" x14ac:dyDescent="0.3">
      <c r="A17" s="161"/>
      <c r="B17" s="110" t="str">
        <f>BDD!A12</f>
        <v>Prénom11</v>
      </c>
      <c r="C17" s="68"/>
      <c r="D17" s="41"/>
      <c r="E17" s="66"/>
      <c r="F17" s="70"/>
      <c r="G17" s="31"/>
      <c r="H17" s="32"/>
      <c r="I17" s="67"/>
      <c r="J17" s="34"/>
      <c r="K17" s="35"/>
      <c r="L17" s="71"/>
      <c r="M17" s="34"/>
      <c r="N17" s="35"/>
      <c r="O17" s="71"/>
      <c r="P17" s="34"/>
      <c r="Q17" s="35"/>
      <c r="R17" s="71"/>
      <c r="S17" s="34"/>
      <c r="T17" s="35"/>
      <c r="U17" s="36"/>
      <c r="V17" s="34"/>
      <c r="W17" s="35"/>
      <c r="Y17" s="63" t="str">
        <f>IF(C17="P",INDEX(BDD!$A$2:$B$31,MATCH('1'!$B17,BDD!$A$2:$A$31,0),2),"")</f>
        <v/>
      </c>
      <c r="Z17" s="63" t="str">
        <f>IF(D17="P",INDEX(BDD!$A$2:$B$31,MATCH('1'!$B17,BDD!$A$2:$A$31,0),2),"")</f>
        <v/>
      </c>
      <c r="AA17" s="63" t="str">
        <f>IF(E17="P",INDEX(BDD!$A$2:$B$31,MATCH('1'!$B17,BDD!$A$2:$A$31,0),2),"")</f>
        <v/>
      </c>
      <c r="AB17" s="63" t="str">
        <f>IF(F17="P",INDEX(BDD!$A$2:$B$31,MATCH('1'!$B17,BDD!$A$2:$A$31,0),2),"")</f>
        <v/>
      </c>
      <c r="AC17" s="63" t="str">
        <f>IF(G17="P",INDEX(BDD!$A$2:$B$31,MATCH('1'!$B17,BDD!$A$2:$A$31,0),2),"")</f>
        <v/>
      </c>
      <c r="AD17" s="63" t="str">
        <f>IF(H17="P",INDEX(BDD!$A$2:$B$31,MATCH('1'!$B17,BDD!$A$2:$A$31,0),2),"")</f>
        <v/>
      </c>
      <c r="AE17" s="63" t="str">
        <f>IF(I17="P",INDEX(BDD!$A$2:$B$31,MATCH('1'!$B17,BDD!$A$2:$A$31,0),2),"")</f>
        <v/>
      </c>
      <c r="AF17" s="63" t="str">
        <f>IF(J17="P",INDEX(BDD!$A$2:$B$31,MATCH('1'!$B17,BDD!$A$2:$A$31,0),2),"")</f>
        <v/>
      </c>
      <c r="AG17" s="63" t="str">
        <f>IF(K17="P",INDEX(BDD!$A$2:$B$31,MATCH('1'!$B17,BDD!$A$2:$A$31,0),2),"")</f>
        <v/>
      </c>
      <c r="AH17" s="63" t="str">
        <f>IF(L17="P",INDEX(BDD!$A$2:$B$31,MATCH('1'!$B17,BDD!$A$2:$A$31,0),2),"")</f>
        <v/>
      </c>
      <c r="AI17" s="63" t="str">
        <f>IF(M17="P",INDEX(BDD!$A$2:$B$31,MATCH('1'!$B17,BDD!$A$2:$A$31,0),2),"")</f>
        <v/>
      </c>
      <c r="AJ17" s="63" t="str">
        <f>IF(N17="P",INDEX(BDD!$A$2:$B$31,MATCH('1'!$B17,BDD!$A$2:$A$31,0),2),"")</f>
        <v/>
      </c>
      <c r="AK17" s="63" t="str">
        <f>IF(O17="P",INDEX(BDD!$A$2:$B$31,MATCH('1'!$B17,BDD!$A$2:$A$31,0),2),"")</f>
        <v/>
      </c>
      <c r="AL17" s="63" t="str">
        <f>IF(P17="P",INDEX(BDD!$A$2:$B$31,MATCH('1'!$B17,BDD!$A$2:$A$31,0),2),"")</f>
        <v/>
      </c>
      <c r="AM17" s="63" t="str">
        <f>IF(Q17="P",INDEX(BDD!$A$2:$B$31,MATCH('1'!$B17,BDD!$A$2:$A$31,0),2),"")</f>
        <v/>
      </c>
      <c r="AN17" s="63" t="str">
        <f>IF(R17="P",INDEX(BDD!$A$2:$B$31,MATCH('1'!$B17,BDD!$A$2:$A$31,0),2),"")</f>
        <v/>
      </c>
      <c r="AO17" s="63" t="str">
        <f>IF(S17="P",INDEX(BDD!$A$2:$B$31,MATCH('1'!$B17,BDD!$A$2:$A$31,0),2),"")</f>
        <v/>
      </c>
      <c r="AP17" s="63" t="str">
        <f>IF(T17="P",INDEX(BDD!$A$2:$B$31,MATCH('1'!$B17,BDD!$A$2:$A$31,0),2),"")</f>
        <v/>
      </c>
      <c r="AQ17" s="63" t="str">
        <f>IF(U17="P",INDEX(BDD!$A$2:$B$31,MATCH('1'!$B17,BDD!$A$2:$A$31,0),2),"")</f>
        <v/>
      </c>
      <c r="AR17" s="63" t="str">
        <f>IF(V17="P",INDEX(BDD!$A$2:$B$31,MATCH('1'!$B17,BDD!$A$2:$A$31,0),2),"")</f>
        <v/>
      </c>
      <c r="AS17" s="63" t="str">
        <f>IF(W17="P",INDEX(BDD!$A$2:$B$31,MATCH('1'!$B17,BDD!$A$2:$A$31,0),2),"")</f>
        <v/>
      </c>
      <c r="AT17" s="80"/>
    </row>
    <row r="18" spans="1:46" x14ac:dyDescent="0.25">
      <c r="A18" s="160"/>
      <c r="B18" s="112" t="str">
        <f>BDD!A13</f>
        <v>INVITÉ 1</v>
      </c>
      <c r="C18" s="70"/>
      <c r="D18" s="31"/>
      <c r="E18" s="32"/>
      <c r="F18" s="70"/>
      <c r="G18" s="31"/>
      <c r="H18" s="32"/>
      <c r="I18" s="70"/>
      <c r="J18" s="31"/>
      <c r="K18" s="32"/>
      <c r="L18" s="70"/>
      <c r="M18" s="31"/>
      <c r="N18" s="32"/>
      <c r="O18" s="70"/>
      <c r="P18" s="31"/>
      <c r="Q18" s="32"/>
      <c r="R18" s="70"/>
      <c r="S18" s="31"/>
      <c r="T18" s="32"/>
      <c r="U18" s="70"/>
      <c r="V18" s="31"/>
      <c r="W18" s="32"/>
      <c r="X18">
        <f t="shared" ref="X18:X36" si="0">COUNTIF(C18:W18,"P")</f>
        <v>0</v>
      </c>
      <c r="Y18" s="63" t="str">
        <f>IF(C18="P",INDEX(BDD!$A$2:$B$31,MATCH('1'!$B18,BDD!$A$2:$A$31,0),2),"")</f>
        <v/>
      </c>
      <c r="Z18" s="63" t="str">
        <f>IF(D18="P",INDEX(BDD!$A$2:$B$31,MATCH('1'!$B18,BDD!$A$2:$A$31,0),2),"")</f>
        <v/>
      </c>
      <c r="AA18" s="63" t="str">
        <f>IF(E18="P",INDEX(BDD!$A$2:$B$31,MATCH('1'!$B18,BDD!$A$2:$A$31,0),2),"")</f>
        <v/>
      </c>
      <c r="AB18" s="63" t="str">
        <f>IF(F18="P",INDEX(BDD!$A$2:$B$31,MATCH('1'!$B18,BDD!$A$2:$A$31,0),2),"")</f>
        <v/>
      </c>
      <c r="AC18" s="63" t="str">
        <f>IF(G18="P",INDEX(BDD!$A$2:$B$31,MATCH('1'!$B18,BDD!$A$2:$A$31,0),2),"")</f>
        <v/>
      </c>
      <c r="AD18" s="63" t="str">
        <f>IF(H18="P",INDEX(BDD!$A$2:$B$31,MATCH('1'!$B18,BDD!$A$2:$A$31,0),2),"")</f>
        <v/>
      </c>
      <c r="AE18" s="63" t="str">
        <f>IF(I18="P",INDEX(BDD!$A$2:$B$31,MATCH('1'!$B18,BDD!$A$2:$A$31,0),2),"")</f>
        <v/>
      </c>
      <c r="AF18" s="63" t="str">
        <f>IF(J18="P",INDEX(BDD!$A$2:$B$31,MATCH('1'!$B18,BDD!$A$2:$A$31,0),2),"")</f>
        <v/>
      </c>
      <c r="AG18" s="63" t="str">
        <f>IF(K18="P",INDEX(BDD!$A$2:$B$31,MATCH('1'!$B18,BDD!$A$2:$A$31,0),2),"")</f>
        <v/>
      </c>
      <c r="AH18" s="63" t="str">
        <f>IF(L18="P",INDEX(BDD!$A$2:$B$31,MATCH('1'!$B18,BDD!$A$2:$A$31,0),2),"")</f>
        <v/>
      </c>
      <c r="AI18" s="63" t="str">
        <f>IF(M18="P",INDEX(BDD!$A$2:$B$31,MATCH('1'!$B18,BDD!$A$2:$A$31,0),2),"")</f>
        <v/>
      </c>
      <c r="AJ18" s="63" t="str">
        <f>IF(N18="P",INDEX(BDD!$A$2:$B$31,MATCH('1'!$B18,BDD!$A$2:$A$31,0),2),"")</f>
        <v/>
      </c>
      <c r="AK18" s="63" t="str">
        <f>IF(O18="P",INDEX(BDD!$A$2:$B$31,MATCH('1'!$B18,BDD!$A$2:$A$31,0),2),"")</f>
        <v/>
      </c>
      <c r="AL18" s="63" t="str">
        <f>IF(P18="P",INDEX(BDD!$A$2:$B$31,MATCH('1'!$B18,BDD!$A$2:$A$31,0),2),"")</f>
        <v/>
      </c>
      <c r="AM18" s="63" t="str">
        <f>IF(Q18="P",INDEX(BDD!$A$2:$B$31,MATCH('1'!$B18,BDD!$A$2:$A$31,0),2),"")</f>
        <v/>
      </c>
      <c r="AN18" s="63" t="str">
        <f>IF(R18="P",INDEX(BDD!$A$2:$B$31,MATCH('1'!$B18,BDD!$A$2:$A$31,0),2),"")</f>
        <v/>
      </c>
      <c r="AO18" s="63" t="str">
        <f>IF(S18="P",INDEX(BDD!$A$2:$B$31,MATCH('1'!$B18,BDD!$A$2:$A$31,0),2),"")</f>
        <v/>
      </c>
      <c r="AP18" s="63" t="str">
        <f>IF(T18="P",INDEX(BDD!$A$2:$B$31,MATCH('1'!$B18,BDD!$A$2:$A$31,0),2),"")</f>
        <v/>
      </c>
      <c r="AQ18" s="63" t="str">
        <f>IF(U18="P",INDEX(BDD!$A$2:$B$31,MATCH('1'!$B18,BDD!$A$2:$A$31,0),2),"")</f>
        <v/>
      </c>
      <c r="AR18" s="63" t="str">
        <f>IF(V18="P",INDEX(BDD!$A$2:$B$31,MATCH('1'!$B18,BDD!$A$2:$A$31,0),2),"")</f>
        <v/>
      </c>
      <c r="AS18" s="63" t="str">
        <f>IF(W18="P",INDEX(BDD!$A$2:$B$31,MATCH('1'!$B18,BDD!$A$2:$A$31,0),2),"")</f>
        <v/>
      </c>
      <c r="AT18" s="80"/>
    </row>
    <row r="19" spans="1:46" x14ac:dyDescent="0.25">
      <c r="A19" s="160"/>
      <c r="B19" s="113" t="str">
        <f>BDD!A14</f>
        <v>INVITÉ 2</v>
      </c>
      <c r="C19" s="71"/>
      <c r="D19" s="34"/>
      <c r="E19" s="35"/>
      <c r="F19" s="71"/>
      <c r="G19" s="34"/>
      <c r="H19" s="35"/>
      <c r="I19" s="71"/>
      <c r="J19" s="34"/>
      <c r="K19" s="35"/>
      <c r="L19" s="71"/>
      <c r="M19" s="34"/>
      <c r="N19" s="35"/>
      <c r="O19" s="71"/>
      <c r="P19" s="34"/>
      <c r="Q19" s="35"/>
      <c r="R19" s="71"/>
      <c r="S19" s="34"/>
      <c r="T19" s="35"/>
      <c r="U19" s="71"/>
      <c r="V19" s="34"/>
      <c r="W19" s="35"/>
      <c r="X19">
        <f t="shared" si="0"/>
        <v>0</v>
      </c>
      <c r="Y19" s="63" t="str">
        <f>IF(C19="P",INDEX(BDD!$A$2:$B$31,MATCH('1'!$B19,BDD!$A$2:$A$31,0),2),"")</f>
        <v/>
      </c>
      <c r="Z19" s="63" t="str">
        <f>IF(D19="P",INDEX(BDD!$A$2:$B$31,MATCH('1'!$B19,BDD!$A$2:$A$31,0),2),"")</f>
        <v/>
      </c>
      <c r="AA19" s="63" t="str">
        <f>IF(E19="P",INDEX(BDD!$A$2:$B$31,MATCH('1'!$B19,BDD!$A$2:$A$31,0),2),"")</f>
        <v/>
      </c>
      <c r="AB19" s="63" t="str">
        <f>IF(F19="P",INDEX(BDD!$A$2:$B$31,MATCH('1'!$B19,BDD!$A$2:$A$31,0),2),"")</f>
        <v/>
      </c>
      <c r="AC19" s="63" t="str">
        <f>IF(G19="P",INDEX(BDD!$A$2:$B$31,MATCH('1'!$B19,BDD!$A$2:$A$31,0),2),"")</f>
        <v/>
      </c>
      <c r="AD19" s="63" t="str">
        <f>IF(H19="P",INDEX(BDD!$A$2:$B$31,MATCH('1'!$B19,BDD!$A$2:$A$31,0),2),"")</f>
        <v/>
      </c>
      <c r="AE19" s="63" t="str">
        <f>IF(I19="P",INDEX(BDD!$A$2:$B$31,MATCH('1'!$B19,BDD!$A$2:$A$31,0),2),"")</f>
        <v/>
      </c>
      <c r="AF19" s="63" t="str">
        <f>IF(J19="P",INDEX(BDD!$A$2:$B$31,MATCH('1'!$B19,BDD!$A$2:$A$31,0),2),"")</f>
        <v/>
      </c>
      <c r="AG19" s="63" t="str">
        <f>IF(K19="P",INDEX(BDD!$A$2:$B$31,MATCH('1'!$B19,BDD!$A$2:$A$31,0),2),"")</f>
        <v/>
      </c>
      <c r="AH19" s="63" t="str">
        <f>IF(L19="P",INDEX(BDD!$A$2:$B$31,MATCH('1'!$B19,BDD!$A$2:$A$31,0),2),"")</f>
        <v/>
      </c>
      <c r="AI19" s="63" t="str">
        <f>IF(M19="P",INDEX(BDD!$A$2:$B$31,MATCH('1'!$B19,BDD!$A$2:$A$31,0),2),"")</f>
        <v/>
      </c>
      <c r="AJ19" s="63" t="str">
        <f>IF(N19="P",INDEX(BDD!$A$2:$B$31,MATCH('1'!$B19,BDD!$A$2:$A$31,0),2),"")</f>
        <v/>
      </c>
      <c r="AK19" s="63" t="str">
        <f>IF(O19="P",INDEX(BDD!$A$2:$B$31,MATCH('1'!$B19,BDD!$A$2:$A$31,0),2),"")</f>
        <v/>
      </c>
      <c r="AL19" s="63" t="str">
        <f>IF(P19="P",INDEX(BDD!$A$2:$B$31,MATCH('1'!$B19,BDD!$A$2:$A$31,0),2),"")</f>
        <v/>
      </c>
      <c r="AM19" s="63" t="str">
        <f>IF(Q19="P",INDEX(BDD!$A$2:$B$31,MATCH('1'!$B19,BDD!$A$2:$A$31,0),2),"")</f>
        <v/>
      </c>
      <c r="AN19" s="63" t="str">
        <f>IF(R19="P",INDEX(BDD!$A$2:$B$31,MATCH('1'!$B19,BDD!$A$2:$A$31,0),2),"")</f>
        <v/>
      </c>
      <c r="AO19" s="63" t="str">
        <f>IF(S19="P",INDEX(BDD!$A$2:$B$31,MATCH('1'!$B19,BDD!$A$2:$A$31,0),2),"")</f>
        <v/>
      </c>
      <c r="AP19" s="63" t="str">
        <f>IF(T19="P",INDEX(BDD!$A$2:$B$31,MATCH('1'!$B19,BDD!$A$2:$A$31,0),2),"")</f>
        <v/>
      </c>
      <c r="AQ19" s="63" t="str">
        <f>IF(U19="P",INDEX(BDD!$A$2:$B$31,MATCH('1'!$B19,BDD!$A$2:$A$31,0),2),"")</f>
        <v/>
      </c>
      <c r="AR19" s="63" t="str">
        <f>IF(V19="P",INDEX(BDD!$A$2:$B$31,MATCH('1'!$B19,BDD!$A$2:$A$31,0),2),"")</f>
        <v/>
      </c>
      <c r="AS19" s="63" t="str">
        <f>IF(W19="P",INDEX(BDD!$A$2:$B$31,MATCH('1'!$B19,BDD!$A$2:$A$31,0),2),"")</f>
        <v/>
      </c>
      <c r="AT19" s="80"/>
    </row>
    <row r="20" spans="1:46" x14ac:dyDescent="0.25">
      <c r="A20" s="160"/>
      <c r="B20" s="113" t="str">
        <f>BDD!A15</f>
        <v>INVITÉ 3</v>
      </c>
      <c r="C20" s="71"/>
      <c r="D20" s="34"/>
      <c r="E20" s="35"/>
      <c r="F20" s="71"/>
      <c r="G20" s="34"/>
      <c r="H20" s="35"/>
      <c r="I20" s="71"/>
      <c r="J20" s="34"/>
      <c r="K20" s="35"/>
      <c r="L20" s="71"/>
      <c r="M20" s="34"/>
      <c r="N20" s="35"/>
      <c r="O20" s="71"/>
      <c r="P20" s="34"/>
      <c r="Q20" s="35"/>
      <c r="R20" s="71"/>
      <c r="S20" s="34"/>
      <c r="T20" s="35"/>
      <c r="U20" s="71"/>
      <c r="V20" s="34"/>
      <c r="W20" s="35"/>
      <c r="X20">
        <f t="shared" si="0"/>
        <v>0</v>
      </c>
      <c r="Y20" s="63" t="str">
        <f>IF(C20="P",INDEX(BDD!$A$2:$B$31,MATCH('1'!$B20,BDD!$A$2:$A$31,0),2),"")</f>
        <v/>
      </c>
      <c r="Z20" s="63" t="str">
        <f>IF(D20="P",INDEX(BDD!$A$2:$B$31,MATCH('1'!$B20,BDD!$A$2:$A$31,0),2),"")</f>
        <v/>
      </c>
      <c r="AA20" s="63" t="str">
        <f>IF(E20="P",INDEX(BDD!$A$2:$B$31,MATCH('1'!$B20,BDD!$A$2:$A$31,0),2),"")</f>
        <v/>
      </c>
      <c r="AB20" s="63" t="str">
        <f>IF(F20="P",INDEX(BDD!$A$2:$B$31,MATCH('1'!$B20,BDD!$A$2:$A$31,0),2),"")</f>
        <v/>
      </c>
      <c r="AC20" s="63" t="str">
        <f>IF(G20="P",INDEX(BDD!$A$2:$B$31,MATCH('1'!$B20,BDD!$A$2:$A$31,0),2),"")</f>
        <v/>
      </c>
      <c r="AD20" s="63" t="str">
        <f>IF(H20="P",INDEX(BDD!$A$2:$B$31,MATCH('1'!$B20,BDD!$A$2:$A$31,0),2),"")</f>
        <v/>
      </c>
      <c r="AE20" s="63" t="str">
        <f>IF(I20="P",INDEX(BDD!$A$2:$B$31,MATCH('1'!$B20,BDD!$A$2:$A$31,0),2),"")</f>
        <v/>
      </c>
      <c r="AF20" s="63" t="str">
        <f>IF(J20="P",INDEX(BDD!$A$2:$B$31,MATCH('1'!$B20,BDD!$A$2:$A$31,0),2),"")</f>
        <v/>
      </c>
      <c r="AG20" s="63" t="str">
        <f>IF(K20="P",INDEX(BDD!$A$2:$B$31,MATCH('1'!$B20,BDD!$A$2:$A$31,0),2),"")</f>
        <v/>
      </c>
      <c r="AH20" s="63" t="str">
        <f>IF(L20="P",INDEX(BDD!$A$2:$B$31,MATCH('1'!$B20,BDD!$A$2:$A$31,0),2),"")</f>
        <v/>
      </c>
      <c r="AI20" s="63" t="str">
        <f>IF(M20="P",INDEX(BDD!$A$2:$B$31,MATCH('1'!$B20,BDD!$A$2:$A$31,0),2),"")</f>
        <v/>
      </c>
      <c r="AJ20" s="63" t="str">
        <f>IF(N20="P",INDEX(BDD!$A$2:$B$31,MATCH('1'!$B20,BDD!$A$2:$A$31,0),2),"")</f>
        <v/>
      </c>
      <c r="AK20" s="63" t="str">
        <f>IF(O20="P",INDEX(BDD!$A$2:$B$31,MATCH('1'!$B20,BDD!$A$2:$A$31,0),2),"")</f>
        <v/>
      </c>
      <c r="AL20" s="63" t="str">
        <f>IF(P20="P",INDEX(BDD!$A$2:$B$31,MATCH('1'!$B20,BDD!$A$2:$A$31,0),2),"")</f>
        <v/>
      </c>
      <c r="AM20" s="63" t="str">
        <f>IF(Q20="P",INDEX(BDD!$A$2:$B$31,MATCH('1'!$B20,BDD!$A$2:$A$31,0),2),"")</f>
        <v/>
      </c>
      <c r="AN20" s="63" t="str">
        <f>IF(R20="P",INDEX(BDD!$A$2:$B$31,MATCH('1'!$B20,BDD!$A$2:$A$31,0),2),"")</f>
        <v/>
      </c>
      <c r="AO20" s="63" t="str">
        <f>IF(S20="P",INDEX(BDD!$A$2:$B$31,MATCH('1'!$B20,BDD!$A$2:$A$31,0),2),"")</f>
        <v/>
      </c>
      <c r="AP20" s="63" t="str">
        <f>IF(T20="P",INDEX(BDD!$A$2:$B$31,MATCH('1'!$B20,BDD!$A$2:$A$31,0),2),"")</f>
        <v/>
      </c>
      <c r="AQ20" s="63" t="str">
        <f>IF(U20="P",INDEX(BDD!$A$2:$B$31,MATCH('1'!$B20,BDD!$A$2:$A$31,0),2),"")</f>
        <v/>
      </c>
      <c r="AR20" s="63" t="str">
        <f>IF(V20="P",INDEX(BDD!$A$2:$B$31,MATCH('1'!$B20,BDD!$A$2:$A$31,0),2),"")</f>
        <v/>
      </c>
      <c r="AS20" s="63" t="str">
        <f>IF(W20="P",INDEX(BDD!$A$2:$B$31,MATCH('1'!$B20,BDD!$A$2:$A$31,0),2),"")</f>
        <v/>
      </c>
      <c r="AT20" s="80"/>
    </row>
    <row r="21" spans="1:46" x14ac:dyDescent="0.25">
      <c r="A21" s="160"/>
      <c r="B21" s="113" t="str">
        <f>BDD!A16</f>
        <v>INVITÉ 4</v>
      </c>
      <c r="C21" s="71"/>
      <c r="D21" s="34"/>
      <c r="E21" s="35"/>
      <c r="F21" s="71"/>
      <c r="G21" s="34"/>
      <c r="H21" s="35"/>
      <c r="I21" s="71"/>
      <c r="J21" s="34"/>
      <c r="K21" s="35"/>
      <c r="L21" s="71"/>
      <c r="M21" s="34"/>
      <c r="N21" s="35"/>
      <c r="O21" s="71"/>
      <c r="P21" s="34"/>
      <c r="Q21" s="35"/>
      <c r="R21" s="71"/>
      <c r="S21" s="34"/>
      <c r="T21" s="35"/>
      <c r="U21" s="71"/>
      <c r="V21" s="34"/>
      <c r="W21" s="35"/>
      <c r="X21">
        <f t="shared" si="0"/>
        <v>0</v>
      </c>
      <c r="Y21" s="63" t="str">
        <f>IF(C21="P",INDEX(BDD!$A$2:$B$31,MATCH('1'!$B21,BDD!$A$2:$A$31,0),2),"")</f>
        <v/>
      </c>
      <c r="Z21" s="63" t="str">
        <f>IF(D21="P",INDEX(BDD!$A$2:$B$31,MATCH('1'!$B21,BDD!$A$2:$A$31,0),2),"")</f>
        <v/>
      </c>
      <c r="AA21" s="63" t="str">
        <f>IF(E21="P",INDEX(BDD!$A$2:$B$31,MATCH('1'!$B21,BDD!$A$2:$A$31,0),2),"")</f>
        <v/>
      </c>
      <c r="AB21" s="63" t="str">
        <f>IF(F21="P",INDEX(BDD!$A$2:$B$31,MATCH('1'!$B21,BDD!$A$2:$A$31,0),2),"")</f>
        <v/>
      </c>
      <c r="AC21" s="63" t="str">
        <f>IF(G21="P",INDEX(BDD!$A$2:$B$31,MATCH('1'!$B21,BDD!$A$2:$A$31,0),2),"")</f>
        <v/>
      </c>
      <c r="AD21" s="63" t="str">
        <f>IF(H21="P",INDEX(BDD!$A$2:$B$31,MATCH('1'!$B21,BDD!$A$2:$A$31,0),2),"")</f>
        <v/>
      </c>
      <c r="AE21" s="63" t="str">
        <f>IF(I21="P",INDEX(BDD!$A$2:$B$31,MATCH('1'!$B21,BDD!$A$2:$A$31,0),2),"")</f>
        <v/>
      </c>
      <c r="AF21" s="63" t="str">
        <f>IF(J21="P",INDEX(BDD!$A$2:$B$31,MATCH('1'!$B21,BDD!$A$2:$A$31,0),2),"")</f>
        <v/>
      </c>
      <c r="AG21" s="63" t="str">
        <f>IF(K21="P",INDEX(BDD!$A$2:$B$31,MATCH('1'!$B21,BDD!$A$2:$A$31,0),2),"")</f>
        <v/>
      </c>
      <c r="AH21" s="63" t="str">
        <f>IF(L21="P",INDEX(BDD!$A$2:$B$31,MATCH('1'!$B21,BDD!$A$2:$A$31,0),2),"")</f>
        <v/>
      </c>
      <c r="AI21" s="63" t="str">
        <f>IF(M21="P",INDEX(BDD!$A$2:$B$31,MATCH('1'!$B21,BDD!$A$2:$A$31,0),2),"")</f>
        <v/>
      </c>
      <c r="AJ21" s="63" t="str">
        <f>IF(N21="P",INDEX(BDD!$A$2:$B$31,MATCH('1'!$B21,BDD!$A$2:$A$31,0),2),"")</f>
        <v/>
      </c>
      <c r="AK21" s="63" t="str">
        <f>IF(O21="P",INDEX(BDD!$A$2:$B$31,MATCH('1'!$B21,BDD!$A$2:$A$31,0),2),"")</f>
        <v/>
      </c>
      <c r="AL21" s="63" t="str">
        <f>IF(P21="P",INDEX(BDD!$A$2:$B$31,MATCH('1'!$B21,BDD!$A$2:$A$31,0),2),"")</f>
        <v/>
      </c>
      <c r="AM21" s="63" t="str">
        <f>IF(Q21="P",INDEX(BDD!$A$2:$B$31,MATCH('1'!$B21,BDD!$A$2:$A$31,0),2),"")</f>
        <v/>
      </c>
      <c r="AN21" s="63" t="str">
        <f>IF(R21="P",INDEX(BDD!$A$2:$B$31,MATCH('1'!$B21,BDD!$A$2:$A$31,0),2),"")</f>
        <v/>
      </c>
      <c r="AO21" s="63" t="str">
        <f>IF(S21="P",INDEX(BDD!$A$2:$B$31,MATCH('1'!$B21,BDD!$A$2:$A$31,0),2),"")</f>
        <v/>
      </c>
      <c r="AP21" s="63" t="str">
        <f>IF(T21="P",INDEX(BDD!$A$2:$B$31,MATCH('1'!$B21,BDD!$A$2:$A$31,0),2),"")</f>
        <v/>
      </c>
      <c r="AQ21" s="63" t="str">
        <f>IF(U21="P",INDEX(BDD!$A$2:$B$31,MATCH('1'!$B21,BDD!$A$2:$A$31,0),2),"")</f>
        <v/>
      </c>
      <c r="AR21" s="63" t="str">
        <f>IF(V21="P",INDEX(BDD!$A$2:$B$31,MATCH('1'!$B21,BDD!$A$2:$A$31,0),2),"")</f>
        <v/>
      </c>
      <c r="AS21" s="63" t="str">
        <f>IF(W21="P",INDEX(BDD!$A$2:$B$31,MATCH('1'!$B21,BDD!$A$2:$A$31,0),2),"")</f>
        <v/>
      </c>
      <c r="AT21" s="80"/>
    </row>
    <row r="22" spans="1:46" ht="15.75" thickBot="1" x14ac:dyDescent="0.3">
      <c r="A22" s="160"/>
      <c r="B22" s="114" t="str">
        <f>BDD!A17</f>
        <v>INVITÉ 5</v>
      </c>
      <c r="C22" s="72"/>
      <c r="D22" s="38"/>
      <c r="E22" s="39"/>
      <c r="F22" s="72"/>
      <c r="G22" s="38"/>
      <c r="H22" s="39"/>
      <c r="I22" s="72"/>
      <c r="J22" s="38"/>
      <c r="K22" s="39"/>
      <c r="L22" s="72"/>
      <c r="M22" s="38"/>
      <c r="N22" s="39"/>
      <c r="O22" s="72"/>
      <c r="P22" s="38"/>
      <c r="Q22" s="39"/>
      <c r="R22" s="72"/>
      <c r="S22" s="38"/>
      <c r="T22" s="39"/>
      <c r="U22" s="72"/>
      <c r="V22" s="38"/>
      <c r="W22" s="39"/>
      <c r="X22">
        <f t="shared" si="0"/>
        <v>0</v>
      </c>
      <c r="Y22" s="63" t="str">
        <f>IF(C22="P",INDEX(BDD!$A$2:$B$31,MATCH('1'!$B22,BDD!$A$2:$A$31,0),2),"")</f>
        <v/>
      </c>
      <c r="Z22" s="63" t="str">
        <f>IF(D22="P",INDEX(BDD!$A$2:$B$31,MATCH('1'!$B22,BDD!$A$2:$A$31,0),2),"")</f>
        <v/>
      </c>
      <c r="AA22" s="63" t="str">
        <f>IF(E22="P",INDEX(BDD!$A$2:$B$31,MATCH('1'!$B22,BDD!$A$2:$A$31,0),2),"")</f>
        <v/>
      </c>
      <c r="AB22" s="63" t="str">
        <f>IF(F22="P",INDEX(BDD!$A$2:$B$31,MATCH('1'!$B22,BDD!$A$2:$A$31,0),2),"")</f>
        <v/>
      </c>
      <c r="AC22" s="63" t="str">
        <f>IF(G22="P",INDEX(BDD!$A$2:$B$31,MATCH('1'!$B22,BDD!$A$2:$A$31,0),2),"")</f>
        <v/>
      </c>
      <c r="AD22" s="63" t="str">
        <f>IF(H22="P",INDEX(BDD!$A$2:$B$31,MATCH('1'!$B22,BDD!$A$2:$A$31,0),2),"")</f>
        <v/>
      </c>
      <c r="AE22" s="63" t="str">
        <f>IF(I22="P",INDEX(BDD!$A$2:$B$31,MATCH('1'!$B22,BDD!$A$2:$A$31,0),2),"")</f>
        <v/>
      </c>
      <c r="AF22" s="63" t="str">
        <f>IF(J22="P",INDEX(BDD!$A$2:$B$31,MATCH('1'!$B22,BDD!$A$2:$A$31,0),2),"")</f>
        <v/>
      </c>
      <c r="AG22" s="63" t="str">
        <f>IF(K22="P",INDEX(BDD!$A$2:$B$31,MATCH('1'!$B22,BDD!$A$2:$A$31,0),2),"")</f>
        <v/>
      </c>
      <c r="AH22" s="63" t="str">
        <f>IF(L22="P",INDEX(BDD!$A$2:$B$31,MATCH('1'!$B22,BDD!$A$2:$A$31,0),2),"")</f>
        <v/>
      </c>
      <c r="AI22" s="63" t="str">
        <f>IF(M22="P",INDEX(BDD!$A$2:$B$31,MATCH('1'!$B22,BDD!$A$2:$A$31,0),2),"")</f>
        <v/>
      </c>
      <c r="AJ22" s="63" t="str">
        <f>IF(N22="P",INDEX(BDD!$A$2:$B$31,MATCH('1'!$B22,BDD!$A$2:$A$31,0),2),"")</f>
        <v/>
      </c>
      <c r="AK22" s="63" t="str">
        <f>IF(O22="P",INDEX(BDD!$A$2:$B$31,MATCH('1'!$B22,BDD!$A$2:$A$31,0),2),"")</f>
        <v/>
      </c>
      <c r="AL22" s="63" t="str">
        <f>IF(P22="P",INDEX(BDD!$A$2:$B$31,MATCH('1'!$B22,BDD!$A$2:$A$31,0),2),"")</f>
        <v/>
      </c>
      <c r="AM22" s="63" t="str">
        <f>IF(Q22="P",INDEX(BDD!$A$2:$B$31,MATCH('1'!$B22,BDD!$A$2:$A$31,0),2),"")</f>
        <v/>
      </c>
      <c r="AN22" s="63" t="str">
        <f>IF(R22="P",INDEX(BDD!$A$2:$B$31,MATCH('1'!$B22,BDD!$A$2:$A$31,0),2),"")</f>
        <v/>
      </c>
      <c r="AO22" s="63" t="str">
        <f>IF(S22="P",INDEX(BDD!$A$2:$B$31,MATCH('1'!$B22,BDD!$A$2:$A$31,0),2),"")</f>
        <v/>
      </c>
      <c r="AP22" s="63" t="str">
        <f>IF(T22="P",INDEX(BDD!$A$2:$B$31,MATCH('1'!$B22,BDD!$A$2:$A$31,0),2),"")</f>
        <v/>
      </c>
      <c r="AQ22" s="63" t="str">
        <f>IF(U22="P",INDEX(BDD!$A$2:$B$31,MATCH('1'!$B22,BDD!$A$2:$A$31,0),2),"")</f>
        <v/>
      </c>
      <c r="AR22" s="63" t="str">
        <f>IF(V22="P",INDEX(BDD!$A$2:$B$31,MATCH('1'!$B22,BDD!$A$2:$A$31,0),2),"")</f>
        <v/>
      </c>
      <c r="AS22" s="63" t="str">
        <f>IF(W22="P",INDEX(BDD!$A$2:$B$31,MATCH('1'!$B22,BDD!$A$2:$A$31,0),2),"")</f>
        <v/>
      </c>
      <c r="AT22" s="80"/>
    </row>
    <row r="23" spans="1:46" x14ac:dyDescent="0.25">
      <c r="A23" s="160"/>
      <c r="B23" s="115" t="str">
        <f>BDD!A18</f>
        <v>Salarié1</v>
      </c>
      <c r="C23" s="70"/>
      <c r="D23" s="31"/>
      <c r="E23" s="32"/>
      <c r="F23" s="70"/>
      <c r="G23" s="31"/>
      <c r="H23" s="32"/>
      <c r="I23" s="70"/>
      <c r="J23" s="31"/>
      <c r="K23" s="32"/>
      <c r="L23" s="70"/>
      <c r="M23" s="31"/>
      <c r="N23" s="32"/>
      <c r="O23" s="70"/>
      <c r="P23" s="31"/>
      <c r="Q23" s="32"/>
      <c r="R23" s="70"/>
      <c r="S23" s="31"/>
      <c r="T23" s="32"/>
      <c r="U23" s="70"/>
      <c r="V23" s="31"/>
      <c r="W23" s="32"/>
      <c r="X23">
        <f t="shared" si="0"/>
        <v>0</v>
      </c>
      <c r="Y23" s="63" t="str">
        <f>IF(C23="P",INDEX(BDD!$A$2:$B$31,MATCH('1'!$B23,BDD!$A$2:$A$31,0),2),"")</f>
        <v/>
      </c>
      <c r="Z23" s="63" t="str">
        <f>IF(D23="P",INDEX(BDD!$A$2:$B$31,MATCH('1'!$B23,BDD!$A$2:$A$31,0),2),"")</f>
        <v/>
      </c>
      <c r="AA23" s="63" t="str">
        <f>IF(E23="P",INDEX(BDD!$A$2:$B$31,MATCH('1'!$B23,BDD!$A$2:$A$31,0),2),"")</f>
        <v/>
      </c>
      <c r="AB23" s="63" t="str">
        <f>IF(F23="P",INDEX(BDD!$A$2:$B$31,MATCH('1'!$B23,BDD!$A$2:$A$31,0),2),"")</f>
        <v/>
      </c>
      <c r="AC23" s="63" t="str">
        <f>IF(G23="P",INDEX(BDD!$A$2:$B$31,MATCH('1'!$B23,BDD!$A$2:$A$31,0),2),"")</f>
        <v/>
      </c>
      <c r="AD23" s="63" t="str">
        <f>IF(H23="P",INDEX(BDD!$A$2:$B$31,MATCH('1'!$B23,BDD!$A$2:$A$31,0),2),"")</f>
        <v/>
      </c>
      <c r="AE23" s="63" t="str">
        <f>IF(I23="P",INDEX(BDD!$A$2:$B$31,MATCH('1'!$B23,BDD!$A$2:$A$31,0),2),"")</f>
        <v/>
      </c>
      <c r="AF23" s="63" t="str">
        <f>IF(J23="P",INDEX(BDD!$A$2:$B$31,MATCH('1'!$B23,BDD!$A$2:$A$31,0),2),"")</f>
        <v/>
      </c>
      <c r="AG23" s="63" t="str">
        <f>IF(K23="P",INDEX(BDD!$A$2:$B$31,MATCH('1'!$B23,BDD!$A$2:$A$31,0),2),"")</f>
        <v/>
      </c>
      <c r="AH23" s="63" t="str">
        <f>IF(L23="P",INDEX(BDD!$A$2:$B$31,MATCH('1'!$B23,BDD!$A$2:$A$31,0),2),"")</f>
        <v/>
      </c>
      <c r="AI23" s="63" t="str">
        <f>IF(M23="P",INDEX(BDD!$A$2:$B$31,MATCH('1'!$B23,BDD!$A$2:$A$31,0),2),"")</f>
        <v/>
      </c>
      <c r="AJ23" s="63" t="str">
        <f>IF(N23="P",INDEX(BDD!$A$2:$B$31,MATCH('1'!$B23,BDD!$A$2:$A$31,0),2),"")</f>
        <v/>
      </c>
      <c r="AK23" s="63" t="str">
        <f>IF(O23="P",INDEX(BDD!$A$2:$B$31,MATCH('1'!$B23,BDD!$A$2:$A$31,0),2),"")</f>
        <v/>
      </c>
      <c r="AL23" s="63" t="str">
        <f>IF(P23="P",INDEX(BDD!$A$2:$B$31,MATCH('1'!$B23,BDD!$A$2:$A$31,0),2),"")</f>
        <v/>
      </c>
      <c r="AM23" s="63" t="str">
        <f>IF(Q23="P",INDEX(BDD!$A$2:$B$31,MATCH('1'!$B23,BDD!$A$2:$A$31,0),2),"")</f>
        <v/>
      </c>
      <c r="AN23" s="63" t="str">
        <f>IF(R23="P",INDEX(BDD!$A$2:$B$31,MATCH('1'!$B23,BDD!$A$2:$A$31,0),2),"")</f>
        <v/>
      </c>
      <c r="AO23" s="63" t="str">
        <f>IF(S23="P",INDEX(BDD!$A$2:$B$31,MATCH('1'!$B23,BDD!$A$2:$A$31,0),2),"")</f>
        <v/>
      </c>
      <c r="AP23" s="63" t="str">
        <f>IF(T23="P",INDEX(BDD!$A$2:$B$31,MATCH('1'!$B23,BDD!$A$2:$A$31,0),2),"")</f>
        <v/>
      </c>
      <c r="AQ23" s="63" t="str">
        <f>IF(U23="P",INDEX(BDD!$A$2:$B$31,MATCH('1'!$B23,BDD!$A$2:$A$31,0),2),"")</f>
        <v/>
      </c>
      <c r="AR23" s="63" t="str">
        <f>IF(V23="P",INDEX(BDD!$A$2:$B$31,MATCH('1'!$B23,BDD!$A$2:$A$31,0),2),"")</f>
        <v/>
      </c>
      <c r="AS23" s="63" t="str">
        <f>IF(W23="P",INDEX(BDD!$A$2:$B$31,MATCH('1'!$B23,BDD!$A$2:$A$31,0),2),"")</f>
        <v/>
      </c>
      <c r="AT23" s="80"/>
    </row>
    <row r="24" spans="1:46" x14ac:dyDescent="0.25">
      <c r="A24" s="160"/>
      <c r="B24" s="116" t="str">
        <f>BDD!A19</f>
        <v>Salarié2</v>
      </c>
      <c r="C24" s="71"/>
      <c r="D24" s="34"/>
      <c r="E24" s="35"/>
      <c r="F24" s="71"/>
      <c r="G24" s="34"/>
      <c r="H24" s="35"/>
      <c r="I24" s="71"/>
      <c r="J24" s="34"/>
      <c r="K24" s="35"/>
      <c r="L24" s="71"/>
      <c r="M24" s="34"/>
      <c r="N24" s="35"/>
      <c r="O24" s="71"/>
      <c r="P24" s="34"/>
      <c r="Q24" s="35"/>
      <c r="R24" s="71"/>
      <c r="S24" s="34"/>
      <c r="T24" s="35"/>
      <c r="U24" s="71"/>
      <c r="V24" s="34"/>
      <c r="W24" s="35"/>
      <c r="X24">
        <f t="shared" si="0"/>
        <v>0</v>
      </c>
      <c r="Y24" s="63" t="str">
        <f>IF(C24="P",INDEX(BDD!$A$2:$B$31,MATCH('1'!$B24,BDD!$A$2:$A$31,0),2),"")</f>
        <v/>
      </c>
      <c r="Z24" s="63" t="str">
        <f>IF(D24="P",INDEX(BDD!$A$2:$B$31,MATCH('1'!$B24,BDD!$A$2:$A$31,0),2),"")</f>
        <v/>
      </c>
      <c r="AA24" s="63" t="str">
        <f>IF(E24="P",INDEX(BDD!$A$2:$B$31,MATCH('1'!$B24,BDD!$A$2:$A$31,0),2),"")</f>
        <v/>
      </c>
      <c r="AB24" s="63" t="str">
        <f>IF(F24="P",INDEX(BDD!$A$2:$B$31,MATCH('1'!$B24,BDD!$A$2:$A$31,0),2),"")</f>
        <v/>
      </c>
      <c r="AC24" s="63" t="str">
        <f>IF(G24="P",INDEX(BDD!$A$2:$B$31,MATCH('1'!$B24,BDD!$A$2:$A$31,0),2),"")</f>
        <v/>
      </c>
      <c r="AD24" s="63" t="str">
        <f>IF(H24="P",INDEX(BDD!$A$2:$B$31,MATCH('1'!$B24,BDD!$A$2:$A$31,0),2),"")</f>
        <v/>
      </c>
      <c r="AE24" s="63" t="str">
        <f>IF(I24="P",INDEX(BDD!$A$2:$B$31,MATCH('1'!$B24,BDD!$A$2:$A$31,0),2),"")</f>
        <v/>
      </c>
      <c r="AF24" s="63" t="str">
        <f>IF(J24="P",INDEX(BDD!$A$2:$B$31,MATCH('1'!$B24,BDD!$A$2:$A$31,0),2),"")</f>
        <v/>
      </c>
      <c r="AG24" s="63" t="str">
        <f>IF(K24="P",INDEX(BDD!$A$2:$B$31,MATCH('1'!$B24,BDD!$A$2:$A$31,0),2),"")</f>
        <v/>
      </c>
      <c r="AH24" s="63" t="str">
        <f>IF(L24="P",INDEX(BDD!$A$2:$B$31,MATCH('1'!$B24,BDD!$A$2:$A$31,0),2),"")</f>
        <v/>
      </c>
      <c r="AI24" s="63" t="str">
        <f>IF(M24="P",INDEX(BDD!$A$2:$B$31,MATCH('1'!$B24,BDD!$A$2:$A$31,0),2),"")</f>
        <v/>
      </c>
      <c r="AJ24" s="63" t="str">
        <f>IF(N24="P",INDEX(BDD!$A$2:$B$31,MATCH('1'!$B24,BDD!$A$2:$A$31,0),2),"")</f>
        <v/>
      </c>
      <c r="AK24" s="63" t="str">
        <f>IF(O24="P",INDEX(BDD!$A$2:$B$31,MATCH('1'!$B24,BDD!$A$2:$A$31,0),2),"")</f>
        <v/>
      </c>
      <c r="AL24" s="63" t="str">
        <f>IF(P24="P",INDEX(BDD!$A$2:$B$31,MATCH('1'!$B24,BDD!$A$2:$A$31,0),2),"")</f>
        <v/>
      </c>
      <c r="AM24" s="63" t="str">
        <f>IF(Q24="P",INDEX(BDD!$A$2:$B$31,MATCH('1'!$B24,BDD!$A$2:$A$31,0),2),"")</f>
        <v/>
      </c>
      <c r="AN24" s="63" t="str">
        <f>IF(R24="P",INDEX(BDD!$A$2:$B$31,MATCH('1'!$B24,BDD!$A$2:$A$31,0),2),"")</f>
        <v/>
      </c>
      <c r="AO24" s="63" t="str">
        <f>IF(S24="P",INDEX(BDD!$A$2:$B$31,MATCH('1'!$B24,BDD!$A$2:$A$31,0),2),"")</f>
        <v/>
      </c>
      <c r="AP24" s="63" t="str">
        <f>IF(T24="P",INDEX(BDD!$A$2:$B$31,MATCH('1'!$B24,BDD!$A$2:$A$31,0),2),"")</f>
        <v/>
      </c>
      <c r="AQ24" s="63" t="str">
        <f>IF(U24="P",INDEX(BDD!$A$2:$B$31,MATCH('1'!$B24,BDD!$A$2:$A$31,0),2),"")</f>
        <v/>
      </c>
      <c r="AR24" s="63" t="str">
        <f>IF(V24="P",INDEX(BDD!$A$2:$B$31,MATCH('1'!$B24,BDD!$A$2:$A$31,0),2),"")</f>
        <v/>
      </c>
      <c r="AS24" s="63" t="str">
        <f>IF(W24="P",INDEX(BDD!$A$2:$B$31,MATCH('1'!$B24,BDD!$A$2:$A$31,0),2),"")</f>
        <v/>
      </c>
      <c r="AT24" s="80"/>
    </row>
    <row r="25" spans="1:46" x14ac:dyDescent="0.25">
      <c r="A25" s="160"/>
      <c r="B25" s="116" t="str">
        <f>BDD!A20</f>
        <v>Salarié3</v>
      </c>
      <c r="C25" s="71"/>
      <c r="D25" s="34"/>
      <c r="E25" s="35"/>
      <c r="F25" s="71"/>
      <c r="G25" s="34"/>
      <c r="H25" s="35"/>
      <c r="I25" s="71"/>
      <c r="J25" s="34"/>
      <c r="K25" s="35"/>
      <c r="L25" s="71"/>
      <c r="M25" s="34"/>
      <c r="N25" s="35"/>
      <c r="O25" s="71"/>
      <c r="P25" s="34"/>
      <c r="Q25" s="35"/>
      <c r="R25" s="71"/>
      <c r="S25" s="34"/>
      <c r="T25" s="35"/>
      <c r="U25" s="71"/>
      <c r="V25" s="34"/>
      <c r="W25" s="35"/>
      <c r="X25">
        <f t="shared" si="0"/>
        <v>0</v>
      </c>
      <c r="Y25" s="63" t="str">
        <f>IF(C25="P",INDEX(BDD!$A$2:$B$31,MATCH('1'!$B25,BDD!$A$2:$A$31,0),2),"")</f>
        <v/>
      </c>
      <c r="Z25" s="63" t="str">
        <f>IF(D25="P",INDEX(BDD!$A$2:$B$31,MATCH('1'!$B25,BDD!$A$2:$A$31,0),2),"")</f>
        <v/>
      </c>
      <c r="AA25" s="63" t="str">
        <f>IF(E25="P",INDEX(BDD!$A$2:$B$31,MATCH('1'!$B25,BDD!$A$2:$A$31,0),2),"")</f>
        <v/>
      </c>
      <c r="AB25" s="63" t="str">
        <f>IF(F25="P",INDEX(BDD!$A$2:$B$31,MATCH('1'!$B25,BDD!$A$2:$A$31,0),2),"")</f>
        <v/>
      </c>
      <c r="AC25" s="63" t="str">
        <f>IF(G25="P",INDEX(BDD!$A$2:$B$31,MATCH('1'!$B25,BDD!$A$2:$A$31,0),2),"")</f>
        <v/>
      </c>
      <c r="AD25" s="63" t="str">
        <f>IF(H25="P",INDEX(BDD!$A$2:$B$31,MATCH('1'!$B25,BDD!$A$2:$A$31,0),2),"")</f>
        <v/>
      </c>
      <c r="AE25" s="63" t="str">
        <f>IF(I25="P",INDEX(BDD!$A$2:$B$31,MATCH('1'!$B25,BDD!$A$2:$A$31,0),2),"")</f>
        <v/>
      </c>
      <c r="AF25" s="63" t="str">
        <f>IF(J25="P",INDEX(BDD!$A$2:$B$31,MATCH('1'!$B25,BDD!$A$2:$A$31,0),2),"")</f>
        <v/>
      </c>
      <c r="AG25" s="63" t="str">
        <f>IF(K25="P",INDEX(BDD!$A$2:$B$31,MATCH('1'!$B25,BDD!$A$2:$A$31,0),2),"")</f>
        <v/>
      </c>
      <c r="AH25" s="63" t="str">
        <f>IF(L25="P",INDEX(BDD!$A$2:$B$31,MATCH('1'!$B25,BDD!$A$2:$A$31,0),2),"")</f>
        <v/>
      </c>
      <c r="AI25" s="63" t="str">
        <f>IF(M25="P",INDEX(BDD!$A$2:$B$31,MATCH('1'!$B25,BDD!$A$2:$A$31,0),2),"")</f>
        <v/>
      </c>
      <c r="AJ25" s="63" t="str">
        <f>IF(N25="P",INDEX(BDD!$A$2:$B$31,MATCH('1'!$B25,BDD!$A$2:$A$31,0),2),"")</f>
        <v/>
      </c>
      <c r="AK25" s="63" t="str">
        <f>IF(O25="P",INDEX(BDD!$A$2:$B$31,MATCH('1'!$B25,BDD!$A$2:$A$31,0),2),"")</f>
        <v/>
      </c>
      <c r="AL25" s="63" t="str">
        <f>IF(P25="P",INDEX(BDD!$A$2:$B$31,MATCH('1'!$B25,BDD!$A$2:$A$31,0),2),"")</f>
        <v/>
      </c>
      <c r="AM25" s="63" t="str">
        <f>IF(Q25="P",INDEX(BDD!$A$2:$B$31,MATCH('1'!$B25,BDD!$A$2:$A$31,0),2),"")</f>
        <v/>
      </c>
      <c r="AN25" s="63" t="str">
        <f>IF(R25="P",INDEX(BDD!$A$2:$B$31,MATCH('1'!$B25,BDD!$A$2:$A$31,0),2),"")</f>
        <v/>
      </c>
      <c r="AO25" s="63" t="str">
        <f>IF(S25="P",INDEX(BDD!$A$2:$B$31,MATCH('1'!$B25,BDD!$A$2:$A$31,0),2),"")</f>
        <v/>
      </c>
      <c r="AP25" s="63" t="str">
        <f>IF(T25="P",INDEX(BDD!$A$2:$B$31,MATCH('1'!$B25,BDD!$A$2:$A$31,0),2),"")</f>
        <v/>
      </c>
      <c r="AQ25" s="63" t="str">
        <f>IF(U25="P",INDEX(BDD!$A$2:$B$31,MATCH('1'!$B25,BDD!$A$2:$A$31,0),2),"")</f>
        <v/>
      </c>
      <c r="AR25" s="63" t="str">
        <f>IF(V25="P",INDEX(BDD!$A$2:$B$31,MATCH('1'!$B25,BDD!$A$2:$A$31,0),2),"")</f>
        <v/>
      </c>
      <c r="AS25" s="63" t="str">
        <f>IF(W25="P",INDEX(BDD!$A$2:$B$31,MATCH('1'!$B25,BDD!$A$2:$A$31,0),2),"")</f>
        <v/>
      </c>
      <c r="AT25" s="80"/>
    </row>
    <row r="26" spans="1:46" x14ac:dyDescent="0.25">
      <c r="A26" s="160"/>
      <c r="B26" s="116" t="str">
        <f>BDD!A21</f>
        <v>Salarié4</v>
      </c>
      <c r="C26" s="71"/>
      <c r="D26" s="34"/>
      <c r="E26" s="35"/>
      <c r="F26" s="71"/>
      <c r="G26" s="34"/>
      <c r="H26" s="35"/>
      <c r="I26" s="71"/>
      <c r="J26" s="34"/>
      <c r="K26" s="35"/>
      <c r="L26" s="71"/>
      <c r="M26" s="34"/>
      <c r="N26" s="35"/>
      <c r="O26" s="71"/>
      <c r="P26" s="34"/>
      <c r="Q26" s="35"/>
      <c r="R26" s="71"/>
      <c r="S26" s="34"/>
      <c r="T26" s="35"/>
      <c r="U26" s="71"/>
      <c r="V26" s="34"/>
      <c r="W26" s="35"/>
      <c r="X26">
        <f t="shared" si="0"/>
        <v>0</v>
      </c>
      <c r="Y26" s="63" t="str">
        <f>IF(C26="P",INDEX(BDD!$A$2:$B$31,MATCH('1'!$B26,BDD!$A$2:$A$31,0),2),"")</f>
        <v/>
      </c>
      <c r="Z26" s="63" t="str">
        <f>IF(D26="P",INDEX(BDD!$A$2:$B$31,MATCH('1'!$B26,BDD!$A$2:$A$31,0),2),"")</f>
        <v/>
      </c>
      <c r="AA26" s="63" t="str">
        <f>IF(E26="P",INDEX(BDD!$A$2:$B$31,MATCH('1'!$B26,BDD!$A$2:$A$31,0),2),"")</f>
        <v/>
      </c>
      <c r="AB26" s="63" t="str">
        <f>IF(F26="P",INDEX(BDD!$A$2:$B$31,MATCH('1'!$B26,BDD!$A$2:$A$31,0),2),"")</f>
        <v/>
      </c>
      <c r="AC26" s="63" t="str">
        <f>IF(G26="P",INDEX(BDD!$A$2:$B$31,MATCH('1'!$B26,BDD!$A$2:$A$31,0),2),"")</f>
        <v/>
      </c>
      <c r="AD26" s="63" t="str">
        <f>IF(H26="P",INDEX(BDD!$A$2:$B$31,MATCH('1'!$B26,BDD!$A$2:$A$31,0),2),"")</f>
        <v/>
      </c>
      <c r="AE26" s="63" t="str">
        <f>IF(I26="P",INDEX(BDD!$A$2:$B$31,MATCH('1'!$B26,BDD!$A$2:$A$31,0),2),"")</f>
        <v/>
      </c>
      <c r="AF26" s="63" t="str">
        <f>IF(J26="P",INDEX(BDD!$A$2:$B$31,MATCH('1'!$B26,BDD!$A$2:$A$31,0),2),"")</f>
        <v/>
      </c>
      <c r="AG26" s="63" t="str">
        <f>IF(K26="P",INDEX(BDD!$A$2:$B$31,MATCH('1'!$B26,BDD!$A$2:$A$31,0),2),"")</f>
        <v/>
      </c>
      <c r="AH26" s="63" t="str">
        <f>IF(L26="P",INDEX(BDD!$A$2:$B$31,MATCH('1'!$B26,BDD!$A$2:$A$31,0),2),"")</f>
        <v/>
      </c>
      <c r="AI26" s="63" t="str">
        <f>IF(M26="P",INDEX(BDD!$A$2:$B$31,MATCH('1'!$B26,BDD!$A$2:$A$31,0),2),"")</f>
        <v/>
      </c>
      <c r="AJ26" s="63" t="str">
        <f>IF(N26="P",INDEX(BDD!$A$2:$B$31,MATCH('1'!$B26,BDD!$A$2:$A$31,0),2),"")</f>
        <v/>
      </c>
      <c r="AK26" s="63" t="str">
        <f>IF(O26="P",INDEX(BDD!$A$2:$B$31,MATCH('1'!$B26,BDD!$A$2:$A$31,0),2),"")</f>
        <v/>
      </c>
      <c r="AL26" s="63" t="str">
        <f>IF(P26="P",INDEX(BDD!$A$2:$B$31,MATCH('1'!$B26,BDD!$A$2:$A$31,0),2),"")</f>
        <v/>
      </c>
      <c r="AM26" s="63" t="str">
        <f>IF(Q26="P",INDEX(BDD!$A$2:$B$31,MATCH('1'!$B26,BDD!$A$2:$A$31,0),2),"")</f>
        <v/>
      </c>
      <c r="AN26" s="63" t="str">
        <f>IF(R26="P",INDEX(BDD!$A$2:$B$31,MATCH('1'!$B26,BDD!$A$2:$A$31,0),2),"")</f>
        <v/>
      </c>
      <c r="AO26" s="63" t="str">
        <f>IF(S26="P",INDEX(BDD!$A$2:$B$31,MATCH('1'!$B26,BDD!$A$2:$A$31,0),2),"")</f>
        <v/>
      </c>
      <c r="AP26" s="63" t="str">
        <f>IF(T26="P",INDEX(BDD!$A$2:$B$31,MATCH('1'!$B26,BDD!$A$2:$A$31,0),2),"")</f>
        <v/>
      </c>
      <c r="AQ26" s="63" t="str">
        <f>IF(U26="P",INDEX(BDD!$A$2:$B$31,MATCH('1'!$B26,BDD!$A$2:$A$31,0),2),"")</f>
        <v/>
      </c>
      <c r="AR26" s="63" t="str">
        <f>IF(V26="P",INDEX(BDD!$A$2:$B$31,MATCH('1'!$B26,BDD!$A$2:$A$31,0),2),"")</f>
        <v/>
      </c>
      <c r="AS26" s="63" t="str">
        <f>IF(W26="P",INDEX(BDD!$A$2:$B$31,MATCH('1'!$B26,BDD!$A$2:$A$31,0),2),"")</f>
        <v/>
      </c>
      <c r="AT26" s="80"/>
    </row>
    <row r="27" spans="1:46" x14ac:dyDescent="0.25">
      <c r="A27" s="160"/>
      <c r="B27" s="116" t="str">
        <f>BDD!A22</f>
        <v>Salarié5</v>
      </c>
      <c r="C27" s="71"/>
      <c r="D27" s="34"/>
      <c r="E27" s="35"/>
      <c r="F27" s="71"/>
      <c r="G27" s="34"/>
      <c r="H27" s="35"/>
      <c r="I27" s="71"/>
      <c r="J27" s="34"/>
      <c r="K27" s="35"/>
      <c r="L27" s="71"/>
      <c r="M27" s="34"/>
      <c r="N27" s="35"/>
      <c r="O27" s="71"/>
      <c r="P27" s="34"/>
      <c r="Q27" s="35"/>
      <c r="R27" s="71"/>
      <c r="S27" s="34"/>
      <c r="T27" s="35"/>
      <c r="U27" s="71"/>
      <c r="V27" s="34"/>
      <c r="W27" s="35"/>
      <c r="X27">
        <f t="shared" si="0"/>
        <v>0</v>
      </c>
      <c r="Y27" s="63" t="str">
        <f>IF(C27="P",INDEX(BDD!$A$2:$B$31,MATCH('1'!$B27,BDD!$A$2:$A$31,0),2),"")</f>
        <v/>
      </c>
      <c r="Z27" s="63" t="str">
        <f>IF(D27="P",INDEX(BDD!$A$2:$B$31,MATCH('1'!$B27,BDD!$A$2:$A$31,0),2),"")</f>
        <v/>
      </c>
      <c r="AA27" s="63" t="str">
        <f>IF(E27="P",INDEX(BDD!$A$2:$B$31,MATCH('1'!$B27,BDD!$A$2:$A$31,0),2),"")</f>
        <v/>
      </c>
      <c r="AB27" s="63" t="str">
        <f>IF(F27="P",INDEX(BDD!$A$2:$B$31,MATCH('1'!$B27,BDD!$A$2:$A$31,0),2),"")</f>
        <v/>
      </c>
      <c r="AC27" s="63" t="str">
        <f>IF(G27="P",INDEX(BDD!$A$2:$B$31,MATCH('1'!$B27,BDD!$A$2:$A$31,0),2),"")</f>
        <v/>
      </c>
      <c r="AD27" s="63" t="str">
        <f>IF(H27="P",INDEX(BDD!$A$2:$B$31,MATCH('1'!$B27,BDD!$A$2:$A$31,0),2),"")</f>
        <v/>
      </c>
      <c r="AE27" s="63" t="str">
        <f>IF(I27="P",INDEX(BDD!$A$2:$B$31,MATCH('1'!$B27,BDD!$A$2:$A$31,0),2),"")</f>
        <v/>
      </c>
      <c r="AF27" s="63" t="str">
        <f>IF(J27="P",INDEX(BDD!$A$2:$B$31,MATCH('1'!$B27,BDD!$A$2:$A$31,0),2),"")</f>
        <v/>
      </c>
      <c r="AG27" s="63" t="str">
        <f>IF(K27="P",INDEX(BDD!$A$2:$B$31,MATCH('1'!$B27,BDD!$A$2:$A$31,0),2),"")</f>
        <v/>
      </c>
      <c r="AH27" s="63" t="str">
        <f>IF(L27="P",INDEX(BDD!$A$2:$B$31,MATCH('1'!$B27,BDD!$A$2:$A$31,0),2),"")</f>
        <v/>
      </c>
      <c r="AI27" s="63" t="str">
        <f>IF(M27="P",INDEX(BDD!$A$2:$B$31,MATCH('1'!$B27,BDD!$A$2:$A$31,0),2),"")</f>
        <v/>
      </c>
      <c r="AJ27" s="63" t="str">
        <f>IF(N27="P",INDEX(BDD!$A$2:$B$31,MATCH('1'!$B27,BDD!$A$2:$A$31,0),2),"")</f>
        <v/>
      </c>
      <c r="AK27" s="63" t="str">
        <f>IF(O27="P",INDEX(BDD!$A$2:$B$31,MATCH('1'!$B27,BDD!$A$2:$A$31,0),2),"")</f>
        <v/>
      </c>
      <c r="AL27" s="63" t="str">
        <f>IF(P27="P",INDEX(BDD!$A$2:$B$31,MATCH('1'!$B27,BDD!$A$2:$A$31,0),2),"")</f>
        <v/>
      </c>
      <c r="AM27" s="63" t="str">
        <f>IF(Q27="P",INDEX(BDD!$A$2:$B$31,MATCH('1'!$B27,BDD!$A$2:$A$31,0),2),"")</f>
        <v/>
      </c>
      <c r="AN27" s="63" t="str">
        <f>IF(R27="P",INDEX(BDD!$A$2:$B$31,MATCH('1'!$B27,BDD!$A$2:$A$31,0),2),"")</f>
        <v/>
      </c>
      <c r="AO27" s="63" t="str">
        <f>IF(S27="P",INDEX(BDD!$A$2:$B$31,MATCH('1'!$B27,BDD!$A$2:$A$31,0),2),"")</f>
        <v/>
      </c>
      <c r="AP27" s="63" t="str">
        <f>IF(T27="P",INDEX(BDD!$A$2:$B$31,MATCH('1'!$B27,BDD!$A$2:$A$31,0),2),"")</f>
        <v/>
      </c>
      <c r="AQ27" s="63" t="str">
        <f>IF(U27="P",INDEX(BDD!$A$2:$B$31,MATCH('1'!$B27,BDD!$A$2:$A$31,0),2),"")</f>
        <v/>
      </c>
      <c r="AR27" s="63" t="str">
        <f>IF(V27="P",INDEX(BDD!$A$2:$B$31,MATCH('1'!$B27,BDD!$A$2:$A$31,0),2),"")</f>
        <v/>
      </c>
      <c r="AS27" s="63" t="str">
        <f>IF(W27="P",INDEX(BDD!$A$2:$B$31,MATCH('1'!$B27,BDD!$A$2:$A$31,0),2),"")</f>
        <v/>
      </c>
      <c r="AT27" s="80"/>
    </row>
    <row r="28" spans="1:46" x14ac:dyDescent="0.25">
      <c r="A28" s="160"/>
      <c r="B28" s="116" t="str">
        <f>BDD!A23</f>
        <v>Salarié6</v>
      </c>
      <c r="C28" s="138"/>
      <c r="D28" s="41"/>
      <c r="E28" s="42"/>
      <c r="F28" s="138"/>
      <c r="G28" s="41"/>
      <c r="H28" s="42"/>
      <c r="I28" s="138"/>
      <c r="J28" s="41"/>
      <c r="K28" s="42"/>
      <c r="L28" s="138"/>
      <c r="M28" s="41"/>
      <c r="N28" s="42"/>
      <c r="O28" s="138"/>
      <c r="P28" s="41"/>
      <c r="Q28" s="42"/>
      <c r="R28" s="138"/>
      <c r="S28" s="41"/>
      <c r="T28" s="42"/>
      <c r="U28" s="138"/>
      <c r="V28" s="41"/>
      <c r="W28" s="42"/>
      <c r="X28">
        <f t="shared" si="0"/>
        <v>0</v>
      </c>
      <c r="Y28" s="63" t="str">
        <f>IF(C28="P",INDEX(BDD!$A$2:$B$31,MATCH('1'!$B28,BDD!$A$2:$A$31,0),2),"")</f>
        <v/>
      </c>
      <c r="Z28" s="63" t="str">
        <f>IF(D28="P",INDEX(BDD!$A$2:$B$31,MATCH('1'!$B28,BDD!$A$2:$A$31,0),2),"")</f>
        <v/>
      </c>
      <c r="AA28" s="63" t="str">
        <f>IF(E28="P",INDEX(BDD!$A$2:$B$31,MATCH('1'!$B28,BDD!$A$2:$A$31,0),2),"")</f>
        <v/>
      </c>
      <c r="AB28" s="63" t="str">
        <f>IF(F28="P",INDEX(BDD!$A$2:$B$31,MATCH('1'!$B28,BDD!$A$2:$A$31,0),2),"")</f>
        <v/>
      </c>
      <c r="AC28" s="63" t="str">
        <f>IF(G28="P",INDEX(BDD!$A$2:$B$31,MATCH('1'!$B28,BDD!$A$2:$A$31,0),2),"")</f>
        <v/>
      </c>
      <c r="AD28" s="63" t="str">
        <f>IF(H28="P",INDEX(BDD!$A$2:$B$31,MATCH('1'!$B28,BDD!$A$2:$A$31,0),2),"")</f>
        <v/>
      </c>
      <c r="AE28" s="63" t="str">
        <f>IF(I28="P",INDEX(BDD!$A$2:$B$31,MATCH('1'!$B28,BDD!$A$2:$A$31,0),2),"")</f>
        <v/>
      </c>
      <c r="AF28" s="63" t="str">
        <f>IF(J28="P",INDEX(BDD!$A$2:$B$31,MATCH('1'!$B28,BDD!$A$2:$A$31,0),2),"")</f>
        <v/>
      </c>
      <c r="AG28" s="63" t="str">
        <f>IF(K28="P",INDEX(BDD!$A$2:$B$31,MATCH('1'!$B28,BDD!$A$2:$A$31,0),2),"")</f>
        <v/>
      </c>
      <c r="AH28" s="63" t="str">
        <f>IF(L28="P",INDEX(BDD!$A$2:$B$31,MATCH('1'!$B28,BDD!$A$2:$A$31,0),2),"")</f>
        <v/>
      </c>
      <c r="AI28" s="63" t="str">
        <f>IF(M28="P",INDEX(BDD!$A$2:$B$31,MATCH('1'!$B28,BDD!$A$2:$A$31,0),2),"")</f>
        <v/>
      </c>
      <c r="AJ28" s="63" t="str">
        <f>IF(N28="P",INDEX(BDD!$A$2:$B$31,MATCH('1'!$B28,BDD!$A$2:$A$31,0),2),"")</f>
        <v/>
      </c>
      <c r="AK28" s="63" t="str">
        <f>IF(O28="P",INDEX(BDD!$A$2:$B$31,MATCH('1'!$B28,BDD!$A$2:$A$31,0),2),"")</f>
        <v/>
      </c>
      <c r="AL28" s="63" t="str">
        <f>IF(P28="P",INDEX(BDD!$A$2:$B$31,MATCH('1'!$B28,BDD!$A$2:$A$31,0),2),"")</f>
        <v/>
      </c>
      <c r="AM28" s="63" t="str">
        <f>IF(Q28="P",INDEX(BDD!$A$2:$B$31,MATCH('1'!$B28,BDD!$A$2:$A$31,0),2),"")</f>
        <v/>
      </c>
      <c r="AN28" s="63" t="str">
        <f>IF(R28="P",INDEX(BDD!$A$2:$B$31,MATCH('1'!$B28,BDD!$A$2:$A$31,0),2),"")</f>
        <v/>
      </c>
      <c r="AO28" s="63" t="str">
        <f>IF(S28="P",INDEX(BDD!$A$2:$B$31,MATCH('1'!$B28,BDD!$A$2:$A$31,0),2),"")</f>
        <v/>
      </c>
      <c r="AP28" s="63" t="str">
        <f>IF(T28="P",INDEX(BDD!$A$2:$B$31,MATCH('1'!$B28,BDD!$A$2:$A$31,0),2),"")</f>
        <v/>
      </c>
      <c r="AQ28" s="63" t="str">
        <f>IF(U28="P",INDEX(BDD!$A$2:$B$31,MATCH('1'!$B28,BDD!$A$2:$A$31,0),2),"")</f>
        <v/>
      </c>
      <c r="AR28" s="63" t="str">
        <f>IF(V28="P",INDEX(BDD!$A$2:$B$31,MATCH('1'!$B28,BDD!$A$2:$A$31,0),2),"")</f>
        <v/>
      </c>
      <c r="AS28" s="63" t="str">
        <f>IF(W28="P",INDEX(BDD!$A$2:$B$31,MATCH('1'!$B28,BDD!$A$2:$A$31,0),2),"")</f>
        <v/>
      </c>
      <c r="AT28" s="80"/>
    </row>
    <row r="29" spans="1:46" x14ac:dyDescent="0.25">
      <c r="A29" s="160"/>
      <c r="B29" s="116" t="str">
        <f>BDD!A24</f>
        <v>Salarié7</v>
      </c>
      <c r="C29" s="138"/>
      <c r="D29" s="41"/>
      <c r="E29" s="42"/>
      <c r="F29" s="138"/>
      <c r="G29" s="41"/>
      <c r="H29" s="42"/>
      <c r="I29" s="138"/>
      <c r="J29" s="41"/>
      <c r="K29" s="42"/>
      <c r="L29" s="138"/>
      <c r="M29" s="41"/>
      <c r="N29" s="42"/>
      <c r="O29" s="138"/>
      <c r="P29" s="41"/>
      <c r="Q29" s="42"/>
      <c r="R29" s="138"/>
      <c r="S29" s="41"/>
      <c r="T29" s="42"/>
      <c r="U29" s="138"/>
      <c r="V29" s="41"/>
      <c r="W29" s="42"/>
      <c r="X29">
        <f t="shared" si="0"/>
        <v>0</v>
      </c>
      <c r="Y29" s="63" t="str">
        <f>IF(C29="P",INDEX(BDD!$A$2:$B$31,MATCH('1'!$B29,BDD!$A$2:$A$31,0),2),"")</f>
        <v/>
      </c>
      <c r="Z29" s="63" t="str">
        <f>IF(D29="P",INDEX(BDD!$A$2:$B$31,MATCH('1'!$B29,BDD!$A$2:$A$31,0),2),"")</f>
        <v/>
      </c>
      <c r="AA29" s="63" t="str">
        <f>IF(E29="P",INDEX(BDD!$A$2:$B$31,MATCH('1'!$B29,BDD!$A$2:$A$31,0),2),"")</f>
        <v/>
      </c>
      <c r="AB29" s="63" t="str">
        <f>IF(F29="P",INDEX(BDD!$A$2:$B$31,MATCH('1'!$B29,BDD!$A$2:$A$31,0),2),"")</f>
        <v/>
      </c>
      <c r="AC29" s="63" t="str">
        <f>IF(G29="P",INDEX(BDD!$A$2:$B$31,MATCH('1'!$B29,BDD!$A$2:$A$31,0),2),"")</f>
        <v/>
      </c>
      <c r="AD29" s="63" t="str">
        <f>IF(H29="P",INDEX(BDD!$A$2:$B$31,MATCH('1'!$B29,BDD!$A$2:$A$31,0),2),"")</f>
        <v/>
      </c>
      <c r="AE29" s="63" t="str">
        <f>IF(I29="P",INDEX(BDD!$A$2:$B$31,MATCH('1'!$B29,BDD!$A$2:$A$31,0),2),"")</f>
        <v/>
      </c>
      <c r="AF29" s="63" t="str">
        <f>IF(J29="P",INDEX(BDD!$A$2:$B$31,MATCH('1'!$B29,BDD!$A$2:$A$31,0),2),"")</f>
        <v/>
      </c>
      <c r="AG29" s="63" t="str">
        <f>IF(K29="P",INDEX(BDD!$A$2:$B$31,MATCH('1'!$B29,BDD!$A$2:$A$31,0),2),"")</f>
        <v/>
      </c>
      <c r="AH29" s="63" t="str">
        <f>IF(L29="P",INDEX(BDD!$A$2:$B$31,MATCH('1'!$B29,BDD!$A$2:$A$31,0),2),"")</f>
        <v/>
      </c>
      <c r="AI29" s="63" t="str">
        <f>IF(M29="P",INDEX(BDD!$A$2:$B$31,MATCH('1'!$B29,BDD!$A$2:$A$31,0),2),"")</f>
        <v/>
      </c>
      <c r="AJ29" s="63" t="str">
        <f>IF(N29="P",INDEX(BDD!$A$2:$B$31,MATCH('1'!$B29,BDD!$A$2:$A$31,0),2),"")</f>
        <v/>
      </c>
      <c r="AK29" s="63" t="str">
        <f>IF(O29="P",INDEX(BDD!$A$2:$B$31,MATCH('1'!$B29,BDD!$A$2:$A$31,0),2),"")</f>
        <v/>
      </c>
      <c r="AL29" s="63" t="str">
        <f>IF(P29="P",INDEX(BDD!$A$2:$B$31,MATCH('1'!$B29,BDD!$A$2:$A$31,0),2),"")</f>
        <v/>
      </c>
      <c r="AM29" s="63" t="str">
        <f>IF(Q29="P",INDEX(BDD!$A$2:$B$31,MATCH('1'!$B29,BDD!$A$2:$A$31,0),2),"")</f>
        <v/>
      </c>
      <c r="AN29" s="63" t="str">
        <f>IF(R29="P",INDEX(BDD!$A$2:$B$31,MATCH('1'!$B29,BDD!$A$2:$A$31,0),2),"")</f>
        <v/>
      </c>
      <c r="AO29" s="63" t="str">
        <f>IF(S29="P",INDEX(BDD!$A$2:$B$31,MATCH('1'!$B29,BDD!$A$2:$A$31,0),2),"")</f>
        <v/>
      </c>
      <c r="AP29" s="63" t="str">
        <f>IF(T29="P",INDEX(BDD!$A$2:$B$31,MATCH('1'!$B29,BDD!$A$2:$A$31,0),2),"")</f>
        <v/>
      </c>
      <c r="AQ29" s="63" t="str">
        <f>IF(U29="P",INDEX(BDD!$A$2:$B$31,MATCH('1'!$B29,BDD!$A$2:$A$31,0),2),"")</f>
        <v/>
      </c>
      <c r="AR29" s="63" t="str">
        <f>IF(V29="P",INDEX(BDD!$A$2:$B$31,MATCH('1'!$B29,BDD!$A$2:$A$31,0),2),"")</f>
        <v/>
      </c>
      <c r="AS29" s="63" t="str">
        <f>IF(W29="P",INDEX(BDD!$A$2:$B$31,MATCH('1'!$B29,BDD!$A$2:$A$31,0),2),"")</f>
        <v/>
      </c>
      <c r="AT29" s="80"/>
    </row>
    <row r="30" spans="1:46" ht="15.75" thickBot="1" x14ac:dyDescent="0.3">
      <c r="A30" s="160"/>
      <c r="B30" s="116" t="str">
        <f>BDD!A25</f>
        <v>Salarié8</v>
      </c>
      <c r="C30" s="72"/>
      <c r="D30" s="38"/>
      <c r="E30" s="39"/>
      <c r="F30" s="72"/>
      <c r="G30" s="38"/>
      <c r="H30" s="39"/>
      <c r="I30" s="72"/>
      <c r="J30" s="38"/>
      <c r="K30" s="39"/>
      <c r="L30" s="72"/>
      <c r="M30" s="38"/>
      <c r="N30" s="39"/>
      <c r="O30" s="72"/>
      <c r="P30" s="38"/>
      <c r="Q30" s="39"/>
      <c r="R30" s="72"/>
      <c r="S30" s="38"/>
      <c r="T30" s="39"/>
      <c r="U30" s="72"/>
      <c r="V30" s="38"/>
      <c r="W30" s="39"/>
      <c r="X30">
        <f t="shared" si="0"/>
        <v>0</v>
      </c>
      <c r="Y30" s="63" t="str">
        <f>IF(C30="P",INDEX(BDD!$A$2:$B$31,MATCH('1'!$B30,BDD!$A$2:$A$31,0),2),"")</f>
        <v/>
      </c>
      <c r="Z30" s="63" t="str">
        <f>IF(D30="P",INDEX(BDD!$A$2:$B$31,MATCH('1'!$B30,BDD!$A$2:$A$31,0),2),"")</f>
        <v/>
      </c>
      <c r="AA30" s="63" t="str">
        <f>IF(E30="P",INDEX(BDD!$A$2:$B$31,MATCH('1'!$B30,BDD!$A$2:$A$31,0),2),"")</f>
        <v/>
      </c>
      <c r="AB30" s="63" t="str">
        <f>IF(F30="P",INDEX(BDD!$A$2:$B$31,MATCH('1'!$B30,BDD!$A$2:$A$31,0),2),"")</f>
        <v/>
      </c>
      <c r="AC30" s="63" t="str">
        <f>IF(G30="P",INDEX(BDD!$A$2:$B$31,MATCH('1'!$B30,BDD!$A$2:$A$31,0),2),"")</f>
        <v/>
      </c>
      <c r="AD30" s="63" t="str">
        <f>IF(H30="P",INDEX(BDD!$A$2:$B$31,MATCH('1'!$B30,BDD!$A$2:$A$31,0),2),"")</f>
        <v/>
      </c>
      <c r="AE30" s="63" t="str">
        <f>IF(I30="P",INDEX(BDD!$A$2:$B$31,MATCH('1'!$B30,BDD!$A$2:$A$31,0),2),"")</f>
        <v/>
      </c>
      <c r="AF30" s="63" t="str">
        <f>IF(J30="P",INDEX(BDD!$A$2:$B$31,MATCH('1'!$B30,BDD!$A$2:$A$31,0),2),"")</f>
        <v/>
      </c>
      <c r="AG30" s="63" t="str">
        <f>IF(K30="P",INDEX(BDD!$A$2:$B$31,MATCH('1'!$B30,BDD!$A$2:$A$31,0),2),"")</f>
        <v/>
      </c>
      <c r="AH30" s="63" t="str">
        <f>IF(L30="P",INDEX(BDD!$A$2:$B$31,MATCH('1'!$B30,BDD!$A$2:$A$31,0),2),"")</f>
        <v/>
      </c>
      <c r="AI30" s="63" t="str">
        <f>IF(M30="P",INDEX(BDD!$A$2:$B$31,MATCH('1'!$B30,BDD!$A$2:$A$31,0),2),"")</f>
        <v/>
      </c>
      <c r="AJ30" s="63" t="str">
        <f>IF(N30="P",INDEX(BDD!$A$2:$B$31,MATCH('1'!$B30,BDD!$A$2:$A$31,0),2),"")</f>
        <v/>
      </c>
      <c r="AK30" s="63" t="str">
        <f>IF(O30="P",INDEX(BDD!$A$2:$B$31,MATCH('1'!$B30,BDD!$A$2:$A$31,0),2),"")</f>
        <v/>
      </c>
      <c r="AL30" s="63" t="str">
        <f>IF(P30="P",INDEX(BDD!$A$2:$B$31,MATCH('1'!$B30,BDD!$A$2:$A$31,0),2),"")</f>
        <v/>
      </c>
      <c r="AM30" s="63" t="str">
        <f>IF(Q30="P",INDEX(BDD!$A$2:$B$31,MATCH('1'!$B30,BDD!$A$2:$A$31,0),2),"")</f>
        <v/>
      </c>
      <c r="AN30" s="63" t="str">
        <f>IF(R30="P",INDEX(BDD!$A$2:$B$31,MATCH('1'!$B30,BDD!$A$2:$A$31,0),2),"")</f>
        <v/>
      </c>
      <c r="AO30" s="63" t="str">
        <f>IF(S30="P",INDEX(BDD!$A$2:$B$31,MATCH('1'!$B30,BDD!$A$2:$A$31,0),2),"")</f>
        <v/>
      </c>
      <c r="AP30" s="63" t="str">
        <f>IF(T30="P",INDEX(BDD!$A$2:$B$31,MATCH('1'!$B30,BDD!$A$2:$A$31,0),2),"")</f>
        <v/>
      </c>
      <c r="AQ30" s="63" t="str">
        <f>IF(U30="P",INDEX(BDD!$A$2:$B$31,MATCH('1'!$B30,BDD!$A$2:$A$31,0),2),"")</f>
        <v/>
      </c>
      <c r="AR30" s="63" t="str">
        <f>IF(V30="P",INDEX(BDD!$A$2:$B$31,MATCH('1'!$B30,BDD!$A$2:$A$31,0),2),"")</f>
        <v/>
      </c>
      <c r="AS30" s="63" t="str">
        <f>IF(W30="P",INDEX(BDD!$A$2:$B$31,MATCH('1'!$B30,BDD!$A$2:$A$31,0),2),"")</f>
        <v/>
      </c>
      <c r="AT30" s="80"/>
    </row>
    <row r="31" spans="1:46" x14ac:dyDescent="0.25">
      <c r="A31" s="160"/>
      <c r="B31" s="117" t="str">
        <f>BDD!A26</f>
        <v>Stagiaire1</v>
      </c>
      <c r="C31" s="70"/>
      <c r="D31" s="31"/>
      <c r="E31" s="32"/>
      <c r="F31" s="70"/>
      <c r="G31" s="31"/>
      <c r="H31" s="32"/>
      <c r="I31" s="70"/>
      <c r="J31" s="31"/>
      <c r="K31" s="32"/>
      <c r="L31" s="70"/>
      <c r="M31" s="31"/>
      <c r="N31" s="32"/>
      <c r="O31" s="70"/>
      <c r="P31" s="31"/>
      <c r="Q31" s="32"/>
      <c r="R31" s="70"/>
      <c r="S31" s="31"/>
      <c r="T31" s="32"/>
      <c r="U31" s="70"/>
      <c r="V31" s="31"/>
      <c r="W31" s="32"/>
      <c r="X31">
        <f t="shared" si="0"/>
        <v>0</v>
      </c>
      <c r="Y31" s="63" t="str">
        <f>IF(C31="P",INDEX(BDD!$A$2:$B$31,MATCH('1'!$B31,BDD!$A$2:$A$31,0),2),"")</f>
        <v/>
      </c>
      <c r="Z31" s="63" t="str">
        <f>IF(D31="P",INDEX(BDD!$A$2:$B$31,MATCH('1'!$B31,BDD!$A$2:$A$31,0),2),"")</f>
        <v/>
      </c>
      <c r="AA31" s="63" t="str">
        <f>IF(E31="P",INDEX(BDD!$A$2:$B$31,MATCH('1'!$B31,BDD!$A$2:$A$31,0),2),"")</f>
        <v/>
      </c>
      <c r="AB31" s="63" t="str">
        <f>IF(F31="P",INDEX(BDD!$A$2:$B$31,MATCH('1'!$B31,BDD!$A$2:$A$31,0),2),"")</f>
        <v/>
      </c>
      <c r="AC31" s="63" t="str">
        <f>IF(G31="P",INDEX(BDD!$A$2:$B$31,MATCH('1'!$B31,BDD!$A$2:$A$31,0),2),"")</f>
        <v/>
      </c>
      <c r="AD31" s="63" t="str">
        <f>IF(H31="P",INDEX(BDD!$A$2:$B$31,MATCH('1'!$B31,BDD!$A$2:$A$31,0),2),"")</f>
        <v/>
      </c>
      <c r="AE31" s="63" t="str">
        <f>IF(I31="P",INDEX(BDD!$A$2:$B$31,MATCH('1'!$B31,BDD!$A$2:$A$31,0),2),"")</f>
        <v/>
      </c>
      <c r="AF31" s="63" t="str">
        <f>IF(J31="P",INDEX(BDD!$A$2:$B$31,MATCH('1'!$B31,BDD!$A$2:$A$31,0),2),"")</f>
        <v/>
      </c>
      <c r="AG31" s="63" t="str">
        <f>IF(K31="P",INDEX(BDD!$A$2:$B$31,MATCH('1'!$B31,BDD!$A$2:$A$31,0),2),"")</f>
        <v/>
      </c>
      <c r="AH31" s="63" t="str">
        <f>IF(L31="P",INDEX(BDD!$A$2:$B$31,MATCH('1'!$B31,BDD!$A$2:$A$31,0),2),"")</f>
        <v/>
      </c>
      <c r="AI31" s="63" t="str">
        <f>IF(M31="P",INDEX(BDD!$A$2:$B$31,MATCH('1'!$B31,BDD!$A$2:$A$31,0),2),"")</f>
        <v/>
      </c>
      <c r="AJ31" s="63" t="str">
        <f>IF(N31="P",INDEX(BDD!$A$2:$B$31,MATCH('1'!$B31,BDD!$A$2:$A$31,0),2),"")</f>
        <v/>
      </c>
      <c r="AK31" s="63" t="str">
        <f>IF(O31="P",INDEX(BDD!$A$2:$B$31,MATCH('1'!$B31,BDD!$A$2:$A$31,0),2),"")</f>
        <v/>
      </c>
      <c r="AL31" s="63" t="str">
        <f>IF(P31="P",INDEX(BDD!$A$2:$B$31,MATCH('1'!$B31,BDD!$A$2:$A$31,0),2),"")</f>
        <v/>
      </c>
      <c r="AM31" s="63" t="str">
        <f>IF(Q31="P",INDEX(BDD!$A$2:$B$31,MATCH('1'!$B31,BDD!$A$2:$A$31,0),2),"")</f>
        <v/>
      </c>
      <c r="AN31" s="63" t="str">
        <f>IF(R31="P",INDEX(BDD!$A$2:$B$31,MATCH('1'!$B31,BDD!$A$2:$A$31,0),2),"")</f>
        <v/>
      </c>
      <c r="AO31" s="63" t="str">
        <f>IF(S31="P",INDEX(BDD!$A$2:$B$31,MATCH('1'!$B31,BDD!$A$2:$A$31,0),2),"")</f>
        <v/>
      </c>
      <c r="AP31" s="63" t="str">
        <f>IF(T31="P",INDEX(BDD!$A$2:$B$31,MATCH('1'!$B31,BDD!$A$2:$A$31,0),2),"")</f>
        <v/>
      </c>
      <c r="AQ31" s="63" t="str">
        <f>IF(U31="P",INDEX(BDD!$A$2:$B$31,MATCH('1'!$B31,BDD!$A$2:$A$31,0),2),"")</f>
        <v/>
      </c>
      <c r="AR31" s="63" t="str">
        <f>IF(V31="P",INDEX(BDD!$A$2:$B$31,MATCH('1'!$B31,BDD!$A$2:$A$31,0),2),"")</f>
        <v/>
      </c>
      <c r="AS31" s="63" t="str">
        <f>IF(W31="P",INDEX(BDD!$A$2:$B$31,MATCH('1'!$B31,BDD!$A$2:$A$31,0),2),"")</f>
        <v/>
      </c>
      <c r="AT31" s="80"/>
    </row>
    <row r="32" spans="1:46" ht="15.75" thickBot="1" x14ac:dyDescent="0.3">
      <c r="A32" s="160"/>
      <c r="B32" s="118" t="str">
        <f>BDD!A27</f>
        <v>Stagiaire2</v>
      </c>
      <c r="C32" s="72"/>
      <c r="D32" s="38"/>
      <c r="E32" s="39"/>
      <c r="F32" s="72"/>
      <c r="G32" s="38"/>
      <c r="H32" s="39"/>
      <c r="I32" s="72"/>
      <c r="J32" s="38"/>
      <c r="K32" s="39"/>
      <c r="L32" s="72"/>
      <c r="M32" s="38"/>
      <c r="N32" s="39"/>
      <c r="O32" s="72"/>
      <c r="P32" s="38"/>
      <c r="Q32" s="39"/>
      <c r="R32" s="72"/>
      <c r="S32" s="38"/>
      <c r="T32" s="39"/>
      <c r="U32" s="72"/>
      <c r="V32" s="38"/>
      <c r="W32" s="39"/>
      <c r="X32">
        <f t="shared" si="0"/>
        <v>0</v>
      </c>
      <c r="Y32" s="63" t="str">
        <f>IF(C32="P",INDEX(BDD!$A$2:$B$31,MATCH('1'!$B32,BDD!$A$2:$A$31,0),2),"")</f>
        <v/>
      </c>
      <c r="Z32" s="63" t="str">
        <f>IF(D32="P",INDEX(BDD!$A$2:$B$31,MATCH('1'!$B32,BDD!$A$2:$A$31,0),2),"")</f>
        <v/>
      </c>
      <c r="AA32" s="63" t="str">
        <f>IF(E32="P",INDEX(BDD!$A$2:$B$31,MATCH('1'!$B32,BDD!$A$2:$A$31,0),2),"")</f>
        <v/>
      </c>
      <c r="AB32" s="63" t="str">
        <f>IF(F32="P",INDEX(BDD!$A$2:$B$31,MATCH('1'!$B32,BDD!$A$2:$A$31,0),2),"")</f>
        <v/>
      </c>
      <c r="AC32" s="63" t="str">
        <f>IF(G32="P",INDEX(BDD!$A$2:$B$31,MATCH('1'!$B32,BDD!$A$2:$A$31,0),2),"")</f>
        <v/>
      </c>
      <c r="AD32" s="63" t="str">
        <f>IF(H32="P",INDEX(BDD!$A$2:$B$31,MATCH('1'!$B32,BDD!$A$2:$A$31,0),2),"")</f>
        <v/>
      </c>
      <c r="AE32" s="63" t="str">
        <f>IF(I32="P",INDEX(BDD!$A$2:$B$31,MATCH('1'!$B32,BDD!$A$2:$A$31,0),2),"")</f>
        <v/>
      </c>
      <c r="AF32" s="63" t="str">
        <f>IF(J32="P",INDEX(BDD!$A$2:$B$31,MATCH('1'!$B32,BDD!$A$2:$A$31,0),2),"")</f>
        <v/>
      </c>
      <c r="AG32" s="63" t="str">
        <f>IF(K32="P",INDEX(BDD!$A$2:$B$31,MATCH('1'!$B32,BDD!$A$2:$A$31,0),2),"")</f>
        <v/>
      </c>
      <c r="AH32" s="63" t="str">
        <f>IF(L32="P",INDEX(BDD!$A$2:$B$31,MATCH('1'!$B32,BDD!$A$2:$A$31,0),2),"")</f>
        <v/>
      </c>
      <c r="AI32" s="63" t="str">
        <f>IF(M32="P",INDEX(BDD!$A$2:$B$31,MATCH('1'!$B32,BDD!$A$2:$A$31,0),2),"")</f>
        <v/>
      </c>
      <c r="AJ32" s="63" t="str">
        <f>IF(N32="P",INDEX(BDD!$A$2:$B$31,MATCH('1'!$B32,BDD!$A$2:$A$31,0),2),"")</f>
        <v/>
      </c>
      <c r="AK32" s="63" t="str">
        <f>IF(O32="P",INDEX(BDD!$A$2:$B$31,MATCH('1'!$B32,BDD!$A$2:$A$31,0),2),"")</f>
        <v/>
      </c>
      <c r="AL32" s="63" t="str">
        <f>IF(P32="P",INDEX(BDD!$A$2:$B$31,MATCH('1'!$B32,BDD!$A$2:$A$31,0),2),"")</f>
        <v/>
      </c>
      <c r="AM32" s="63" t="str">
        <f>IF(Q32="P",INDEX(BDD!$A$2:$B$31,MATCH('1'!$B32,BDD!$A$2:$A$31,0),2),"")</f>
        <v/>
      </c>
      <c r="AN32" s="63" t="str">
        <f>IF(R32="P",INDEX(BDD!$A$2:$B$31,MATCH('1'!$B32,BDD!$A$2:$A$31,0),2),"")</f>
        <v/>
      </c>
      <c r="AO32" s="63" t="str">
        <f>IF(S32="P",INDEX(BDD!$A$2:$B$31,MATCH('1'!$B32,BDD!$A$2:$A$31,0),2),"")</f>
        <v/>
      </c>
      <c r="AP32" s="63" t="str">
        <f>IF(T32="P",INDEX(BDD!$A$2:$B$31,MATCH('1'!$B32,BDD!$A$2:$A$31,0),2),"")</f>
        <v/>
      </c>
      <c r="AQ32" s="63" t="str">
        <f>IF(U32="P",INDEX(BDD!$A$2:$B$31,MATCH('1'!$B32,BDD!$A$2:$A$31,0),2),"")</f>
        <v/>
      </c>
      <c r="AR32" s="63" t="str">
        <f>IF(V32="P",INDEX(BDD!$A$2:$B$31,MATCH('1'!$B32,BDD!$A$2:$A$31,0),2),"")</f>
        <v/>
      </c>
      <c r="AS32" s="63" t="str">
        <f>IF(W32="P",INDEX(BDD!$A$2:$B$31,MATCH('1'!$B32,BDD!$A$2:$A$31,0),2),"")</f>
        <v/>
      </c>
      <c r="AT32" s="80"/>
    </row>
    <row r="33" spans="1:46" x14ac:dyDescent="0.25">
      <c r="A33" s="160"/>
      <c r="B33" s="119" t="str">
        <f>BDD!A28</f>
        <v>Remplaçant 1</v>
      </c>
      <c r="C33" s="70"/>
      <c r="D33" s="31"/>
      <c r="E33" s="32"/>
      <c r="F33" s="70"/>
      <c r="G33" s="31"/>
      <c r="H33" s="32"/>
      <c r="I33" s="70"/>
      <c r="J33" s="31"/>
      <c r="K33" s="32"/>
      <c r="L33" s="70"/>
      <c r="M33" s="31"/>
      <c r="N33" s="32"/>
      <c r="O33" s="70"/>
      <c r="P33" s="31"/>
      <c r="Q33" s="32"/>
      <c r="R33" s="70"/>
      <c r="S33" s="31"/>
      <c r="T33" s="32"/>
      <c r="U33" s="70"/>
      <c r="V33" s="31"/>
      <c r="W33" s="32"/>
      <c r="X33">
        <f t="shared" si="0"/>
        <v>0</v>
      </c>
      <c r="Y33" s="63" t="str">
        <f>IF(C33="P",INDEX(BDD!$A$2:$B$31,MATCH('1'!$B33,BDD!$A$2:$A$31,0),2),"")</f>
        <v/>
      </c>
      <c r="Z33" s="63" t="str">
        <f>IF(D33="P",INDEX(BDD!$A$2:$B$31,MATCH('1'!$B33,BDD!$A$2:$A$31,0),2),"")</f>
        <v/>
      </c>
      <c r="AA33" s="63" t="str">
        <f>IF(E33="P",INDEX(BDD!$A$2:$B$31,MATCH('1'!$B33,BDD!$A$2:$A$31,0),2),"")</f>
        <v/>
      </c>
      <c r="AB33" s="63" t="str">
        <f>IF(F33="P",INDEX(BDD!$A$2:$B$31,MATCH('1'!$B33,BDD!$A$2:$A$31,0),2),"")</f>
        <v/>
      </c>
      <c r="AC33" s="63" t="str">
        <f>IF(G33="P",INDEX(BDD!$A$2:$B$31,MATCH('1'!$B33,BDD!$A$2:$A$31,0),2),"")</f>
        <v/>
      </c>
      <c r="AD33" s="63" t="str">
        <f>IF(H33="P",INDEX(BDD!$A$2:$B$31,MATCH('1'!$B33,BDD!$A$2:$A$31,0),2),"")</f>
        <v/>
      </c>
      <c r="AE33" s="63" t="str">
        <f>IF(I33="P",INDEX(BDD!$A$2:$B$31,MATCH('1'!$B33,BDD!$A$2:$A$31,0),2),"")</f>
        <v/>
      </c>
      <c r="AF33" s="63" t="str">
        <f>IF(J33="P",INDEX(BDD!$A$2:$B$31,MATCH('1'!$B33,BDD!$A$2:$A$31,0),2),"")</f>
        <v/>
      </c>
      <c r="AG33" s="63" t="str">
        <f>IF(K33="P",INDEX(BDD!$A$2:$B$31,MATCH('1'!$B33,BDD!$A$2:$A$31,0),2),"")</f>
        <v/>
      </c>
      <c r="AH33" s="63" t="str">
        <f>IF(L33="P",INDEX(BDD!$A$2:$B$31,MATCH('1'!$B33,BDD!$A$2:$A$31,0),2),"")</f>
        <v/>
      </c>
      <c r="AI33" s="63" t="str">
        <f>IF(M33="P",INDEX(BDD!$A$2:$B$31,MATCH('1'!$B33,BDD!$A$2:$A$31,0),2),"")</f>
        <v/>
      </c>
      <c r="AJ33" s="63" t="str">
        <f>IF(N33="P",INDEX(BDD!$A$2:$B$31,MATCH('1'!$B33,BDD!$A$2:$A$31,0),2),"")</f>
        <v/>
      </c>
      <c r="AK33" s="63" t="str">
        <f>IF(O33="P",INDEX(BDD!$A$2:$B$31,MATCH('1'!$B33,BDD!$A$2:$A$31,0),2),"")</f>
        <v/>
      </c>
      <c r="AL33" s="63" t="str">
        <f>IF(P33="P",INDEX(BDD!$A$2:$B$31,MATCH('1'!$B33,BDD!$A$2:$A$31,0),2),"")</f>
        <v/>
      </c>
      <c r="AM33" s="63" t="str">
        <f>IF(Q33="P",INDEX(BDD!$A$2:$B$31,MATCH('1'!$B33,BDD!$A$2:$A$31,0),2),"")</f>
        <v/>
      </c>
      <c r="AN33" s="63" t="str">
        <f>IF(R33="P",INDEX(BDD!$A$2:$B$31,MATCH('1'!$B33,BDD!$A$2:$A$31,0),2),"")</f>
        <v/>
      </c>
      <c r="AO33" s="63" t="str">
        <f>IF(S33="P",INDEX(BDD!$A$2:$B$31,MATCH('1'!$B33,BDD!$A$2:$A$31,0),2),"")</f>
        <v/>
      </c>
      <c r="AP33" s="63" t="str">
        <f>IF(T33="P",INDEX(BDD!$A$2:$B$31,MATCH('1'!$B33,BDD!$A$2:$A$31,0),2),"")</f>
        <v/>
      </c>
      <c r="AQ33" s="63" t="str">
        <f>IF(U33="P",INDEX(BDD!$A$2:$B$31,MATCH('1'!$B33,BDD!$A$2:$A$31,0),2),"")</f>
        <v/>
      </c>
      <c r="AR33" s="63" t="str">
        <f>IF(V33="P",INDEX(BDD!$A$2:$B$31,MATCH('1'!$B33,BDD!$A$2:$A$31,0),2),"")</f>
        <v/>
      </c>
      <c r="AS33" s="63" t="str">
        <f>IF(W33="P",INDEX(BDD!$A$2:$B$31,MATCH('1'!$B33,BDD!$A$2:$A$31,0),2),"")</f>
        <v/>
      </c>
      <c r="AT33" s="80"/>
    </row>
    <row r="34" spans="1:46" x14ac:dyDescent="0.25">
      <c r="A34" s="160"/>
      <c r="B34" s="120" t="str">
        <f>BDD!A29</f>
        <v>Remplaçant 2</v>
      </c>
      <c r="C34" s="71"/>
      <c r="D34" s="34"/>
      <c r="E34" s="35"/>
      <c r="F34" s="71"/>
      <c r="G34" s="34"/>
      <c r="H34" s="35"/>
      <c r="I34" s="71"/>
      <c r="J34" s="34"/>
      <c r="K34" s="35"/>
      <c r="L34" s="71"/>
      <c r="M34" s="34"/>
      <c r="N34" s="35"/>
      <c r="O34" s="71"/>
      <c r="P34" s="34"/>
      <c r="Q34" s="35"/>
      <c r="R34" s="71"/>
      <c r="S34" s="34"/>
      <c r="T34" s="35"/>
      <c r="U34" s="71"/>
      <c r="V34" s="34"/>
      <c r="W34" s="35"/>
      <c r="X34">
        <f t="shared" si="0"/>
        <v>0</v>
      </c>
      <c r="Y34" s="63" t="str">
        <f>IF(C34="P",INDEX(BDD!$A$2:$B$31,MATCH('1'!$B34,BDD!$A$2:$A$31,0),2),"")</f>
        <v/>
      </c>
      <c r="Z34" s="63" t="str">
        <f>IF(D34="P",INDEX(BDD!$A$2:$B$31,MATCH('1'!$B34,BDD!$A$2:$A$31,0),2),"")</f>
        <v/>
      </c>
      <c r="AA34" s="63" t="str">
        <f>IF(E34="P",INDEX(BDD!$A$2:$B$31,MATCH('1'!$B34,BDD!$A$2:$A$31,0),2),"")</f>
        <v/>
      </c>
      <c r="AB34" s="63" t="str">
        <f>IF(F34="P",INDEX(BDD!$A$2:$B$31,MATCH('1'!$B34,BDD!$A$2:$A$31,0),2),"")</f>
        <v/>
      </c>
      <c r="AC34" s="63" t="str">
        <f>IF(G34="P",INDEX(BDD!$A$2:$B$31,MATCH('1'!$B34,BDD!$A$2:$A$31,0),2),"")</f>
        <v/>
      </c>
      <c r="AD34" s="63" t="str">
        <f>IF(H34="P",INDEX(BDD!$A$2:$B$31,MATCH('1'!$B34,BDD!$A$2:$A$31,0),2),"")</f>
        <v/>
      </c>
      <c r="AE34" s="63" t="str">
        <f>IF(I34="P",INDEX(BDD!$A$2:$B$31,MATCH('1'!$B34,BDD!$A$2:$A$31,0),2),"")</f>
        <v/>
      </c>
      <c r="AF34" s="63" t="str">
        <f>IF(J34="P",INDEX(BDD!$A$2:$B$31,MATCH('1'!$B34,BDD!$A$2:$A$31,0),2),"")</f>
        <v/>
      </c>
      <c r="AG34" s="63" t="str">
        <f>IF(K34="P",INDEX(BDD!$A$2:$B$31,MATCH('1'!$B34,BDD!$A$2:$A$31,0),2),"")</f>
        <v/>
      </c>
      <c r="AH34" s="63" t="str">
        <f>IF(L34="P",INDEX(BDD!$A$2:$B$31,MATCH('1'!$B34,BDD!$A$2:$A$31,0),2),"")</f>
        <v/>
      </c>
      <c r="AI34" s="63" t="str">
        <f>IF(M34="P",INDEX(BDD!$A$2:$B$31,MATCH('1'!$B34,BDD!$A$2:$A$31,0),2),"")</f>
        <v/>
      </c>
      <c r="AJ34" s="63" t="str">
        <f>IF(N34="P",INDEX(BDD!$A$2:$B$31,MATCH('1'!$B34,BDD!$A$2:$A$31,0),2),"")</f>
        <v/>
      </c>
      <c r="AK34" s="63" t="str">
        <f>IF(O34="P",INDEX(BDD!$A$2:$B$31,MATCH('1'!$B34,BDD!$A$2:$A$31,0),2),"")</f>
        <v/>
      </c>
      <c r="AL34" s="63" t="str">
        <f>IF(P34="P",INDEX(BDD!$A$2:$B$31,MATCH('1'!$B34,BDD!$A$2:$A$31,0),2),"")</f>
        <v/>
      </c>
      <c r="AM34" s="63" t="str">
        <f>IF(Q34="P",INDEX(BDD!$A$2:$B$31,MATCH('1'!$B34,BDD!$A$2:$A$31,0),2),"")</f>
        <v/>
      </c>
      <c r="AN34" s="63" t="str">
        <f>IF(R34="P",INDEX(BDD!$A$2:$B$31,MATCH('1'!$B34,BDD!$A$2:$A$31,0),2),"")</f>
        <v/>
      </c>
      <c r="AO34" s="63" t="str">
        <f>IF(S34="P",INDEX(BDD!$A$2:$B$31,MATCH('1'!$B34,BDD!$A$2:$A$31,0),2),"")</f>
        <v/>
      </c>
      <c r="AP34" s="63" t="str">
        <f>IF(T34="P",INDEX(BDD!$A$2:$B$31,MATCH('1'!$B34,BDD!$A$2:$A$31,0),2),"")</f>
        <v/>
      </c>
      <c r="AQ34" s="63" t="str">
        <f>IF(U34="P",INDEX(BDD!$A$2:$B$31,MATCH('1'!$B34,BDD!$A$2:$A$31,0),2),"")</f>
        <v/>
      </c>
      <c r="AR34" s="63" t="str">
        <f>IF(V34="P",INDEX(BDD!$A$2:$B$31,MATCH('1'!$B34,BDD!$A$2:$A$31,0),2),"")</f>
        <v/>
      </c>
      <c r="AS34" s="63" t="str">
        <f>IF(W34="P",INDEX(BDD!$A$2:$B$31,MATCH('1'!$B34,BDD!$A$2:$A$31,0),2),"")</f>
        <v/>
      </c>
      <c r="AT34" s="80"/>
    </row>
    <row r="35" spans="1:46" ht="15.75" thickBot="1" x14ac:dyDescent="0.3">
      <c r="A35" s="160"/>
      <c r="B35" s="121" t="str">
        <f>BDD!A30</f>
        <v>Remplaçant 3</v>
      </c>
      <c r="C35" s="72"/>
      <c r="D35" s="38"/>
      <c r="E35" s="39"/>
      <c r="F35" s="72"/>
      <c r="G35" s="38"/>
      <c r="H35" s="39"/>
      <c r="I35" s="72"/>
      <c r="J35" s="38"/>
      <c r="K35" s="39"/>
      <c r="L35" s="72"/>
      <c r="M35" s="38"/>
      <c r="N35" s="39"/>
      <c r="O35" s="72"/>
      <c r="P35" s="38"/>
      <c r="Q35" s="39"/>
      <c r="R35" s="72"/>
      <c r="S35" s="38"/>
      <c r="T35" s="39"/>
      <c r="U35" s="72"/>
      <c r="V35" s="38"/>
      <c r="W35" s="39"/>
      <c r="X35">
        <f t="shared" si="0"/>
        <v>0</v>
      </c>
      <c r="Y35" s="63" t="str">
        <f>IF(C35="P",INDEX(BDD!$A$2:$B$31,MATCH('1'!$B35,BDD!$A$2:$A$31,0),2),"")</f>
        <v/>
      </c>
      <c r="Z35" s="63" t="str">
        <f>IF(D35="P",INDEX(BDD!$A$2:$B$31,MATCH('1'!$B35,BDD!$A$2:$A$31,0),2),"")</f>
        <v/>
      </c>
      <c r="AA35" s="63" t="str">
        <f>IF(E35="P",INDEX(BDD!$A$2:$B$31,MATCH('1'!$B35,BDD!$A$2:$A$31,0),2),"")</f>
        <v/>
      </c>
      <c r="AB35" s="63" t="str">
        <f>IF(F35="P",INDEX(BDD!$A$2:$B$31,MATCH('1'!$B35,BDD!$A$2:$A$31,0),2),"")</f>
        <v/>
      </c>
      <c r="AC35" s="63" t="str">
        <f>IF(G35="P",INDEX(BDD!$A$2:$B$31,MATCH('1'!$B35,BDD!$A$2:$A$31,0),2),"")</f>
        <v/>
      </c>
      <c r="AD35" s="63" t="str">
        <f>IF(H35="P",INDEX(BDD!$A$2:$B$31,MATCH('1'!$B35,BDD!$A$2:$A$31,0),2),"")</f>
        <v/>
      </c>
      <c r="AE35" s="63" t="str">
        <f>IF(I35="P",INDEX(BDD!$A$2:$B$31,MATCH('1'!$B35,BDD!$A$2:$A$31,0),2),"")</f>
        <v/>
      </c>
      <c r="AF35" s="63" t="str">
        <f>IF(J35="P",INDEX(BDD!$A$2:$B$31,MATCH('1'!$B35,BDD!$A$2:$A$31,0),2),"")</f>
        <v/>
      </c>
      <c r="AG35" s="63" t="str">
        <f>IF(K35="P",INDEX(BDD!$A$2:$B$31,MATCH('1'!$B35,BDD!$A$2:$A$31,0),2),"")</f>
        <v/>
      </c>
      <c r="AH35" s="63" t="str">
        <f>IF(L35="P",INDEX(BDD!$A$2:$B$31,MATCH('1'!$B35,BDD!$A$2:$A$31,0),2),"")</f>
        <v/>
      </c>
      <c r="AI35" s="63" t="str">
        <f>IF(M35="P",INDEX(BDD!$A$2:$B$31,MATCH('1'!$B35,BDD!$A$2:$A$31,0),2),"")</f>
        <v/>
      </c>
      <c r="AJ35" s="63" t="str">
        <f>IF(N35="P",INDEX(BDD!$A$2:$B$31,MATCH('1'!$B35,BDD!$A$2:$A$31,0),2),"")</f>
        <v/>
      </c>
      <c r="AK35" s="63" t="str">
        <f>IF(O35="P",INDEX(BDD!$A$2:$B$31,MATCH('1'!$B35,BDD!$A$2:$A$31,0),2),"")</f>
        <v/>
      </c>
      <c r="AL35" s="63" t="str">
        <f>IF(P35="P",INDEX(BDD!$A$2:$B$31,MATCH('1'!$B35,BDD!$A$2:$A$31,0),2),"")</f>
        <v/>
      </c>
      <c r="AM35" s="63" t="str">
        <f>IF(Q35="P",INDEX(BDD!$A$2:$B$31,MATCH('1'!$B35,BDD!$A$2:$A$31,0),2),"")</f>
        <v/>
      </c>
      <c r="AN35" s="63" t="str">
        <f>IF(R35="P",INDEX(BDD!$A$2:$B$31,MATCH('1'!$B35,BDD!$A$2:$A$31,0),2),"")</f>
        <v/>
      </c>
      <c r="AO35" s="63" t="str">
        <f>IF(S35="P",INDEX(BDD!$A$2:$B$31,MATCH('1'!$B35,BDD!$A$2:$A$31,0),2),"")</f>
        <v/>
      </c>
      <c r="AP35" s="63" t="str">
        <f>IF(T35="P",INDEX(BDD!$A$2:$B$31,MATCH('1'!$B35,BDD!$A$2:$A$31,0),2),"")</f>
        <v/>
      </c>
      <c r="AQ35" s="63" t="str">
        <f>IF(U35="P",INDEX(BDD!$A$2:$B$31,MATCH('1'!$B35,BDD!$A$2:$A$31,0),2),"")</f>
        <v/>
      </c>
      <c r="AR35" s="63" t="str">
        <f>IF(V35="P",INDEX(BDD!$A$2:$B$31,MATCH('1'!$B35,BDD!$A$2:$A$31,0),2),"")</f>
        <v/>
      </c>
      <c r="AS35" s="63" t="str">
        <f>IF(W35="P",INDEX(BDD!$A$2:$B$31,MATCH('1'!$B35,BDD!$A$2:$A$31,0),2),"")</f>
        <v/>
      </c>
      <c r="AT35" s="80"/>
    </row>
    <row r="36" spans="1:46" ht="15.75" thickBot="1" x14ac:dyDescent="0.3">
      <c r="A36" s="162"/>
      <c r="B36" s="111" t="str">
        <f>BDD!A31</f>
        <v>Chambre d'accueil</v>
      </c>
      <c r="C36" s="122"/>
      <c r="D36" s="123"/>
      <c r="E36" s="124"/>
      <c r="F36" s="72"/>
      <c r="G36" s="38"/>
      <c r="H36" s="39"/>
      <c r="I36" s="69"/>
      <c r="J36" s="38"/>
      <c r="K36" s="39"/>
      <c r="L36" s="72"/>
      <c r="M36" s="38"/>
      <c r="N36" s="39"/>
      <c r="O36" s="72"/>
      <c r="P36" s="38"/>
      <c r="Q36" s="39"/>
      <c r="R36" s="72"/>
      <c r="S36" s="38"/>
      <c r="T36" s="39"/>
      <c r="U36" s="40"/>
      <c r="V36" s="38"/>
      <c r="W36" s="39"/>
      <c r="X36">
        <f t="shared" si="0"/>
        <v>0</v>
      </c>
      <c r="Y36" s="63" t="str">
        <f>IF(C36="P",INDEX(BDD!$A$2:$B$31,MATCH('1'!$B36,BDD!$A$2:$A$31,0),2),"")</f>
        <v/>
      </c>
      <c r="Z36" s="63" t="str">
        <f>IF(D36="P",INDEX(BDD!$A$2:$B$31,MATCH('1'!$B36,BDD!$A$2:$A$31,0),2),"")</f>
        <v/>
      </c>
      <c r="AA36" s="63" t="str">
        <f>IF(E36="P",INDEX(BDD!$A$2:$B$31,MATCH('1'!$B36,BDD!$A$2:$A$31,0),2),"")</f>
        <v/>
      </c>
      <c r="AB36" s="63" t="str">
        <f>IF(F36="P",INDEX(BDD!$A$2:$B$31,MATCH('1'!$B36,BDD!$A$2:$A$31,0),2),"")</f>
        <v/>
      </c>
      <c r="AC36" s="63" t="str">
        <f>IF(G36="P",INDEX(BDD!$A$2:$B$31,MATCH('1'!$B36,BDD!$A$2:$A$31,0),2),"")</f>
        <v/>
      </c>
      <c r="AD36" s="63" t="str">
        <f>IF(H36="P",INDEX(BDD!$A$2:$B$31,MATCH('1'!$B36,BDD!$A$2:$A$31,0),2),"")</f>
        <v/>
      </c>
      <c r="AE36" s="63" t="str">
        <f>IF(I36="P",INDEX(BDD!$A$2:$B$31,MATCH('1'!$B36,BDD!$A$2:$A$31,0),2),"")</f>
        <v/>
      </c>
      <c r="AF36" s="63" t="str">
        <f>IF(J36="P",INDEX(BDD!$A$2:$B$31,MATCH('1'!$B36,BDD!$A$2:$A$31,0),2),"")</f>
        <v/>
      </c>
      <c r="AG36" s="63" t="str">
        <f>IF(K36="P",INDEX(BDD!$A$2:$B$31,MATCH('1'!$B36,BDD!$A$2:$A$31,0),2),"")</f>
        <v/>
      </c>
      <c r="AH36" s="63" t="str">
        <f>IF(L36="P",INDEX(BDD!$A$2:$B$31,MATCH('1'!$B36,BDD!$A$2:$A$31,0),2),"")</f>
        <v/>
      </c>
      <c r="AI36" s="63" t="str">
        <f>IF(M36="P",INDEX(BDD!$A$2:$B$31,MATCH('1'!$B36,BDD!$A$2:$A$31,0),2),"")</f>
        <v/>
      </c>
      <c r="AJ36" s="63" t="str">
        <f>IF(N36="P",INDEX(BDD!$A$2:$B$31,MATCH('1'!$B36,BDD!$A$2:$A$31,0),2),"")</f>
        <v/>
      </c>
      <c r="AK36" s="63" t="str">
        <f>IF(O36="P",INDEX(BDD!$A$2:$B$31,MATCH('1'!$B36,BDD!$A$2:$A$31,0),2),"")</f>
        <v/>
      </c>
      <c r="AL36" s="63" t="str">
        <f>IF(P36="P",INDEX(BDD!$A$2:$B$31,MATCH('1'!$B36,BDD!$A$2:$A$31,0),2),"")</f>
        <v/>
      </c>
      <c r="AM36" s="63" t="str">
        <f>IF(Q36="P",INDEX(BDD!$A$2:$B$31,MATCH('1'!$B36,BDD!$A$2:$A$31,0),2),"")</f>
        <v/>
      </c>
      <c r="AN36" s="63" t="str">
        <f>IF(R36="P",INDEX(BDD!$A$2:$B$31,MATCH('1'!$B36,BDD!$A$2:$A$31,0),2),"")</f>
        <v/>
      </c>
      <c r="AO36" s="63" t="str">
        <f>IF(S36="P",INDEX(BDD!$A$2:$B$31,MATCH('1'!$B36,BDD!$A$2:$A$31,0),2),"")</f>
        <v/>
      </c>
      <c r="AP36" s="63" t="str">
        <f>IF(T36="P",INDEX(BDD!$A$2:$B$31,MATCH('1'!$B36,BDD!$A$2:$A$31,0),2),"")</f>
        <v/>
      </c>
      <c r="AQ36" s="63" t="str">
        <f>IF(U36="P",INDEX(BDD!$A$2:$B$31,MATCH('1'!$B36,BDD!$A$2:$A$31,0),2),"")</f>
        <v/>
      </c>
      <c r="AR36" s="63" t="str">
        <f>IF(V36="P",INDEX(BDD!$A$2:$B$31,MATCH('1'!$B36,BDD!$A$2:$A$31,0),2),"")</f>
        <v/>
      </c>
      <c r="AS36" s="63" t="str">
        <f>IF(W36="P",INDEX(BDD!$A$2:$B$31,MATCH('1'!$B36,BDD!$A$2:$A$31,0),2),"")</f>
        <v/>
      </c>
      <c r="AT36" s="80"/>
    </row>
    <row r="37" spans="1:46" ht="15.75" thickBot="1" x14ac:dyDescent="0.3">
      <c r="AT37" s="80"/>
    </row>
    <row r="38" spans="1:46" ht="18.75" x14ac:dyDescent="0.3">
      <c r="B38" s="51">
        <f>B2</f>
        <v>2015</v>
      </c>
      <c r="C38" s="145" t="s">
        <v>47</v>
      </c>
      <c r="D38" s="146"/>
      <c r="E38" s="146"/>
      <c r="F38" s="146"/>
      <c r="G38" s="146"/>
      <c r="H38" s="146"/>
      <c r="I38" s="146"/>
      <c r="J38" s="146"/>
      <c r="K38" s="146"/>
      <c r="L38" s="146"/>
      <c r="M38" s="146"/>
      <c r="N38" s="146"/>
      <c r="O38" s="146"/>
      <c r="P38" s="146"/>
      <c r="Q38" s="146"/>
      <c r="R38" s="146"/>
      <c r="S38" s="146"/>
      <c r="T38" s="146"/>
      <c r="U38" s="146"/>
      <c r="V38" s="146"/>
      <c r="W38" s="147"/>
      <c r="AT38" s="80"/>
    </row>
    <row r="39" spans="1:46" ht="15.75" thickBot="1" x14ac:dyDescent="0.3">
      <c r="C39" s="148" t="str">
        <f ca="1">MID(CELL("nomfichier",$AU$2),FIND("]",CELL("nomfichier",$AU$2))+1,50)</f>
        <v>1</v>
      </c>
      <c r="D39" s="149"/>
      <c r="E39" s="149"/>
      <c r="F39" s="149"/>
      <c r="G39" s="149"/>
      <c r="H39" s="149"/>
      <c r="I39" s="149"/>
      <c r="J39" s="149"/>
      <c r="K39" s="149"/>
      <c r="L39" s="149"/>
      <c r="M39" s="149"/>
      <c r="N39" s="149"/>
      <c r="O39" s="149"/>
      <c r="P39" s="149"/>
      <c r="Q39" s="149"/>
      <c r="R39" s="149"/>
      <c r="S39" s="149"/>
      <c r="T39" s="149"/>
      <c r="U39" s="149"/>
      <c r="V39" s="149"/>
      <c r="W39" s="150"/>
    </row>
    <row r="40" spans="1:46" x14ac:dyDescent="0.25">
      <c r="C40" s="171">
        <f ca="1">C41</f>
        <v>42002</v>
      </c>
      <c r="D40" s="172"/>
      <c r="E40" s="173"/>
      <c r="F40" s="171">
        <f ca="1">F41</f>
        <v>42003</v>
      </c>
      <c r="G40" s="172"/>
      <c r="H40" s="173"/>
      <c r="I40" s="171">
        <f ca="1">I41</f>
        <v>42004</v>
      </c>
      <c r="J40" s="172"/>
      <c r="K40" s="173"/>
      <c r="L40" s="171">
        <f ca="1">L41</f>
        <v>42005</v>
      </c>
      <c r="M40" s="172"/>
      <c r="N40" s="173"/>
      <c r="O40" s="171">
        <f ca="1">O41</f>
        <v>42006</v>
      </c>
      <c r="P40" s="172"/>
      <c r="Q40" s="173"/>
      <c r="R40" s="174">
        <f ca="1">R41</f>
        <v>42007</v>
      </c>
      <c r="S40" s="175"/>
      <c r="T40" s="176"/>
      <c r="U40" s="174">
        <f ca="1">U41</f>
        <v>42008</v>
      </c>
      <c r="V40" s="175"/>
      <c r="W40" s="176"/>
    </row>
    <row r="41" spans="1:46" ht="15.75" thickBot="1" x14ac:dyDescent="0.3">
      <c r="C41" s="103">
        <f ca="1">7*C39+DATE(B2,1,3)-WEEKDAY(DATE(B2,1,3))-5</f>
        <v>42002</v>
      </c>
      <c r="D41" s="104"/>
      <c r="E41" s="105"/>
      <c r="F41" s="103">
        <f ca="1">C41+1</f>
        <v>42003</v>
      </c>
      <c r="G41" s="104"/>
      <c r="H41" s="105"/>
      <c r="I41" s="103">
        <f ca="1">F41+1</f>
        <v>42004</v>
      </c>
      <c r="J41" s="104"/>
      <c r="K41" s="105"/>
      <c r="L41" s="103">
        <f ca="1">I41+1</f>
        <v>42005</v>
      </c>
      <c r="M41" s="104"/>
      <c r="N41" s="105"/>
      <c r="O41" s="103">
        <f ca="1">L41+1</f>
        <v>42006</v>
      </c>
      <c r="P41" s="104"/>
      <c r="Q41" s="105"/>
      <c r="R41" s="106">
        <f ca="1">O41+1</f>
        <v>42007</v>
      </c>
      <c r="S41" s="107"/>
      <c r="T41" s="108"/>
      <c r="U41" s="106">
        <f ca="1">R41+1</f>
        <v>42008</v>
      </c>
      <c r="V41" s="107"/>
      <c r="W41" s="108"/>
    </row>
    <row r="42" spans="1:46" x14ac:dyDescent="0.25">
      <c r="B42" s="21" t="s">
        <v>12</v>
      </c>
      <c r="C42" s="5">
        <f t="shared" ref="C42:C58" si="1">IF(COUNTIF(Y$7:Y$36,$B42)&gt;0,COUNTIF(Y$7:Y$36,$B42),"")</f>
        <v>2</v>
      </c>
      <c r="D42" s="86">
        <f t="shared" ref="D42:D58" si="2">IF(COUNTIF(Z$7:Z$36,$B42)&gt;0,COUNTIF(Z$7:Z$36,$B42),"")</f>
        <v>1</v>
      </c>
      <c r="E42" s="91">
        <f t="shared" ref="E42:E58" si="3">IF(COUNTIF(AA$7:AA$36,$B42)&gt;0,COUNTIF(AA$7:AA$36,$B42),"")</f>
        <v>1</v>
      </c>
      <c r="F42" s="3">
        <f t="shared" ref="F42:F58" si="4">IF(COUNTIF(AB$7:AB$36,$B42)&gt;0,COUNTIF(AB$7:AB$36,$B42),"")</f>
        <v>1</v>
      </c>
      <c r="G42" s="86">
        <f t="shared" ref="G42:G58" si="5">IF(COUNTIF(AC$7:AC$36,$B42)&gt;0,COUNTIF(AC$7:AC$36,$B42),"")</f>
        <v>1</v>
      </c>
      <c r="H42" s="91">
        <f t="shared" ref="H42:H58" si="6">IF(COUNTIF(AD$7:AD$36,$B42)&gt;0,COUNTIF(AD$7:AD$36,$B42),"")</f>
        <v>1</v>
      </c>
      <c r="I42" s="3">
        <f t="shared" ref="I42:I58" si="7">IF(COUNTIF(AE$7:AE$36,$B42)&gt;0,COUNTIF(AE$7:AE$36,$B42),"")</f>
        <v>1</v>
      </c>
      <c r="J42" s="86">
        <f t="shared" ref="J42:J58" si="8">IF(COUNTIF(AF$7:AF$36,$B42)&gt;0,COUNTIF(AF$7:AF$36,$B42),"")</f>
        <v>1</v>
      </c>
      <c r="K42" s="91">
        <f t="shared" ref="K42:K58" si="9">IF(COUNTIF(AG$7:AG$36,$B42)&gt;0,COUNTIF(AG$7:AG$36,$B42),"")</f>
        <v>1</v>
      </c>
      <c r="L42" s="3">
        <f t="shared" ref="L42:L58" si="10">IF(COUNTIF(AH$7:AH$36,$B42)&gt;0,COUNTIF(AH$7:AH$36,$B42),"")</f>
        <v>2</v>
      </c>
      <c r="M42" s="86">
        <f t="shared" ref="M42:M58" si="11">IF(COUNTIF(AI$7:AI$36,$B42)&gt;0,COUNTIF(AI$7:AI$36,$B42),"")</f>
        <v>1</v>
      </c>
      <c r="N42" s="91">
        <f t="shared" ref="N42:N58" si="12">IF(COUNTIF(AJ$7:AJ$36,$B42)&gt;0,COUNTIF(AJ$7:AJ$36,$B42),"")</f>
        <v>1</v>
      </c>
      <c r="O42" s="3">
        <f t="shared" ref="O42:O58" si="13">IF(COUNTIF(AK$7:AK$36,$B42)&gt;0,COUNTIF(AK$7:AK$36,$B42),"")</f>
        <v>1</v>
      </c>
      <c r="P42" s="86">
        <f t="shared" ref="P42:P58" si="14">IF(COUNTIF(AL$7:AL$36,$B42)&gt;0,COUNTIF(AL$7:AL$36,$B42),"")</f>
        <v>1</v>
      </c>
      <c r="Q42" s="91">
        <f t="shared" ref="Q42:Q58" si="15">IF(COUNTIF(AM$7:AM$36,$B42)&gt;0,COUNTIF(AM$7:AM$36,$B42),"")</f>
        <v>1</v>
      </c>
      <c r="R42" s="3">
        <f t="shared" ref="R42:R58" si="16">IF(COUNTIF(AN$7:AN$36,$B42)&gt;0,COUNTIF(AN$7:AN$36,$B42),"")</f>
        <v>1</v>
      </c>
      <c r="S42" s="86">
        <f t="shared" ref="S42:S58" si="17">IF(COUNTIF(AO$7:AO$36,$B42)&gt;0,COUNTIF(AO$7:AO$36,$B42),"")</f>
        <v>1</v>
      </c>
      <c r="T42" s="91">
        <f t="shared" ref="T42:T58" si="18">IF(COUNTIF(AP$7:AP$36,$B42)&gt;0,COUNTIF(AP$7:AP$36,$B42),"")</f>
        <v>1</v>
      </c>
      <c r="U42" s="3">
        <f t="shared" ref="U42:U58" si="19">IF(COUNTIF(AQ$7:AQ$36,$B42)&gt;0,COUNTIF(AQ$7:AQ$36,$B42),"")</f>
        <v>1</v>
      </c>
      <c r="V42" s="86" t="str">
        <f t="shared" ref="V42:V58" si="20">IF(COUNTIF(AR$7:AR$36,$B42)&gt;0,COUNTIF(AR$7:AR$36,$B42),"")</f>
        <v/>
      </c>
      <c r="W42" s="91" t="str">
        <f t="shared" ref="W42:W58" si="21">IF(COUNTIF(AS$7:AS$36,$B42)&gt;0,COUNTIF(AS$7:AS$36,$B42),"")</f>
        <v/>
      </c>
    </row>
    <row r="43" spans="1:46" x14ac:dyDescent="0.25">
      <c r="B43" s="22" t="s">
        <v>13</v>
      </c>
      <c r="C43" s="2" t="str">
        <f t="shared" si="1"/>
        <v/>
      </c>
      <c r="D43" s="87" t="str">
        <f t="shared" si="2"/>
        <v/>
      </c>
      <c r="E43" s="92" t="str">
        <f t="shared" si="3"/>
        <v/>
      </c>
      <c r="F43" s="4" t="str">
        <f t="shared" si="4"/>
        <v/>
      </c>
      <c r="G43" s="87" t="str">
        <f t="shared" si="5"/>
        <v/>
      </c>
      <c r="H43" s="92" t="str">
        <f t="shared" si="6"/>
        <v/>
      </c>
      <c r="I43" s="4" t="str">
        <f t="shared" si="7"/>
        <v/>
      </c>
      <c r="J43" s="87" t="str">
        <f t="shared" si="8"/>
        <v/>
      </c>
      <c r="K43" s="92" t="str">
        <f t="shared" si="9"/>
        <v/>
      </c>
      <c r="L43" s="4" t="str">
        <f t="shared" si="10"/>
        <v/>
      </c>
      <c r="M43" s="87" t="str">
        <f t="shared" si="11"/>
        <v/>
      </c>
      <c r="N43" s="92" t="str">
        <f t="shared" si="12"/>
        <v/>
      </c>
      <c r="O43" s="4" t="str">
        <f t="shared" si="13"/>
        <v/>
      </c>
      <c r="P43" s="87" t="str">
        <f t="shared" si="14"/>
        <v/>
      </c>
      <c r="Q43" s="92" t="str">
        <f t="shared" si="15"/>
        <v/>
      </c>
      <c r="R43" s="4" t="str">
        <f t="shared" si="16"/>
        <v/>
      </c>
      <c r="S43" s="87" t="str">
        <f t="shared" si="17"/>
        <v/>
      </c>
      <c r="T43" s="92" t="str">
        <f t="shared" si="18"/>
        <v/>
      </c>
      <c r="U43" s="4" t="str">
        <f t="shared" si="19"/>
        <v/>
      </c>
      <c r="V43" s="87" t="str">
        <f t="shared" si="20"/>
        <v/>
      </c>
      <c r="W43" s="92" t="str">
        <f t="shared" si="21"/>
        <v/>
      </c>
    </row>
    <row r="44" spans="1:46" x14ac:dyDescent="0.25">
      <c r="B44" s="22" t="s">
        <v>14</v>
      </c>
      <c r="C44" s="2" t="str">
        <f t="shared" si="1"/>
        <v/>
      </c>
      <c r="D44" s="87" t="str">
        <f t="shared" si="2"/>
        <v/>
      </c>
      <c r="E44" s="92" t="str">
        <f t="shared" si="3"/>
        <v/>
      </c>
      <c r="F44" s="4" t="str">
        <f t="shared" si="4"/>
        <v/>
      </c>
      <c r="G44" s="87" t="str">
        <f t="shared" si="5"/>
        <v/>
      </c>
      <c r="H44" s="92" t="str">
        <f t="shared" si="6"/>
        <v/>
      </c>
      <c r="I44" s="4" t="str">
        <f t="shared" si="7"/>
        <v/>
      </c>
      <c r="J44" s="87" t="str">
        <f t="shared" si="8"/>
        <v/>
      </c>
      <c r="K44" s="92" t="str">
        <f t="shared" si="9"/>
        <v/>
      </c>
      <c r="L44" s="4" t="str">
        <f t="shared" si="10"/>
        <v/>
      </c>
      <c r="M44" s="87" t="str">
        <f t="shared" si="11"/>
        <v/>
      </c>
      <c r="N44" s="92" t="str">
        <f t="shared" si="12"/>
        <v/>
      </c>
      <c r="O44" s="4" t="str">
        <f t="shared" si="13"/>
        <v/>
      </c>
      <c r="P44" s="87" t="str">
        <f t="shared" si="14"/>
        <v/>
      </c>
      <c r="Q44" s="92" t="str">
        <f t="shared" si="15"/>
        <v/>
      </c>
      <c r="R44" s="4" t="str">
        <f t="shared" si="16"/>
        <v/>
      </c>
      <c r="S44" s="87" t="str">
        <f t="shared" si="17"/>
        <v/>
      </c>
      <c r="T44" s="92" t="str">
        <f t="shared" si="18"/>
        <v/>
      </c>
      <c r="U44" s="4" t="str">
        <f t="shared" si="19"/>
        <v/>
      </c>
      <c r="V44" s="87" t="str">
        <f t="shared" si="20"/>
        <v/>
      </c>
      <c r="W44" s="92" t="str">
        <f t="shared" si="21"/>
        <v/>
      </c>
    </row>
    <row r="45" spans="1:46" x14ac:dyDescent="0.25">
      <c r="B45" s="22" t="s">
        <v>19</v>
      </c>
      <c r="C45" s="2" t="str">
        <f t="shared" si="1"/>
        <v/>
      </c>
      <c r="D45" s="87" t="str">
        <f t="shared" si="2"/>
        <v/>
      </c>
      <c r="E45" s="92" t="str">
        <f t="shared" si="3"/>
        <v/>
      </c>
      <c r="F45" s="4" t="str">
        <f t="shared" si="4"/>
        <v/>
      </c>
      <c r="G45" s="87" t="str">
        <f t="shared" si="5"/>
        <v/>
      </c>
      <c r="H45" s="92" t="str">
        <f t="shared" si="6"/>
        <v/>
      </c>
      <c r="I45" s="4" t="str">
        <f t="shared" si="7"/>
        <v/>
      </c>
      <c r="J45" s="87" t="str">
        <f t="shared" si="8"/>
        <v/>
      </c>
      <c r="K45" s="92" t="str">
        <f t="shared" si="9"/>
        <v/>
      </c>
      <c r="L45" s="4" t="str">
        <f t="shared" si="10"/>
        <v/>
      </c>
      <c r="M45" s="87" t="str">
        <f t="shared" si="11"/>
        <v/>
      </c>
      <c r="N45" s="92" t="str">
        <f t="shared" si="12"/>
        <v/>
      </c>
      <c r="O45" s="4" t="str">
        <f t="shared" si="13"/>
        <v/>
      </c>
      <c r="P45" s="87" t="str">
        <f t="shared" si="14"/>
        <v/>
      </c>
      <c r="Q45" s="92" t="str">
        <f t="shared" si="15"/>
        <v/>
      </c>
      <c r="R45" s="4" t="str">
        <f t="shared" si="16"/>
        <v/>
      </c>
      <c r="S45" s="87" t="str">
        <f t="shared" si="17"/>
        <v/>
      </c>
      <c r="T45" s="92" t="str">
        <f t="shared" si="18"/>
        <v/>
      </c>
      <c r="U45" s="4" t="str">
        <f t="shared" si="19"/>
        <v/>
      </c>
      <c r="V45" s="87" t="str">
        <f t="shared" si="20"/>
        <v/>
      </c>
      <c r="W45" s="92" t="str">
        <f t="shared" si="21"/>
        <v/>
      </c>
    </row>
    <row r="46" spans="1:46" x14ac:dyDescent="0.25">
      <c r="B46" s="22" t="s">
        <v>16</v>
      </c>
      <c r="C46" s="2" t="str">
        <f t="shared" si="1"/>
        <v/>
      </c>
      <c r="D46" s="87" t="str">
        <f t="shared" si="2"/>
        <v/>
      </c>
      <c r="E46" s="92" t="str">
        <f t="shared" si="3"/>
        <v/>
      </c>
      <c r="F46" s="4" t="str">
        <f t="shared" si="4"/>
        <v/>
      </c>
      <c r="G46" s="87" t="str">
        <f t="shared" si="5"/>
        <v/>
      </c>
      <c r="H46" s="92" t="str">
        <f t="shared" si="6"/>
        <v/>
      </c>
      <c r="I46" s="4" t="str">
        <f t="shared" si="7"/>
        <v/>
      </c>
      <c r="J46" s="87" t="str">
        <f t="shared" si="8"/>
        <v/>
      </c>
      <c r="K46" s="92" t="str">
        <f t="shared" si="9"/>
        <v/>
      </c>
      <c r="L46" s="4" t="str">
        <f t="shared" si="10"/>
        <v/>
      </c>
      <c r="M46" s="87" t="str">
        <f t="shared" si="11"/>
        <v/>
      </c>
      <c r="N46" s="92" t="str">
        <f t="shared" si="12"/>
        <v/>
      </c>
      <c r="O46" s="4" t="str">
        <f t="shared" si="13"/>
        <v/>
      </c>
      <c r="P46" s="87" t="str">
        <f t="shared" si="14"/>
        <v/>
      </c>
      <c r="Q46" s="92" t="str">
        <f t="shared" si="15"/>
        <v/>
      </c>
      <c r="R46" s="4" t="str">
        <f t="shared" si="16"/>
        <v/>
      </c>
      <c r="S46" s="87" t="str">
        <f t="shared" si="17"/>
        <v/>
      </c>
      <c r="T46" s="92" t="str">
        <f t="shared" si="18"/>
        <v/>
      </c>
      <c r="U46" s="4" t="str">
        <f t="shared" si="19"/>
        <v/>
      </c>
      <c r="V46" s="87" t="str">
        <f t="shared" si="20"/>
        <v/>
      </c>
      <c r="W46" s="92" t="str">
        <f t="shared" si="21"/>
        <v/>
      </c>
    </row>
    <row r="47" spans="1:46" x14ac:dyDescent="0.25">
      <c r="B47" s="22" t="s">
        <v>18</v>
      </c>
      <c r="C47" s="2" t="str">
        <f t="shared" si="1"/>
        <v/>
      </c>
      <c r="D47" s="87" t="str">
        <f t="shared" si="2"/>
        <v/>
      </c>
      <c r="E47" s="92" t="str">
        <f t="shared" si="3"/>
        <v/>
      </c>
      <c r="F47" s="4" t="str">
        <f t="shared" si="4"/>
        <v/>
      </c>
      <c r="G47" s="87" t="str">
        <f t="shared" si="5"/>
        <v/>
      </c>
      <c r="H47" s="92" t="str">
        <f t="shared" si="6"/>
        <v/>
      </c>
      <c r="I47" s="4" t="str">
        <f t="shared" si="7"/>
        <v/>
      </c>
      <c r="J47" s="87" t="str">
        <f t="shared" si="8"/>
        <v/>
      </c>
      <c r="K47" s="92" t="str">
        <f t="shared" si="9"/>
        <v/>
      </c>
      <c r="L47" s="4" t="str">
        <f t="shared" si="10"/>
        <v/>
      </c>
      <c r="M47" s="87" t="str">
        <f t="shared" si="11"/>
        <v/>
      </c>
      <c r="N47" s="92" t="str">
        <f t="shared" si="12"/>
        <v/>
      </c>
      <c r="O47" s="4" t="str">
        <f t="shared" si="13"/>
        <v/>
      </c>
      <c r="P47" s="87" t="str">
        <f t="shared" si="14"/>
        <v/>
      </c>
      <c r="Q47" s="92" t="str">
        <f t="shared" si="15"/>
        <v/>
      </c>
      <c r="R47" s="4" t="str">
        <f t="shared" si="16"/>
        <v/>
      </c>
      <c r="S47" s="87" t="str">
        <f t="shared" si="17"/>
        <v/>
      </c>
      <c r="T47" s="92" t="str">
        <f t="shared" si="18"/>
        <v/>
      </c>
      <c r="U47" s="4" t="str">
        <f t="shared" si="19"/>
        <v/>
      </c>
      <c r="V47" s="87" t="str">
        <f t="shared" si="20"/>
        <v/>
      </c>
      <c r="W47" s="92" t="str">
        <f t="shared" si="21"/>
        <v/>
      </c>
    </row>
    <row r="48" spans="1:46" x14ac:dyDescent="0.25">
      <c r="B48" s="22" t="s">
        <v>17</v>
      </c>
      <c r="C48" s="2">
        <f t="shared" si="1"/>
        <v>1</v>
      </c>
      <c r="D48" s="87" t="str">
        <f t="shared" si="2"/>
        <v/>
      </c>
      <c r="E48" s="92" t="str">
        <f t="shared" si="3"/>
        <v/>
      </c>
      <c r="F48" s="4" t="str">
        <f t="shared" si="4"/>
        <v/>
      </c>
      <c r="G48" s="87" t="str">
        <f t="shared" si="5"/>
        <v/>
      </c>
      <c r="H48" s="92" t="str">
        <f t="shared" si="6"/>
        <v/>
      </c>
      <c r="I48" s="4" t="str">
        <f t="shared" si="7"/>
        <v/>
      </c>
      <c r="J48" s="87" t="str">
        <f t="shared" si="8"/>
        <v/>
      </c>
      <c r="K48" s="92" t="str">
        <f t="shared" si="9"/>
        <v/>
      </c>
      <c r="L48" s="4">
        <f t="shared" si="10"/>
        <v>1</v>
      </c>
      <c r="M48" s="87" t="str">
        <f t="shared" si="11"/>
        <v/>
      </c>
      <c r="N48" s="92" t="str">
        <f t="shared" si="12"/>
        <v/>
      </c>
      <c r="O48" s="4" t="str">
        <f t="shared" si="13"/>
        <v/>
      </c>
      <c r="P48" s="87" t="str">
        <f t="shared" si="14"/>
        <v/>
      </c>
      <c r="Q48" s="92" t="str">
        <f t="shared" si="15"/>
        <v/>
      </c>
      <c r="R48" s="4" t="str">
        <f t="shared" si="16"/>
        <v/>
      </c>
      <c r="S48" s="87" t="str">
        <f t="shared" si="17"/>
        <v/>
      </c>
      <c r="T48" s="92" t="str">
        <f t="shared" si="18"/>
        <v/>
      </c>
      <c r="U48" s="4" t="str">
        <f t="shared" si="19"/>
        <v/>
      </c>
      <c r="V48" s="87" t="str">
        <f t="shared" si="20"/>
        <v/>
      </c>
      <c r="W48" s="92" t="str">
        <f t="shared" si="21"/>
        <v/>
      </c>
    </row>
    <row r="49" spans="2:23" x14ac:dyDescent="0.25">
      <c r="B49" s="22" t="s">
        <v>20</v>
      </c>
      <c r="C49" s="2">
        <f t="shared" si="1"/>
        <v>1</v>
      </c>
      <c r="D49" s="87" t="str">
        <f t="shared" si="2"/>
        <v/>
      </c>
      <c r="E49" s="92" t="str">
        <f t="shared" si="3"/>
        <v/>
      </c>
      <c r="F49" s="4" t="str">
        <f t="shared" si="4"/>
        <v/>
      </c>
      <c r="G49" s="87" t="str">
        <f t="shared" si="5"/>
        <v/>
      </c>
      <c r="H49" s="92" t="str">
        <f t="shared" si="6"/>
        <v/>
      </c>
      <c r="I49" s="4" t="str">
        <f t="shared" si="7"/>
        <v/>
      </c>
      <c r="J49" s="87" t="str">
        <f t="shared" si="8"/>
        <v/>
      </c>
      <c r="K49" s="92" t="str">
        <f t="shared" si="9"/>
        <v/>
      </c>
      <c r="L49" s="4">
        <f t="shared" si="10"/>
        <v>1</v>
      </c>
      <c r="M49" s="87" t="str">
        <f t="shared" si="11"/>
        <v/>
      </c>
      <c r="N49" s="92" t="str">
        <f t="shared" si="12"/>
        <v/>
      </c>
      <c r="O49" s="4" t="str">
        <f t="shared" si="13"/>
        <v/>
      </c>
      <c r="P49" s="87" t="str">
        <f t="shared" si="14"/>
        <v/>
      </c>
      <c r="Q49" s="92" t="str">
        <f t="shared" si="15"/>
        <v/>
      </c>
      <c r="R49" s="4" t="str">
        <f t="shared" si="16"/>
        <v/>
      </c>
      <c r="S49" s="87" t="str">
        <f t="shared" si="17"/>
        <v/>
      </c>
      <c r="T49" s="92" t="str">
        <f t="shared" si="18"/>
        <v/>
      </c>
      <c r="U49" s="4" t="str">
        <f t="shared" si="19"/>
        <v/>
      </c>
      <c r="V49" s="87" t="str">
        <f t="shared" si="20"/>
        <v/>
      </c>
      <c r="W49" s="92" t="str">
        <f t="shared" si="21"/>
        <v/>
      </c>
    </row>
    <row r="50" spans="2:23" x14ac:dyDescent="0.25">
      <c r="B50" s="22" t="s">
        <v>15</v>
      </c>
      <c r="C50" s="2" t="str">
        <f t="shared" si="1"/>
        <v/>
      </c>
      <c r="D50" s="87" t="str">
        <f t="shared" si="2"/>
        <v/>
      </c>
      <c r="E50" s="92" t="str">
        <f t="shared" si="3"/>
        <v/>
      </c>
      <c r="F50" s="4" t="str">
        <f t="shared" si="4"/>
        <v/>
      </c>
      <c r="G50" s="87" t="str">
        <f t="shared" si="5"/>
        <v/>
      </c>
      <c r="H50" s="92" t="str">
        <f t="shared" si="6"/>
        <v/>
      </c>
      <c r="I50" s="4" t="str">
        <f t="shared" si="7"/>
        <v/>
      </c>
      <c r="J50" s="87" t="str">
        <f t="shared" si="8"/>
        <v/>
      </c>
      <c r="K50" s="92" t="str">
        <f t="shared" si="9"/>
        <v/>
      </c>
      <c r="L50" s="4" t="str">
        <f t="shared" si="10"/>
        <v/>
      </c>
      <c r="M50" s="87" t="str">
        <f t="shared" si="11"/>
        <v/>
      </c>
      <c r="N50" s="92" t="str">
        <f t="shared" si="12"/>
        <v/>
      </c>
      <c r="O50" s="4" t="str">
        <f t="shared" si="13"/>
        <v/>
      </c>
      <c r="P50" s="87" t="str">
        <f t="shared" si="14"/>
        <v/>
      </c>
      <c r="Q50" s="92" t="str">
        <f t="shared" si="15"/>
        <v/>
      </c>
      <c r="R50" s="4" t="str">
        <f t="shared" si="16"/>
        <v/>
      </c>
      <c r="S50" s="87" t="str">
        <f t="shared" si="17"/>
        <v/>
      </c>
      <c r="T50" s="92" t="str">
        <f t="shared" si="18"/>
        <v/>
      </c>
      <c r="U50" s="4" t="str">
        <f t="shared" si="19"/>
        <v/>
      </c>
      <c r="V50" s="87" t="str">
        <f t="shared" si="20"/>
        <v/>
      </c>
      <c r="W50" s="92" t="str">
        <f t="shared" si="21"/>
        <v/>
      </c>
    </row>
    <row r="51" spans="2:23" x14ac:dyDescent="0.25">
      <c r="B51" s="22" t="s">
        <v>23</v>
      </c>
      <c r="C51" s="2" t="str">
        <f t="shared" si="1"/>
        <v/>
      </c>
      <c r="D51" s="87" t="str">
        <f t="shared" si="2"/>
        <v/>
      </c>
      <c r="E51" s="92" t="str">
        <f t="shared" si="3"/>
        <v/>
      </c>
      <c r="F51" s="4" t="str">
        <f t="shared" si="4"/>
        <v/>
      </c>
      <c r="G51" s="87" t="str">
        <f t="shared" si="5"/>
        <v/>
      </c>
      <c r="H51" s="92" t="str">
        <f t="shared" si="6"/>
        <v/>
      </c>
      <c r="I51" s="4" t="str">
        <f t="shared" si="7"/>
        <v/>
      </c>
      <c r="J51" s="87" t="str">
        <f t="shared" si="8"/>
        <v/>
      </c>
      <c r="K51" s="92" t="str">
        <f t="shared" si="9"/>
        <v/>
      </c>
      <c r="L51" s="4" t="str">
        <f t="shared" si="10"/>
        <v/>
      </c>
      <c r="M51" s="87" t="str">
        <f t="shared" si="11"/>
        <v/>
      </c>
      <c r="N51" s="92" t="str">
        <f t="shared" si="12"/>
        <v/>
      </c>
      <c r="O51" s="4" t="str">
        <f t="shared" si="13"/>
        <v/>
      </c>
      <c r="P51" s="87" t="str">
        <f t="shared" si="14"/>
        <v/>
      </c>
      <c r="Q51" s="92" t="str">
        <f t="shared" si="15"/>
        <v/>
      </c>
      <c r="R51" s="4" t="str">
        <f t="shared" si="16"/>
        <v/>
      </c>
      <c r="S51" s="87" t="str">
        <f t="shared" si="17"/>
        <v/>
      </c>
      <c r="T51" s="92" t="str">
        <f t="shared" si="18"/>
        <v/>
      </c>
      <c r="U51" s="4" t="str">
        <f t="shared" si="19"/>
        <v/>
      </c>
      <c r="V51" s="87" t="str">
        <f t="shared" si="20"/>
        <v/>
      </c>
      <c r="W51" s="92" t="str">
        <f t="shared" si="21"/>
        <v/>
      </c>
    </row>
    <row r="52" spans="2:23" x14ac:dyDescent="0.25">
      <c r="B52" s="22" t="s">
        <v>24</v>
      </c>
      <c r="C52" s="2" t="str">
        <f t="shared" si="1"/>
        <v/>
      </c>
      <c r="D52" s="87" t="str">
        <f t="shared" si="2"/>
        <v/>
      </c>
      <c r="E52" s="92" t="str">
        <f t="shared" si="3"/>
        <v/>
      </c>
      <c r="F52" s="4" t="str">
        <f t="shared" si="4"/>
        <v/>
      </c>
      <c r="G52" s="87" t="str">
        <f t="shared" si="5"/>
        <v/>
      </c>
      <c r="H52" s="92" t="str">
        <f t="shared" si="6"/>
        <v/>
      </c>
      <c r="I52" s="4" t="str">
        <f t="shared" si="7"/>
        <v/>
      </c>
      <c r="J52" s="87" t="str">
        <f t="shared" si="8"/>
        <v/>
      </c>
      <c r="K52" s="92" t="str">
        <f t="shared" si="9"/>
        <v/>
      </c>
      <c r="L52" s="4" t="str">
        <f t="shared" si="10"/>
        <v/>
      </c>
      <c r="M52" s="87" t="str">
        <f t="shared" si="11"/>
        <v/>
      </c>
      <c r="N52" s="92" t="str">
        <f t="shared" si="12"/>
        <v/>
      </c>
      <c r="O52" s="4" t="str">
        <f t="shared" si="13"/>
        <v/>
      </c>
      <c r="P52" s="87" t="str">
        <f t="shared" si="14"/>
        <v/>
      </c>
      <c r="Q52" s="92" t="str">
        <f t="shared" si="15"/>
        <v/>
      </c>
      <c r="R52" s="4" t="str">
        <f t="shared" si="16"/>
        <v/>
      </c>
      <c r="S52" s="87" t="str">
        <f t="shared" si="17"/>
        <v/>
      </c>
      <c r="T52" s="92" t="str">
        <f t="shared" si="18"/>
        <v/>
      </c>
      <c r="U52" s="4" t="str">
        <f t="shared" si="19"/>
        <v/>
      </c>
      <c r="V52" s="87" t="str">
        <f t="shared" si="20"/>
        <v/>
      </c>
      <c r="W52" s="92" t="str">
        <f t="shared" si="21"/>
        <v/>
      </c>
    </row>
    <row r="53" spans="2:23" x14ac:dyDescent="0.25">
      <c r="B53" s="22" t="s">
        <v>58</v>
      </c>
      <c r="C53" s="2" t="str">
        <f t="shared" si="1"/>
        <v/>
      </c>
      <c r="D53" s="87" t="str">
        <f t="shared" si="2"/>
        <v/>
      </c>
      <c r="E53" s="92" t="str">
        <f t="shared" si="3"/>
        <v/>
      </c>
      <c r="F53" s="4" t="str">
        <f t="shared" si="4"/>
        <v/>
      </c>
      <c r="G53" s="87" t="str">
        <f t="shared" si="5"/>
        <v/>
      </c>
      <c r="H53" s="92" t="str">
        <f t="shared" si="6"/>
        <v/>
      </c>
      <c r="I53" s="4" t="str">
        <f t="shared" si="7"/>
        <v/>
      </c>
      <c r="J53" s="87" t="str">
        <f t="shared" si="8"/>
        <v/>
      </c>
      <c r="K53" s="92" t="str">
        <f t="shared" si="9"/>
        <v/>
      </c>
      <c r="L53" s="4" t="str">
        <f t="shared" si="10"/>
        <v/>
      </c>
      <c r="M53" s="87" t="str">
        <f t="shared" si="11"/>
        <v/>
      </c>
      <c r="N53" s="92" t="str">
        <f t="shared" si="12"/>
        <v/>
      </c>
      <c r="O53" s="4" t="str">
        <f t="shared" si="13"/>
        <v/>
      </c>
      <c r="P53" s="87" t="str">
        <f t="shared" si="14"/>
        <v/>
      </c>
      <c r="Q53" s="92" t="str">
        <f t="shared" si="15"/>
        <v/>
      </c>
      <c r="R53" s="4" t="str">
        <f t="shared" si="16"/>
        <v/>
      </c>
      <c r="S53" s="87" t="str">
        <f t="shared" si="17"/>
        <v/>
      </c>
      <c r="T53" s="92" t="str">
        <f t="shared" si="18"/>
        <v/>
      </c>
      <c r="U53" s="4" t="str">
        <f t="shared" si="19"/>
        <v/>
      </c>
      <c r="V53" s="87" t="str">
        <f t="shared" si="20"/>
        <v/>
      </c>
      <c r="W53" s="92" t="str">
        <f t="shared" si="21"/>
        <v/>
      </c>
    </row>
    <row r="54" spans="2:23" x14ac:dyDescent="0.25">
      <c r="B54" s="22" t="s">
        <v>25</v>
      </c>
      <c r="C54" s="2" t="str">
        <f t="shared" si="1"/>
        <v/>
      </c>
      <c r="D54" s="87" t="str">
        <f t="shared" si="2"/>
        <v/>
      </c>
      <c r="E54" s="92" t="str">
        <f t="shared" si="3"/>
        <v/>
      </c>
      <c r="F54" s="4" t="str">
        <f t="shared" si="4"/>
        <v/>
      </c>
      <c r="G54" s="87" t="str">
        <f t="shared" si="5"/>
        <v/>
      </c>
      <c r="H54" s="92" t="str">
        <f t="shared" si="6"/>
        <v/>
      </c>
      <c r="I54" s="4" t="str">
        <f t="shared" si="7"/>
        <v/>
      </c>
      <c r="J54" s="87" t="str">
        <f t="shared" si="8"/>
        <v/>
      </c>
      <c r="K54" s="92" t="str">
        <f t="shared" si="9"/>
        <v/>
      </c>
      <c r="L54" s="4" t="str">
        <f t="shared" si="10"/>
        <v/>
      </c>
      <c r="M54" s="87" t="str">
        <f t="shared" si="11"/>
        <v/>
      </c>
      <c r="N54" s="92" t="str">
        <f t="shared" si="12"/>
        <v/>
      </c>
      <c r="O54" s="4" t="str">
        <f t="shared" si="13"/>
        <v/>
      </c>
      <c r="P54" s="87" t="str">
        <f t="shared" si="14"/>
        <v/>
      </c>
      <c r="Q54" s="92" t="str">
        <f t="shared" si="15"/>
        <v/>
      </c>
      <c r="R54" s="4" t="str">
        <f t="shared" si="16"/>
        <v/>
      </c>
      <c r="S54" s="87" t="str">
        <f t="shared" si="17"/>
        <v/>
      </c>
      <c r="T54" s="92" t="str">
        <f t="shared" si="18"/>
        <v/>
      </c>
      <c r="U54" s="4" t="str">
        <f t="shared" si="19"/>
        <v/>
      </c>
      <c r="V54" s="87" t="str">
        <f t="shared" si="20"/>
        <v/>
      </c>
      <c r="W54" s="92" t="str">
        <f t="shared" si="21"/>
        <v/>
      </c>
    </row>
    <row r="55" spans="2:23" x14ac:dyDescent="0.25">
      <c r="B55" s="22" t="s">
        <v>48</v>
      </c>
      <c r="C55" s="2" t="str">
        <f t="shared" si="1"/>
        <v/>
      </c>
      <c r="D55" s="87" t="str">
        <f t="shared" si="2"/>
        <v/>
      </c>
      <c r="E55" s="92" t="str">
        <f t="shared" si="3"/>
        <v/>
      </c>
      <c r="F55" s="4" t="str">
        <f t="shared" si="4"/>
        <v/>
      </c>
      <c r="G55" s="87" t="str">
        <f t="shared" si="5"/>
        <v/>
      </c>
      <c r="H55" s="92" t="str">
        <f t="shared" si="6"/>
        <v/>
      </c>
      <c r="I55" s="4" t="str">
        <f t="shared" si="7"/>
        <v/>
      </c>
      <c r="J55" s="87" t="str">
        <f t="shared" si="8"/>
        <v/>
      </c>
      <c r="K55" s="92" t="str">
        <f t="shared" si="9"/>
        <v/>
      </c>
      <c r="L55" s="4">
        <f t="shared" si="10"/>
        <v>1</v>
      </c>
      <c r="M55" s="87" t="str">
        <f t="shared" si="11"/>
        <v/>
      </c>
      <c r="N55" s="92" t="str">
        <f t="shared" si="12"/>
        <v/>
      </c>
      <c r="O55" s="4" t="str">
        <f t="shared" si="13"/>
        <v/>
      </c>
      <c r="P55" s="87" t="str">
        <f t="shared" si="14"/>
        <v/>
      </c>
      <c r="Q55" s="92" t="str">
        <f t="shared" si="15"/>
        <v/>
      </c>
      <c r="R55" s="4" t="str">
        <f t="shared" si="16"/>
        <v/>
      </c>
      <c r="S55" s="87" t="str">
        <f t="shared" si="17"/>
        <v/>
      </c>
      <c r="T55" s="92" t="str">
        <f t="shared" si="18"/>
        <v/>
      </c>
      <c r="U55" s="4" t="str">
        <f t="shared" si="19"/>
        <v/>
      </c>
      <c r="V55" s="87" t="str">
        <f t="shared" si="20"/>
        <v/>
      </c>
      <c r="W55" s="92" t="str">
        <f t="shared" si="21"/>
        <v/>
      </c>
    </row>
    <row r="56" spans="2:23" x14ac:dyDescent="0.25">
      <c r="B56" s="22" t="s">
        <v>22</v>
      </c>
      <c r="C56" s="2" t="str">
        <f t="shared" si="1"/>
        <v/>
      </c>
      <c r="D56" s="87" t="str">
        <f t="shared" si="2"/>
        <v/>
      </c>
      <c r="E56" s="92" t="str">
        <f t="shared" si="3"/>
        <v/>
      </c>
      <c r="F56" s="4" t="str">
        <f t="shared" si="4"/>
        <v/>
      </c>
      <c r="G56" s="87" t="str">
        <f t="shared" si="5"/>
        <v/>
      </c>
      <c r="H56" s="92" t="str">
        <f t="shared" si="6"/>
        <v/>
      </c>
      <c r="I56" s="4" t="str">
        <f t="shared" si="7"/>
        <v/>
      </c>
      <c r="J56" s="87" t="str">
        <f t="shared" si="8"/>
        <v/>
      </c>
      <c r="K56" s="92" t="str">
        <f t="shared" si="9"/>
        <v/>
      </c>
      <c r="L56" s="4" t="str">
        <f t="shared" si="10"/>
        <v/>
      </c>
      <c r="M56" s="87" t="str">
        <f t="shared" si="11"/>
        <v/>
      </c>
      <c r="N56" s="92" t="str">
        <f t="shared" si="12"/>
        <v/>
      </c>
      <c r="O56" s="4" t="str">
        <f t="shared" si="13"/>
        <v/>
      </c>
      <c r="P56" s="87" t="str">
        <f t="shared" si="14"/>
        <v/>
      </c>
      <c r="Q56" s="92" t="str">
        <f t="shared" si="15"/>
        <v/>
      </c>
      <c r="R56" s="4" t="str">
        <f t="shared" si="16"/>
        <v/>
      </c>
      <c r="S56" s="87" t="str">
        <f t="shared" si="17"/>
        <v/>
      </c>
      <c r="T56" s="92" t="str">
        <f t="shared" si="18"/>
        <v/>
      </c>
      <c r="U56" s="4" t="str">
        <f t="shared" si="19"/>
        <v/>
      </c>
      <c r="V56" s="87" t="str">
        <f t="shared" si="20"/>
        <v/>
      </c>
      <c r="W56" s="92" t="str">
        <f t="shared" si="21"/>
        <v/>
      </c>
    </row>
    <row r="57" spans="2:23" ht="15.75" thickBot="1" x14ac:dyDescent="0.3">
      <c r="B57" s="79" t="s">
        <v>21</v>
      </c>
      <c r="C57" s="12" t="str">
        <f t="shared" si="1"/>
        <v/>
      </c>
      <c r="D57" s="88" t="str">
        <f t="shared" si="2"/>
        <v/>
      </c>
      <c r="E57" s="93" t="str">
        <f t="shared" si="3"/>
        <v/>
      </c>
      <c r="F57" s="13" t="str">
        <f t="shared" si="4"/>
        <v/>
      </c>
      <c r="G57" s="88" t="str">
        <f t="shared" si="5"/>
        <v/>
      </c>
      <c r="H57" s="93" t="str">
        <f t="shared" si="6"/>
        <v/>
      </c>
      <c r="I57" s="13" t="str">
        <f t="shared" si="7"/>
        <v/>
      </c>
      <c r="J57" s="88" t="str">
        <f t="shared" si="8"/>
        <v/>
      </c>
      <c r="K57" s="93" t="str">
        <f t="shared" si="9"/>
        <v/>
      </c>
      <c r="L57" s="13" t="str">
        <f t="shared" si="10"/>
        <v/>
      </c>
      <c r="M57" s="88" t="str">
        <f t="shared" si="11"/>
        <v/>
      </c>
      <c r="N57" s="93" t="str">
        <f t="shared" si="12"/>
        <v/>
      </c>
      <c r="O57" s="13" t="str">
        <f t="shared" si="13"/>
        <v/>
      </c>
      <c r="P57" s="88" t="str">
        <f t="shared" si="14"/>
        <v/>
      </c>
      <c r="Q57" s="93" t="str">
        <f t="shared" si="15"/>
        <v/>
      </c>
      <c r="R57" s="13" t="str">
        <f t="shared" si="16"/>
        <v/>
      </c>
      <c r="S57" s="88" t="str">
        <f t="shared" si="17"/>
        <v/>
      </c>
      <c r="T57" s="93" t="str">
        <f t="shared" si="18"/>
        <v/>
      </c>
      <c r="U57" s="13" t="str">
        <f t="shared" si="19"/>
        <v/>
      </c>
      <c r="V57" s="88" t="str">
        <f t="shared" si="20"/>
        <v/>
      </c>
      <c r="W57" s="93" t="str">
        <f t="shared" si="21"/>
        <v/>
      </c>
    </row>
    <row r="58" spans="2:23" ht="15.75" thickBot="1" x14ac:dyDescent="0.3">
      <c r="B58" s="131" t="s">
        <v>52</v>
      </c>
      <c r="C58" s="128" t="str">
        <f t="shared" si="1"/>
        <v/>
      </c>
      <c r="D58" s="129" t="str">
        <f t="shared" si="2"/>
        <v/>
      </c>
      <c r="E58" s="130" t="str">
        <f t="shared" si="3"/>
        <v/>
      </c>
      <c r="F58" s="128" t="str">
        <f t="shared" si="4"/>
        <v/>
      </c>
      <c r="G58" s="129" t="str">
        <f t="shared" si="5"/>
        <v/>
      </c>
      <c r="H58" s="130" t="str">
        <f t="shared" si="6"/>
        <v/>
      </c>
      <c r="I58" s="128" t="str">
        <f t="shared" si="7"/>
        <v/>
      </c>
      <c r="J58" s="129" t="str">
        <f t="shared" si="8"/>
        <v/>
      </c>
      <c r="K58" s="130" t="str">
        <f t="shared" si="9"/>
        <v/>
      </c>
      <c r="L58" s="128" t="str">
        <f t="shared" si="10"/>
        <v/>
      </c>
      <c r="M58" s="129" t="str">
        <f t="shared" si="11"/>
        <v/>
      </c>
      <c r="N58" s="130" t="str">
        <f t="shared" si="12"/>
        <v/>
      </c>
      <c r="O58" s="128" t="str">
        <f t="shared" si="13"/>
        <v/>
      </c>
      <c r="P58" s="129" t="str">
        <f t="shared" si="14"/>
        <v/>
      </c>
      <c r="Q58" s="130" t="str">
        <f t="shared" si="15"/>
        <v/>
      </c>
      <c r="R58" s="128" t="str">
        <f t="shared" si="16"/>
        <v/>
      </c>
      <c r="S58" s="129" t="str">
        <f t="shared" si="17"/>
        <v/>
      </c>
      <c r="T58" s="130" t="str">
        <f t="shared" si="18"/>
        <v/>
      </c>
      <c r="U58" s="128" t="str">
        <f t="shared" si="19"/>
        <v/>
      </c>
      <c r="V58" s="129" t="str">
        <f t="shared" si="20"/>
        <v/>
      </c>
      <c r="W58" s="130" t="str">
        <f t="shared" si="21"/>
        <v/>
      </c>
    </row>
    <row r="59" spans="2:23" ht="15.75" thickBot="1" x14ac:dyDescent="0.3">
      <c r="B59" s="132" t="s">
        <v>27</v>
      </c>
      <c r="C59" s="139">
        <f>COUNTIF(C7:C36,"K")</f>
        <v>0</v>
      </c>
      <c r="D59" s="140">
        <f t="shared" ref="D59:W59" si="22">COUNTIF(D7:D36,"K")</f>
        <v>0</v>
      </c>
      <c r="E59" s="141">
        <f t="shared" si="22"/>
        <v>0</v>
      </c>
      <c r="F59" s="139">
        <f t="shared" si="22"/>
        <v>0</v>
      </c>
      <c r="G59" s="140">
        <f t="shared" si="22"/>
        <v>0</v>
      </c>
      <c r="H59" s="141">
        <f t="shared" si="22"/>
        <v>0</v>
      </c>
      <c r="I59" s="139">
        <f t="shared" si="22"/>
        <v>0</v>
      </c>
      <c r="J59" s="140">
        <f t="shared" si="22"/>
        <v>0</v>
      </c>
      <c r="K59" s="141">
        <f t="shared" si="22"/>
        <v>0</v>
      </c>
      <c r="L59" s="139">
        <f t="shared" si="22"/>
        <v>0</v>
      </c>
      <c r="M59" s="140">
        <f t="shared" si="22"/>
        <v>0</v>
      </c>
      <c r="N59" s="141">
        <f t="shared" si="22"/>
        <v>0</v>
      </c>
      <c r="O59" s="139">
        <f t="shared" si="22"/>
        <v>0</v>
      </c>
      <c r="P59" s="140">
        <f t="shared" si="22"/>
        <v>0</v>
      </c>
      <c r="Q59" s="141">
        <f t="shared" si="22"/>
        <v>0</v>
      </c>
      <c r="R59" s="139">
        <f t="shared" si="22"/>
        <v>0</v>
      </c>
      <c r="S59" s="140">
        <f t="shared" si="22"/>
        <v>0</v>
      </c>
      <c r="T59" s="141">
        <f t="shared" si="22"/>
        <v>0</v>
      </c>
      <c r="U59" s="139">
        <f t="shared" si="22"/>
        <v>0</v>
      </c>
      <c r="V59" s="140">
        <f t="shared" si="22"/>
        <v>0</v>
      </c>
      <c r="W59" s="141">
        <f t="shared" si="22"/>
        <v>0</v>
      </c>
    </row>
    <row r="60" spans="2:23" ht="15.75" thickBot="1" x14ac:dyDescent="0.3">
      <c r="B60" s="180" t="s">
        <v>86</v>
      </c>
      <c r="C60" s="139" t="e">
        <f ca="1">IF(C5=fériés,COUNTIF(C7:C36,"P"),"")</f>
        <v>#VALUE!</v>
      </c>
      <c r="D60" s="140"/>
      <c r="E60" s="141"/>
      <c r="F60" s="139"/>
      <c r="G60" s="140"/>
      <c r="H60" s="141"/>
      <c r="I60" s="139"/>
      <c r="J60" s="140"/>
      <c r="K60" s="141"/>
      <c r="L60" s="139"/>
      <c r="M60" s="140"/>
      <c r="N60" s="141"/>
      <c r="O60" s="139"/>
      <c r="P60" s="140"/>
      <c r="Q60" s="141"/>
      <c r="R60" s="139"/>
      <c r="S60" s="140"/>
      <c r="T60" s="141"/>
      <c r="U60" s="139"/>
      <c r="V60" s="140"/>
      <c r="W60" s="141"/>
    </row>
    <row r="61" spans="2:23" ht="15.75" thickBot="1" x14ac:dyDescent="0.3">
      <c r="B61" s="133" t="s">
        <v>81</v>
      </c>
      <c r="C61" s="142">
        <f>COUNTIF(C7:C36,"E")</f>
        <v>0</v>
      </c>
      <c r="D61" s="143">
        <f t="shared" ref="D61:W61" si="23">COUNTIF(D7:D36,"E")</f>
        <v>0</v>
      </c>
      <c r="E61" s="144">
        <f t="shared" si="23"/>
        <v>0</v>
      </c>
      <c r="F61" s="142">
        <f t="shared" si="23"/>
        <v>0</v>
      </c>
      <c r="G61" s="143">
        <f t="shared" si="23"/>
        <v>0</v>
      </c>
      <c r="H61" s="144">
        <f t="shared" si="23"/>
        <v>0</v>
      </c>
      <c r="I61" s="142">
        <f t="shared" si="23"/>
        <v>0</v>
      </c>
      <c r="J61" s="143">
        <f t="shared" si="23"/>
        <v>0</v>
      </c>
      <c r="K61" s="144">
        <f t="shared" si="23"/>
        <v>0</v>
      </c>
      <c r="L61" s="142">
        <f t="shared" si="23"/>
        <v>0</v>
      </c>
      <c r="M61" s="143">
        <f t="shared" si="23"/>
        <v>0</v>
      </c>
      <c r="N61" s="144">
        <f t="shared" si="23"/>
        <v>0</v>
      </c>
      <c r="O61" s="142">
        <f t="shared" si="23"/>
        <v>0</v>
      </c>
      <c r="P61" s="143">
        <f t="shared" si="23"/>
        <v>0</v>
      </c>
      <c r="Q61" s="144">
        <f t="shared" si="23"/>
        <v>0</v>
      </c>
      <c r="R61" s="142">
        <f t="shared" si="23"/>
        <v>0</v>
      </c>
      <c r="S61" s="143">
        <f t="shared" si="23"/>
        <v>0</v>
      </c>
      <c r="T61" s="144">
        <f t="shared" si="23"/>
        <v>0</v>
      </c>
      <c r="U61" s="142">
        <f t="shared" si="23"/>
        <v>0</v>
      </c>
      <c r="V61" s="143">
        <f t="shared" si="23"/>
        <v>0</v>
      </c>
      <c r="W61" s="144">
        <f t="shared" si="23"/>
        <v>0</v>
      </c>
    </row>
    <row r="62" spans="2:23" ht="15.75" thickBot="1" x14ac:dyDescent="0.3">
      <c r="C62" s="125">
        <f>SUM(C42:C59)</f>
        <v>4</v>
      </c>
      <c r="D62" s="126">
        <f t="shared" ref="D62:W62" si="24">SUM(D42:D59)</f>
        <v>1</v>
      </c>
      <c r="E62" s="127">
        <f t="shared" si="24"/>
        <v>1</v>
      </c>
      <c r="F62" s="125">
        <f t="shared" si="24"/>
        <v>1</v>
      </c>
      <c r="G62" s="126">
        <f t="shared" si="24"/>
        <v>1</v>
      </c>
      <c r="H62" s="127">
        <f t="shared" si="24"/>
        <v>1</v>
      </c>
      <c r="I62" s="125">
        <f t="shared" si="24"/>
        <v>1</v>
      </c>
      <c r="J62" s="126">
        <f t="shared" si="24"/>
        <v>1</v>
      </c>
      <c r="K62" s="127">
        <f t="shared" si="24"/>
        <v>1</v>
      </c>
      <c r="L62" s="125">
        <f t="shared" si="24"/>
        <v>5</v>
      </c>
      <c r="M62" s="126">
        <f t="shared" si="24"/>
        <v>1</v>
      </c>
      <c r="N62" s="127">
        <f t="shared" si="24"/>
        <v>1</v>
      </c>
      <c r="O62" s="125">
        <f t="shared" si="24"/>
        <v>1</v>
      </c>
      <c r="P62" s="126">
        <f t="shared" si="24"/>
        <v>1</v>
      </c>
      <c r="Q62" s="127">
        <f t="shared" si="24"/>
        <v>1</v>
      </c>
      <c r="R62" s="125">
        <f t="shared" si="24"/>
        <v>1</v>
      </c>
      <c r="S62" s="126">
        <f t="shared" si="24"/>
        <v>1</v>
      </c>
      <c r="T62" s="127">
        <f t="shared" si="24"/>
        <v>1</v>
      </c>
      <c r="U62" s="125">
        <f t="shared" si="24"/>
        <v>1</v>
      </c>
      <c r="V62" s="126">
        <f t="shared" si="24"/>
        <v>0</v>
      </c>
      <c r="W62" s="127">
        <f t="shared" si="24"/>
        <v>0</v>
      </c>
    </row>
    <row r="63" spans="2:23" hidden="1" x14ac:dyDescent="0.25">
      <c r="C63" s="145" t="s">
        <v>26</v>
      </c>
      <c r="D63" s="146"/>
      <c r="E63" s="146"/>
      <c r="F63" s="146"/>
      <c r="G63" s="146"/>
      <c r="H63" s="146"/>
      <c r="I63" s="146"/>
      <c r="J63" s="146"/>
      <c r="K63" s="146"/>
      <c r="L63" s="146"/>
      <c r="M63" s="146"/>
      <c r="N63" s="146"/>
      <c r="O63" s="146"/>
      <c r="P63" s="146"/>
      <c r="Q63" s="146"/>
      <c r="R63" s="146"/>
      <c r="S63" s="146"/>
      <c r="T63" s="146"/>
      <c r="U63" s="146"/>
      <c r="V63" s="146"/>
      <c r="W63" s="147"/>
    </row>
    <row r="64" spans="2:23" ht="15.75" hidden="1" thickBot="1" x14ac:dyDescent="0.3">
      <c r="C64" s="148" t="str">
        <f ca="1">MID(CELL("nomfichier",$AU$2),FIND("]",CELL("nomfichier",$AU$2))+1,50)</f>
        <v>1</v>
      </c>
      <c r="D64" s="149"/>
      <c r="E64" s="149"/>
      <c r="F64" s="149"/>
      <c r="G64" s="149"/>
      <c r="H64" s="149"/>
      <c r="I64" s="149"/>
      <c r="J64" s="149"/>
      <c r="K64" s="149"/>
      <c r="L64" s="149"/>
      <c r="M64" s="149"/>
      <c r="N64" s="149"/>
      <c r="O64" s="149"/>
      <c r="P64" s="149"/>
      <c r="Q64" s="149"/>
      <c r="R64" s="149"/>
      <c r="S64" s="149"/>
      <c r="T64" s="149"/>
      <c r="U64" s="149"/>
      <c r="V64" s="149"/>
      <c r="W64" s="150"/>
    </row>
    <row r="65" spans="1:23" hidden="1" x14ac:dyDescent="0.25">
      <c r="C65" s="151">
        <f ca="1">C66</f>
        <v>42002</v>
      </c>
      <c r="D65" s="152"/>
      <c r="E65" s="153"/>
      <c r="F65" s="151">
        <f ca="1">F66</f>
        <v>42003</v>
      </c>
      <c r="G65" s="152"/>
      <c r="H65" s="153"/>
      <c r="I65" s="151">
        <f ca="1">I66</f>
        <v>42004</v>
      </c>
      <c r="J65" s="152"/>
      <c r="K65" s="153"/>
      <c r="L65" s="151">
        <f ca="1">L66</f>
        <v>42005</v>
      </c>
      <c r="M65" s="152"/>
      <c r="N65" s="153"/>
      <c r="O65" s="151">
        <f ca="1">O66</f>
        <v>42006</v>
      </c>
      <c r="P65" s="152"/>
      <c r="Q65" s="153"/>
      <c r="R65" s="154">
        <f ca="1">R66</f>
        <v>42007</v>
      </c>
      <c r="S65" s="155"/>
      <c r="T65" s="156"/>
      <c r="U65" s="154">
        <f ca="1">U66</f>
        <v>42008</v>
      </c>
      <c r="V65" s="155"/>
      <c r="W65" s="156"/>
    </row>
    <row r="66" spans="1:23" ht="15.75" hidden="1" thickBot="1" x14ac:dyDescent="0.3">
      <c r="C66" s="168">
        <f ca="1">7*C64+DATE(B2,1,3)-WEEKDAY(DATE(B2,1,3))-5</f>
        <v>42002</v>
      </c>
      <c r="D66" s="169"/>
      <c r="E66" s="170"/>
      <c r="F66" s="168">
        <f ca="1">C66+1</f>
        <v>42003</v>
      </c>
      <c r="G66" s="169"/>
      <c r="H66" s="170"/>
      <c r="I66" s="168">
        <f ca="1">F66+1</f>
        <v>42004</v>
      </c>
      <c r="J66" s="169"/>
      <c r="K66" s="170"/>
      <c r="L66" s="168">
        <f ca="1">I66+1</f>
        <v>42005</v>
      </c>
      <c r="M66" s="169"/>
      <c r="N66" s="170"/>
      <c r="O66" s="168">
        <f ca="1">L66+1</f>
        <v>42006</v>
      </c>
      <c r="P66" s="169"/>
      <c r="Q66" s="170"/>
      <c r="R66" s="165">
        <f ca="1">O66+1</f>
        <v>42007</v>
      </c>
      <c r="S66" s="166"/>
      <c r="T66" s="167"/>
      <c r="U66" s="165">
        <f ca="1">R66+1</f>
        <v>42008</v>
      </c>
      <c r="V66" s="166"/>
      <c r="W66" s="167"/>
    </row>
    <row r="67" spans="1:23" hidden="1" x14ac:dyDescent="0.25">
      <c r="B67" s="21" t="s">
        <v>12</v>
      </c>
      <c r="C67" s="3" t="e">
        <f>IF(COUNTIF(#REF!,$B67)&gt;0,COUNTIF(#REF!,$B67),"")</f>
        <v>#REF!</v>
      </c>
      <c r="D67" s="86" t="e">
        <f>IF(COUNTIF(#REF!,$B67)&gt;0,COUNTIF(#REF!,$B67),"")</f>
        <v>#REF!</v>
      </c>
      <c r="E67" s="91" t="e">
        <f>IF(COUNTIF(#REF!,$B67)&gt;0,COUNTIF(#REF!,$B67),"")</f>
        <v>#REF!</v>
      </c>
      <c r="F67" s="3" t="e">
        <f>IF(COUNTIF(#REF!,$B67)&gt;0,COUNTIF(#REF!,$B67),"")</f>
        <v>#REF!</v>
      </c>
      <c r="G67" s="86" t="e">
        <f>IF(COUNTIF(#REF!,$B67)&gt;0,COUNTIF(#REF!,$B67),"")</f>
        <v>#REF!</v>
      </c>
      <c r="H67" s="91" t="e">
        <f>IF(COUNTIF(#REF!,$B67)&gt;0,COUNTIF(#REF!,$B67),"")</f>
        <v>#REF!</v>
      </c>
      <c r="I67" s="5" t="e">
        <f>IF(COUNTIF(#REF!,$B67)&gt;0,COUNTIF(#REF!,$B67),"")</f>
        <v>#REF!</v>
      </c>
      <c r="J67" s="86" t="e">
        <f>IF(COUNTIF(#REF!,$B67)&gt;0,COUNTIF(#REF!,$B67),"")</f>
        <v>#REF!</v>
      </c>
      <c r="K67" s="91" t="e">
        <f>IF(COUNTIF(#REF!,$B67)&gt;0,COUNTIF(#REF!,$B67),"")</f>
        <v>#REF!</v>
      </c>
      <c r="L67" s="3" t="e">
        <f>IF(COUNTIF(#REF!,$B67)&gt;0,COUNTIF(#REF!,$B67),"")</f>
        <v>#REF!</v>
      </c>
      <c r="M67" s="86" t="e">
        <f>IF(COUNTIF(#REF!,$B67)&gt;0,COUNTIF(#REF!,$B67),"")</f>
        <v>#REF!</v>
      </c>
      <c r="N67" s="91" t="e">
        <f>IF(COUNTIF(#REF!,$B67)&gt;0,COUNTIF(#REF!,$B67),"")</f>
        <v>#REF!</v>
      </c>
      <c r="O67" s="3" t="e">
        <f>IF(COUNTIF(#REF!,$B67)&gt;0,COUNTIF(#REF!,$B67),"")</f>
        <v>#REF!</v>
      </c>
      <c r="P67" s="86" t="e">
        <f>IF(COUNTIF(#REF!,$B67)&gt;0,COUNTIF(#REF!,$B67),"")</f>
        <v>#REF!</v>
      </c>
      <c r="Q67" s="91" t="e">
        <f>IF(COUNTIF(#REF!,$B67)&gt;0,COUNTIF(#REF!,$B67),"")</f>
        <v>#REF!</v>
      </c>
      <c r="R67" s="3" t="e">
        <f>IF(COUNTIF(#REF!,$B67)&gt;0,COUNTIF(#REF!,$B67),"")</f>
        <v>#REF!</v>
      </c>
      <c r="S67" s="86" t="e">
        <f>IF(COUNTIF(#REF!,$B67)&gt;0,COUNTIF(#REF!,$B67),"")</f>
        <v>#REF!</v>
      </c>
      <c r="T67" s="91" t="e">
        <f>IF(COUNTIF(#REF!,$B67)&gt;0,COUNTIF(#REF!,$B67),"")</f>
        <v>#REF!</v>
      </c>
      <c r="U67" s="3" t="e">
        <f>IF(COUNTIF(#REF!,$B67)&gt;0,COUNTIF(#REF!,$B67),"")</f>
        <v>#REF!</v>
      </c>
      <c r="V67" s="86" t="e">
        <f>IF(COUNTIF(#REF!,$B67)&gt;0,COUNTIF(#REF!,$B67),"")</f>
        <v>#REF!</v>
      </c>
      <c r="W67" s="91" t="e">
        <f>IF(COUNTIF(#REF!,$B67)&gt;0,COUNTIF(#REF!,$B67),"")</f>
        <v>#REF!</v>
      </c>
    </row>
    <row r="68" spans="1:23" hidden="1" x14ac:dyDescent="0.25">
      <c r="B68" s="22" t="s">
        <v>16</v>
      </c>
      <c r="C68" s="4" t="e">
        <f>IF(COUNTIF(#REF!,$B68)&gt;0,COUNTIF(#REF!,$B68),"")</f>
        <v>#REF!</v>
      </c>
      <c r="D68" s="87" t="e">
        <f>IF(COUNTIF(#REF!,$B68)&gt;0,COUNTIF(#REF!,$B68),"")</f>
        <v>#REF!</v>
      </c>
      <c r="E68" s="92" t="e">
        <f>IF(COUNTIF(#REF!,$B68)&gt;0,COUNTIF(#REF!,$B68),"")</f>
        <v>#REF!</v>
      </c>
      <c r="F68" s="4" t="e">
        <f>IF(COUNTIF(#REF!,$B68)&gt;0,COUNTIF(#REF!,$B68),"")</f>
        <v>#REF!</v>
      </c>
      <c r="G68" s="87" t="e">
        <f>IF(COUNTIF(#REF!,$B68)&gt;0,COUNTIF(#REF!,$B68),"")</f>
        <v>#REF!</v>
      </c>
      <c r="H68" s="92" t="e">
        <f>IF(COUNTIF(#REF!,$B68)&gt;0,COUNTIF(#REF!,$B68),"")</f>
        <v>#REF!</v>
      </c>
      <c r="I68" s="2" t="e">
        <f>IF(COUNTIF(#REF!,$B68)&gt;0,COUNTIF(#REF!,$B68),"")</f>
        <v>#REF!</v>
      </c>
      <c r="J68" s="87" t="e">
        <f>IF(COUNTIF(#REF!,$B68)&gt;0,COUNTIF(#REF!,$B68),"")</f>
        <v>#REF!</v>
      </c>
      <c r="K68" s="92" t="e">
        <f>IF(COUNTIF(#REF!,$B68)&gt;0,COUNTIF(#REF!,$B68),"")</f>
        <v>#REF!</v>
      </c>
      <c r="L68" s="4" t="e">
        <f>IF(COUNTIF(#REF!,$B68)&gt;0,COUNTIF(#REF!,$B68),"")</f>
        <v>#REF!</v>
      </c>
      <c r="M68" s="87" t="e">
        <f>IF(COUNTIF(#REF!,$B68)&gt;0,COUNTIF(#REF!,$B68),"")</f>
        <v>#REF!</v>
      </c>
      <c r="N68" s="92" t="e">
        <f>IF(COUNTIF(#REF!,$B68)&gt;0,COUNTIF(#REF!,$B68),"")</f>
        <v>#REF!</v>
      </c>
      <c r="O68" s="4" t="e">
        <f>IF(COUNTIF(#REF!,$B68)&gt;0,COUNTIF(#REF!,$B68),"")</f>
        <v>#REF!</v>
      </c>
      <c r="P68" s="87" t="e">
        <f>IF(COUNTIF(#REF!,$B68)&gt;0,COUNTIF(#REF!,$B68),"")</f>
        <v>#REF!</v>
      </c>
      <c r="Q68" s="92" t="e">
        <f>IF(COUNTIF(#REF!,$B68)&gt;0,COUNTIF(#REF!,$B68),"")</f>
        <v>#REF!</v>
      </c>
      <c r="R68" s="4" t="e">
        <f>IF(COUNTIF(#REF!,$B68)&gt;0,COUNTIF(#REF!,$B68),"")</f>
        <v>#REF!</v>
      </c>
      <c r="S68" s="87" t="e">
        <f>IF(COUNTIF(#REF!,$B68)&gt;0,COUNTIF(#REF!,$B68),"")</f>
        <v>#REF!</v>
      </c>
      <c r="T68" s="92" t="e">
        <f>IF(COUNTIF(#REF!,$B68)&gt;0,COUNTIF(#REF!,$B68),"")</f>
        <v>#REF!</v>
      </c>
      <c r="U68" s="4" t="e">
        <f>IF(COUNTIF(#REF!,$B68)&gt;0,COUNTIF(#REF!,$B68),"")</f>
        <v>#REF!</v>
      </c>
      <c r="V68" s="87" t="e">
        <f>IF(COUNTIF(#REF!,$B68)&gt;0,COUNTIF(#REF!,$B68),"")</f>
        <v>#REF!</v>
      </c>
      <c r="W68" s="92" t="e">
        <f>IF(COUNTIF(#REF!,$B68)&gt;0,COUNTIF(#REF!,$B68),"")</f>
        <v>#REF!</v>
      </c>
    </row>
    <row r="69" spans="1:23" hidden="1" x14ac:dyDescent="0.25">
      <c r="B69" s="22" t="s">
        <v>18</v>
      </c>
      <c r="C69" s="4" t="e">
        <f>IF(COUNTIF(#REF!,$B69)&gt;0,COUNTIF(#REF!,$B69),"")</f>
        <v>#REF!</v>
      </c>
      <c r="D69" s="87" t="e">
        <f>IF(COUNTIF(#REF!,$B69)&gt;0,COUNTIF(#REF!,$B69),"")</f>
        <v>#REF!</v>
      </c>
      <c r="E69" s="92" t="e">
        <f>IF(COUNTIF(#REF!,$B69)&gt;0,COUNTIF(#REF!,$B69),"")</f>
        <v>#REF!</v>
      </c>
      <c r="F69" s="4" t="e">
        <f>IF(COUNTIF(#REF!,$B69)&gt;0,COUNTIF(#REF!,$B69),"")</f>
        <v>#REF!</v>
      </c>
      <c r="G69" s="87" t="e">
        <f>IF(COUNTIF(#REF!,$B69)&gt;0,COUNTIF(#REF!,$B69),"")</f>
        <v>#REF!</v>
      </c>
      <c r="H69" s="92" t="e">
        <f>IF(COUNTIF(#REF!,$B69)&gt;0,COUNTIF(#REF!,$B69),"")</f>
        <v>#REF!</v>
      </c>
      <c r="I69" s="2" t="e">
        <f>IF(COUNTIF(#REF!,$B69)&gt;0,COUNTIF(#REF!,$B69),"")</f>
        <v>#REF!</v>
      </c>
      <c r="J69" s="87" t="e">
        <f>IF(COUNTIF(#REF!,$B69)&gt;0,COUNTIF(#REF!,$B69),"")</f>
        <v>#REF!</v>
      </c>
      <c r="K69" s="92" t="e">
        <f>IF(COUNTIF(#REF!,$B69)&gt;0,COUNTIF(#REF!,$B69),"")</f>
        <v>#REF!</v>
      </c>
      <c r="L69" s="4" t="e">
        <f>IF(COUNTIF(#REF!,$B69)&gt;0,COUNTIF(#REF!,$B69),"")</f>
        <v>#REF!</v>
      </c>
      <c r="M69" s="87" t="e">
        <f>IF(COUNTIF(#REF!,$B69)&gt;0,COUNTIF(#REF!,$B69),"")</f>
        <v>#REF!</v>
      </c>
      <c r="N69" s="92" t="e">
        <f>IF(COUNTIF(#REF!,$B69)&gt;0,COUNTIF(#REF!,$B69),"")</f>
        <v>#REF!</v>
      </c>
      <c r="O69" s="4" t="e">
        <f>IF(COUNTIF(#REF!,$B69)&gt;0,COUNTIF(#REF!,$B69),"")</f>
        <v>#REF!</v>
      </c>
      <c r="P69" s="87" t="e">
        <f>IF(COUNTIF(#REF!,$B69)&gt;0,COUNTIF(#REF!,$B69),"")</f>
        <v>#REF!</v>
      </c>
      <c r="Q69" s="92" t="e">
        <f>IF(COUNTIF(#REF!,$B69)&gt;0,COUNTIF(#REF!,$B69),"")</f>
        <v>#REF!</v>
      </c>
      <c r="R69" s="4" t="e">
        <f>IF(COUNTIF(#REF!,$B69)&gt;0,COUNTIF(#REF!,$B69),"")</f>
        <v>#REF!</v>
      </c>
      <c r="S69" s="87" t="e">
        <f>IF(COUNTIF(#REF!,$B69)&gt;0,COUNTIF(#REF!,$B69),"")</f>
        <v>#REF!</v>
      </c>
      <c r="T69" s="92" t="e">
        <f>IF(COUNTIF(#REF!,$B69)&gt;0,COUNTIF(#REF!,$B69),"")</f>
        <v>#REF!</v>
      </c>
      <c r="U69" s="4" t="e">
        <f>IF(COUNTIF(#REF!,$B69)&gt;0,COUNTIF(#REF!,$B69),"")</f>
        <v>#REF!</v>
      </c>
      <c r="V69" s="87" t="e">
        <f>IF(COUNTIF(#REF!,$B69)&gt;0,COUNTIF(#REF!,$B69),"")</f>
        <v>#REF!</v>
      </c>
      <c r="W69" s="92" t="e">
        <f>IF(COUNTIF(#REF!,$B69)&gt;0,COUNTIF(#REF!,$B69),"")</f>
        <v>#REF!</v>
      </c>
    </row>
    <row r="70" spans="1:23" hidden="1" x14ac:dyDescent="0.25">
      <c r="B70" s="22" t="s">
        <v>17</v>
      </c>
      <c r="C70" s="4" t="e">
        <f>IF(COUNTIF(#REF!,$B70)&gt;0,COUNTIF(#REF!,$B70),"")</f>
        <v>#REF!</v>
      </c>
      <c r="D70" s="87" t="e">
        <f>IF(COUNTIF(#REF!,$B70)&gt;0,COUNTIF(#REF!,$B70),"")</f>
        <v>#REF!</v>
      </c>
      <c r="E70" s="92" t="e">
        <f>IF(COUNTIF(#REF!,$B70)&gt;0,COUNTIF(#REF!,$B70),"")</f>
        <v>#REF!</v>
      </c>
      <c r="F70" s="4" t="e">
        <f>IF(COUNTIF(#REF!,$B70)&gt;0,COUNTIF(#REF!,$B70),"")</f>
        <v>#REF!</v>
      </c>
      <c r="G70" s="87" t="e">
        <f>IF(COUNTIF(#REF!,$B70)&gt;0,COUNTIF(#REF!,$B70),"")</f>
        <v>#REF!</v>
      </c>
      <c r="H70" s="92" t="e">
        <f>IF(COUNTIF(#REF!,$B70)&gt;0,COUNTIF(#REF!,$B70),"")</f>
        <v>#REF!</v>
      </c>
      <c r="I70" s="2" t="e">
        <f>IF(COUNTIF(#REF!,$B70)&gt;0,COUNTIF(#REF!,$B70),"")</f>
        <v>#REF!</v>
      </c>
      <c r="J70" s="87" t="e">
        <f>IF(COUNTIF(#REF!,$B70)&gt;0,COUNTIF(#REF!,$B70),"")</f>
        <v>#REF!</v>
      </c>
      <c r="K70" s="92" t="e">
        <f>IF(COUNTIF(#REF!,$B70)&gt;0,COUNTIF(#REF!,$B70),"")</f>
        <v>#REF!</v>
      </c>
      <c r="L70" s="4" t="e">
        <f>IF(COUNTIF(#REF!,$B70)&gt;0,COUNTIF(#REF!,$B70),"")</f>
        <v>#REF!</v>
      </c>
      <c r="M70" s="87" t="e">
        <f>IF(COUNTIF(#REF!,$B70)&gt;0,COUNTIF(#REF!,$B70),"")</f>
        <v>#REF!</v>
      </c>
      <c r="N70" s="92" t="e">
        <f>IF(COUNTIF(#REF!,$B70)&gt;0,COUNTIF(#REF!,$B70),"")</f>
        <v>#REF!</v>
      </c>
      <c r="O70" s="4" t="e">
        <f>IF(COUNTIF(#REF!,$B70)&gt;0,COUNTIF(#REF!,$B70),"")</f>
        <v>#REF!</v>
      </c>
      <c r="P70" s="87" t="e">
        <f>IF(COUNTIF(#REF!,$B70)&gt;0,COUNTIF(#REF!,$B70),"")</f>
        <v>#REF!</v>
      </c>
      <c r="Q70" s="92" t="e">
        <f>IF(COUNTIF(#REF!,$B70)&gt;0,COUNTIF(#REF!,$B70),"")</f>
        <v>#REF!</v>
      </c>
      <c r="R70" s="4" t="e">
        <f>IF(COUNTIF(#REF!,$B70)&gt;0,COUNTIF(#REF!,$B70),"")</f>
        <v>#REF!</v>
      </c>
      <c r="S70" s="87" t="e">
        <f>IF(COUNTIF(#REF!,$B70)&gt;0,COUNTIF(#REF!,$B70),"")</f>
        <v>#REF!</v>
      </c>
      <c r="T70" s="92" t="e">
        <f>IF(COUNTIF(#REF!,$B70)&gt;0,COUNTIF(#REF!,$B70),"")</f>
        <v>#REF!</v>
      </c>
      <c r="U70" s="4" t="e">
        <f>IF(COUNTIF(#REF!,$B70)&gt;0,COUNTIF(#REF!,$B70),"")</f>
        <v>#REF!</v>
      </c>
      <c r="V70" s="87" t="e">
        <f>IF(COUNTIF(#REF!,$B70)&gt;0,COUNTIF(#REF!,$B70),"")</f>
        <v>#REF!</v>
      </c>
      <c r="W70" s="92" t="e">
        <f>IF(COUNTIF(#REF!,$B70)&gt;0,COUNTIF(#REF!,$B70),"")</f>
        <v>#REF!</v>
      </c>
    </row>
    <row r="71" spans="1:23" hidden="1" x14ac:dyDescent="0.25">
      <c r="B71" s="22" t="s">
        <v>20</v>
      </c>
      <c r="C71" s="4" t="e">
        <f>IF(COUNTIF(#REF!,$B71)&gt;0,COUNTIF(#REF!,$B71),"")</f>
        <v>#REF!</v>
      </c>
      <c r="D71" s="87" t="e">
        <f>IF(COUNTIF(#REF!,$B71)&gt;0,COUNTIF(#REF!,$B71),"")</f>
        <v>#REF!</v>
      </c>
      <c r="E71" s="92" t="e">
        <f>IF(COUNTIF(#REF!,$B71)&gt;0,COUNTIF(#REF!,$B71),"")</f>
        <v>#REF!</v>
      </c>
      <c r="F71" s="4" t="e">
        <f>IF(COUNTIF(#REF!,$B71)&gt;0,COUNTIF(#REF!,$B71),"")</f>
        <v>#REF!</v>
      </c>
      <c r="G71" s="87" t="e">
        <f>IF(COUNTIF(#REF!,$B71)&gt;0,COUNTIF(#REF!,$B71),"")</f>
        <v>#REF!</v>
      </c>
      <c r="H71" s="92" t="e">
        <f>IF(COUNTIF(#REF!,$B71)&gt;0,COUNTIF(#REF!,$B71),"")</f>
        <v>#REF!</v>
      </c>
      <c r="I71" s="2" t="e">
        <f>IF(COUNTIF(#REF!,$B71)&gt;0,COUNTIF(#REF!,$B71),"")</f>
        <v>#REF!</v>
      </c>
      <c r="J71" s="87" t="e">
        <f>IF(COUNTIF(#REF!,$B71)&gt;0,COUNTIF(#REF!,$B71),"")</f>
        <v>#REF!</v>
      </c>
      <c r="K71" s="92" t="e">
        <f>IF(COUNTIF(#REF!,$B71)&gt;0,COUNTIF(#REF!,$B71),"")</f>
        <v>#REF!</v>
      </c>
      <c r="L71" s="4" t="e">
        <f>IF(COUNTIF(#REF!,$B71)&gt;0,COUNTIF(#REF!,$B71),"")</f>
        <v>#REF!</v>
      </c>
      <c r="M71" s="87" t="e">
        <f>IF(COUNTIF(#REF!,$B71)&gt;0,COUNTIF(#REF!,$B71),"")</f>
        <v>#REF!</v>
      </c>
      <c r="N71" s="92" t="e">
        <f>IF(COUNTIF(#REF!,$B71)&gt;0,COUNTIF(#REF!,$B71),"")</f>
        <v>#REF!</v>
      </c>
      <c r="O71" s="4" t="e">
        <f>IF(COUNTIF(#REF!,$B71)&gt;0,COUNTIF(#REF!,$B71),"")</f>
        <v>#REF!</v>
      </c>
      <c r="P71" s="87" t="e">
        <f>IF(COUNTIF(#REF!,$B71)&gt;0,COUNTIF(#REF!,$B71),"")</f>
        <v>#REF!</v>
      </c>
      <c r="Q71" s="92" t="e">
        <f>IF(COUNTIF(#REF!,$B71)&gt;0,COUNTIF(#REF!,$B71),"")</f>
        <v>#REF!</v>
      </c>
      <c r="R71" s="4" t="e">
        <f>IF(COUNTIF(#REF!,$B71)&gt;0,COUNTIF(#REF!,$B71),"")</f>
        <v>#REF!</v>
      </c>
      <c r="S71" s="87" t="e">
        <f>IF(COUNTIF(#REF!,$B71)&gt;0,COUNTIF(#REF!,$B71),"")</f>
        <v>#REF!</v>
      </c>
      <c r="T71" s="92" t="e">
        <f>IF(COUNTIF(#REF!,$B71)&gt;0,COUNTIF(#REF!,$B71),"")</f>
        <v>#REF!</v>
      </c>
      <c r="U71" s="4" t="e">
        <f>IF(COUNTIF(#REF!,$B71)&gt;0,COUNTIF(#REF!,$B71),"")</f>
        <v>#REF!</v>
      </c>
      <c r="V71" s="87" t="e">
        <f>IF(COUNTIF(#REF!,$B71)&gt;0,COUNTIF(#REF!,$B71),"")</f>
        <v>#REF!</v>
      </c>
      <c r="W71" s="92" t="e">
        <f>IF(COUNTIF(#REF!,$B71)&gt;0,COUNTIF(#REF!,$B71),"")</f>
        <v>#REF!</v>
      </c>
    </row>
    <row r="72" spans="1:23" hidden="1" x14ac:dyDescent="0.25">
      <c r="B72" s="22" t="s">
        <v>15</v>
      </c>
      <c r="C72" s="4" t="e">
        <f>IF(COUNTIF(#REF!,$B72)&gt;0,COUNTIF(#REF!,$B72),"")</f>
        <v>#REF!</v>
      </c>
      <c r="D72" s="87" t="e">
        <f>IF(COUNTIF(#REF!,$B72)&gt;0,COUNTIF(#REF!,$B72),"")</f>
        <v>#REF!</v>
      </c>
      <c r="E72" s="92" t="e">
        <f>IF(COUNTIF(#REF!,$B72)&gt;0,COUNTIF(#REF!,$B72),"")</f>
        <v>#REF!</v>
      </c>
      <c r="F72" s="4" t="e">
        <f>IF(COUNTIF(#REF!,$B72)&gt;0,COUNTIF(#REF!,$B72),"")</f>
        <v>#REF!</v>
      </c>
      <c r="G72" s="87" t="e">
        <f>IF(COUNTIF(#REF!,$B72)&gt;0,COUNTIF(#REF!,$B72),"")</f>
        <v>#REF!</v>
      </c>
      <c r="H72" s="92" t="e">
        <f>IF(COUNTIF(#REF!,$B72)&gt;0,COUNTIF(#REF!,$B72),"")</f>
        <v>#REF!</v>
      </c>
      <c r="I72" s="2" t="e">
        <f>IF(COUNTIF(#REF!,$B72)&gt;0,COUNTIF(#REF!,$B72),"")</f>
        <v>#REF!</v>
      </c>
      <c r="J72" s="87" t="e">
        <f>IF(COUNTIF(#REF!,$B72)&gt;0,COUNTIF(#REF!,$B72),"")</f>
        <v>#REF!</v>
      </c>
      <c r="K72" s="92" t="e">
        <f>IF(COUNTIF(#REF!,$B72)&gt;0,COUNTIF(#REF!,$B72),"")</f>
        <v>#REF!</v>
      </c>
      <c r="L72" s="4" t="e">
        <f>IF(COUNTIF(#REF!,$B72)&gt;0,COUNTIF(#REF!,$B72),"")</f>
        <v>#REF!</v>
      </c>
      <c r="M72" s="87" t="e">
        <f>IF(COUNTIF(#REF!,$B72)&gt;0,COUNTIF(#REF!,$B72),"")</f>
        <v>#REF!</v>
      </c>
      <c r="N72" s="92" t="e">
        <f>IF(COUNTIF(#REF!,$B72)&gt;0,COUNTIF(#REF!,$B72),"")</f>
        <v>#REF!</v>
      </c>
      <c r="O72" s="4" t="e">
        <f>IF(COUNTIF(#REF!,$B72)&gt;0,COUNTIF(#REF!,$B72),"")</f>
        <v>#REF!</v>
      </c>
      <c r="P72" s="87" t="e">
        <f>IF(COUNTIF(#REF!,$B72)&gt;0,COUNTIF(#REF!,$B72),"")</f>
        <v>#REF!</v>
      </c>
      <c r="Q72" s="92" t="e">
        <f>IF(COUNTIF(#REF!,$B72)&gt;0,COUNTIF(#REF!,$B72),"")</f>
        <v>#REF!</v>
      </c>
      <c r="R72" s="4" t="e">
        <f>IF(COUNTIF(#REF!,$B72)&gt;0,COUNTIF(#REF!,$B72),"")</f>
        <v>#REF!</v>
      </c>
      <c r="S72" s="87" t="e">
        <f>IF(COUNTIF(#REF!,$B72)&gt;0,COUNTIF(#REF!,$B72),"")</f>
        <v>#REF!</v>
      </c>
      <c r="T72" s="92" t="e">
        <f>IF(COUNTIF(#REF!,$B72)&gt;0,COUNTIF(#REF!,$B72),"")</f>
        <v>#REF!</v>
      </c>
      <c r="U72" s="4" t="e">
        <f>IF(COUNTIF(#REF!,$B72)&gt;0,COUNTIF(#REF!,$B72),"")</f>
        <v>#REF!</v>
      </c>
      <c r="V72" s="87" t="e">
        <f>IF(COUNTIF(#REF!,$B72)&gt;0,COUNTIF(#REF!,$B72),"")</f>
        <v>#REF!</v>
      </c>
      <c r="W72" s="92" t="e">
        <f>IF(COUNTIF(#REF!,$B72)&gt;0,COUNTIF(#REF!,$B72),"")</f>
        <v>#REF!</v>
      </c>
    </row>
    <row r="73" spans="1:23" hidden="1" x14ac:dyDescent="0.25">
      <c r="B73" s="22" t="s">
        <v>23</v>
      </c>
      <c r="C73" s="4" t="e">
        <f>IF(COUNTIF(#REF!,$B73)&gt;0,COUNTIF(#REF!,$B73),"")</f>
        <v>#REF!</v>
      </c>
      <c r="D73" s="87" t="e">
        <f>IF(COUNTIF(#REF!,$B73)&gt;0,COUNTIF(#REF!,$B73),"")</f>
        <v>#REF!</v>
      </c>
      <c r="E73" s="92" t="e">
        <f>IF(COUNTIF(#REF!,$B73)&gt;0,COUNTIF(#REF!,$B73),"")</f>
        <v>#REF!</v>
      </c>
      <c r="F73" s="4" t="e">
        <f>IF(COUNTIF(#REF!,$B73)&gt;0,COUNTIF(#REF!,$B73),"")</f>
        <v>#REF!</v>
      </c>
      <c r="G73" s="87" t="e">
        <f>IF(COUNTIF(#REF!,$B73)&gt;0,COUNTIF(#REF!,$B73),"")</f>
        <v>#REF!</v>
      </c>
      <c r="H73" s="92" t="e">
        <f>IF(COUNTIF(#REF!,$B73)&gt;0,COUNTIF(#REF!,$B73),"")</f>
        <v>#REF!</v>
      </c>
      <c r="I73" s="2" t="e">
        <f>IF(COUNTIF(#REF!,$B73)&gt;0,COUNTIF(#REF!,$B73),"")</f>
        <v>#REF!</v>
      </c>
      <c r="J73" s="87" t="e">
        <f>IF(COUNTIF(#REF!,$B73)&gt;0,COUNTIF(#REF!,$B73),"")</f>
        <v>#REF!</v>
      </c>
      <c r="K73" s="92" t="e">
        <f>IF(COUNTIF(#REF!,$B73)&gt;0,COUNTIF(#REF!,$B73),"")</f>
        <v>#REF!</v>
      </c>
      <c r="L73" s="4" t="e">
        <f>IF(COUNTIF(#REF!,$B73)&gt;0,COUNTIF(#REF!,$B73),"")</f>
        <v>#REF!</v>
      </c>
      <c r="M73" s="87" t="e">
        <f>IF(COUNTIF(#REF!,$B73)&gt;0,COUNTIF(#REF!,$B73),"")</f>
        <v>#REF!</v>
      </c>
      <c r="N73" s="92" t="e">
        <f>IF(COUNTIF(#REF!,$B73)&gt;0,COUNTIF(#REF!,$B73),"")</f>
        <v>#REF!</v>
      </c>
      <c r="O73" s="4" t="e">
        <f>IF(COUNTIF(#REF!,$B73)&gt;0,COUNTIF(#REF!,$B73),"")</f>
        <v>#REF!</v>
      </c>
      <c r="P73" s="87" t="e">
        <f>IF(COUNTIF(#REF!,$B73)&gt;0,COUNTIF(#REF!,$B73),"")</f>
        <v>#REF!</v>
      </c>
      <c r="Q73" s="92" t="e">
        <f>IF(COUNTIF(#REF!,$B73)&gt;0,COUNTIF(#REF!,$B73),"")</f>
        <v>#REF!</v>
      </c>
      <c r="R73" s="4" t="e">
        <f>IF(COUNTIF(#REF!,$B73)&gt;0,COUNTIF(#REF!,$B73),"")</f>
        <v>#REF!</v>
      </c>
      <c r="S73" s="87" t="e">
        <f>IF(COUNTIF(#REF!,$B73)&gt;0,COUNTIF(#REF!,$B73),"")</f>
        <v>#REF!</v>
      </c>
      <c r="T73" s="92" t="e">
        <f>IF(COUNTIF(#REF!,$B73)&gt;0,COUNTIF(#REF!,$B73),"")</f>
        <v>#REF!</v>
      </c>
      <c r="U73" s="4" t="e">
        <f>IF(COUNTIF(#REF!,$B73)&gt;0,COUNTIF(#REF!,$B73),"")</f>
        <v>#REF!</v>
      </c>
      <c r="V73" s="87" t="e">
        <f>IF(COUNTIF(#REF!,$B73)&gt;0,COUNTIF(#REF!,$B73),"")</f>
        <v>#REF!</v>
      </c>
      <c r="W73" s="92" t="e">
        <f>IF(COUNTIF(#REF!,$B73)&gt;0,COUNTIF(#REF!,$B73),"")</f>
        <v>#REF!</v>
      </c>
    </row>
    <row r="74" spans="1:23" hidden="1" x14ac:dyDescent="0.25">
      <c r="B74" s="22" t="s">
        <v>25</v>
      </c>
      <c r="C74" s="4" t="e">
        <f>IF(COUNTIF(#REF!,$B74)&gt;0,COUNTIF(#REF!,$B74),"")</f>
        <v>#REF!</v>
      </c>
      <c r="D74" s="87" t="e">
        <f>IF(COUNTIF(#REF!,$B74)&gt;0,COUNTIF(#REF!,$B74),"")</f>
        <v>#REF!</v>
      </c>
      <c r="E74" s="92" t="e">
        <f>IF(COUNTIF(#REF!,$B74)&gt;0,COUNTIF(#REF!,$B74),"")</f>
        <v>#REF!</v>
      </c>
      <c r="F74" s="4" t="e">
        <f>IF(COUNTIF(#REF!,$B74)&gt;0,COUNTIF(#REF!,$B74),"")</f>
        <v>#REF!</v>
      </c>
      <c r="G74" s="87" t="e">
        <f>IF(COUNTIF(#REF!,$B74)&gt;0,COUNTIF(#REF!,$B74),"")</f>
        <v>#REF!</v>
      </c>
      <c r="H74" s="92" t="e">
        <f>IF(COUNTIF(#REF!,$B74)&gt;0,COUNTIF(#REF!,$B74),"")</f>
        <v>#REF!</v>
      </c>
      <c r="I74" s="2" t="e">
        <f>IF(COUNTIF(#REF!,$B74)&gt;0,COUNTIF(#REF!,$B74),"")</f>
        <v>#REF!</v>
      </c>
      <c r="J74" s="87" t="e">
        <f>IF(COUNTIF(#REF!,$B74)&gt;0,COUNTIF(#REF!,$B74),"")</f>
        <v>#REF!</v>
      </c>
      <c r="K74" s="92" t="e">
        <f>IF(COUNTIF(#REF!,$B74)&gt;0,COUNTIF(#REF!,$B74),"")</f>
        <v>#REF!</v>
      </c>
      <c r="L74" s="4" t="e">
        <f>IF(COUNTIF(#REF!,$B74)&gt;0,COUNTIF(#REF!,$B74),"")</f>
        <v>#REF!</v>
      </c>
      <c r="M74" s="87" t="e">
        <f>IF(COUNTIF(#REF!,$B74)&gt;0,COUNTIF(#REF!,$B74),"")</f>
        <v>#REF!</v>
      </c>
      <c r="N74" s="92" t="e">
        <f>IF(COUNTIF(#REF!,$B74)&gt;0,COUNTIF(#REF!,$B74),"")</f>
        <v>#REF!</v>
      </c>
      <c r="O74" s="4" t="e">
        <f>IF(COUNTIF(#REF!,$B74)&gt;0,COUNTIF(#REF!,$B74),"")</f>
        <v>#REF!</v>
      </c>
      <c r="P74" s="87" t="e">
        <f>IF(COUNTIF(#REF!,$B74)&gt;0,COUNTIF(#REF!,$B74),"")</f>
        <v>#REF!</v>
      </c>
      <c r="Q74" s="92" t="e">
        <f>IF(COUNTIF(#REF!,$B74)&gt;0,COUNTIF(#REF!,$B74),"")</f>
        <v>#REF!</v>
      </c>
      <c r="R74" s="4" t="e">
        <f>IF(COUNTIF(#REF!,$B74)&gt;0,COUNTIF(#REF!,$B74),"")</f>
        <v>#REF!</v>
      </c>
      <c r="S74" s="87" t="e">
        <f>IF(COUNTIF(#REF!,$B74)&gt;0,COUNTIF(#REF!,$B74),"")</f>
        <v>#REF!</v>
      </c>
      <c r="T74" s="92" t="e">
        <f>IF(COUNTIF(#REF!,$B74)&gt;0,COUNTIF(#REF!,$B74),"")</f>
        <v>#REF!</v>
      </c>
      <c r="U74" s="4" t="e">
        <f>IF(COUNTIF(#REF!,$B74)&gt;0,COUNTIF(#REF!,$B74),"")</f>
        <v>#REF!</v>
      </c>
      <c r="V74" s="87" t="e">
        <f>IF(COUNTIF(#REF!,$B74)&gt;0,COUNTIF(#REF!,$B74),"")</f>
        <v>#REF!</v>
      </c>
      <c r="W74" s="92" t="e">
        <f>IF(COUNTIF(#REF!,$B74)&gt;0,COUNTIF(#REF!,$B74),"")</f>
        <v>#REF!</v>
      </c>
    </row>
    <row r="75" spans="1:23" hidden="1" x14ac:dyDescent="0.25">
      <c r="B75" s="22" t="s">
        <v>22</v>
      </c>
      <c r="C75" s="4" t="e">
        <f>IF(COUNTIF(#REF!,$B75)&gt;0,COUNTIF(#REF!,$B75),"")</f>
        <v>#REF!</v>
      </c>
      <c r="D75" s="87" t="e">
        <f>IF(COUNTIF(#REF!,$B75)&gt;0,COUNTIF(#REF!,$B75),"")</f>
        <v>#REF!</v>
      </c>
      <c r="E75" s="92" t="e">
        <f>IF(COUNTIF(#REF!,$B75)&gt;0,COUNTIF(#REF!,$B75),"")</f>
        <v>#REF!</v>
      </c>
      <c r="F75" s="4" t="e">
        <f>IF(COUNTIF(#REF!,$B75)&gt;0,COUNTIF(#REF!,$B75),"")</f>
        <v>#REF!</v>
      </c>
      <c r="G75" s="87" t="e">
        <f>IF(COUNTIF(#REF!,$B75)&gt;0,COUNTIF(#REF!,$B75),"")</f>
        <v>#REF!</v>
      </c>
      <c r="H75" s="92" t="e">
        <f>IF(COUNTIF(#REF!,$B75)&gt;0,COUNTIF(#REF!,$B75),"")</f>
        <v>#REF!</v>
      </c>
      <c r="I75" s="2" t="e">
        <f>IF(COUNTIF(#REF!,$B75)&gt;0,COUNTIF(#REF!,$B75),"")</f>
        <v>#REF!</v>
      </c>
      <c r="J75" s="87" t="e">
        <f>IF(COUNTIF(#REF!,$B75)&gt;0,COUNTIF(#REF!,$B75),"")</f>
        <v>#REF!</v>
      </c>
      <c r="K75" s="92" t="e">
        <f>IF(COUNTIF(#REF!,$B75)&gt;0,COUNTIF(#REF!,$B75),"")</f>
        <v>#REF!</v>
      </c>
      <c r="L75" s="4" t="e">
        <f>IF(COUNTIF(#REF!,$B75)&gt;0,COUNTIF(#REF!,$B75),"")</f>
        <v>#REF!</v>
      </c>
      <c r="M75" s="87" t="e">
        <f>IF(COUNTIF(#REF!,$B75)&gt;0,COUNTIF(#REF!,$B75),"")</f>
        <v>#REF!</v>
      </c>
      <c r="N75" s="92" t="e">
        <f>IF(COUNTIF(#REF!,$B75)&gt;0,COUNTIF(#REF!,$B75),"")</f>
        <v>#REF!</v>
      </c>
      <c r="O75" s="4" t="e">
        <f>IF(COUNTIF(#REF!,$B75)&gt;0,COUNTIF(#REF!,$B75),"")</f>
        <v>#REF!</v>
      </c>
      <c r="P75" s="87" t="e">
        <f>IF(COUNTIF(#REF!,$B75)&gt;0,COUNTIF(#REF!,$B75),"")</f>
        <v>#REF!</v>
      </c>
      <c r="Q75" s="92" t="e">
        <f>IF(COUNTIF(#REF!,$B75)&gt;0,COUNTIF(#REF!,$B75),"")</f>
        <v>#REF!</v>
      </c>
      <c r="R75" s="4" t="e">
        <f>IF(COUNTIF(#REF!,$B75)&gt;0,COUNTIF(#REF!,$B75),"")</f>
        <v>#REF!</v>
      </c>
      <c r="S75" s="87" t="e">
        <f>IF(COUNTIF(#REF!,$B75)&gt;0,COUNTIF(#REF!,$B75),"")</f>
        <v>#REF!</v>
      </c>
      <c r="T75" s="92" t="e">
        <f>IF(COUNTIF(#REF!,$B75)&gt;0,COUNTIF(#REF!,$B75),"")</f>
        <v>#REF!</v>
      </c>
      <c r="U75" s="4" t="e">
        <f>IF(COUNTIF(#REF!,$B75)&gt;0,COUNTIF(#REF!,$B75),"")</f>
        <v>#REF!</v>
      </c>
      <c r="V75" s="87" t="e">
        <f>IF(COUNTIF(#REF!,$B75)&gt;0,COUNTIF(#REF!,$B75),"")</f>
        <v>#REF!</v>
      </c>
      <c r="W75" s="92" t="e">
        <f>IF(COUNTIF(#REF!,$B75)&gt;0,COUNTIF(#REF!,$B75),"")</f>
        <v>#REF!</v>
      </c>
    </row>
    <row r="76" spans="1:23" hidden="1" x14ac:dyDescent="0.25">
      <c r="B76" s="79" t="s">
        <v>21</v>
      </c>
      <c r="C76" s="13" t="e">
        <f>IF(COUNTIF(#REF!,$B76)&gt;0,COUNTIF(#REF!,$B76),"")</f>
        <v>#REF!</v>
      </c>
      <c r="D76" s="88" t="e">
        <f>IF(COUNTIF(#REF!,$B76)&gt;0,COUNTIF(#REF!,$B76),"")</f>
        <v>#REF!</v>
      </c>
      <c r="E76" s="93" t="e">
        <f>IF(COUNTIF(#REF!,$B76)&gt;0,COUNTIF(#REF!,$B76),"")</f>
        <v>#REF!</v>
      </c>
      <c r="F76" s="13" t="e">
        <f>IF(COUNTIF(#REF!,$B76)&gt;0,COUNTIF(#REF!,$B76),"")</f>
        <v>#REF!</v>
      </c>
      <c r="G76" s="88" t="e">
        <f>IF(COUNTIF(#REF!,$B76)&gt;0,COUNTIF(#REF!,$B76),"")</f>
        <v>#REF!</v>
      </c>
      <c r="H76" s="93" t="e">
        <f>IF(COUNTIF(#REF!,$B76)&gt;0,COUNTIF(#REF!,$B76),"")</f>
        <v>#REF!</v>
      </c>
      <c r="I76" s="12" t="e">
        <f>IF(COUNTIF(#REF!,$B76)&gt;0,COUNTIF(#REF!,$B76),"")</f>
        <v>#REF!</v>
      </c>
      <c r="J76" s="88" t="e">
        <f>IF(COUNTIF(#REF!,$B76)&gt;0,COUNTIF(#REF!,$B76),"")</f>
        <v>#REF!</v>
      </c>
      <c r="K76" s="93" t="e">
        <f>IF(COUNTIF(#REF!,$B76)&gt;0,COUNTIF(#REF!,$B76),"")</f>
        <v>#REF!</v>
      </c>
      <c r="L76" s="13" t="e">
        <f>IF(COUNTIF(#REF!,$B76)&gt;0,COUNTIF(#REF!,$B76),"")</f>
        <v>#REF!</v>
      </c>
      <c r="M76" s="88" t="e">
        <f>IF(COUNTIF(#REF!,$B76)&gt;0,COUNTIF(#REF!,$B76),"")</f>
        <v>#REF!</v>
      </c>
      <c r="N76" s="93" t="e">
        <f>IF(COUNTIF(#REF!,$B76)&gt;0,COUNTIF(#REF!,$B76),"")</f>
        <v>#REF!</v>
      </c>
      <c r="O76" s="13" t="e">
        <f>IF(COUNTIF(#REF!,$B76)&gt;0,COUNTIF(#REF!,$B76),"")</f>
        <v>#REF!</v>
      </c>
      <c r="P76" s="88" t="e">
        <f>IF(COUNTIF(#REF!,$B76)&gt;0,COUNTIF(#REF!,$B76),"")</f>
        <v>#REF!</v>
      </c>
      <c r="Q76" s="93" t="e">
        <f>IF(COUNTIF(#REF!,$B76)&gt;0,COUNTIF(#REF!,$B76),"")</f>
        <v>#REF!</v>
      </c>
      <c r="R76" s="13" t="e">
        <f>IF(COUNTIF(#REF!,$B76)&gt;0,COUNTIF(#REF!,$B76),"")</f>
        <v>#REF!</v>
      </c>
      <c r="S76" s="88" t="e">
        <f>IF(COUNTIF(#REF!,$B76)&gt;0,COUNTIF(#REF!,$B76),"")</f>
        <v>#REF!</v>
      </c>
      <c r="T76" s="93" t="e">
        <f>IF(COUNTIF(#REF!,$B76)&gt;0,COUNTIF(#REF!,$B76),"")</f>
        <v>#REF!</v>
      </c>
      <c r="U76" s="13" t="e">
        <f>IF(COUNTIF(#REF!,$B76)&gt;0,COUNTIF(#REF!,$B76),"")</f>
        <v>#REF!</v>
      </c>
      <c r="V76" s="88" t="e">
        <f>IF(COUNTIF(#REF!,$B76)&gt;0,COUNTIF(#REF!,$B76),"")</f>
        <v>#REF!</v>
      </c>
      <c r="W76" s="93" t="e">
        <f>IF(COUNTIF(#REF!,$B76)&gt;0,COUNTIF(#REF!,$B76),"")</f>
        <v>#REF!</v>
      </c>
    </row>
    <row r="77" spans="1:23" ht="15.75" hidden="1" thickBot="1" x14ac:dyDescent="0.3">
      <c r="A77" s="29"/>
      <c r="B77" s="81" t="s">
        <v>52</v>
      </c>
      <c r="C77" s="96" t="e">
        <f>IF(COUNTIF(#REF!,$B77)&gt;0,COUNTIF(#REF!,$B77),"")</f>
        <v>#REF!</v>
      </c>
      <c r="D77" s="97" t="e">
        <f>IF(COUNTIF(#REF!,$B77)&gt;0,COUNTIF(#REF!,$B77),"")</f>
        <v>#REF!</v>
      </c>
      <c r="E77" s="98" t="e">
        <f>IF(COUNTIF(#REF!,$B77)&gt;0,COUNTIF(#REF!,$B77),"")</f>
        <v>#REF!</v>
      </c>
      <c r="F77" s="96" t="e">
        <f>IF(COUNTIF(#REF!,$B77)&gt;0,COUNTIF(#REF!,$B77),"")</f>
        <v>#REF!</v>
      </c>
      <c r="G77" s="97" t="e">
        <f>IF(COUNTIF(#REF!,$B77)&gt;0,COUNTIF(#REF!,$B77),"")</f>
        <v>#REF!</v>
      </c>
      <c r="H77" s="98" t="e">
        <f>IF(COUNTIF(#REF!,$B77)&gt;0,COUNTIF(#REF!,$B77),"")</f>
        <v>#REF!</v>
      </c>
      <c r="I77" s="99" t="e">
        <f>IF(COUNTIF(#REF!,$B77)&gt;0,COUNTIF(#REF!,$B77),"")</f>
        <v>#REF!</v>
      </c>
      <c r="J77" s="100" t="e">
        <f>IF(COUNTIF(#REF!,$B77)&gt;0,COUNTIF(#REF!,$B77),"")</f>
        <v>#REF!</v>
      </c>
      <c r="K77" s="101" t="e">
        <f>IF(COUNTIF(#REF!,$B77)&gt;0,COUNTIF(#REF!,$B77),"")</f>
        <v>#REF!</v>
      </c>
      <c r="L77" s="102" t="e">
        <f>IF(COUNTIF(#REF!,$B77)&gt;0,COUNTIF(#REF!,$B77),"")</f>
        <v>#REF!</v>
      </c>
      <c r="M77" s="100" t="e">
        <f>IF(COUNTIF(#REF!,$B77)&gt;0,COUNTIF(#REF!,$B77),"")</f>
        <v>#REF!</v>
      </c>
      <c r="N77" s="101" t="e">
        <f>IF(COUNTIF(#REF!,$B77)&gt;0,COUNTIF(#REF!,$B77),"")</f>
        <v>#REF!</v>
      </c>
      <c r="O77" s="102" t="e">
        <f>IF(COUNTIF(#REF!,$B77)&gt;0,COUNTIF(#REF!,$B77),"")</f>
        <v>#REF!</v>
      </c>
      <c r="P77" s="100" t="e">
        <f>IF(COUNTIF(#REF!,$B77)&gt;0,COUNTIF(#REF!,$B77),"")</f>
        <v>#REF!</v>
      </c>
      <c r="Q77" s="101" t="e">
        <f>IF(COUNTIF(#REF!,$B77)&gt;0,COUNTIF(#REF!,$B77),"")</f>
        <v>#REF!</v>
      </c>
      <c r="R77" s="102" t="e">
        <f>IF(COUNTIF(#REF!,$B77)&gt;0,COUNTIF(#REF!,$B77),"")</f>
        <v>#REF!</v>
      </c>
      <c r="S77" s="100" t="e">
        <f>IF(COUNTIF(#REF!,$B77)&gt;0,COUNTIF(#REF!,$B77),"")</f>
        <v>#REF!</v>
      </c>
      <c r="T77" s="101" t="e">
        <f>IF(COUNTIF(#REF!,$B77)&gt;0,COUNTIF(#REF!,$B77),"")</f>
        <v>#REF!</v>
      </c>
      <c r="U77" s="102" t="e">
        <f>IF(COUNTIF(#REF!,$B77)&gt;0,COUNTIF(#REF!,$B77),"")</f>
        <v>#REF!</v>
      </c>
      <c r="V77" s="100" t="e">
        <f>IF(COUNTIF(#REF!,$B77)&gt;0,COUNTIF(#REF!,$B77),"")</f>
        <v>#REF!</v>
      </c>
      <c r="W77" s="101" t="e">
        <f>IF(COUNTIF(#REF!,$B77)&gt;0,COUNTIF(#REF!,$B77),"")</f>
        <v>#REF!</v>
      </c>
    </row>
    <row r="78" spans="1:23" ht="15.75" hidden="1" thickBot="1" x14ac:dyDescent="0.3">
      <c r="C78" s="25" t="e">
        <f t="shared" ref="C78:W78" si="25">SUM(C67:C77)</f>
        <v>#REF!</v>
      </c>
      <c r="D78" s="89" t="e">
        <f t="shared" si="25"/>
        <v>#REF!</v>
      </c>
      <c r="E78" s="94" t="e">
        <f t="shared" si="25"/>
        <v>#REF!</v>
      </c>
      <c r="F78" s="25" t="e">
        <f t="shared" si="25"/>
        <v>#REF!</v>
      </c>
      <c r="G78" s="89" t="e">
        <f t="shared" si="25"/>
        <v>#REF!</v>
      </c>
      <c r="H78" s="94" t="e">
        <f t="shared" si="25"/>
        <v>#REF!</v>
      </c>
      <c r="I78" s="24" t="e">
        <f t="shared" si="25"/>
        <v>#REF!</v>
      </c>
      <c r="J78" s="90" t="e">
        <f t="shared" si="25"/>
        <v>#REF!</v>
      </c>
      <c r="K78" s="95" t="e">
        <f t="shared" si="25"/>
        <v>#REF!</v>
      </c>
      <c r="L78" s="24" t="e">
        <f t="shared" si="25"/>
        <v>#REF!</v>
      </c>
      <c r="M78" s="90" t="e">
        <f t="shared" si="25"/>
        <v>#REF!</v>
      </c>
      <c r="N78" s="95" t="e">
        <f t="shared" si="25"/>
        <v>#REF!</v>
      </c>
      <c r="O78" s="24" t="e">
        <f t="shared" si="25"/>
        <v>#REF!</v>
      </c>
      <c r="P78" s="90" t="e">
        <f t="shared" si="25"/>
        <v>#REF!</v>
      </c>
      <c r="Q78" s="95" t="e">
        <f t="shared" si="25"/>
        <v>#REF!</v>
      </c>
      <c r="R78" s="24" t="e">
        <f t="shared" si="25"/>
        <v>#REF!</v>
      </c>
      <c r="S78" s="90" t="e">
        <f t="shared" si="25"/>
        <v>#REF!</v>
      </c>
      <c r="T78" s="95" t="e">
        <f t="shared" si="25"/>
        <v>#REF!</v>
      </c>
      <c r="U78" s="24" t="e">
        <f t="shared" si="25"/>
        <v>#REF!</v>
      </c>
      <c r="V78" s="90" t="e">
        <f t="shared" si="25"/>
        <v>#REF!</v>
      </c>
      <c r="W78" s="95" t="e">
        <f t="shared" si="25"/>
        <v>#REF!</v>
      </c>
    </row>
    <row r="79" spans="1:23" ht="15.75" hidden="1" thickBot="1" x14ac:dyDescent="0.3">
      <c r="B79" s="23" t="s">
        <v>27</v>
      </c>
      <c r="C79" s="18" t="e">
        <f>COUNTIF(#REF!,"K")</f>
        <v>#REF!</v>
      </c>
      <c r="D79" s="19" t="e">
        <f>COUNTIF(#REF!,"K")</f>
        <v>#REF!</v>
      </c>
      <c r="E79" s="20" t="e">
        <f>COUNTIF(#REF!,"K")</f>
        <v>#REF!</v>
      </c>
      <c r="F79" s="18" t="e">
        <f>COUNTIF(#REF!,"K")</f>
        <v>#REF!</v>
      </c>
      <c r="G79" s="19" t="e">
        <f>COUNTIF(#REF!,"K")</f>
        <v>#REF!</v>
      </c>
      <c r="H79" s="20" t="e">
        <f>COUNTIF(#REF!,"K")</f>
        <v>#REF!</v>
      </c>
      <c r="I79" s="18" t="e">
        <f>COUNTIF(#REF!,"K")</f>
        <v>#REF!</v>
      </c>
      <c r="J79" s="19" t="e">
        <f>COUNTIF(#REF!,"K")</f>
        <v>#REF!</v>
      </c>
      <c r="K79" s="20" t="e">
        <f>COUNTIF(#REF!,"K")</f>
        <v>#REF!</v>
      </c>
      <c r="L79" s="18" t="e">
        <f>COUNTIF(#REF!,"K")</f>
        <v>#REF!</v>
      </c>
      <c r="M79" s="19" t="e">
        <f>COUNTIF(#REF!,"K")</f>
        <v>#REF!</v>
      </c>
      <c r="N79" s="20" t="e">
        <f>COUNTIF(#REF!,"K")</f>
        <v>#REF!</v>
      </c>
      <c r="O79" s="18" t="e">
        <f>COUNTIF(#REF!,"K")</f>
        <v>#REF!</v>
      </c>
      <c r="P79" s="19" t="e">
        <f>COUNTIF(#REF!,"K")</f>
        <v>#REF!</v>
      </c>
      <c r="Q79" s="20" t="e">
        <f>COUNTIF(#REF!,"K")</f>
        <v>#REF!</v>
      </c>
      <c r="R79" s="18" t="e">
        <f>COUNTIF(#REF!,"K")</f>
        <v>#REF!</v>
      </c>
      <c r="S79" s="19" t="e">
        <f>COUNTIF(#REF!,"K")</f>
        <v>#REF!</v>
      </c>
      <c r="T79" s="20" t="e">
        <f>COUNTIF(#REF!,"K")</f>
        <v>#REF!</v>
      </c>
      <c r="U79" s="18" t="e">
        <f>COUNTIF(#REF!,"K")</f>
        <v>#REF!</v>
      </c>
      <c r="V79" s="19" t="e">
        <f>COUNTIF(#REF!,"K")</f>
        <v>#REF!</v>
      </c>
      <c r="W79" s="20" t="e">
        <f>COUNTIF(#REF!,"K")</f>
        <v>#REF!</v>
      </c>
    </row>
    <row r="80" spans="1:23" x14ac:dyDescent="0.25">
      <c r="V80" s="15" t="s">
        <v>11</v>
      </c>
      <c r="W80" s="16">
        <f>COUNTIF(U7:U36,"P")</f>
        <v>1</v>
      </c>
    </row>
    <row r="81" spans="2:23" ht="15.75" thickBot="1" x14ac:dyDescent="0.3"/>
    <row r="82" spans="2:23" ht="15.75" thickBot="1" x14ac:dyDescent="0.3">
      <c r="C82" s="52" t="s">
        <v>43</v>
      </c>
      <c r="D82" s="53"/>
      <c r="E82" s="53"/>
      <c r="F82" s="54" t="str">
        <f ca="1">MID(CELL("nomfichier",$AU$2),FIND("]",CELL("nomfichier",$AU$2))+1,50)</f>
        <v>1</v>
      </c>
      <c r="G82" s="53" t="s">
        <v>44</v>
      </c>
      <c r="H82" s="53"/>
      <c r="I82" s="14"/>
      <c r="V82" s="15"/>
      <c r="W82" s="16"/>
    </row>
    <row r="83" spans="2:23" ht="15.75" thickBot="1" x14ac:dyDescent="0.3">
      <c r="C83" s="177" t="s">
        <v>42</v>
      </c>
      <c r="D83" s="178"/>
      <c r="E83" s="178"/>
      <c r="F83" s="178"/>
      <c r="G83" s="178"/>
      <c r="H83" s="178"/>
      <c r="I83" s="179"/>
    </row>
    <row r="84" spans="2:23" ht="15.75" thickBot="1" x14ac:dyDescent="0.3">
      <c r="C84" s="59" t="s">
        <v>35</v>
      </c>
      <c r="D84" s="60" t="s">
        <v>36</v>
      </c>
      <c r="E84" s="60" t="s">
        <v>37</v>
      </c>
      <c r="F84" s="60" t="s">
        <v>38</v>
      </c>
      <c r="G84" s="60" t="s">
        <v>39</v>
      </c>
      <c r="H84" s="55" t="s">
        <v>40</v>
      </c>
      <c r="I84" s="56" t="s">
        <v>41</v>
      </c>
    </row>
    <row r="85" spans="2:23" ht="15.75" thickBot="1" x14ac:dyDescent="0.3">
      <c r="C85" s="61">
        <f ca="1">C5</f>
        <v>42002</v>
      </c>
      <c r="D85" s="62">
        <f ca="1">F5</f>
        <v>42003</v>
      </c>
      <c r="E85" s="62">
        <f ca="1">I5</f>
        <v>42004</v>
      </c>
      <c r="F85" s="62">
        <f ca="1">L5</f>
        <v>42005</v>
      </c>
      <c r="G85" s="62">
        <f ca="1">O5</f>
        <v>42006</v>
      </c>
      <c r="H85" s="57">
        <f ca="1">R5</f>
        <v>42007</v>
      </c>
      <c r="I85" s="58">
        <f ca="1">U5</f>
        <v>42008</v>
      </c>
    </row>
    <row r="86" spans="2:23" ht="15.75" thickBot="1" x14ac:dyDescent="0.3">
      <c r="B86" s="6" t="str">
        <f t="shared" ref="B86:B95" si="26">B7</f>
        <v>Prénom1</v>
      </c>
      <c r="C86" s="18" t="str">
        <f ca="1">IF(AND(C7&lt;&gt;"",COUNTIF(fériés,C$85)=1),1,IF(COUNTIF(fériés,C$85)=0,IF(OR(C7&lt;&gt;"",E7&lt;&gt;""),1,"")))</f>
        <v/>
      </c>
      <c r="D86" s="19" t="str">
        <f ca="1">IF(AND(F7&lt;&gt;"",COUNTIF(fériés,D$85)=1),1,IF(COUNTIF(fériés,D$85)=0,IF(OR(F7&lt;&gt;"",H7&lt;&gt;""),1,"")))</f>
        <v/>
      </c>
      <c r="E86" s="19" t="str">
        <f ca="1">IF(AND(I7&lt;&gt;"",COUNTIF(fériés,E$85)=1),1,IF(COUNTIF(fériés,E$85)=0,IF(OR(I7&lt;&gt;"",K7&lt;&gt;""),1,"")))</f>
        <v/>
      </c>
      <c r="F86" s="19" t="b">
        <f ca="1">IF(AND(L7&lt;&gt;"",COUNTIF(fériés,F$85)=1),1,IF(COUNTIF(fériés,F$85)=0,IF(OR(L7&lt;&gt;"",N7&lt;&gt;""),1,"")))</f>
        <v>0</v>
      </c>
      <c r="G86" s="19" t="str">
        <f ca="1">IF(AND(O7&lt;&gt;"",COUNTIF(fériés,G$85)=1),1,IF(COUNTIF(fériés,G$85)=0,IF(OR(O7&lt;&gt;"",Q7&lt;&gt;""),1,"")))</f>
        <v/>
      </c>
      <c r="H86" s="19" t="str">
        <f t="shared" ref="H86:H95" si="27">IF(R7&lt;&gt;"",1,"")</f>
        <v/>
      </c>
      <c r="I86" s="20" t="str">
        <f t="shared" ref="I86:I95" si="28">IF(U7&lt;&gt;"",1,"")</f>
        <v/>
      </c>
    </row>
    <row r="87" spans="2:23" ht="15.75" thickBot="1" x14ac:dyDescent="0.3">
      <c r="B87" s="6" t="str">
        <f t="shared" si="26"/>
        <v>Prénom2</v>
      </c>
      <c r="C87" s="18" t="str">
        <f ca="1">IF(AND(C8&lt;&gt;"",COUNTIF(fériés,C$85)=1),1,IF(COUNTIF(fériés,C$85)=0,IF(OR(C8&lt;&gt;"",E8&lt;&gt;""),1,"")))</f>
        <v/>
      </c>
      <c r="D87" s="19" t="str">
        <f ca="1">IF(AND(F8&lt;&gt;"",COUNTIF(fériés,D$85)=1),1,IF(COUNTIF(fériés,D$85)=0,IF(OR(F8&lt;&gt;"",H8&lt;&gt;""),1,"")))</f>
        <v/>
      </c>
      <c r="E87" s="19" t="str">
        <f ca="1">IF(AND(I8&lt;&gt;"",COUNTIF(fériés,E$85)=1),1,IF(COUNTIF(fériés,E$85)=0,IF(OR(I8&lt;&gt;"",K8&lt;&gt;""),1,"")))</f>
        <v/>
      </c>
      <c r="F87" s="19" t="b">
        <f ca="1">IF(AND(L8&lt;&gt;"",COUNTIF(fériés,F$85)=1),1,IF(COUNTIF(fériés,F$85)=0,IF(OR(L8&lt;&gt;"",N8&lt;&gt;""),1,"")))</f>
        <v>0</v>
      </c>
      <c r="G87" s="19" t="str">
        <f ca="1">IF(AND(O8&lt;&gt;"",COUNTIF(fériés,G$85)=1),1,IF(COUNTIF(fériés,G$85)=0,IF(OR(O8&lt;&gt;"",Q8&lt;&gt;""),1,"")))</f>
        <v/>
      </c>
      <c r="H87" s="19" t="str">
        <f t="shared" si="27"/>
        <v/>
      </c>
      <c r="I87" s="20" t="str">
        <f t="shared" si="28"/>
        <v/>
      </c>
    </row>
    <row r="88" spans="2:23" ht="15.75" thickBot="1" x14ac:dyDescent="0.3">
      <c r="B88" s="6" t="str">
        <f t="shared" si="26"/>
        <v>Prénom3</v>
      </c>
      <c r="C88" s="18">
        <f ca="1">IF(AND(C9&lt;&gt;"",COUNTIF(fériés,C$85)=1),1,IF(COUNTIF(fériés,C$85)=0,IF(OR(C9&lt;&gt;"",E9&lt;&gt;""),1,"")))</f>
        <v>1</v>
      </c>
      <c r="D88" s="19">
        <f ca="1">IF(AND(F9&lt;&gt;"",COUNTIF(fériés,D$85)=1),1,IF(COUNTIF(fériés,D$85)=0,IF(OR(F9&lt;&gt;"",H9&lt;&gt;""),1,"")))</f>
        <v>1</v>
      </c>
      <c r="E88" s="19">
        <f ca="1">IF(AND(I9&lt;&gt;"",COUNTIF(fériés,E$85)=1),1,IF(COUNTIF(fériés,E$85)=0,IF(OR(I9&lt;&gt;"",K9&lt;&gt;""),1,"")))</f>
        <v>1</v>
      </c>
      <c r="F88" s="19">
        <f ca="1">IF(AND(L9&lt;&gt;"",COUNTIF(fériés,F$85)=1),1,IF(COUNTIF(fériés,F$85)=0,IF(OR(L9&lt;&gt;"",N9&lt;&gt;""),1,"")))</f>
        <v>1</v>
      </c>
      <c r="G88" s="19">
        <f ca="1">IF(AND(O9&lt;&gt;"",COUNTIF(fériés,G$85)=1),1,IF(COUNTIF(fériés,G$85)=0,IF(OR(O9&lt;&gt;"",Q9&lt;&gt;""),1,"")))</f>
        <v>1</v>
      </c>
      <c r="H88" s="19">
        <f t="shared" si="27"/>
        <v>1</v>
      </c>
      <c r="I88" s="20">
        <f t="shared" si="28"/>
        <v>1</v>
      </c>
    </row>
    <row r="89" spans="2:23" ht="15.75" thickBot="1" x14ac:dyDescent="0.3">
      <c r="B89" s="6" t="str">
        <f t="shared" si="26"/>
        <v>Prénom4</v>
      </c>
      <c r="C89" s="18" t="str">
        <f ca="1">IF(AND(C10&lt;&gt;"",COUNTIF(fériés,C$85)=1),1,IF(COUNTIF(fériés,C$85)=0,IF(OR(C10&lt;&gt;"",E10&lt;&gt;""),1,"")))</f>
        <v/>
      </c>
      <c r="D89" s="19" t="str">
        <f ca="1">IF(AND(F10&lt;&gt;"",COUNTIF(fériés,D$85)=1),1,IF(COUNTIF(fériés,D$85)=0,IF(OR(F10&lt;&gt;"",H10&lt;&gt;""),1,"")))</f>
        <v/>
      </c>
      <c r="E89" s="19" t="str">
        <f ca="1">IF(AND(I10&lt;&gt;"",COUNTIF(fériés,E$85)=1),1,IF(COUNTIF(fériés,E$85)=0,IF(OR(I10&lt;&gt;"",K10&lt;&gt;""),1,"")))</f>
        <v/>
      </c>
      <c r="F89" s="19" t="b">
        <f ca="1">IF(AND(L10&lt;&gt;"",COUNTIF(fériés,F$85)=1),1,IF(COUNTIF(fériés,F$85)=0,IF(OR(L10&lt;&gt;"",N10&lt;&gt;""),1,"")))</f>
        <v>0</v>
      </c>
      <c r="G89" s="19" t="str">
        <f ca="1">IF(AND(O10&lt;&gt;"",COUNTIF(fériés,G$85)=1),1,IF(COUNTIF(fériés,G$85)=0,IF(OR(O10&lt;&gt;"",Q10&lt;&gt;""),1,"")))</f>
        <v/>
      </c>
      <c r="H89" s="19" t="str">
        <f t="shared" si="27"/>
        <v/>
      </c>
      <c r="I89" s="20" t="str">
        <f t="shared" si="28"/>
        <v/>
      </c>
    </row>
    <row r="90" spans="2:23" ht="15.75" thickBot="1" x14ac:dyDescent="0.3">
      <c r="B90" s="6" t="str">
        <f t="shared" si="26"/>
        <v>Prénom5</v>
      </c>
      <c r="C90" s="18" t="str">
        <f ca="1">IF(AND(C11&lt;&gt;"",COUNTIF(fériés,C$85)=1),1,IF(COUNTIF(fériés,C$85)=0,IF(OR(C11&lt;&gt;"",E11&lt;&gt;""),1,"")))</f>
        <v/>
      </c>
      <c r="D90" s="19" t="str">
        <f ca="1">IF(AND(F11&lt;&gt;"",COUNTIF(fériés,D$85)=1),1,IF(COUNTIF(fériés,D$85)=0,IF(OR(F11&lt;&gt;"",H11&lt;&gt;""),1,"")))</f>
        <v/>
      </c>
      <c r="E90" s="19" t="str">
        <f ca="1">IF(AND(I11&lt;&gt;"",COUNTIF(fériés,E$85)=1),1,IF(COUNTIF(fériés,E$85)=0,IF(OR(I11&lt;&gt;"",K11&lt;&gt;""),1,"")))</f>
        <v/>
      </c>
      <c r="F90" s="19" t="b">
        <f ca="1">IF(AND(L11&lt;&gt;"",COUNTIF(fériés,F$85)=1),1,IF(COUNTIF(fériés,F$85)=0,IF(OR(L11&lt;&gt;"",N11&lt;&gt;""),1,"")))</f>
        <v>0</v>
      </c>
      <c r="G90" s="19" t="str">
        <f ca="1">IF(AND(O11&lt;&gt;"",COUNTIF(fériés,G$85)=1),1,IF(COUNTIF(fériés,G$85)=0,IF(OR(O11&lt;&gt;"",Q11&lt;&gt;""),1,"")))</f>
        <v/>
      </c>
      <c r="H90" s="19" t="str">
        <f t="shared" si="27"/>
        <v/>
      </c>
      <c r="I90" s="20" t="str">
        <f t="shared" si="28"/>
        <v/>
      </c>
    </row>
    <row r="91" spans="2:23" ht="15.75" thickBot="1" x14ac:dyDescent="0.3">
      <c r="B91" s="6" t="str">
        <f t="shared" si="26"/>
        <v>Prénom6</v>
      </c>
      <c r="C91" s="18">
        <f ca="1">IF(AND(C12&lt;&gt;"",COUNTIF(fériés,C$85)=1),1,IF(COUNTIF(fériés,C$85)=0,IF(OR(C12&lt;&gt;"",E12&lt;&gt;""),1,"")))</f>
        <v>1</v>
      </c>
      <c r="D91" s="19" t="str">
        <f ca="1">IF(AND(F12&lt;&gt;"",COUNTIF(fériés,D$85)=1),1,IF(COUNTIF(fériés,D$85)=0,IF(OR(F12&lt;&gt;"",H12&lt;&gt;""),1,"")))</f>
        <v/>
      </c>
      <c r="E91" s="19" t="str">
        <f ca="1">IF(AND(I12&lt;&gt;"",COUNTIF(fériés,E$85)=1),1,IF(COUNTIF(fériés,E$85)=0,IF(OR(I12&lt;&gt;"",K12&lt;&gt;""),1,"")))</f>
        <v/>
      </c>
      <c r="F91" s="19">
        <f ca="1">IF(AND(L12&lt;&gt;"",COUNTIF(fériés,F$85)=1),1,IF(COUNTIF(fériés,F$85)=0,IF(OR(L12&lt;&gt;"",N12&lt;&gt;""),1,"")))</f>
        <v>1</v>
      </c>
      <c r="G91" s="19" t="str">
        <f ca="1">IF(AND(O12&lt;&gt;"",COUNTIF(fériés,G$85)=1),1,IF(COUNTIF(fériés,G$85)=0,IF(OR(O12&lt;&gt;"",Q12&lt;&gt;""),1,"")))</f>
        <v/>
      </c>
      <c r="H91" s="19" t="str">
        <f t="shared" si="27"/>
        <v/>
      </c>
      <c r="I91" s="20" t="str">
        <f t="shared" si="28"/>
        <v/>
      </c>
    </row>
    <row r="92" spans="2:23" ht="15.75" thickBot="1" x14ac:dyDescent="0.3">
      <c r="B92" s="6" t="str">
        <f t="shared" si="26"/>
        <v>Prénom7</v>
      </c>
      <c r="C92" s="18">
        <f ca="1">IF(AND(C13&lt;&gt;"",COUNTIF(fériés,C$85)=1),1,IF(COUNTIF(fériés,C$85)=0,IF(OR(C13&lt;&gt;"",E13&lt;&gt;""),1,"")))</f>
        <v>1</v>
      </c>
      <c r="D92" s="19" t="str">
        <f ca="1">IF(AND(F13&lt;&gt;"",COUNTIF(fériés,D$85)=1),1,IF(COUNTIF(fériés,D$85)=0,IF(OR(F13&lt;&gt;"",H13&lt;&gt;""),1,"")))</f>
        <v/>
      </c>
      <c r="E92" s="19" t="str">
        <f ca="1">IF(AND(I13&lt;&gt;"",COUNTIF(fériés,E$85)=1),1,IF(COUNTIF(fériés,E$85)=0,IF(OR(I13&lt;&gt;"",K13&lt;&gt;""),1,"")))</f>
        <v/>
      </c>
      <c r="F92" s="19">
        <f ca="1">IF(AND(L13&lt;&gt;"",COUNTIF(fériés,F$85)=1),1,IF(COUNTIF(fériés,F$85)=0,IF(OR(L13&lt;&gt;"",N13&lt;&gt;""),1,"")))</f>
        <v>1</v>
      </c>
      <c r="G92" s="19" t="str">
        <f ca="1">IF(AND(O13&lt;&gt;"",COUNTIF(fériés,G$85)=1),1,IF(COUNTIF(fériés,G$85)=0,IF(OR(O13&lt;&gt;"",Q13&lt;&gt;""),1,"")))</f>
        <v/>
      </c>
      <c r="H92" s="19" t="str">
        <f t="shared" si="27"/>
        <v/>
      </c>
      <c r="I92" s="20" t="str">
        <f t="shared" si="28"/>
        <v/>
      </c>
    </row>
    <row r="93" spans="2:23" ht="15.75" thickBot="1" x14ac:dyDescent="0.3">
      <c r="B93" s="6" t="str">
        <f t="shared" si="26"/>
        <v>Prénom8</v>
      </c>
      <c r="C93" s="18">
        <f ca="1">IF(AND(C14&lt;&gt;"",COUNTIF(fériés,C$85)=1),1,IF(COUNTIF(fériés,C$85)=0,IF(OR(C14&lt;&gt;"",E14&lt;&gt;""),1,"")))</f>
        <v>1</v>
      </c>
      <c r="D93" s="19" t="str">
        <f ca="1">IF(AND(F14&lt;&gt;"",COUNTIF(fériés,D$85)=1),1,IF(COUNTIF(fériés,D$85)=0,IF(OR(F14&lt;&gt;"",H14&lt;&gt;""),1,"")))</f>
        <v/>
      </c>
      <c r="E93" s="19" t="str">
        <f ca="1">IF(AND(I14&lt;&gt;"",COUNTIF(fériés,E$85)=1),1,IF(COUNTIF(fériés,E$85)=0,IF(OR(I14&lt;&gt;"",K14&lt;&gt;""),1,"")))</f>
        <v/>
      </c>
      <c r="F93" s="19">
        <f ca="1">IF(AND(L14&lt;&gt;"",COUNTIF(fériés,F$85)=1),1,IF(COUNTIF(fériés,F$85)=0,IF(OR(L14&lt;&gt;"",N14&lt;&gt;""),1,"")))</f>
        <v>1</v>
      </c>
      <c r="G93" s="19" t="str">
        <f ca="1">IF(AND(O14&lt;&gt;"",COUNTIF(fériés,G$85)=1),1,IF(COUNTIF(fériés,G$85)=0,IF(OR(O14&lt;&gt;"",Q14&lt;&gt;""),1,"")))</f>
        <v/>
      </c>
      <c r="H93" s="19" t="str">
        <f t="shared" si="27"/>
        <v/>
      </c>
      <c r="I93" s="20" t="str">
        <f t="shared" si="28"/>
        <v/>
      </c>
    </row>
    <row r="94" spans="2:23" ht="15.75" thickBot="1" x14ac:dyDescent="0.3">
      <c r="B94" s="6" t="str">
        <f t="shared" si="26"/>
        <v>Prénom9</v>
      </c>
      <c r="C94" s="18" t="str">
        <f ca="1">IF(AND(C15&lt;&gt;"",COUNTIF(fériés,C$85)=1),1,IF(COUNTIF(fériés,C$85)=0,IF(OR(C15&lt;&gt;"",E15&lt;&gt;""),1,"")))</f>
        <v/>
      </c>
      <c r="D94" s="19" t="str">
        <f ca="1">IF(AND(F15&lt;&gt;"",COUNTIF(fériés,D$85)=1),1,IF(COUNTIF(fériés,D$85)=0,IF(OR(F15&lt;&gt;"",H15&lt;&gt;""),1,"")))</f>
        <v/>
      </c>
      <c r="E94" s="19" t="str">
        <f ca="1">IF(AND(I15&lt;&gt;"",COUNTIF(fériés,E$85)=1),1,IF(COUNTIF(fériés,E$85)=0,IF(OR(I15&lt;&gt;"",K15&lt;&gt;""),1,"")))</f>
        <v/>
      </c>
      <c r="F94" s="19">
        <f ca="1">IF(AND(L15&lt;&gt;"",COUNTIF(fériés,F$85)=1),1,IF(COUNTIF(fériés,F$85)=0,IF(OR(L15&lt;&gt;"",N15&lt;&gt;""),1,"")))</f>
        <v>1</v>
      </c>
      <c r="G94" s="19" t="str">
        <f ca="1">IF(AND(O15&lt;&gt;"",COUNTIF(fériés,G$85)=1),1,IF(COUNTIF(fériés,G$85)=0,IF(OR(O15&lt;&gt;"",Q15&lt;&gt;""),1,"")))</f>
        <v/>
      </c>
      <c r="H94" s="19" t="str">
        <f t="shared" si="27"/>
        <v/>
      </c>
      <c r="I94" s="20" t="str">
        <f t="shared" si="28"/>
        <v/>
      </c>
    </row>
    <row r="95" spans="2:23" ht="15.75" thickBot="1" x14ac:dyDescent="0.3">
      <c r="B95" s="6" t="str">
        <f t="shared" si="26"/>
        <v>Prénom10</v>
      </c>
      <c r="C95" s="18" t="str">
        <f ca="1">IF(AND(C16&lt;&gt;"",COUNTIF(fériés,C$85)=1),1,IF(COUNTIF(fériés,C$85)=0,IF(OR(C16&lt;&gt;"",E16&lt;&gt;""),1,"")))</f>
        <v/>
      </c>
      <c r="D95" s="19" t="str">
        <f ca="1">IF(AND(F16&lt;&gt;"",COUNTIF(fériés,D$85)=1),1,IF(COUNTIF(fériés,D$85)=0,IF(OR(F16&lt;&gt;"",H16&lt;&gt;""),1,"")))</f>
        <v/>
      </c>
      <c r="E95" s="19" t="str">
        <f ca="1">IF(AND(I16&lt;&gt;"",COUNTIF(fériés,E$85)=1),1,IF(COUNTIF(fériés,E$85)=0,IF(OR(I16&lt;&gt;"",K16&lt;&gt;""),1,"")))</f>
        <v/>
      </c>
      <c r="F95" s="19" t="b">
        <f ca="1">IF(AND(L16&lt;&gt;"",COUNTIF(fériés,F$85)=1),1,IF(COUNTIF(fériés,F$85)=0,IF(OR(L16&lt;&gt;"",N16&lt;&gt;""),1,"")))</f>
        <v>0</v>
      </c>
      <c r="G95" s="19" t="str">
        <f ca="1">IF(AND(O16&lt;&gt;"",COUNTIF(fériés,G$85)=1),1,IF(COUNTIF(fériés,G$85)=0,IF(OR(O16&lt;&gt;"",Q16&lt;&gt;""),1,"")))</f>
        <v/>
      </c>
      <c r="H95" s="19" t="str">
        <f t="shared" si="27"/>
        <v/>
      </c>
      <c r="I95" s="20" t="str">
        <f t="shared" si="28"/>
        <v/>
      </c>
    </row>
    <row r="96" spans="2:23" ht="15.75" thickBot="1" x14ac:dyDescent="0.3">
      <c r="B96" s="6" t="str">
        <f>B36</f>
        <v>Chambre d'accueil</v>
      </c>
      <c r="C96" s="18" t="str">
        <f ca="1">IF(AND(C36&lt;&gt;"",COUNTIF(fériés,C$85)=1),1,IF(COUNTIF(fériés,C$85)=0,IF(OR(C36&lt;&gt;"",E36&lt;&gt;""),1,"")))</f>
        <v/>
      </c>
      <c r="D96" s="19" t="str">
        <f ca="1">IF(AND(F36&lt;&gt;"",COUNTIF(fériés,D$85)=1),1,IF(COUNTIF(fériés,D$85)=0,IF(OR(F36&lt;&gt;"",H36&lt;&gt;""),1,"")))</f>
        <v/>
      </c>
      <c r="E96" s="19" t="str">
        <f ca="1">IF(AND(I36&lt;&gt;"",COUNTIF(fériés,E$85)=1),1,IF(COUNTIF(fériés,E$85)=0,IF(OR(I36&lt;&gt;"",K36&lt;&gt;""),1,"")))</f>
        <v/>
      </c>
      <c r="F96" s="19" t="b">
        <f ca="1">IF(AND(L36&lt;&gt;"",COUNTIF(fériés,F$85)=1),1,IF(COUNTIF(fériés,F$85)=0,IF(OR(L36&lt;&gt;"",N36&lt;&gt;""),1,"")))</f>
        <v>0</v>
      </c>
      <c r="G96" s="19" t="str">
        <f ca="1">IF(AND(O36&lt;&gt;"",COUNTIF(fériés,G$85)=1),1,IF(COUNTIF(fériés,G$85)=0,IF(OR(O36&lt;&gt;"",Q36&lt;&gt;""),1,"")))</f>
        <v/>
      </c>
      <c r="H96" s="19" t="str">
        <f>IF(R36&lt;&gt;"",1,"")</f>
        <v/>
      </c>
      <c r="I96" s="20" t="str">
        <f>IF(U36&lt;&gt;"",1,"")</f>
        <v/>
      </c>
    </row>
  </sheetData>
  <sheetProtection selectLockedCells="1"/>
  <mergeCells count="45">
    <mergeCell ref="U66:W66"/>
    <mergeCell ref="C83:I83"/>
    <mergeCell ref="C66:E66"/>
    <mergeCell ref="F66:H66"/>
    <mergeCell ref="I66:K66"/>
    <mergeCell ref="L66:N66"/>
    <mergeCell ref="O66:Q66"/>
    <mergeCell ref="R66:T66"/>
    <mergeCell ref="C63:W63"/>
    <mergeCell ref="C64:W64"/>
    <mergeCell ref="C65:E65"/>
    <mergeCell ref="F65:H65"/>
    <mergeCell ref="I65:K65"/>
    <mergeCell ref="L65:N65"/>
    <mergeCell ref="O65:Q65"/>
    <mergeCell ref="R65:T65"/>
    <mergeCell ref="U65:W65"/>
    <mergeCell ref="C38:W38"/>
    <mergeCell ref="C39:W39"/>
    <mergeCell ref="C40:E40"/>
    <mergeCell ref="F40:H40"/>
    <mergeCell ref="I40:K40"/>
    <mergeCell ref="L40:N40"/>
    <mergeCell ref="O40:Q40"/>
    <mergeCell ref="R40:T40"/>
    <mergeCell ref="U40:W40"/>
    <mergeCell ref="AU8:AV8"/>
    <mergeCell ref="A7:A36"/>
    <mergeCell ref="AU9:AV9"/>
    <mergeCell ref="R5:T5"/>
    <mergeCell ref="U5:W5"/>
    <mergeCell ref="C5:E5"/>
    <mergeCell ref="F5:H5"/>
    <mergeCell ref="I5:K5"/>
    <mergeCell ref="L5:N5"/>
    <mergeCell ref="O5:Q5"/>
    <mergeCell ref="C2:W2"/>
    <mergeCell ref="C3:W3"/>
    <mergeCell ref="C4:E4"/>
    <mergeCell ref="F4:H4"/>
    <mergeCell ref="I4:K4"/>
    <mergeCell ref="L4:N4"/>
    <mergeCell ref="O4:Q4"/>
    <mergeCell ref="R4:T4"/>
    <mergeCell ref="U4:W4"/>
  </mergeCells>
  <conditionalFormatting sqref="F4:F5 I4:I5 L4:L5 R4:R5 O4:O5 U4:U5 C65:C66 F65:F66 I65:I66 L65:L66 R65:R66 O65:O66 U65:U66 C40:C41 F40:F41 I40:I41 L40:L41 R40:R41 O40:O41 U40:U41 AW4:XFD5 AU8 B4:C4 C5 B6 X4:AT5 AU5">
    <cfRule type="expression" dxfId="36" priority="20">
      <formula>(B4&lt;&gt;"")*(WEEKDAY(B4,2)&gt;5)</formula>
    </cfRule>
  </conditionalFormatting>
  <conditionalFormatting sqref="C67:W77 C42:W58 C61:W61">
    <cfRule type="expression" dxfId="35" priority="18">
      <formula>C42=""</formula>
    </cfRule>
  </conditionalFormatting>
  <conditionalFormatting sqref="C4:W5 C65:W66 C40:W41">
    <cfRule type="expression" dxfId="34" priority="17">
      <formula>COUNTIF(fériés,C$4)&gt;0</formula>
    </cfRule>
  </conditionalFormatting>
  <conditionalFormatting sqref="L67:N67 R67:T67">
    <cfRule type="expression" dxfId="33" priority="13">
      <formula>L67=""</formula>
    </cfRule>
  </conditionalFormatting>
  <conditionalFormatting sqref="C79:W79">
    <cfRule type="cellIs" dxfId="32" priority="12" operator="greaterThan">
      <formula>0</formula>
    </cfRule>
  </conditionalFormatting>
  <conditionalFormatting sqref="AV5">
    <cfRule type="expression" dxfId="31" priority="11">
      <formula>(AV5&lt;&gt;"")*(WEEKDAY(AV5,2)&gt;5)</formula>
    </cfRule>
  </conditionalFormatting>
  <conditionalFormatting sqref="C86:I96">
    <cfRule type="expression" dxfId="30" priority="10">
      <formula>C86&lt;&gt;1</formula>
    </cfRule>
  </conditionalFormatting>
  <conditionalFormatting sqref="C84:I85">
    <cfRule type="expression" dxfId="29" priority="9">
      <formula>COUNTIF(fériés,C$85)&gt;0</formula>
    </cfRule>
  </conditionalFormatting>
  <conditionalFormatting sqref="C7:W36">
    <cfRule type="cellIs" dxfId="28" priority="5" operator="equal">
      <formula>"E"</formula>
    </cfRule>
    <cfRule type="cellIs" dxfId="27" priority="6" operator="equal">
      <formula>"C"</formula>
    </cfRule>
    <cfRule type="cellIs" dxfId="26" priority="8" operator="equal">
      <formula>"H"</formula>
    </cfRule>
    <cfRule type="cellIs" dxfId="25" priority="15" operator="equal">
      <formula>"K"</formula>
    </cfRule>
    <cfRule type="cellIs" dxfId="24" priority="16" operator="equal">
      <formula>"A"</formula>
    </cfRule>
    <cfRule type="expression" dxfId="23" priority="19">
      <formula>C7=""</formula>
    </cfRule>
  </conditionalFormatting>
  <conditionalFormatting sqref="C59:W60">
    <cfRule type="cellIs" dxfId="22" priority="3" operator="equal">
      <formula>0</formula>
    </cfRule>
    <cfRule type="cellIs" dxfId="19" priority="4" operator="greaterThan">
      <formula>0</formula>
    </cfRule>
  </conditionalFormatting>
  <conditionalFormatting sqref="C61:W61">
    <cfRule type="cellIs" dxfId="21" priority="1" operator="equal">
      <formula>0</formula>
    </cfRule>
    <cfRule type="cellIs" dxfId="20" priority="2" operator="greaterThan">
      <formula>0</formula>
    </cfRule>
  </conditionalFormatting>
  <dataValidations count="1">
    <dataValidation type="list" allowBlank="1" showInputMessage="1" showErrorMessage="1" sqref="C7:W36">
      <formula1>$AU$2:$AU$7</formula1>
    </dataValidation>
  </dataValidations>
  <pageMargins left="0.39370078740157483" right="0.35433070866141736" top="0.62992125984251968" bottom="0.62992125984251968" header="0.23622047244094491" footer="0.31496062992125984"/>
  <pageSetup paperSize="9" scale="110" orientation="portrait" horizontalDpi="4294967292" r:id="rId1"/>
  <headerFooter>
    <oddHeader>&amp;L&amp;G&amp;C&amp;"-,Gras"&amp;14Effectif par semaine calendaire</oddHeader>
    <oddFooter>&amp;R&amp;"-,Gras"&amp;D</oddFooter>
  </headerFooter>
  <ignoredErrors>
    <ignoredError sqref="C59:W59" formula="1"/>
  </ignoredErrors>
  <legacyDrawingHF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fériés</vt:lpstr>
      <vt:lpstr>BDD</vt:lpstr>
      <vt:lpstr>1</vt:lpstr>
      <vt:lpstr>fériés</vt:lpstr>
      <vt:lpstr>'1'!Zone_d_impression</vt:lpstr>
    </vt:vector>
  </TitlesOfParts>
  <Company>ALGED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CURIEN</dc:creator>
  <cp:lastModifiedBy>Franck CURIEN</cp:lastModifiedBy>
  <cp:lastPrinted>2014-10-26T14:00:37Z</cp:lastPrinted>
  <dcterms:created xsi:type="dcterms:W3CDTF">2012-09-19T15:34:18Z</dcterms:created>
  <dcterms:modified xsi:type="dcterms:W3CDTF">2014-10-26T14:37:13Z</dcterms:modified>
</cp:coreProperties>
</file>