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DATASRV02\Groupes\Conservatoire\Scolarité\Rémi Gregory Michèle Laure documents commun\Année 2022-2023\statistique rentrée 2022\"/>
    </mc:Choice>
  </mc:AlternateContent>
  <bookViews>
    <workbookView xWindow="0" yWindow="0" windowWidth="25200" windowHeight="11130" activeTab="3"/>
  </bookViews>
  <sheets>
    <sheet name="tableau stat" sheetId="1" r:id="rId1"/>
    <sheet name="département vent" sheetId="5" r:id="rId2"/>
    <sheet name="base de données" sheetId="3" r:id="rId3"/>
    <sheet name="liste tout les élèves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E4" i="1"/>
  <c r="F4" i="1"/>
  <c r="G4" i="1"/>
  <c r="H4" i="1"/>
  <c r="I4" i="1"/>
  <c r="J4" i="1"/>
  <c r="K4" i="1"/>
  <c r="L4" i="1"/>
  <c r="C6" i="5"/>
  <c r="B6" i="5"/>
  <c r="B5" i="5"/>
  <c r="G3" i="1" l="1"/>
  <c r="E3" i="1"/>
  <c r="F3" i="1"/>
  <c r="H3" i="1"/>
  <c r="I3" i="1"/>
  <c r="J3" i="1"/>
  <c r="K3" i="1"/>
  <c r="L3" i="1"/>
  <c r="D3" i="1"/>
  <c r="F28" i="5"/>
  <c r="F29" i="5"/>
  <c r="E28" i="5"/>
  <c r="E29" i="5"/>
  <c r="E30" i="5"/>
  <c r="D28" i="5"/>
  <c r="D29" i="5"/>
  <c r="D30" i="5"/>
  <c r="D31" i="5"/>
  <c r="C28" i="5"/>
  <c r="C29" i="5"/>
  <c r="C30" i="5"/>
  <c r="B28" i="5"/>
  <c r="B29" i="5"/>
  <c r="B30" i="5"/>
  <c r="A28" i="5"/>
  <c r="A29" i="5"/>
  <c r="A30" i="5"/>
  <c r="A31" i="5"/>
  <c r="A27" i="5"/>
  <c r="B27" i="5" s="1"/>
  <c r="C27" i="5" s="1"/>
  <c r="D27" i="5" s="1"/>
  <c r="E27" i="5" s="1"/>
  <c r="F27" i="5" s="1"/>
  <c r="A26" i="5"/>
  <c r="B26" i="5" s="1"/>
  <c r="C26" i="5" s="1"/>
  <c r="D26" i="5" s="1"/>
  <c r="E26" i="5" s="1"/>
  <c r="F26" i="5" s="1"/>
  <c r="A25" i="5"/>
  <c r="B25" i="5" s="1"/>
  <c r="C25" i="5" s="1"/>
  <c r="D25" i="5" s="1"/>
  <c r="E25" i="5" s="1"/>
  <c r="F25" i="5" s="1"/>
  <c r="A24" i="5"/>
  <c r="B24" i="5" s="1"/>
  <c r="C24" i="5" s="1"/>
  <c r="D24" i="5" s="1"/>
  <c r="E24" i="5" s="1"/>
  <c r="F24" i="5" s="1"/>
  <c r="A23" i="5"/>
  <c r="B23" i="5" s="1"/>
  <c r="C23" i="5" s="1"/>
  <c r="D23" i="5" s="1"/>
  <c r="E23" i="5" s="1"/>
  <c r="F23" i="5" s="1"/>
  <c r="A22" i="5"/>
  <c r="B22" i="5" s="1"/>
  <c r="C22" i="5" s="1"/>
  <c r="D22" i="5" s="1"/>
  <c r="E22" i="5" s="1"/>
  <c r="F22" i="5" s="1"/>
  <c r="A21" i="5"/>
  <c r="B21" i="5" s="1"/>
  <c r="C21" i="5" s="1"/>
  <c r="D21" i="5" s="1"/>
  <c r="E21" i="5" s="1"/>
  <c r="F21" i="5" s="1"/>
  <c r="A20" i="5"/>
  <c r="B20" i="5" s="1"/>
  <c r="C20" i="5" s="1"/>
  <c r="D20" i="5" s="1"/>
  <c r="E20" i="5" s="1"/>
  <c r="F20" i="5" s="1"/>
  <c r="A19" i="5"/>
  <c r="B19" i="5" s="1"/>
  <c r="C19" i="5" s="1"/>
  <c r="D19" i="5" s="1"/>
  <c r="E19" i="5" s="1"/>
  <c r="F19" i="5" s="1"/>
  <c r="A18" i="5"/>
  <c r="B18" i="5" s="1"/>
  <c r="C18" i="5" s="1"/>
  <c r="D18" i="5" s="1"/>
  <c r="E18" i="5" s="1"/>
  <c r="F18" i="5" s="1"/>
  <c r="A17" i="5"/>
  <c r="B17" i="5" s="1"/>
  <c r="C17" i="5" s="1"/>
  <c r="D17" i="5" s="1"/>
  <c r="E17" i="5" s="1"/>
  <c r="F17" i="5" s="1"/>
  <c r="A16" i="5"/>
  <c r="B16" i="5" s="1"/>
  <c r="C16" i="5" s="1"/>
  <c r="D16" i="5" s="1"/>
  <c r="E16" i="5" s="1"/>
  <c r="F16" i="5" s="1"/>
  <c r="A15" i="5"/>
  <c r="B15" i="5" s="1"/>
  <c r="C15" i="5" s="1"/>
  <c r="D15" i="5" s="1"/>
  <c r="E15" i="5" s="1"/>
  <c r="F15" i="5" s="1"/>
  <c r="A14" i="5"/>
  <c r="B14" i="5" s="1"/>
  <c r="C14" i="5" s="1"/>
  <c r="D14" i="5" s="1"/>
  <c r="E14" i="5" s="1"/>
  <c r="F14" i="5" s="1"/>
  <c r="A13" i="5"/>
  <c r="B13" i="5" s="1"/>
  <c r="C13" i="5" s="1"/>
  <c r="D13" i="5" s="1"/>
  <c r="E13" i="5" s="1"/>
  <c r="F13" i="5" s="1"/>
  <c r="A12" i="5"/>
  <c r="B12" i="5" s="1"/>
  <c r="C12" i="5" s="1"/>
  <c r="D12" i="5" s="1"/>
  <c r="E12" i="5" s="1"/>
  <c r="F12" i="5" s="1"/>
  <c r="A11" i="5"/>
  <c r="B11" i="5" s="1"/>
  <c r="C11" i="5" s="1"/>
  <c r="D11" i="5" s="1"/>
  <c r="E11" i="5" s="1"/>
  <c r="F11" i="5" s="1"/>
  <c r="A10" i="5"/>
  <c r="B10" i="5" s="1"/>
  <c r="C10" i="5" s="1"/>
  <c r="D10" i="5" s="1"/>
  <c r="E10" i="5" s="1"/>
  <c r="F10" i="5" s="1"/>
  <c r="A9" i="5"/>
  <c r="B9" i="5" s="1"/>
  <c r="C9" i="5" s="1"/>
  <c r="D9" i="5" s="1"/>
  <c r="E9" i="5" s="1"/>
  <c r="F9" i="5" s="1"/>
  <c r="A8" i="5"/>
  <c r="B8" i="5" s="1"/>
  <c r="C8" i="5" s="1"/>
  <c r="D8" i="5" s="1"/>
  <c r="E8" i="5" s="1"/>
  <c r="F8" i="5" s="1"/>
  <c r="A7" i="5"/>
  <c r="B7" i="5" s="1"/>
  <c r="C7" i="5" s="1"/>
  <c r="D7" i="5" s="1"/>
  <c r="E7" i="5" s="1"/>
  <c r="F7" i="5" s="1"/>
  <c r="A6" i="5"/>
  <c r="D6" i="5" s="1"/>
  <c r="E6" i="5" s="1"/>
  <c r="F6" i="5" s="1"/>
  <c r="A5" i="5"/>
  <c r="C5" i="5" s="1"/>
  <c r="D5" i="5" s="1"/>
  <c r="E5" i="5" s="1"/>
  <c r="F5" i="5" s="1"/>
  <c r="A4" i="5"/>
  <c r="B4" i="5" s="1"/>
  <c r="C4" i="5" s="1"/>
  <c r="D4" i="5" s="1"/>
  <c r="E4" i="5" s="1"/>
  <c r="F4" i="5" s="1"/>
  <c r="A3" i="5"/>
  <c r="B3" i="5" s="1"/>
  <c r="C3" i="5" s="1"/>
  <c r="D3" i="5" s="1"/>
  <c r="E3" i="5" s="1"/>
  <c r="F3" i="5" s="1"/>
  <c r="A2" i="5"/>
  <c r="B2" i="5" s="1"/>
  <c r="C2" i="5" s="1"/>
  <c r="D2" i="5" s="1"/>
  <c r="E2" i="5" s="1"/>
  <c r="F2" i="5" s="1"/>
  <c r="D6" i="4"/>
  <c r="D27" i="4"/>
  <c r="D28" i="4"/>
  <c r="D29" i="4"/>
  <c r="A27" i="4"/>
  <c r="A28" i="4" s="1"/>
  <c r="A29" i="4" s="1"/>
  <c r="A8" i="4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7" i="4"/>
  <c r="D5" i="4"/>
  <c r="D4" i="4"/>
  <c r="D3" i="4"/>
  <c r="D2" i="4"/>
</calcChain>
</file>

<file path=xl/sharedStrings.xml><?xml version="1.0" encoding="utf-8"?>
<sst xmlns="http://schemas.openxmlformats.org/spreadsheetml/2006/main" count="172" uniqueCount="52">
  <si>
    <t>Discipline</t>
  </si>
  <si>
    <t>Professeur</t>
  </si>
  <si>
    <t>Eveil</t>
  </si>
  <si>
    <t>Initation</t>
  </si>
  <si>
    <t>Pépinière</t>
  </si>
  <si>
    <t xml:space="preserve">1er Cycle </t>
  </si>
  <si>
    <t>2ème  cycle</t>
  </si>
  <si>
    <t>3ème  cycle</t>
  </si>
  <si>
    <t>PI</t>
  </si>
  <si>
    <t>Hors Cursus</t>
  </si>
  <si>
    <t>Perf</t>
  </si>
  <si>
    <t>CORDES</t>
  </si>
  <si>
    <t>Dark Vador</t>
  </si>
  <si>
    <t>Nom et prénom</t>
  </si>
  <si>
    <t>Cours</t>
  </si>
  <si>
    <t>Cycle</t>
  </si>
  <si>
    <t>cycle2</t>
  </si>
  <si>
    <t>Nom et prénom enseignant</t>
  </si>
  <si>
    <t>IC1</t>
  </si>
  <si>
    <t>IC2</t>
  </si>
  <si>
    <t>IC3</t>
  </si>
  <si>
    <t>IIC1</t>
  </si>
  <si>
    <t>IIC2</t>
  </si>
  <si>
    <t>IIC3</t>
  </si>
  <si>
    <t>IIIC1</t>
  </si>
  <si>
    <t>IIIC2</t>
  </si>
  <si>
    <t>HC</t>
  </si>
  <si>
    <t>1er cycle</t>
  </si>
  <si>
    <t>2ème cycle</t>
  </si>
  <si>
    <t>3ème cycle</t>
  </si>
  <si>
    <t>Colonne1</t>
  </si>
  <si>
    <t>Colonne2</t>
  </si>
  <si>
    <t>Albert Tine</t>
  </si>
  <si>
    <t>Jean Saisrien</t>
  </si>
  <si>
    <t>Manu Tension</t>
  </si>
  <si>
    <t>Claire Rière</t>
  </si>
  <si>
    <t>Tuba</t>
  </si>
  <si>
    <t>Trombone</t>
  </si>
  <si>
    <t>département</t>
  </si>
  <si>
    <t>vent</t>
  </si>
  <si>
    <t>danse</t>
  </si>
  <si>
    <t>chant</t>
  </si>
  <si>
    <t>violon</t>
  </si>
  <si>
    <t>Han Solo</t>
  </si>
  <si>
    <t>Leïla</t>
  </si>
  <si>
    <t>polyphonie</t>
  </si>
  <si>
    <t>cordes</t>
  </si>
  <si>
    <t>saxophone</t>
  </si>
  <si>
    <t>Obi-Wan</t>
  </si>
  <si>
    <t>Jade d'Or</t>
  </si>
  <si>
    <t>Pourquoi cela ne fonctionnr pas ?</t>
  </si>
  <si>
    <t>cette liste est exporté directement, je souhaiterais pouvoir la séparer par département mais en en regroupant certains (Vent,cordes pour instruments)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</si>
</sst>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3" borderId="0" xfId="0" applyFont="1" applyFill="1"/>
    <xf numFmtId="0" fontId="0" fillId="4" borderId="0" xfId="0" applyFont="1" applyFill="1"/>
    <xf numFmtId="0" fontId="0" fillId="0" borderId="0" xfId="0" applyFont="1"/>
    <xf numFmtId="0" fontId="0" fillId="5" borderId="0" xfId="0" applyFont="1" applyFill="1"/>
    <xf numFmtId="0" fontId="0" fillId="5" borderId="0" xfId="0" applyFill="1"/>
    <xf numFmtId="0" fontId="2" fillId="3" borderId="0" xfId="0" applyFont="1" applyFill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4" xfId="0" applyBorder="1"/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C5:D15" totalsRowShown="0">
  <autoFilter ref="C5:D15"/>
  <tableColumns count="2">
    <tableColumn id="1" name="Colonne1"/>
    <tableColumn id="2" name="Colonne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ableau24" displayName="Tableau24" ref="A1:F29" totalsRowShown="0">
  <autoFilter ref="A1:F29"/>
  <tableColumns count="6">
    <tableColumn id="1" name="Nom et prénom"/>
    <tableColumn id="3" name="Cours"/>
    <tableColumn id="4" name="Cycle"/>
    <tableColumn id="5" name="cycle2" dataDxfId="0">
      <calculatedColumnFormula>VLOOKUP(C2,Tableau1[#All],2)</calculatedColumnFormula>
    </tableColumn>
    <tableColumn id="6" name="Nom et prénom enseignant"/>
    <tableColumn id="7" name="départeme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4"/>
  <sheetViews>
    <sheetView workbookViewId="0"/>
  </sheetViews>
  <sheetFormatPr baseColWidth="10" defaultRowHeight="12.75" x14ac:dyDescent="0.2"/>
  <cols>
    <col min="2" max="2" width="10.7109375" bestFit="1" customWidth="1"/>
    <col min="3" max="3" width="17.5703125" bestFit="1" customWidth="1"/>
    <col min="4" max="4" width="5.28515625" bestFit="1" customWidth="1"/>
    <col min="5" max="5" width="8.5703125" bestFit="1" customWidth="1"/>
    <col min="6" max="6" width="9.7109375" bestFit="1" customWidth="1"/>
    <col min="7" max="7" width="9.42578125" bestFit="1" customWidth="1"/>
    <col min="8" max="9" width="11.28515625" bestFit="1" customWidth="1"/>
    <col min="10" max="10" width="2.7109375" bestFit="1" customWidth="1"/>
    <col min="11" max="11" width="11.28515625" bestFit="1" customWidth="1"/>
    <col min="12" max="12" width="4.7109375" bestFit="1" customWidth="1"/>
  </cols>
  <sheetData>
    <row r="1" spans="2:12" ht="20.100000000000001" customHeight="1" x14ac:dyDescent="0.2"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</row>
    <row r="2" spans="2:12" ht="20.100000000000001" customHeight="1" x14ac:dyDescent="0.25">
      <c r="B2" s="10" t="s">
        <v>11</v>
      </c>
      <c r="C2" s="11"/>
      <c r="D2" s="11"/>
      <c r="E2" s="11"/>
      <c r="F2" s="11"/>
      <c r="G2" s="11"/>
      <c r="H2" s="11"/>
      <c r="I2" s="11"/>
      <c r="J2" s="11"/>
      <c r="K2" s="11"/>
      <c r="L2" s="11"/>
    </row>
    <row r="3" spans="2:12" ht="20.100000000000001" customHeight="1" x14ac:dyDescent="0.2">
      <c r="B3" s="12" t="s">
        <v>36</v>
      </c>
      <c r="C3" s="3" t="s">
        <v>12</v>
      </c>
      <c r="D3" s="3">
        <f>COUNTIFS('liste tout les élèves'!$B:$B,$B$3,'liste tout les élèves'!$D:$D,D$1,'liste tout les élèves'!$E:$E,$C$3)</f>
        <v>0</v>
      </c>
      <c r="E3" s="3">
        <f>COUNTIFS('liste tout les élèves'!$B:$B,$B$3,'liste tout les élèves'!$D:$D,E$1,'liste tout les élèves'!$E:$E,$C$3)</f>
        <v>0</v>
      </c>
      <c r="F3" s="3">
        <f>COUNTIFS('liste tout les élèves'!$B:$B,$B$3,'liste tout les élèves'!$D:$D,F$1,'liste tout les élèves'!$E:$E,$C$3)</f>
        <v>0</v>
      </c>
      <c r="G3" s="3">
        <f>COUNTIFS('liste tout les élèves'!$B:$B,$B$3,'liste tout les élèves'!$D:$D,G$1,'liste tout les élèves'!$E:$E,$C$3)</f>
        <v>0</v>
      </c>
      <c r="H3" s="3">
        <f>COUNTIFS('liste tout les élèves'!$B:$B,$B$3,'liste tout les élèves'!$D:$D,H$1,'liste tout les élèves'!$E:$E,$C$3)</f>
        <v>0</v>
      </c>
      <c r="I3" s="3">
        <f>COUNTIFS('liste tout les élèves'!$B:$B,$B$3,'liste tout les élèves'!$D:$D,I$1,'liste tout les élèves'!$E:$E,$C$3)</f>
        <v>0</v>
      </c>
      <c r="J3" s="3">
        <f>COUNTIFS('liste tout les élèves'!$B:$B,$B$3,'liste tout les élèves'!$D:$D,J$1,'liste tout les élèves'!$E:$E,$C$3)</f>
        <v>0</v>
      </c>
      <c r="K3" s="3">
        <f>COUNTIFS('liste tout les élèves'!$B:$B,$B$3,'liste tout les élèves'!$D:$D,K$1,'liste tout les élèves'!$E:$E,$C$3)</f>
        <v>0</v>
      </c>
      <c r="L3" s="3">
        <f>COUNTIFS('liste tout les élèves'!$B:$B,$B$3,'liste tout les élèves'!$D:$D,L$1,'liste tout les élèves'!$E:$E,$C$3)</f>
        <v>0</v>
      </c>
    </row>
    <row r="4" spans="2:12" ht="20.100000000000001" customHeight="1" x14ac:dyDescent="0.2">
      <c r="B4" s="12" t="s">
        <v>37</v>
      </c>
      <c r="C4" s="3" t="s">
        <v>12</v>
      </c>
      <c r="D4" s="3">
        <f>COUNTIFS('liste tout les élèves'!$B:$B,$B$3,'liste tout les élèves'!$D:$D,D$1,'liste tout les élèves'!$E:$E,$C$3)</f>
        <v>0</v>
      </c>
      <c r="E4" s="3">
        <f>COUNTIFS('liste tout les élèves'!$B:$B,$B$3,'liste tout les élèves'!$D:$D,E$1,'liste tout les élèves'!$E:$E,$C$3)</f>
        <v>0</v>
      </c>
      <c r="F4" s="3">
        <f>COUNTIFS('liste tout les élèves'!$B:$B,$B$3,'liste tout les élèves'!$D:$D,F$1,'liste tout les élèves'!$E:$E,$C$3)</f>
        <v>0</v>
      </c>
      <c r="G4" s="3">
        <f>COUNTIFS('liste tout les élèves'!$B:$B,$B$3,'liste tout les élèves'!$D:$D,G$1,'liste tout les élèves'!$E:$E,$C$3)</f>
        <v>0</v>
      </c>
      <c r="H4" s="3">
        <f>COUNTIFS('liste tout les élèves'!$B:$B,$B$3,'liste tout les élèves'!$D:$D,H$1,'liste tout les élèves'!$E:$E,$C$3)</f>
        <v>0</v>
      </c>
      <c r="I4" s="3">
        <f>COUNTIFS('liste tout les élèves'!$B:$B,$B$3,'liste tout les élèves'!$D:$D,I$1,'liste tout les élèves'!$E:$E,$C$3)</f>
        <v>0</v>
      </c>
      <c r="J4" s="3">
        <f>COUNTIFS('liste tout les élèves'!$B:$B,$B$3,'liste tout les élèves'!$D:$D,J$1,'liste tout les élèves'!$E:$E,$C$3)</f>
        <v>0</v>
      </c>
      <c r="K4" s="3">
        <f>COUNTIFS('liste tout les élèves'!$B:$B,$B$3,'liste tout les élèves'!$D:$D,K$1,'liste tout les élèves'!$E:$E,$C$3)</f>
        <v>0</v>
      </c>
      <c r="L4" s="3">
        <f>COUNTIFS('liste tout les élèves'!$B:$B,$B$3,'liste tout les élèves'!$D:$D,L$1,'liste tout les élèves'!$E:$E,$C$3)</f>
        <v>0</v>
      </c>
    </row>
  </sheetData>
  <mergeCells count="1">
    <mergeCell ref="B2:L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"/>
  <sheetViews>
    <sheetView workbookViewId="0"/>
  </sheetViews>
  <sheetFormatPr baseColWidth="10" defaultRowHeight="12.75" x14ac:dyDescent="0.2"/>
  <sheetData>
    <row r="1" spans="1:9" x14ac:dyDescent="0.2">
      <c r="A1" t="s">
        <v>13</v>
      </c>
      <c r="B1" t="s">
        <v>14</v>
      </c>
      <c r="C1" t="s">
        <v>15</v>
      </c>
      <c r="D1" s="4" t="s">
        <v>16</v>
      </c>
      <c r="E1" t="s">
        <v>17</v>
      </c>
      <c r="F1" t="s">
        <v>38</v>
      </c>
    </row>
    <row r="2" spans="1:9" x14ac:dyDescent="0.2">
      <c r="A2" t="str">
        <f>IF('liste tout les élèves'!F2='base de données'!$C$17,'liste tout les élèves'!A2,"")</f>
        <v>Albert Tine</v>
      </c>
      <c r="B2" t="str">
        <f>IF(A2='liste tout les élèves'!A2,'liste tout les élèves'!B2,"")</f>
        <v>Tuba</v>
      </c>
      <c r="C2" t="str">
        <f>IF(B2='liste tout les élèves'!B2,'liste tout les élèves'!C2,"")</f>
        <v>IC1</v>
      </c>
      <c r="D2" s="4" t="str">
        <f>VLOOKUP(C2,Tableau1[#All],2)</f>
        <v>1er cycle</v>
      </c>
      <c r="E2" t="str">
        <f>IF(D2='liste tout les élèves'!D2,'liste tout les élèves'!E2,"")</f>
        <v>Dark Vador</v>
      </c>
      <c r="F2" t="str">
        <f>IF(E2='liste tout les élèves'!E2,'liste tout les élèves'!F2,"")</f>
        <v>vent</v>
      </c>
    </row>
    <row r="3" spans="1:9" x14ac:dyDescent="0.2">
      <c r="A3" t="str">
        <f>IF('liste tout les élèves'!F3='base de données'!$C$17,'liste tout les élèves'!A3,"")</f>
        <v>Jean Saisrien</v>
      </c>
      <c r="B3" t="str">
        <f>IF(A3='liste tout les élèves'!A3,'liste tout les élèves'!B3,"")</f>
        <v>Tuba</v>
      </c>
      <c r="C3" t="str">
        <f>IF(B3='liste tout les élèves'!B3,'liste tout les élèves'!C3,"")</f>
        <v>IC2</v>
      </c>
      <c r="D3" s="4" t="str">
        <f>VLOOKUP(C3,Tableau1[#All],2)</f>
        <v>1er cycle</v>
      </c>
      <c r="E3" t="str">
        <f>IF(D3='liste tout les élèves'!D3,'liste tout les élèves'!E3,"")</f>
        <v>Dark Vador</v>
      </c>
      <c r="F3" t="str">
        <f>IF(E3='liste tout les élèves'!E3,'liste tout les élèves'!F3,"")</f>
        <v>vent</v>
      </c>
    </row>
    <row r="4" spans="1:9" x14ac:dyDescent="0.2">
      <c r="A4" t="str">
        <f>IF('liste tout les élèves'!F4='base de données'!$C$17,'liste tout les élèves'!A4,"")</f>
        <v>Manu Tension</v>
      </c>
      <c r="B4" t="str">
        <f>IF(A4='liste tout les élèves'!A4,'liste tout les élèves'!B4,"")</f>
        <v>Trombone</v>
      </c>
      <c r="C4" t="str">
        <f>IF(B4='liste tout les élèves'!B4,'liste tout les élèves'!C4,"")</f>
        <v>IIC1</v>
      </c>
      <c r="D4" s="4" t="str">
        <f>VLOOKUP(C4,Tableau1[#All],2)</f>
        <v>2ème cycle</v>
      </c>
      <c r="E4" t="str">
        <f>IF(D4='liste tout les élèves'!D4,'liste tout les élèves'!E4,"")</f>
        <v>Dark Vador</v>
      </c>
      <c r="F4" t="str">
        <f>IF(E4='liste tout les élèves'!E4,'liste tout les élèves'!F4,"")</f>
        <v>vent</v>
      </c>
    </row>
    <row r="5" spans="1:9" x14ac:dyDescent="0.2">
      <c r="A5" s="8" t="str">
        <f>IF('liste tout les élèves'!F5='base de données'!$C$17,'liste tout les élèves'!A5,"")</f>
        <v>Claire Rière</v>
      </c>
      <c r="B5" s="8" t="str">
        <f>IF(A5='liste tout les élèves'!A5,'liste tout les élèves'!B5,"")</f>
        <v>Trombone</v>
      </c>
      <c r="C5" s="8" t="str">
        <f>IF(B5='liste tout les élèves'!B6,'liste tout les élèves'!C6,"")</f>
        <v>Hors Cursus</v>
      </c>
      <c r="D5" s="7" t="str">
        <f>VLOOKUP(C5,Tableau1[#All],2)</f>
        <v>Colonne2</v>
      </c>
      <c r="E5" s="8" t="str">
        <f>IF(D5='liste tout les élèves'!D6,'liste tout les élèves'!E6,"")</f>
        <v>Dark Vador</v>
      </c>
      <c r="F5" s="8" t="str">
        <f>IF(E5='liste tout les élèves'!E6,'liste tout les élèves'!F6,"")</f>
        <v>vent</v>
      </c>
      <c r="G5" s="8" t="s">
        <v>50</v>
      </c>
      <c r="H5" s="8"/>
      <c r="I5" s="8"/>
    </row>
    <row r="6" spans="1:9" x14ac:dyDescent="0.2">
      <c r="A6" s="8" t="str">
        <f>IF('liste tout les élèves'!F6='base de données'!$C$17,'liste tout les élèves'!A6,"")</f>
        <v>Jade d'Or</v>
      </c>
      <c r="B6" s="8" t="str">
        <f>IF(A6='liste tout les élèves'!A6,'liste tout les élèves'!B6,"")</f>
        <v>Trombone</v>
      </c>
      <c r="C6" s="8" t="str">
        <f>IF(B6='liste tout les élèves'!B7,'liste tout les élèves'!C7,"")</f>
        <v/>
      </c>
      <c r="D6" s="7" t="e">
        <f>VLOOKUP(C6,Tableau1[#All],2)</f>
        <v>#N/A</v>
      </c>
      <c r="E6" s="8" t="e">
        <f>IF(D6='liste tout les élèves'!D7,'liste tout les élèves'!E7,"")</f>
        <v>#N/A</v>
      </c>
      <c r="F6" s="8" t="e">
        <f>IF(E6='liste tout les élèves'!E7,'liste tout les élèves'!F7,"")</f>
        <v>#N/A</v>
      </c>
    </row>
    <row r="7" spans="1:9" x14ac:dyDescent="0.2">
      <c r="A7" t="str">
        <f>IF('liste tout les élèves'!F8='base de données'!$C$17,'liste tout les élèves'!A8,"")</f>
        <v/>
      </c>
      <c r="B7" t="str">
        <f>IF(A7='liste tout les élèves'!A8,'liste tout les élèves'!B8,"")</f>
        <v/>
      </c>
      <c r="C7" t="str">
        <f>IF(B7='liste tout les élèves'!B8,'liste tout les élèves'!C8,"")</f>
        <v/>
      </c>
      <c r="D7" s="4" t="e">
        <f>VLOOKUP(C7,Tableau1[#All],2)</f>
        <v>#N/A</v>
      </c>
      <c r="E7" t="e">
        <f>IF(D7='liste tout les élèves'!D8,'liste tout les élèves'!E8,"")</f>
        <v>#N/A</v>
      </c>
      <c r="F7" t="e">
        <f>IF(E7='liste tout les élèves'!E8,'liste tout les élèves'!F8,"")</f>
        <v>#N/A</v>
      </c>
    </row>
    <row r="8" spans="1:9" x14ac:dyDescent="0.2">
      <c r="A8" t="str">
        <f>IF('liste tout les élèves'!F9='base de données'!$C$17,'liste tout les élèves'!A9,"")</f>
        <v/>
      </c>
      <c r="B8" t="str">
        <f>IF(A8='liste tout les élèves'!A9,'liste tout les élèves'!B9,"")</f>
        <v/>
      </c>
      <c r="C8" t="str">
        <f>IF(B8='liste tout les élèves'!B9,'liste tout les élèves'!C9,"")</f>
        <v/>
      </c>
      <c r="D8" s="4" t="e">
        <f>VLOOKUP(C8,Tableau1[#All],2)</f>
        <v>#N/A</v>
      </c>
      <c r="E8" t="e">
        <f>IF(D8='liste tout les élèves'!D9,'liste tout les élèves'!E9,"")</f>
        <v>#N/A</v>
      </c>
      <c r="F8" t="e">
        <f>IF(E8='liste tout les élèves'!E9,'liste tout les élèves'!F9,"")</f>
        <v>#N/A</v>
      </c>
    </row>
    <row r="9" spans="1:9" x14ac:dyDescent="0.2">
      <c r="A9" t="str">
        <f>IF('liste tout les élèves'!F10='base de données'!$C$17,'liste tout les élèves'!A10,"")</f>
        <v/>
      </c>
      <c r="B9" t="str">
        <f>IF(A9='liste tout les élèves'!A10,'liste tout les élèves'!B10,"")</f>
        <v/>
      </c>
      <c r="C9" t="str">
        <f>IF(B9='liste tout les élèves'!B10,'liste tout les élèves'!C10,"")</f>
        <v/>
      </c>
      <c r="D9" s="4" t="e">
        <f>VLOOKUP(C9,Tableau1[#All],2)</f>
        <v>#N/A</v>
      </c>
      <c r="E9" t="e">
        <f>IF(D9='liste tout les élèves'!D10,'liste tout les élèves'!E10,"")</f>
        <v>#N/A</v>
      </c>
      <c r="F9" t="e">
        <f>IF(E9='liste tout les élèves'!E10,'liste tout les élèves'!F10,"")</f>
        <v>#N/A</v>
      </c>
    </row>
    <row r="10" spans="1:9" x14ac:dyDescent="0.2">
      <c r="A10" t="str">
        <f>IF('liste tout les élèves'!F11='base de données'!$C$17,'liste tout les élèves'!A11,"")</f>
        <v/>
      </c>
      <c r="B10" t="str">
        <f>IF(A10='liste tout les élèves'!A11,'liste tout les élèves'!B11,"")</f>
        <v/>
      </c>
      <c r="C10" t="str">
        <f>IF(B10='liste tout les élèves'!B11,'liste tout les élèves'!C11,"")</f>
        <v/>
      </c>
      <c r="D10" s="4" t="e">
        <f>VLOOKUP(C10,Tableau1[#All],2)</f>
        <v>#N/A</v>
      </c>
      <c r="E10" t="e">
        <f>IF(D10='liste tout les élèves'!D11,'liste tout les élèves'!E11,"")</f>
        <v>#N/A</v>
      </c>
      <c r="F10" t="e">
        <f>IF(E10='liste tout les élèves'!E11,'liste tout les élèves'!F11,"")</f>
        <v>#N/A</v>
      </c>
    </row>
    <row r="11" spans="1:9" x14ac:dyDescent="0.2">
      <c r="A11" t="str">
        <f>IF('liste tout les élèves'!F12='base de données'!$C$17,'liste tout les élèves'!A12,"")</f>
        <v/>
      </c>
      <c r="B11" t="str">
        <f>IF(A11='liste tout les élèves'!A12,'liste tout les élèves'!B12,"")</f>
        <v/>
      </c>
      <c r="C11" t="str">
        <f>IF(B11='liste tout les élèves'!B12,'liste tout les élèves'!C12,"")</f>
        <v/>
      </c>
      <c r="D11" s="4" t="e">
        <f>VLOOKUP(C11,Tableau1[#All],2)</f>
        <v>#N/A</v>
      </c>
      <c r="E11" t="e">
        <f>IF(D11='liste tout les élèves'!D12,'liste tout les élèves'!E12,"")</f>
        <v>#N/A</v>
      </c>
      <c r="F11" t="e">
        <f>IF(E11='liste tout les élèves'!E12,'liste tout les élèves'!F12,"")</f>
        <v>#N/A</v>
      </c>
    </row>
    <row r="12" spans="1:9" x14ac:dyDescent="0.2">
      <c r="A12" t="str">
        <f>IF('liste tout les élèves'!F13='base de données'!$C$17,'liste tout les élèves'!A13,"")</f>
        <v/>
      </c>
      <c r="B12" t="str">
        <f>IF(A12='liste tout les élèves'!A13,'liste tout les élèves'!B13,"")</f>
        <v/>
      </c>
      <c r="C12" t="str">
        <f>IF(B12='liste tout les élèves'!B13,'liste tout les élèves'!C13,"")</f>
        <v/>
      </c>
      <c r="D12" s="4" t="e">
        <f>VLOOKUP(C12,Tableau1[#All],2)</f>
        <v>#N/A</v>
      </c>
      <c r="E12" t="e">
        <f>IF(D12='liste tout les élèves'!D13,'liste tout les élèves'!E13,"")</f>
        <v>#N/A</v>
      </c>
      <c r="F12" t="e">
        <f>IF(E12='liste tout les élèves'!E13,'liste tout les élèves'!F13,"")</f>
        <v>#N/A</v>
      </c>
    </row>
    <row r="13" spans="1:9" x14ac:dyDescent="0.2">
      <c r="A13" t="str">
        <f>IF('liste tout les élèves'!F14='base de données'!$C$17,'liste tout les élèves'!A14,"")</f>
        <v/>
      </c>
      <c r="B13" t="str">
        <f>IF(A13='liste tout les élèves'!A14,'liste tout les élèves'!B14,"")</f>
        <v/>
      </c>
      <c r="C13" t="str">
        <f>IF(B13='liste tout les élèves'!B14,'liste tout les élèves'!C14,"")</f>
        <v/>
      </c>
      <c r="D13" s="4" t="e">
        <f>VLOOKUP(C13,Tableau1[#All],2)</f>
        <v>#N/A</v>
      </c>
      <c r="E13" t="e">
        <f>IF(D13='liste tout les élèves'!D14,'liste tout les élèves'!E14,"")</f>
        <v>#N/A</v>
      </c>
      <c r="F13" t="e">
        <f>IF(E13='liste tout les élèves'!E14,'liste tout les élèves'!F14,"")</f>
        <v>#N/A</v>
      </c>
    </row>
    <row r="14" spans="1:9" x14ac:dyDescent="0.2">
      <c r="A14" t="str">
        <f>IF('liste tout les élèves'!F15='base de données'!$C$17,'liste tout les élèves'!A15,"")</f>
        <v/>
      </c>
      <c r="B14" t="str">
        <f>IF(A14='liste tout les élèves'!A15,'liste tout les élèves'!B15,"")</f>
        <v/>
      </c>
      <c r="C14" t="str">
        <f>IF(B14='liste tout les élèves'!B15,'liste tout les élèves'!C15,"")</f>
        <v/>
      </c>
      <c r="D14" s="4" t="e">
        <f>VLOOKUP(C14,Tableau1[#All],2)</f>
        <v>#N/A</v>
      </c>
      <c r="E14" t="e">
        <f>IF(D14='liste tout les élèves'!D15,'liste tout les élèves'!E15,"")</f>
        <v>#N/A</v>
      </c>
      <c r="F14" t="e">
        <f>IF(E14='liste tout les élèves'!E15,'liste tout les élèves'!F15,"")</f>
        <v>#N/A</v>
      </c>
    </row>
    <row r="15" spans="1:9" x14ac:dyDescent="0.2">
      <c r="A15" t="str">
        <f>IF('liste tout les élèves'!F16='base de données'!$C$17,'liste tout les élèves'!A16,"")</f>
        <v/>
      </c>
      <c r="B15" t="str">
        <f>IF(A15='liste tout les élèves'!A16,'liste tout les élèves'!B16,"")</f>
        <v/>
      </c>
      <c r="C15" t="str">
        <f>IF(B15='liste tout les élèves'!B16,'liste tout les élèves'!C16,"")</f>
        <v/>
      </c>
      <c r="D15" s="4" t="e">
        <f>VLOOKUP(C15,Tableau1[#All],2)</f>
        <v>#N/A</v>
      </c>
      <c r="E15" t="e">
        <f>IF(D15='liste tout les élèves'!D16,'liste tout les élèves'!E16,"")</f>
        <v>#N/A</v>
      </c>
      <c r="F15" t="e">
        <f>IF(E15='liste tout les élèves'!E16,'liste tout les élèves'!F16,"")</f>
        <v>#N/A</v>
      </c>
    </row>
    <row r="16" spans="1:9" x14ac:dyDescent="0.2">
      <c r="A16" t="str">
        <f>IF('liste tout les élèves'!F17='base de données'!$C$17,'liste tout les élèves'!A17,"")</f>
        <v/>
      </c>
      <c r="B16" t="str">
        <f>IF(A16='liste tout les élèves'!A17,'liste tout les élèves'!B17,"")</f>
        <v/>
      </c>
      <c r="C16" t="str">
        <f>IF(B16='liste tout les élèves'!B17,'liste tout les élèves'!C17,"")</f>
        <v/>
      </c>
      <c r="D16" s="4" t="e">
        <f>VLOOKUP(C16,Tableau1[#All],2)</f>
        <v>#N/A</v>
      </c>
      <c r="E16" t="e">
        <f>IF(D16='liste tout les élèves'!D17,'liste tout les élèves'!E17,"")</f>
        <v>#N/A</v>
      </c>
      <c r="F16" t="e">
        <f>IF(E16='liste tout les élèves'!E17,'liste tout les élèves'!F17,"")</f>
        <v>#N/A</v>
      </c>
    </row>
    <row r="17" spans="1:6" x14ac:dyDescent="0.2">
      <c r="A17" t="str">
        <f>IF('liste tout les élèves'!F18='base de données'!$C$17,'liste tout les élèves'!A18,"")</f>
        <v/>
      </c>
      <c r="B17" t="str">
        <f>IF(A17='liste tout les élèves'!A18,'liste tout les élèves'!B18,"")</f>
        <v/>
      </c>
      <c r="C17" t="str">
        <f>IF(B17='liste tout les élèves'!B18,'liste tout les élèves'!C18,"")</f>
        <v/>
      </c>
      <c r="D17" s="4" t="e">
        <f>VLOOKUP(C17,Tableau1[#All],2)</f>
        <v>#N/A</v>
      </c>
      <c r="E17" t="e">
        <f>IF(D17='liste tout les élèves'!D18,'liste tout les élèves'!E18,"")</f>
        <v>#N/A</v>
      </c>
      <c r="F17" t="e">
        <f>IF(E17='liste tout les élèves'!E18,'liste tout les élèves'!F18,"")</f>
        <v>#N/A</v>
      </c>
    </row>
    <row r="18" spans="1:6" x14ac:dyDescent="0.2">
      <c r="A18" t="str">
        <f>IF('liste tout les élèves'!F19='base de données'!$C$17,'liste tout les élèves'!A19,"")</f>
        <v/>
      </c>
      <c r="B18" t="str">
        <f>IF(A18='liste tout les élèves'!A19,'liste tout les élèves'!B19,"")</f>
        <v/>
      </c>
      <c r="C18" t="str">
        <f>IF(B18='liste tout les élèves'!B19,'liste tout les élèves'!C19,"")</f>
        <v/>
      </c>
      <c r="D18" s="4" t="e">
        <f>VLOOKUP(C18,Tableau1[#All],2)</f>
        <v>#N/A</v>
      </c>
      <c r="E18" t="e">
        <f>IF(D18='liste tout les élèves'!D19,'liste tout les élèves'!E19,"")</f>
        <v>#N/A</v>
      </c>
      <c r="F18" t="e">
        <f>IF(E18='liste tout les élèves'!E19,'liste tout les élèves'!F19,"")</f>
        <v>#N/A</v>
      </c>
    </row>
    <row r="19" spans="1:6" x14ac:dyDescent="0.2">
      <c r="A19" t="str">
        <f>IF('liste tout les élèves'!F20='base de données'!$C$17,'liste tout les élèves'!A20,"")</f>
        <v/>
      </c>
      <c r="B19" t="str">
        <f>IF(A19='liste tout les élèves'!A20,'liste tout les élèves'!B20,"")</f>
        <v/>
      </c>
      <c r="C19" t="str">
        <f>IF(B19='liste tout les élèves'!B20,'liste tout les élèves'!C20,"")</f>
        <v/>
      </c>
      <c r="D19" s="4" t="e">
        <f>VLOOKUP(C19,Tableau1[#All],2)</f>
        <v>#N/A</v>
      </c>
      <c r="E19" t="e">
        <f>IF(D19='liste tout les élèves'!D20,'liste tout les élèves'!E20,"")</f>
        <v>#N/A</v>
      </c>
      <c r="F19" t="e">
        <f>IF(E19='liste tout les élèves'!E20,'liste tout les élèves'!F20,"")</f>
        <v>#N/A</v>
      </c>
    </row>
    <row r="20" spans="1:6" x14ac:dyDescent="0.2">
      <c r="A20" t="str">
        <f>IF('liste tout les élèves'!F21='base de données'!$C$17,'liste tout les élèves'!A21,"")</f>
        <v/>
      </c>
      <c r="B20" t="str">
        <f>IF(A20='liste tout les élèves'!A21,'liste tout les élèves'!B21,"")</f>
        <v/>
      </c>
      <c r="C20" t="str">
        <f>IF(B20='liste tout les élèves'!B21,'liste tout les élèves'!C21,"")</f>
        <v/>
      </c>
      <c r="D20" s="4" t="e">
        <f>VLOOKUP(C20,Tableau1[#All],2)</f>
        <v>#N/A</v>
      </c>
      <c r="E20" t="e">
        <f>IF(D20='liste tout les élèves'!D21,'liste tout les élèves'!E21,"")</f>
        <v>#N/A</v>
      </c>
      <c r="F20" t="e">
        <f>IF(E20='liste tout les élèves'!E21,'liste tout les élèves'!F21,"")</f>
        <v>#N/A</v>
      </c>
    </row>
    <row r="21" spans="1:6" x14ac:dyDescent="0.2">
      <c r="A21" t="str">
        <f>IF('liste tout les élèves'!F22='base de données'!$C$17,'liste tout les élèves'!A22,"")</f>
        <v/>
      </c>
      <c r="B21" t="str">
        <f>IF(A21='liste tout les élèves'!A22,'liste tout les élèves'!B22,"")</f>
        <v/>
      </c>
      <c r="C21" t="str">
        <f>IF(B21='liste tout les élèves'!B22,'liste tout les élèves'!C22,"")</f>
        <v/>
      </c>
      <c r="D21" s="4" t="e">
        <f>VLOOKUP(C21,Tableau1[#All],2)</f>
        <v>#N/A</v>
      </c>
      <c r="E21" t="e">
        <f>IF(D21='liste tout les élèves'!D22,'liste tout les élèves'!E22,"")</f>
        <v>#N/A</v>
      </c>
      <c r="F21" t="e">
        <f>IF(E21='liste tout les élèves'!E22,'liste tout les élèves'!F22,"")</f>
        <v>#N/A</v>
      </c>
    </row>
    <row r="22" spans="1:6" x14ac:dyDescent="0.2">
      <c r="A22" t="str">
        <f>IF('liste tout les élèves'!F23='base de données'!$C$17,'liste tout les élèves'!A23,"")</f>
        <v/>
      </c>
      <c r="B22" t="str">
        <f>IF(A22='liste tout les élèves'!A23,'liste tout les élèves'!B23,"")</f>
        <v/>
      </c>
      <c r="C22" t="str">
        <f>IF(B22='liste tout les élèves'!B23,'liste tout les élèves'!C23,"")</f>
        <v/>
      </c>
      <c r="D22" s="4" t="e">
        <f>VLOOKUP(C22,Tableau1[#All],2)</f>
        <v>#N/A</v>
      </c>
      <c r="E22" t="e">
        <f>IF(D22='liste tout les élèves'!D23,'liste tout les élèves'!E23,"")</f>
        <v>#N/A</v>
      </c>
      <c r="F22" t="e">
        <f>IF(E22='liste tout les élèves'!E23,'liste tout les élèves'!F23,"")</f>
        <v>#N/A</v>
      </c>
    </row>
    <row r="23" spans="1:6" x14ac:dyDescent="0.2">
      <c r="A23" t="str">
        <f>IF('liste tout les élèves'!F24='base de données'!$C$17,'liste tout les élèves'!A24,"")</f>
        <v/>
      </c>
      <c r="B23" t="str">
        <f>IF(A23='liste tout les élèves'!A24,'liste tout les élèves'!B24,"")</f>
        <v/>
      </c>
      <c r="C23" t="str">
        <f>IF(B23='liste tout les élèves'!B24,'liste tout les élèves'!C24,"")</f>
        <v/>
      </c>
      <c r="D23" s="4" t="e">
        <f>VLOOKUP(C23,Tableau1[#All],2)</f>
        <v>#N/A</v>
      </c>
      <c r="E23" t="e">
        <f>IF(D23='liste tout les élèves'!D24,'liste tout les élèves'!E24,"")</f>
        <v>#N/A</v>
      </c>
      <c r="F23" t="e">
        <f>IF(E23='liste tout les élèves'!E24,'liste tout les élèves'!F24,"")</f>
        <v>#N/A</v>
      </c>
    </row>
    <row r="24" spans="1:6" x14ac:dyDescent="0.2">
      <c r="A24" t="str">
        <f>IF('liste tout les élèves'!F25='base de données'!$C$17,'liste tout les élèves'!A25,"")</f>
        <v/>
      </c>
      <c r="B24" t="str">
        <f>IF(A24='liste tout les élèves'!A25,'liste tout les élèves'!B25,"")</f>
        <v/>
      </c>
      <c r="C24" t="str">
        <f>IF(B24='liste tout les élèves'!B25,'liste tout les élèves'!C25,"")</f>
        <v/>
      </c>
      <c r="D24" s="4" t="e">
        <f>VLOOKUP(C24,Tableau1[#All],2)</f>
        <v>#N/A</v>
      </c>
      <c r="E24" t="e">
        <f>IF(D24='liste tout les élèves'!D25,'liste tout les élèves'!E25,"")</f>
        <v>#N/A</v>
      </c>
      <c r="F24" t="e">
        <f>IF(E24='liste tout les élèves'!E25,'liste tout les élèves'!F25,"")</f>
        <v>#N/A</v>
      </c>
    </row>
    <row r="25" spans="1:6" x14ac:dyDescent="0.2">
      <c r="A25" t="str">
        <f>IF('liste tout les élèves'!F26='base de données'!$C$17,'liste tout les élèves'!A26,"")</f>
        <v/>
      </c>
      <c r="B25" t="str">
        <f>IF(A25='liste tout les élèves'!A26,'liste tout les élèves'!B26,"")</f>
        <v/>
      </c>
      <c r="C25" t="str">
        <f>IF(B25='liste tout les élèves'!B26,'liste tout les élèves'!C26,"")</f>
        <v/>
      </c>
      <c r="D25" s="4" t="e">
        <f>VLOOKUP(C25,Tableau1[#All],2)</f>
        <v>#N/A</v>
      </c>
      <c r="E25" t="e">
        <f>IF(D25='liste tout les élèves'!D26,'liste tout les élèves'!E26,"")</f>
        <v>#N/A</v>
      </c>
      <c r="F25" t="e">
        <f>IF(E25='liste tout les élèves'!E26,'liste tout les élèves'!F26,"")</f>
        <v>#N/A</v>
      </c>
    </row>
    <row r="26" spans="1:6" x14ac:dyDescent="0.2">
      <c r="A26">
        <f>IF('liste tout les élèves'!F27='base de données'!$C$17,'liste tout les élèves'!A27,"")</f>
        <v>21</v>
      </c>
      <c r="B26" t="str">
        <f>IF(A26='liste tout les élèves'!A27,'liste tout les élèves'!B27,"")</f>
        <v>saxophone</v>
      </c>
      <c r="C26" t="str">
        <f>IF(B26='liste tout les élèves'!B27,'liste tout les élèves'!C27,"")</f>
        <v>IC1</v>
      </c>
      <c r="D26" s="4" t="str">
        <f>VLOOKUP(C26,Tableau1[#All],2)</f>
        <v>1er cycle</v>
      </c>
      <c r="E26" t="str">
        <f>IF(D26='liste tout les élèves'!D27,'liste tout les élèves'!E27,"")</f>
        <v>Obi-Wan</v>
      </c>
      <c r="F26" t="str">
        <f>IF(E26='liste tout les élèves'!E27,'liste tout les élèves'!F27,"")</f>
        <v>vent</v>
      </c>
    </row>
    <row r="27" spans="1:6" x14ac:dyDescent="0.2">
      <c r="A27">
        <f>IF('liste tout les élèves'!F28='base de données'!$C$17,'liste tout les élèves'!A28,"")</f>
        <v>22</v>
      </c>
      <c r="B27" t="str">
        <f>IF(A27='liste tout les élèves'!A28,'liste tout les élèves'!B28,"")</f>
        <v>saxophone</v>
      </c>
      <c r="C27" t="str">
        <f>IF(B27='liste tout les élèves'!B28,'liste tout les élèves'!C28,"")</f>
        <v>IC1</v>
      </c>
      <c r="D27" s="4" t="str">
        <f>VLOOKUP(C27,Tableau1[#All],2)</f>
        <v>1er cycle</v>
      </c>
      <c r="E27" t="str">
        <f>IF(D27='liste tout les élèves'!D28,'liste tout les élèves'!E28,"")</f>
        <v>Obi-Wan</v>
      </c>
      <c r="F27" t="str">
        <f>IF(E27='liste tout les élèves'!E28,'liste tout les élèves'!F28,"")</f>
        <v>vent</v>
      </c>
    </row>
    <row r="28" spans="1:6" x14ac:dyDescent="0.2">
      <c r="A28">
        <f>IF('liste tout les élèves'!F29='base de données'!$C$17,'liste tout les élèves'!A29,"")</f>
        <v>23</v>
      </c>
      <c r="B28" t="str">
        <f>IF(A28='liste tout les élèves'!A29,'liste tout les élèves'!B29,"")</f>
        <v>saxophone</v>
      </c>
      <c r="C28" t="str">
        <f>IF(B28='liste tout les élèves'!B29,'liste tout les élèves'!C29,"")</f>
        <v>IIC1</v>
      </c>
      <c r="D28" s="4" t="str">
        <f>VLOOKUP(C28,Tableau1[#All],2)</f>
        <v>2ème cycle</v>
      </c>
      <c r="E28" t="str">
        <f>IF(D28='liste tout les élèves'!D29,'liste tout les élèves'!E29,"")</f>
        <v>Obi-Wan</v>
      </c>
      <c r="F28" t="str">
        <f>IF(E28='liste tout les élèves'!E29,'liste tout les élèves'!F29,"")</f>
        <v>vent</v>
      </c>
    </row>
    <row r="29" spans="1:6" x14ac:dyDescent="0.2">
      <c r="A29" t="str">
        <f>IF('liste tout les élèves'!F30='base de données'!$C$17,'liste tout les élèves'!A30,"")</f>
        <v/>
      </c>
      <c r="B29">
        <f>IF(A29='liste tout les élèves'!A30,'liste tout les élèves'!B30,"")</f>
        <v>0</v>
      </c>
      <c r="C29">
        <f>IF(B29='liste tout les élèves'!B30,'liste tout les élèves'!C30,"")</f>
        <v>0</v>
      </c>
      <c r="D29" s="4" t="e">
        <f>VLOOKUP(C29,Tableau1[#All],2)</f>
        <v>#N/A</v>
      </c>
      <c r="E29" t="e">
        <f>IF(D29='liste tout les élèves'!D30,'liste tout les élèves'!E30,"")</f>
        <v>#N/A</v>
      </c>
      <c r="F29" t="e">
        <f>IF(E29='liste tout les élèves'!E30,'liste tout les élèves'!F30,"")</f>
        <v>#N/A</v>
      </c>
    </row>
    <row r="30" spans="1:6" x14ac:dyDescent="0.2">
      <c r="A30" t="str">
        <f>IF('liste tout les élèves'!F31='base de données'!$C$17,'liste tout les élèves'!A31,"")</f>
        <v/>
      </c>
      <c r="B30">
        <f>IF(A30='liste tout les élèves'!A31,'liste tout les élèves'!B31,"")</f>
        <v>0</v>
      </c>
      <c r="C30">
        <f>IF(B30='liste tout les élèves'!B31,'liste tout les élèves'!C31,"")</f>
        <v>0</v>
      </c>
      <c r="D30" s="4" t="e">
        <f>VLOOKUP(C30,Tableau1[#All],2)</f>
        <v>#N/A</v>
      </c>
      <c r="E30" t="e">
        <f>IF(D30='liste tout les élèves'!D31,'liste tout les élèves'!E31,"")</f>
        <v>#N/A</v>
      </c>
    </row>
    <row r="31" spans="1:6" x14ac:dyDescent="0.2">
      <c r="A31" t="str">
        <f>IF('liste tout les élèves'!F32='base de données'!$C$17,'liste tout les élèves'!A32,"")</f>
        <v/>
      </c>
      <c r="D31" s="4" t="e">
        <f>VLOOKUP(C31,Tableau1[#All],2)</f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D19"/>
  <sheetViews>
    <sheetView workbookViewId="0"/>
  </sheetViews>
  <sheetFormatPr baseColWidth="10" defaultRowHeight="12.75" x14ac:dyDescent="0.2"/>
  <sheetData>
    <row r="5" spans="3:4" x14ac:dyDescent="0.2">
      <c r="C5" t="s">
        <v>30</v>
      </c>
      <c r="D5" t="s">
        <v>31</v>
      </c>
    </row>
    <row r="6" spans="3:4" x14ac:dyDescent="0.2">
      <c r="C6" t="s">
        <v>18</v>
      </c>
      <c r="D6" t="s">
        <v>27</v>
      </c>
    </row>
    <row r="7" spans="3:4" x14ac:dyDescent="0.2">
      <c r="C7" t="s">
        <v>19</v>
      </c>
      <c r="D7" t="s">
        <v>27</v>
      </c>
    </row>
    <row r="8" spans="3:4" x14ac:dyDescent="0.2">
      <c r="C8" t="s">
        <v>20</v>
      </c>
      <c r="D8" t="s">
        <v>27</v>
      </c>
    </row>
    <row r="9" spans="3:4" x14ac:dyDescent="0.2">
      <c r="C9" t="s">
        <v>21</v>
      </c>
      <c r="D9" t="s">
        <v>28</v>
      </c>
    </row>
    <row r="10" spans="3:4" x14ac:dyDescent="0.2">
      <c r="C10" t="s">
        <v>22</v>
      </c>
      <c r="D10" t="s">
        <v>28</v>
      </c>
    </row>
    <row r="11" spans="3:4" x14ac:dyDescent="0.2">
      <c r="C11" t="s">
        <v>23</v>
      </c>
      <c r="D11" t="s">
        <v>28</v>
      </c>
    </row>
    <row r="12" spans="3:4" x14ac:dyDescent="0.2">
      <c r="C12" t="s">
        <v>24</v>
      </c>
      <c r="D12" t="s">
        <v>29</v>
      </c>
    </row>
    <row r="13" spans="3:4" x14ac:dyDescent="0.2">
      <c r="C13" t="s">
        <v>25</v>
      </c>
      <c r="D13" t="s">
        <v>29</v>
      </c>
    </row>
    <row r="14" spans="3:4" x14ac:dyDescent="0.2">
      <c r="C14" t="s">
        <v>8</v>
      </c>
      <c r="D14" t="s">
        <v>8</v>
      </c>
    </row>
    <row r="15" spans="3:4" x14ac:dyDescent="0.2">
      <c r="C15" t="s">
        <v>9</v>
      </c>
      <c r="D15" t="s">
        <v>26</v>
      </c>
    </row>
    <row r="17" spans="3:3" x14ac:dyDescent="0.2">
      <c r="C17" s="6" t="s">
        <v>39</v>
      </c>
    </row>
    <row r="18" spans="3:3" x14ac:dyDescent="0.2">
      <c r="C18" s="5" t="s">
        <v>40</v>
      </c>
    </row>
    <row r="19" spans="3:3" x14ac:dyDescent="0.2">
      <c r="C19" s="6" t="s">
        <v>45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"/>
  <sheetViews>
    <sheetView tabSelected="1" workbookViewId="0">
      <selection activeCell="H9" sqref="H9"/>
    </sheetView>
  </sheetViews>
  <sheetFormatPr baseColWidth="10" defaultRowHeight="12.75" x14ac:dyDescent="0.2"/>
  <sheetData>
    <row r="1" spans="1:8" x14ac:dyDescent="0.2">
      <c r="A1" t="s">
        <v>13</v>
      </c>
      <c r="B1" t="s">
        <v>14</v>
      </c>
      <c r="C1" t="s">
        <v>15</v>
      </c>
      <c r="D1" t="s">
        <v>16</v>
      </c>
      <c r="E1" t="s">
        <v>17</v>
      </c>
      <c r="F1" t="s">
        <v>38</v>
      </c>
    </row>
    <row r="2" spans="1:8" x14ac:dyDescent="0.2">
      <c r="A2" t="s">
        <v>32</v>
      </c>
      <c r="B2" t="s">
        <v>36</v>
      </c>
      <c r="C2" t="s">
        <v>18</v>
      </c>
      <c r="D2" s="4" t="str">
        <f>VLOOKUP(C2,Tableau1[#All],2)</f>
        <v>1er cycle</v>
      </c>
      <c r="E2" t="s">
        <v>12</v>
      </c>
      <c r="F2" t="s">
        <v>39</v>
      </c>
    </row>
    <row r="3" spans="1:8" x14ac:dyDescent="0.2">
      <c r="A3" t="s">
        <v>33</v>
      </c>
      <c r="B3" t="s">
        <v>36</v>
      </c>
      <c r="C3" t="s">
        <v>19</v>
      </c>
      <c r="D3" s="4" t="str">
        <f>VLOOKUP(C3,Tableau1[#All],2)</f>
        <v>1er cycle</v>
      </c>
      <c r="E3" t="s">
        <v>12</v>
      </c>
      <c r="F3" t="s">
        <v>39</v>
      </c>
    </row>
    <row r="4" spans="1:8" x14ac:dyDescent="0.2">
      <c r="A4" t="s">
        <v>34</v>
      </c>
      <c r="B4" t="s">
        <v>37</v>
      </c>
      <c r="C4" t="s">
        <v>21</v>
      </c>
      <c r="D4" s="4" t="str">
        <f>VLOOKUP(C4,Tableau1[#All],2)</f>
        <v>2ème cycle</v>
      </c>
      <c r="E4" t="s">
        <v>12</v>
      </c>
      <c r="F4" t="s">
        <v>39</v>
      </c>
    </row>
    <row r="5" spans="1:8" x14ac:dyDescent="0.2">
      <c r="A5" t="s">
        <v>35</v>
      </c>
      <c r="B5" t="s">
        <v>37</v>
      </c>
      <c r="C5" t="s">
        <v>21</v>
      </c>
      <c r="D5" s="4" t="str">
        <f>VLOOKUP(C5,Tableau1[#All],2)</f>
        <v>2ème cycle</v>
      </c>
      <c r="E5" t="s">
        <v>12</v>
      </c>
      <c r="F5" t="s">
        <v>39</v>
      </c>
    </row>
    <row r="6" spans="1:8" x14ac:dyDescent="0.2">
      <c r="A6" t="s">
        <v>49</v>
      </c>
      <c r="B6" t="s">
        <v>37</v>
      </c>
      <c r="C6" s="7" t="s">
        <v>9</v>
      </c>
      <c r="D6" s="7" t="str">
        <f>VLOOKUP(C6,Tableau1[#All],2)</f>
        <v>Colonne2</v>
      </c>
      <c r="E6" s="8" t="s">
        <v>12</v>
      </c>
      <c r="F6" t="s">
        <v>39</v>
      </c>
    </row>
    <row r="7" spans="1:8" x14ac:dyDescent="0.2">
      <c r="A7">
        <v>1</v>
      </c>
      <c r="B7" t="s">
        <v>40</v>
      </c>
      <c r="C7" t="s">
        <v>18</v>
      </c>
      <c r="D7" s="9" t="str">
        <f>VLOOKUP(C7,Tableau1[#All],2)</f>
        <v>1er cycle</v>
      </c>
      <c r="E7" t="s">
        <v>43</v>
      </c>
      <c r="F7" t="s">
        <v>40</v>
      </c>
    </row>
    <row r="8" spans="1:8" x14ac:dyDescent="0.2">
      <c r="A8">
        <f>1+A7</f>
        <v>2</v>
      </c>
      <c r="B8" t="s">
        <v>41</v>
      </c>
      <c r="C8" t="s">
        <v>18</v>
      </c>
      <c r="D8" s="9" t="str">
        <f>VLOOKUP(C8,Tableau1[#All],2)</f>
        <v>1er cycle</v>
      </c>
      <c r="E8" t="s">
        <v>44</v>
      </c>
      <c r="F8" t="s">
        <v>45</v>
      </c>
    </row>
    <row r="9" spans="1:8" x14ac:dyDescent="0.2">
      <c r="A9">
        <f t="shared" ref="A9:A29" si="0">1+A8</f>
        <v>3</v>
      </c>
      <c r="B9" t="s">
        <v>42</v>
      </c>
      <c r="C9" t="s">
        <v>18</v>
      </c>
      <c r="D9" s="9" t="str">
        <f>VLOOKUP(C9,Tableau1[#All],2)</f>
        <v>1er cycle</v>
      </c>
      <c r="E9" t="s">
        <v>43</v>
      </c>
      <c r="F9" t="s">
        <v>46</v>
      </c>
      <c r="H9" t="s">
        <v>51</v>
      </c>
    </row>
    <row r="10" spans="1:8" x14ac:dyDescent="0.2">
      <c r="A10">
        <f t="shared" si="0"/>
        <v>4</v>
      </c>
      <c r="B10" t="s">
        <v>40</v>
      </c>
      <c r="C10" t="s">
        <v>21</v>
      </c>
      <c r="D10" s="9" t="str">
        <f>VLOOKUP(C10,Tableau1[#All],2)</f>
        <v>2ème cycle</v>
      </c>
      <c r="E10" t="s">
        <v>43</v>
      </c>
      <c r="F10" t="s">
        <v>40</v>
      </c>
    </row>
    <row r="11" spans="1:8" x14ac:dyDescent="0.2">
      <c r="A11">
        <f t="shared" si="0"/>
        <v>5</v>
      </c>
      <c r="B11" t="s">
        <v>40</v>
      </c>
      <c r="C11" t="s">
        <v>21</v>
      </c>
      <c r="D11" s="9" t="str">
        <f>VLOOKUP(C11,Tableau1[#All],2)</f>
        <v>2ème cycle</v>
      </c>
      <c r="E11" t="s">
        <v>43</v>
      </c>
      <c r="F11" t="s">
        <v>40</v>
      </c>
    </row>
    <row r="12" spans="1:8" x14ac:dyDescent="0.2">
      <c r="A12">
        <f t="shared" si="0"/>
        <v>6</v>
      </c>
      <c r="B12" t="s">
        <v>41</v>
      </c>
      <c r="C12" t="s">
        <v>18</v>
      </c>
      <c r="D12" s="9" t="str">
        <f>VLOOKUP(C12,Tableau1[#All],2)</f>
        <v>1er cycle</v>
      </c>
      <c r="E12" t="s">
        <v>44</v>
      </c>
      <c r="F12" t="s">
        <v>45</v>
      </c>
    </row>
    <row r="13" spans="1:8" x14ac:dyDescent="0.2">
      <c r="A13">
        <f t="shared" si="0"/>
        <v>7</v>
      </c>
      <c r="B13" t="s">
        <v>41</v>
      </c>
      <c r="C13" t="s">
        <v>18</v>
      </c>
      <c r="D13" s="9" t="str">
        <f>VLOOKUP(C13,Tableau1[#All],2)</f>
        <v>1er cycle</v>
      </c>
      <c r="E13" t="s">
        <v>44</v>
      </c>
      <c r="F13" t="s">
        <v>45</v>
      </c>
    </row>
    <row r="14" spans="1:8" x14ac:dyDescent="0.2">
      <c r="A14">
        <f t="shared" si="0"/>
        <v>8</v>
      </c>
      <c r="B14" t="s">
        <v>42</v>
      </c>
      <c r="C14" t="s">
        <v>18</v>
      </c>
      <c r="D14" s="9" t="str">
        <f>VLOOKUP(C14,Tableau1[#All],2)</f>
        <v>1er cycle</v>
      </c>
      <c r="E14" t="s">
        <v>44</v>
      </c>
      <c r="F14" t="s">
        <v>45</v>
      </c>
    </row>
    <row r="15" spans="1:8" x14ac:dyDescent="0.2">
      <c r="A15">
        <f t="shared" si="0"/>
        <v>9</v>
      </c>
      <c r="B15" t="s">
        <v>40</v>
      </c>
      <c r="C15" t="s">
        <v>18</v>
      </c>
      <c r="D15" s="9" t="str">
        <f>VLOOKUP(C15,Tableau1[#All],2)</f>
        <v>1er cycle</v>
      </c>
      <c r="E15" t="s">
        <v>43</v>
      </c>
      <c r="F15" t="s">
        <v>40</v>
      </c>
    </row>
    <row r="16" spans="1:8" x14ac:dyDescent="0.2">
      <c r="A16">
        <f t="shared" si="0"/>
        <v>10</v>
      </c>
      <c r="B16" t="s">
        <v>40</v>
      </c>
      <c r="C16" t="s">
        <v>21</v>
      </c>
      <c r="D16" s="9" t="str">
        <f>VLOOKUP(C16,Tableau1[#All],2)</f>
        <v>2ème cycle</v>
      </c>
      <c r="E16" t="s">
        <v>43</v>
      </c>
      <c r="F16" t="s">
        <v>40</v>
      </c>
    </row>
    <row r="17" spans="1:6" x14ac:dyDescent="0.2">
      <c r="A17">
        <f t="shared" si="0"/>
        <v>11</v>
      </c>
      <c r="B17" t="s">
        <v>40</v>
      </c>
      <c r="C17" t="s">
        <v>21</v>
      </c>
      <c r="D17" s="9" t="str">
        <f>VLOOKUP(C17,Tableau1[#All],2)</f>
        <v>2ème cycle</v>
      </c>
      <c r="E17" t="s">
        <v>43</v>
      </c>
      <c r="F17" t="s">
        <v>40</v>
      </c>
    </row>
    <row r="18" spans="1:6" x14ac:dyDescent="0.2">
      <c r="A18">
        <f t="shared" si="0"/>
        <v>12</v>
      </c>
      <c r="B18" t="s">
        <v>40</v>
      </c>
      <c r="C18" t="s">
        <v>21</v>
      </c>
      <c r="D18" s="9" t="str">
        <f>VLOOKUP(C18,Tableau1[#All],2)</f>
        <v>2ème cycle</v>
      </c>
      <c r="E18" t="s">
        <v>43</v>
      </c>
      <c r="F18" t="s">
        <v>40</v>
      </c>
    </row>
    <row r="19" spans="1:6" x14ac:dyDescent="0.2">
      <c r="A19">
        <f t="shared" si="0"/>
        <v>13</v>
      </c>
      <c r="B19" t="s">
        <v>42</v>
      </c>
      <c r="C19" t="s">
        <v>18</v>
      </c>
      <c r="D19" s="9" t="str">
        <f>VLOOKUP(C19,Tableau1[#All],2)</f>
        <v>1er cycle</v>
      </c>
      <c r="E19" t="s">
        <v>44</v>
      </c>
      <c r="F19" t="s">
        <v>46</v>
      </c>
    </row>
    <row r="20" spans="1:6" x14ac:dyDescent="0.2">
      <c r="A20">
        <f t="shared" si="0"/>
        <v>14</v>
      </c>
      <c r="B20" t="s">
        <v>42</v>
      </c>
      <c r="C20" t="s">
        <v>18</v>
      </c>
      <c r="D20" s="9" t="str">
        <f>VLOOKUP(C20,Tableau1[#All],2)</f>
        <v>1er cycle</v>
      </c>
      <c r="E20" t="s">
        <v>44</v>
      </c>
      <c r="F20" t="s">
        <v>46</v>
      </c>
    </row>
    <row r="21" spans="1:6" x14ac:dyDescent="0.2">
      <c r="A21">
        <f t="shared" si="0"/>
        <v>15</v>
      </c>
      <c r="B21" t="s">
        <v>42</v>
      </c>
      <c r="C21" t="s">
        <v>18</v>
      </c>
      <c r="D21" s="9" t="str">
        <f>VLOOKUP(C21,Tableau1[#All],2)</f>
        <v>1er cycle</v>
      </c>
      <c r="E21" t="s">
        <v>44</v>
      </c>
      <c r="F21" t="s">
        <v>46</v>
      </c>
    </row>
    <row r="22" spans="1:6" x14ac:dyDescent="0.2">
      <c r="A22">
        <f t="shared" si="0"/>
        <v>16</v>
      </c>
      <c r="B22" t="s">
        <v>40</v>
      </c>
      <c r="C22" t="s">
        <v>18</v>
      </c>
      <c r="D22" s="9" t="str">
        <f>VLOOKUP(C22,Tableau1[#All],2)</f>
        <v>1er cycle</v>
      </c>
      <c r="E22" t="s">
        <v>43</v>
      </c>
      <c r="F22" t="s">
        <v>40</v>
      </c>
    </row>
    <row r="23" spans="1:6" x14ac:dyDescent="0.2">
      <c r="A23">
        <f t="shared" si="0"/>
        <v>17</v>
      </c>
      <c r="B23" t="s">
        <v>42</v>
      </c>
      <c r="C23" t="s">
        <v>21</v>
      </c>
      <c r="D23" s="9" t="str">
        <f>VLOOKUP(C23,Tableau1[#All],2)</f>
        <v>2ème cycle</v>
      </c>
      <c r="E23" t="s">
        <v>44</v>
      </c>
      <c r="F23" t="s">
        <v>46</v>
      </c>
    </row>
    <row r="24" spans="1:6" x14ac:dyDescent="0.2">
      <c r="A24">
        <f t="shared" si="0"/>
        <v>18</v>
      </c>
      <c r="B24" t="s">
        <v>40</v>
      </c>
      <c r="C24" t="s">
        <v>21</v>
      </c>
      <c r="D24" s="9" t="str">
        <f>VLOOKUP(C24,Tableau1[#All],2)</f>
        <v>2ème cycle</v>
      </c>
      <c r="E24" t="s">
        <v>43</v>
      </c>
      <c r="F24" t="s">
        <v>40</v>
      </c>
    </row>
    <row r="25" spans="1:6" x14ac:dyDescent="0.2">
      <c r="A25">
        <f t="shared" si="0"/>
        <v>19</v>
      </c>
      <c r="B25" t="s">
        <v>42</v>
      </c>
      <c r="C25" t="s">
        <v>21</v>
      </c>
      <c r="D25" s="9" t="str">
        <f>VLOOKUP(C25,Tableau1[#All],2)</f>
        <v>2ème cycle</v>
      </c>
      <c r="E25" t="s">
        <v>44</v>
      </c>
      <c r="F25" t="s">
        <v>46</v>
      </c>
    </row>
    <row r="26" spans="1:6" x14ac:dyDescent="0.2">
      <c r="A26">
        <f t="shared" si="0"/>
        <v>20</v>
      </c>
      <c r="B26" t="s">
        <v>40</v>
      </c>
      <c r="C26" t="s">
        <v>21</v>
      </c>
      <c r="D26" s="9" t="str">
        <f>VLOOKUP(C26,Tableau1[#All],2)</f>
        <v>2ème cycle</v>
      </c>
      <c r="E26" t="s">
        <v>43</v>
      </c>
      <c r="F26" t="s">
        <v>40</v>
      </c>
    </row>
    <row r="27" spans="1:6" x14ac:dyDescent="0.2">
      <c r="A27">
        <f t="shared" si="0"/>
        <v>21</v>
      </c>
      <c r="B27" t="s">
        <v>47</v>
      </c>
      <c r="C27" t="s">
        <v>18</v>
      </c>
      <c r="D27" s="9" t="str">
        <f>VLOOKUP(C27,Tableau1[#All],2)</f>
        <v>1er cycle</v>
      </c>
      <c r="E27" t="s">
        <v>48</v>
      </c>
      <c r="F27" t="s">
        <v>39</v>
      </c>
    </row>
    <row r="28" spans="1:6" x14ac:dyDescent="0.2">
      <c r="A28">
        <f t="shared" si="0"/>
        <v>22</v>
      </c>
      <c r="B28" t="s">
        <v>47</v>
      </c>
      <c r="C28" t="s">
        <v>18</v>
      </c>
      <c r="D28" s="9" t="str">
        <f>VLOOKUP(C28,Tableau1[#All],2)</f>
        <v>1er cycle</v>
      </c>
      <c r="E28" t="s">
        <v>48</v>
      </c>
      <c r="F28" t="s">
        <v>39</v>
      </c>
    </row>
    <row r="29" spans="1:6" x14ac:dyDescent="0.2">
      <c r="A29">
        <f t="shared" si="0"/>
        <v>23</v>
      </c>
      <c r="B29" t="s">
        <v>47</v>
      </c>
      <c r="C29" t="s">
        <v>21</v>
      </c>
      <c r="D29" s="9" t="str">
        <f>VLOOKUP(C29,Tableau1[#All],2)</f>
        <v>2ème cycle</v>
      </c>
      <c r="E29" t="s">
        <v>48</v>
      </c>
      <c r="F29" t="s">
        <v>39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stat</vt:lpstr>
      <vt:lpstr>département vent</vt:lpstr>
      <vt:lpstr>base de données</vt:lpstr>
      <vt:lpstr>liste tout les élèves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CHAUVEAU Rémi</dc:creator>
  <cp:lastModifiedBy>CHAUVEAU Rémi</cp:lastModifiedBy>
  <dcterms:created xsi:type="dcterms:W3CDTF">2022-11-23T20:40:38Z</dcterms:created>
  <dcterms:modified xsi:type="dcterms:W3CDTF">2022-11-23T21:17:29Z</dcterms:modified>
</cp:coreProperties>
</file>