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12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R:\SERVICES ADHERENTS\__FICHIER COMMUN CTRL RECEPTION\Archives\"/>
    </mc:Choice>
  </mc:AlternateContent>
  <bookViews>
    <workbookView xWindow="-15" yWindow="6180" windowWidth="20730" windowHeight="6240" tabRatio="780" firstSheet="1" activeTab="3"/>
  </bookViews>
  <sheets>
    <sheet name="14430372" sheetId="1" state="veryHidden" r:id="rId1"/>
    <sheet name="ADH" sheetId="14" r:id="rId2"/>
    <sheet name="INTERVENANT" sheetId="15" r:id="rId3"/>
    <sheet name="CR" sheetId="12" r:id="rId4"/>
    <sheet name="FEVRIER" sheetId="16" r:id="rId5"/>
    <sheet name="MARS" sheetId="17" r:id="rId6"/>
    <sheet name="AVRIL" sheetId="18" r:id="rId7"/>
    <sheet name="MAI" sheetId="19" r:id="rId8"/>
    <sheet name="JUIN" sheetId="20" r:id="rId9"/>
    <sheet name="JUILLET" sheetId="21" r:id="rId10"/>
    <sheet name="AOUT" sheetId="22" r:id="rId11"/>
    <sheet name="SEPTEMBRE" sheetId="23" r:id="rId12"/>
    <sheet name="OCTOBRE" sheetId="24" r:id="rId13"/>
    <sheet name="NOVEMBRE" sheetId="25" r:id="rId14"/>
    <sheet name="DECEMBRE" sheetId="26" r:id="rId15"/>
    <sheet name="RECAP" sheetId="28" r:id="rId16"/>
    <sheet name="Feuil1" sheetId="13" state="hidden" r:id="rId17"/>
  </sheets>
  <calcPr calcId="152511"/>
</workbook>
</file>

<file path=xl/calcChain.xml><?xml version="1.0" encoding="utf-8"?>
<calcChain xmlns="http://schemas.openxmlformats.org/spreadsheetml/2006/main">
  <c r="C26" i="1" l="1"/>
  <c r="B30" i="1"/>
  <c r="B29" i="1"/>
  <c r="B28" i="1"/>
  <c r="B26" i="1"/>
  <c r="D9" i="12"/>
  <c r="E9" i="12"/>
  <c r="J9" i="12"/>
  <c r="N9" i="12"/>
  <c r="C42" i="1" l="1"/>
  <c r="C41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18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6" i="1" l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</calcChain>
</file>

<file path=xl/sharedStrings.xml><?xml version="1.0" encoding="utf-8"?>
<sst xmlns="http://schemas.openxmlformats.org/spreadsheetml/2006/main" count="488" uniqueCount="167">
  <si>
    <t>JA1S-Y249-41(0,1-10)</t>
  </si>
  <si>
    <t>AM4R-Y43-9(70-20)</t>
  </si>
  <si>
    <t>JA2S-Y149-2(1-20/P)</t>
  </si>
  <si>
    <t>JA1S-Y249-8(2-20)</t>
  </si>
  <si>
    <t>AM2R-Y128-35(1-20/p)</t>
  </si>
  <si>
    <t>AM2R-Y128-32(5-20)</t>
  </si>
  <si>
    <t>AM2R-Y128-31(20-20)</t>
  </si>
  <si>
    <t>*</t>
  </si>
  <si>
    <t>AM3R-Y88-45</t>
  </si>
  <si>
    <t>DTR0000246487</t>
  </si>
  <si>
    <t>AM1R-Y173-11 (32-2)</t>
  </si>
  <si>
    <t>AM2R-Y128-34(100-20)</t>
  </si>
  <si>
    <t>GJ1P-B2-PE-DU-W-0300-160-2</t>
  </si>
  <si>
    <t>JA1S-Y249-8(3-20)</t>
  </si>
  <si>
    <t>JA1S-Y249-37(0.5-251)</t>
  </si>
  <si>
    <t>JA1S-Y249-36(0.04-251)</t>
  </si>
  <si>
    <t>JA1S-Y249-35(0.1-251)</t>
  </si>
  <si>
    <t>JA1S-Y249-3(5-20)</t>
  </si>
  <si>
    <t>JA1S-Y249-38 (0,1-251)</t>
  </si>
  <si>
    <t>DTR0000278025</t>
  </si>
  <si>
    <t>ATP-A2-1-JS-SH-NL-M-A-1-A0</t>
  </si>
  <si>
    <t>DTR0000247805</t>
  </si>
  <si>
    <t>JA1S-Y249-34 (10-20)</t>
  </si>
  <si>
    <t>DTR0000246590</t>
  </si>
  <si>
    <t>AM2R-P9-LI-16-D-AD-44-10-20</t>
  </si>
  <si>
    <t>DTR0000246512</t>
  </si>
  <si>
    <t>JA1S-Y248-9(5-20)</t>
  </si>
  <si>
    <t>JA1S-Y248-8(3-20)</t>
  </si>
  <si>
    <t>JA1S-Y248-6(2-20)</t>
  </si>
  <si>
    <t>JA1S-Y248-11(10-20)</t>
  </si>
  <si>
    <t>JA1S-Y209-20(16-20)</t>
  </si>
  <si>
    <t>JA1S-Y209-15(20-20)</t>
  </si>
  <si>
    <t>JA1S-Y208-14(20-20)</t>
  </si>
  <si>
    <t>JA1S-Y208-13(16-20)</t>
  </si>
  <si>
    <t>AM4R-Y47-1 (10-20)</t>
  </si>
  <si>
    <t>AM4R-Y43-5 (63-20)</t>
  </si>
  <si>
    <t>AM3R-Y88-25 (20-10)</t>
  </si>
  <si>
    <t>AM3R-Y88-24 (16-10)</t>
  </si>
  <si>
    <t>AM3R-Y105-1 (3-20)</t>
  </si>
  <si>
    <t>AM3R-P39-P38-P38-LI-16-D-AD-44-8-251</t>
  </si>
  <si>
    <t>AM3R-P39-P38-P38-LI-16-D-AD-44-2-251</t>
  </si>
  <si>
    <t>AM3R-P39-P38-P38-LI-16-D-AD-44-22-251</t>
  </si>
  <si>
    <t>AM2R-Y131-4 (10-20)</t>
  </si>
  <si>
    <t>AM1R-Q9-AI-16-D-A-44-80-20</t>
  </si>
  <si>
    <t>AM1R-Q9-AI-16-D-A-44-63-20</t>
  </si>
  <si>
    <t>AM1R-Q8-AI-16-D-A-80-20</t>
  </si>
  <si>
    <t>AM1R-Q8-AI-16-D-A-60-20</t>
  </si>
  <si>
    <t>AM1R-Q8-AI-16-D-A-40-20</t>
  </si>
  <si>
    <t>AM1P-Y29-2(160-2)</t>
  </si>
  <si>
    <t>AM4R-Y43-8(63-20)</t>
  </si>
  <si>
    <t>AM4R-Y43-7(5-20)</t>
  </si>
  <si>
    <t>AM4R-Y43-6(35-251)</t>
  </si>
  <si>
    <t>AM4R-Y43-10(70-251)</t>
  </si>
  <si>
    <t>AM3R-Y88-36 (20-10)</t>
  </si>
  <si>
    <t>AM3R-Y88-35(3-251)</t>
  </si>
  <si>
    <t>AM3R-Y105-2 (3-20)</t>
  </si>
  <si>
    <t>AM2R-Y128-18(5-20/p)</t>
  </si>
  <si>
    <t>AM2R-Y128-17(20-20/p)</t>
  </si>
  <si>
    <t>AM1R-Y173-37(40-20)</t>
  </si>
  <si>
    <t>AM1R-Y173-33(50-20)</t>
  </si>
  <si>
    <t>AM1R-Y173-32(80-20)</t>
  </si>
  <si>
    <t>AM1R-Y173-32(80-2)</t>
  </si>
  <si>
    <t>AM1R-Y173-31(63-20)</t>
  </si>
  <si>
    <t>AM1R-Y173-18(20-20)</t>
  </si>
  <si>
    <t>DTR0000179609</t>
  </si>
  <si>
    <t>JA1S-Y249-29 (0,1-20)</t>
  </si>
  <si>
    <t>DTR0000246592</t>
  </si>
  <si>
    <t>JA1S-Y249-32 (5-20)</t>
  </si>
  <si>
    <t>DTR0000246587</t>
  </si>
  <si>
    <t>JA1S-Y249-31 (3-20)</t>
  </si>
  <si>
    <t>DTR0000246584</t>
  </si>
  <si>
    <t>JA1S-Y249-1(0.1-20)</t>
  </si>
  <si>
    <t>DTR0000228052</t>
  </si>
  <si>
    <t>AM2R-Y128-25(40-20)</t>
  </si>
  <si>
    <t>DTR0000252644</t>
  </si>
  <si>
    <t>AM1R-Y173-37</t>
  </si>
  <si>
    <t>DTR0000246564</t>
  </si>
  <si>
    <t>AM1R-Y173-30</t>
  </si>
  <si>
    <t>DTR0000246560</t>
  </si>
  <si>
    <t>AM1R-Y173-29</t>
  </si>
  <si>
    <t>DTR0000246555</t>
  </si>
  <si>
    <t>AM1R-Y173-21(3-20)</t>
  </si>
  <si>
    <t>DTR0000246570</t>
  </si>
  <si>
    <t>AM1R-Y173-38(50-20)</t>
  </si>
  <si>
    <t>DTR0000246569</t>
  </si>
  <si>
    <t>AM1R-Y173-39(63-20)</t>
  </si>
  <si>
    <t>DTR0000246568</t>
  </si>
  <si>
    <t>AM3R-P39-P39-P38-LI-16-D-AD-10-251</t>
  </si>
  <si>
    <t>AM3R-Y35(3-251)</t>
  </si>
  <si>
    <t>DTR0000246470</t>
  </si>
  <si>
    <t>AM3R-Y88-37(1-20)</t>
  </si>
  <si>
    <t>DTR0000246461</t>
  </si>
  <si>
    <t>JA1S-Y249-9(3-20)</t>
  </si>
  <si>
    <t>DTR0000179611</t>
  </si>
  <si>
    <t>JA1S-Y249-13(10-20)</t>
  </si>
  <si>
    <t>DTR0000179674</t>
  </si>
  <si>
    <t>JA1S-Y249-12 (8-20)</t>
  </si>
  <si>
    <t>DTR000016013</t>
  </si>
  <si>
    <t>JA1S-Y249-11(5-20)</t>
  </si>
  <si>
    <t>DTR0000179673</t>
  </si>
  <si>
    <t>DTR0000125214</t>
  </si>
  <si>
    <t>DTR0000125215</t>
  </si>
  <si>
    <t>DTR0000125212</t>
  </si>
  <si>
    <t>17000509 rev B</t>
  </si>
  <si>
    <t>ATP-A1-1-JS-SH-NL-M-A-1-A0</t>
  </si>
  <si>
    <t>DTR0000236972</t>
  </si>
  <si>
    <t>Confirmé au client le :</t>
  </si>
  <si>
    <t>Delai obtenu</t>
  </si>
  <si>
    <t>Delai demandé</t>
  </si>
  <si>
    <t>Qté</t>
  </si>
  <si>
    <t>LP</t>
  </si>
  <si>
    <t>Date de commande</t>
  </si>
  <si>
    <t>ALSTOM Price</t>
  </si>
  <si>
    <t>Used in Regiolis</t>
  </si>
  <si>
    <t>EATON</t>
  </si>
  <si>
    <t>DTR-ALSTOM</t>
  </si>
  <si>
    <t>KTP item</t>
  </si>
  <si>
    <t>Order No</t>
  </si>
  <si>
    <t>Contact RHEOVAL</t>
  </si>
  <si>
    <t>Subject</t>
  </si>
  <si>
    <t>Pawel Lapuck</t>
  </si>
  <si>
    <t>Bernard Valette</t>
  </si>
  <si>
    <t>Carmen Sanchez</t>
  </si>
  <si>
    <t>Date Order</t>
  </si>
  <si>
    <t>Date Subject</t>
  </si>
  <si>
    <t>Confirmation recept</t>
  </si>
  <si>
    <t>JA1S-Y249-38(0,1-251)</t>
  </si>
  <si>
    <t>Pending</t>
  </si>
  <si>
    <t>comment</t>
  </si>
  <si>
    <t>comment2</t>
  </si>
  <si>
    <t>comment3</t>
  </si>
  <si>
    <t>Contact</t>
  </si>
  <si>
    <t>Attente 6 semaines</t>
  </si>
  <si>
    <t>Statut</t>
  </si>
  <si>
    <t>En cours</t>
  </si>
  <si>
    <t>Cloturé</t>
  </si>
  <si>
    <t>Compte client</t>
  </si>
  <si>
    <t>UTIL 1</t>
  </si>
  <si>
    <t>UTIL 2</t>
  </si>
  <si>
    <t>UTIL 3</t>
  </si>
  <si>
    <t>UTIL 4</t>
  </si>
  <si>
    <t>UTIL 5</t>
  </si>
  <si>
    <t>CLI 1</t>
  </si>
  <si>
    <t>CLI 2</t>
  </si>
  <si>
    <t>CLI 3</t>
  </si>
  <si>
    <t>Info1</t>
  </si>
  <si>
    <t>Info2</t>
  </si>
  <si>
    <t>Info 3</t>
  </si>
  <si>
    <t>DATE1</t>
  </si>
  <si>
    <t>DATE2</t>
  </si>
  <si>
    <t>DATE3</t>
  </si>
  <si>
    <t>Delais</t>
  </si>
  <si>
    <t>Info4</t>
  </si>
  <si>
    <t>Info6</t>
  </si>
  <si>
    <t>Info7</t>
  </si>
  <si>
    <t>Info8</t>
  </si>
  <si>
    <t>Date4</t>
  </si>
  <si>
    <t>Délais</t>
  </si>
  <si>
    <t>1111111</t>
  </si>
  <si>
    <t>2222222</t>
  </si>
  <si>
    <t>NVIER</t>
  </si>
  <si>
    <t>ere</t>
  </si>
  <si>
    <t>dddd</t>
  </si>
  <si>
    <t>dsd</t>
  </si>
  <si>
    <t>azerty</t>
  </si>
  <si>
    <t>zsx</t>
  </si>
  <si>
    <t>bgt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</si>
</sst>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"/>
    <numFmt numFmtId="165" formatCode="[$SFr.-100C]\ #,##0.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5"/>
      <name val="Calibri"/>
      <family val="2"/>
      <charset val="238"/>
      <scheme val="minor"/>
    </font>
    <font>
      <sz val="11"/>
      <color theme="5"/>
      <name val="Calibri"/>
      <family val="2"/>
      <scheme val="minor"/>
    </font>
    <font>
      <b/>
      <sz val="11"/>
      <color theme="5"/>
      <name val="Calibri"/>
      <family val="2"/>
      <charset val="238"/>
      <scheme val="minor"/>
    </font>
    <font>
      <b/>
      <sz val="12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3" tint="-0.499984740745262"/>
      <name val="Calibri"/>
      <family val="2"/>
      <charset val="238"/>
      <scheme val="minor"/>
    </font>
    <font>
      <b/>
      <sz val="14"/>
      <color rgb="FFFFFF00"/>
      <name val="Calibri"/>
      <family val="2"/>
      <scheme val="minor"/>
    </font>
    <font>
      <sz val="10"/>
      <color indexed="8"/>
      <name val="Arial"/>
      <family val="2"/>
    </font>
    <font>
      <b/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4" tint="0.79998168889431442"/>
        <bgColor theme="4" tint="0.79998168889431442"/>
      </patternFill>
    </fill>
  </fills>
  <borders count="40">
    <border>
      <left/>
      <right/>
      <top/>
      <bottom/>
      <diagonal/>
    </border>
    <border>
      <left style="medium">
        <color theme="3"/>
      </left>
      <right style="thin">
        <color theme="3"/>
      </right>
      <top style="medium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medium">
        <color theme="3"/>
      </top>
      <bottom style="thin">
        <color theme="3"/>
      </bottom>
      <diagonal/>
    </border>
    <border>
      <left style="medium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 style="thin">
        <color theme="3"/>
      </right>
      <top style="thin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/>
      <bottom style="medium">
        <color theme="3"/>
      </bottom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/>
      <right/>
      <top/>
      <bottom style="medium">
        <color theme="3"/>
      </bottom>
      <diagonal/>
    </border>
    <border>
      <left style="thin">
        <color theme="3"/>
      </left>
      <right style="thin">
        <color theme="3"/>
      </right>
      <top style="medium">
        <color theme="3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/>
      <bottom style="thin">
        <color indexed="64"/>
      </bottom>
      <diagonal/>
    </border>
    <border>
      <left/>
      <right style="medium">
        <color theme="3"/>
      </right>
      <top/>
      <bottom style="thin">
        <color indexed="64"/>
      </bottom>
      <diagonal/>
    </border>
    <border>
      <left style="thin">
        <color theme="3"/>
      </left>
      <right style="medium">
        <color theme="3"/>
      </right>
      <top/>
      <bottom style="medium">
        <color theme="3"/>
      </bottom>
      <diagonal/>
    </border>
    <border>
      <left/>
      <right/>
      <top style="medium">
        <color theme="3"/>
      </top>
      <bottom style="thin">
        <color indexed="64"/>
      </bottom>
      <diagonal/>
    </border>
    <border>
      <left style="thin">
        <color theme="3"/>
      </left>
      <right/>
      <top style="medium">
        <color theme="3"/>
      </top>
      <bottom style="thin">
        <color indexed="64"/>
      </bottom>
      <diagonal/>
    </border>
    <border>
      <left/>
      <right style="medium">
        <color theme="3"/>
      </right>
      <top style="medium">
        <color theme="3"/>
      </top>
      <bottom style="thin">
        <color indexed="64"/>
      </bottom>
      <diagonal/>
    </border>
    <border>
      <left style="medium">
        <color theme="3"/>
      </left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5" fillId="0" borderId="0"/>
    <xf numFmtId="44" fontId="1" fillId="0" borderId="0" applyFont="0" applyFill="0" applyBorder="0" applyAlignment="0" applyProtection="0"/>
  </cellStyleXfs>
  <cellXfs count="118">
    <xf numFmtId="0" fontId="0" fillId="0" borderId="0" xfId="0"/>
    <xf numFmtId="14" fontId="0" fillId="0" borderId="0" xfId="0" applyNumberFormat="1"/>
    <xf numFmtId="44" fontId="0" fillId="0" borderId="0" xfId="1" applyFont="1"/>
    <xf numFmtId="44" fontId="0" fillId="0" borderId="0" xfId="1" applyFont="1" applyFill="1"/>
    <xf numFmtId="0" fontId="0" fillId="0" borderId="0" xfId="0" applyNumberFormat="1"/>
    <xf numFmtId="0" fontId="3" fillId="3" borderId="0" xfId="0" applyFont="1" applyFill="1" applyAlignment="1">
      <alignment horizontal="center" vertical="center" wrapText="1"/>
    </xf>
    <xf numFmtId="164" fontId="0" fillId="0" borderId="0" xfId="0" applyNumberFormat="1"/>
    <xf numFmtId="0" fontId="6" fillId="0" borderId="3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0" fillId="4" borderId="0" xfId="0" applyFill="1" applyBorder="1"/>
    <xf numFmtId="0" fontId="0" fillId="0" borderId="0" xfId="0" applyBorder="1"/>
    <xf numFmtId="0" fontId="8" fillId="4" borderId="0" xfId="0" applyFont="1" applyFill="1" applyBorder="1" applyAlignment="1">
      <alignment horizontal="center" vertical="center"/>
    </xf>
    <xf numFmtId="14" fontId="6" fillId="0" borderId="12" xfId="0" applyNumberFormat="1" applyFont="1" applyBorder="1" applyAlignment="1">
      <alignment horizontal="center" vertical="center"/>
    </xf>
    <xf numFmtId="14" fontId="6" fillId="0" borderId="11" xfId="0" applyNumberFormat="1" applyFont="1" applyBorder="1" applyAlignment="1">
      <alignment horizontal="center" vertical="center"/>
    </xf>
    <xf numFmtId="0" fontId="9" fillId="4" borderId="22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49" fontId="5" fillId="3" borderId="23" xfId="0" applyNumberFormat="1" applyFont="1" applyFill="1" applyBorder="1" applyAlignment="1">
      <alignment horizontal="center" vertical="center" wrapText="1"/>
    </xf>
    <xf numFmtId="49" fontId="5" fillId="3" borderId="24" xfId="0" applyNumberFormat="1" applyFont="1" applyFill="1" applyBorder="1" applyAlignment="1">
      <alignment horizontal="center" vertical="center" wrapText="1"/>
    </xf>
    <xf numFmtId="0" fontId="5" fillId="3" borderId="24" xfId="0" applyNumberFormat="1" applyFont="1" applyFill="1" applyBorder="1" applyAlignment="1">
      <alignment horizontal="center" vertical="center" wrapText="1"/>
    </xf>
    <xf numFmtId="44" fontId="5" fillId="3" borderId="24" xfId="1" applyFont="1" applyFill="1" applyBorder="1" applyAlignment="1">
      <alignment horizontal="center" vertical="center" wrapText="1"/>
    </xf>
    <xf numFmtId="44" fontId="0" fillId="0" borderId="0" xfId="1" applyFont="1" applyFill="1" applyBorder="1"/>
    <xf numFmtId="14" fontId="0" fillId="0" borderId="0" xfId="0" applyNumberFormat="1" applyBorder="1"/>
    <xf numFmtId="164" fontId="0" fillId="0" borderId="0" xfId="0" applyNumberFormat="1" applyBorder="1"/>
    <xf numFmtId="0" fontId="0" fillId="2" borderId="0" xfId="0" applyFill="1" applyBorder="1"/>
    <xf numFmtId="44" fontId="2" fillId="0" borderId="0" xfId="1" applyFont="1" applyFill="1" applyBorder="1"/>
    <xf numFmtId="0" fontId="10" fillId="0" borderId="27" xfId="0" applyFont="1" applyFill="1" applyBorder="1" applyAlignment="1">
      <alignment horizontal="center" vertical="center"/>
    </xf>
    <xf numFmtId="14" fontId="3" fillId="3" borderId="24" xfId="0" applyNumberFormat="1" applyFont="1" applyFill="1" applyBorder="1" applyAlignment="1">
      <alignment horizontal="center" vertical="center" wrapText="1"/>
    </xf>
    <xf numFmtId="164" fontId="4" fillId="3" borderId="24" xfId="0" applyNumberFormat="1" applyFont="1" applyFill="1" applyBorder="1" applyAlignment="1">
      <alignment horizontal="center" vertical="center" wrapText="1"/>
    </xf>
    <xf numFmtId="0" fontId="4" fillId="3" borderId="24" xfId="0" applyFont="1" applyFill="1" applyBorder="1" applyAlignment="1">
      <alignment horizontal="center" vertical="center" wrapText="1"/>
    </xf>
    <xf numFmtId="14" fontId="4" fillId="3" borderId="24" xfId="0" applyNumberFormat="1" applyFont="1" applyFill="1" applyBorder="1" applyAlignment="1">
      <alignment horizontal="center" vertical="center" wrapText="1"/>
    </xf>
    <xf numFmtId="0" fontId="3" fillId="3" borderId="24" xfId="0" applyFont="1" applyFill="1" applyBorder="1" applyAlignment="1">
      <alignment horizontal="center" vertical="center" wrapText="1"/>
    </xf>
    <xf numFmtId="0" fontId="4" fillId="3" borderId="28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11" fillId="0" borderId="11" xfId="0" applyNumberFormat="1" applyFont="1" applyBorder="1" applyAlignment="1">
      <alignment horizontal="center" vertical="center"/>
    </xf>
    <xf numFmtId="164" fontId="11" fillId="4" borderId="2" xfId="0" applyNumberFormat="1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14" fontId="11" fillId="0" borderId="18" xfId="0" applyNumberFormat="1" applyFont="1" applyBorder="1" applyAlignment="1">
      <alignment horizontal="center" vertical="center"/>
    </xf>
    <xf numFmtId="14" fontId="11" fillId="0" borderId="17" xfId="0" applyNumberFormat="1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14" fontId="11" fillId="0" borderId="13" xfId="0" applyNumberFormat="1" applyFont="1" applyBorder="1" applyAlignment="1">
      <alignment horizontal="center" vertical="center"/>
    </xf>
    <xf numFmtId="164" fontId="11" fillId="4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4" fontId="11" fillId="0" borderId="14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44" fontId="11" fillId="0" borderId="10" xfId="1" applyFont="1" applyBorder="1" applyAlignment="1">
      <alignment horizontal="center" vertical="center"/>
    </xf>
    <xf numFmtId="14" fontId="11" fillId="0" borderId="10" xfId="0" applyNumberFormat="1" applyFont="1" applyBorder="1" applyAlignment="1">
      <alignment horizontal="center" vertical="center"/>
    </xf>
    <xf numFmtId="164" fontId="11" fillId="4" borderId="6" xfId="0" applyNumberFormat="1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26" xfId="0" applyNumberFormat="1" applyBorder="1"/>
    <xf numFmtId="0" fontId="0" fillId="0" borderId="0" xfId="0" applyFill="1"/>
    <xf numFmtId="0" fontId="6" fillId="0" borderId="6" xfId="0" applyFon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25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49" fontId="13" fillId="3" borderId="30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right" vertical="center" indent="1"/>
    </xf>
    <xf numFmtId="0" fontId="0" fillId="0" borderId="0" xfId="0" applyNumberFormat="1" applyBorder="1" applyAlignment="1">
      <alignment horizontal="center" vertical="top"/>
    </xf>
    <xf numFmtId="0" fontId="0" fillId="0" borderId="0" xfId="0" applyNumberFormat="1" applyBorder="1"/>
    <xf numFmtId="0" fontId="10" fillId="4" borderId="29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/>
    </xf>
    <xf numFmtId="0" fontId="15" fillId="5" borderId="31" xfId="2" applyFont="1" applyFill="1" applyBorder="1" applyAlignment="1">
      <alignment horizontal="center"/>
    </xf>
    <xf numFmtId="0" fontId="15" fillId="0" borderId="32" xfId="2" applyFont="1" applyFill="1" applyBorder="1" applyAlignment="1">
      <alignment wrapText="1"/>
    </xf>
    <xf numFmtId="14" fontId="13" fillId="0" borderId="0" xfId="1" applyNumberFormat="1" applyFont="1" applyFill="1" applyBorder="1" applyAlignment="1">
      <alignment horizontal="center"/>
    </xf>
    <xf numFmtId="14" fontId="0" fillId="0" borderId="0" xfId="1" applyNumberFormat="1" applyFont="1" applyFill="1" applyBorder="1" applyAlignment="1">
      <alignment horizontal="center"/>
    </xf>
    <xf numFmtId="49" fontId="0" fillId="0" borderId="0" xfId="0" applyNumberFormat="1" applyAlignment="1">
      <alignment horizontal="left"/>
    </xf>
    <xf numFmtId="0" fontId="0" fillId="0" borderId="0" xfId="0"/>
    <xf numFmtId="14" fontId="0" fillId="0" borderId="0" xfId="0" applyNumberFormat="1"/>
    <xf numFmtId="14" fontId="0" fillId="0" borderId="0" xfId="0" applyNumberFormat="1" applyBorder="1"/>
    <xf numFmtId="49" fontId="13" fillId="3" borderId="0" xfId="0" applyNumberFormat="1" applyFont="1" applyFill="1" applyBorder="1" applyAlignment="1">
      <alignment horizontal="center" vertical="center" wrapText="1"/>
    </xf>
    <xf numFmtId="0" fontId="13" fillId="3" borderId="0" xfId="0" applyNumberFormat="1" applyFont="1" applyFill="1" applyBorder="1" applyAlignment="1">
      <alignment horizontal="center" vertical="top"/>
    </xf>
    <xf numFmtId="0" fontId="13" fillId="3" borderId="0" xfId="0" applyNumberFormat="1" applyFont="1" applyFill="1" applyBorder="1" applyAlignment="1">
      <alignment horizontal="center" vertical="center"/>
    </xf>
    <xf numFmtId="0" fontId="13" fillId="3" borderId="0" xfId="0" applyNumberFormat="1" applyFont="1" applyFill="1" applyBorder="1" applyAlignment="1">
      <alignment horizontal="center"/>
    </xf>
    <xf numFmtId="0" fontId="13" fillId="3" borderId="0" xfId="0" applyNumberFormat="1" applyFont="1" applyFill="1" applyBorder="1" applyAlignment="1">
      <alignment horizontal="center" vertical="center" wrapText="1"/>
    </xf>
    <xf numFmtId="14" fontId="13" fillId="3" borderId="0" xfId="0" applyNumberFormat="1" applyFont="1" applyFill="1" applyBorder="1" applyAlignment="1">
      <alignment horizontal="center" vertical="center" wrapText="1"/>
    </xf>
    <xf numFmtId="49" fontId="13" fillId="3" borderId="0" xfId="0" applyNumberFormat="1" applyFont="1" applyFill="1" applyBorder="1" applyAlignment="1">
      <alignment horizontal="center"/>
    </xf>
    <xf numFmtId="14" fontId="12" fillId="0" borderId="29" xfId="0" applyNumberFormat="1" applyFont="1" applyBorder="1" applyAlignment="1">
      <alignment horizontal="center" vertical="center"/>
    </xf>
    <xf numFmtId="14" fontId="13" fillId="3" borderId="30" xfId="0" applyNumberFormat="1" applyFont="1" applyFill="1" applyBorder="1" applyAlignment="1">
      <alignment horizontal="center" vertical="center" wrapText="1"/>
    </xf>
    <xf numFmtId="14" fontId="12" fillId="0" borderId="29" xfId="0" applyNumberFormat="1" applyFont="1" applyBorder="1" applyAlignment="1">
      <alignment vertical="center"/>
    </xf>
    <xf numFmtId="14" fontId="12" fillId="0" borderId="29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13" fillId="3" borderId="33" xfId="0" applyNumberFormat="1" applyFont="1" applyFill="1" applyBorder="1" applyAlignment="1">
      <alignment horizontal="center" vertical="center" wrapText="1"/>
    </xf>
    <xf numFmtId="14" fontId="13" fillId="3" borderId="34" xfId="0" applyNumberFormat="1" applyFont="1" applyFill="1" applyBorder="1" applyAlignment="1">
      <alignment horizontal="center" vertical="center" wrapText="1"/>
    </xf>
    <xf numFmtId="49" fontId="13" fillId="3" borderId="34" xfId="0" applyNumberFormat="1" applyFont="1" applyFill="1" applyBorder="1" applyAlignment="1">
      <alignment horizontal="center" vertical="center" wrapText="1"/>
    </xf>
    <xf numFmtId="49" fontId="13" fillId="3" borderId="35" xfId="0" applyNumberFormat="1" applyFont="1" applyFill="1" applyBorder="1" applyAlignment="1">
      <alignment horizontal="center" vertical="center" wrapText="1"/>
    </xf>
    <xf numFmtId="14" fontId="13" fillId="6" borderId="36" xfId="1" applyNumberFormat="1" applyFont="1" applyFill="1" applyBorder="1" applyAlignment="1">
      <alignment horizontal="center"/>
    </xf>
    <xf numFmtId="14" fontId="13" fillId="3" borderId="36" xfId="0" applyNumberFormat="1" applyFont="1" applyFill="1" applyBorder="1" applyAlignment="1">
      <alignment horizontal="center" vertical="center" wrapText="1"/>
    </xf>
    <xf numFmtId="0" fontId="13" fillId="3" borderId="36" xfId="0" applyNumberFormat="1" applyFont="1" applyFill="1" applyBorder="1" applyAlignment="1">
      <alignment horizontal="center" vertical="center" wrapText="1"/>
    </xf>
    <xf numFmtId="49" fontId="13" fillId="3" borderId="36" xfId="0" applyNumberFormat="1" applyFont="1" applyFill="1" applyBorder="1" applyAlignment="1">
      <alignment horizontal="center"/>
    </xf>
    <xf numFmtId="49" fontId="13" fillId="3" borderId="37" xfId="0" applyNumberFormat="1" applyFont="1" applyFill="1" applyBorder="1" applyAlignment="1">
      <alignment horizontal="center" vertical="center" wrapText="1"/>
    </xf>
    <xf numFmtId="49" fontId="13" fillId="3" borderId="36" xfId="0" applyNumberFormat="1" applyFont="1" applyFill="1" applyBorder="1" applyAlignment="1">
      <alignment horizontal="center" vertical="center" wrapText="1"/>
    </xf>
    <xf numFmtId="0" fontId="13" fillId="3" borderId="39" xfId="0" applyNumberFormat="1" applyFont="1" applyFill="1" applyBorder="1" applyAlignment="1">
      <alignment horizontal="center" vertical="top"/>
    </xf>
    <xf numFmtId="0" fontId="13" fillId="3" borderId="36" xfId="0" applyNumberFormat="1" applyFont="1" applyFill="1" applyBorder="1" applyAlignment="1">
      <alignment horizontal="center" vertical="center"/>
    </xf>
    <xf numFmtId="0" fontId="13" fillId="3" borderId="36" xfId="0" applyNumberFormat="1" applyFont="1" applyFill="1" applyBorder="1" applyAlignment="1">
      <alignment horizontal="center"/>
    </xf>
    <xf numFmtId="0" fontId="13" fillId="3" borderId="38" xfId="0" applyNumberFormat="1" applyFont="1" applyFill="1" applyBorder="1" applyAlignment="1">
      <alignment horizontal="center" vertical="center" wrapText="1"/>
    </xf>
    <xf numFmtId="21" fontId="13" fillId="3" borderId="0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 applyProtection="1">
      <alignment vertical="center"/>
      <protection locked="0"/>
    </xf>
    <xf numFmtId="0" fontId="8" fillId="0" borderId="2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44" fontId="7" fillId="0" borderId="8" xfId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2" fillId="0" borderId="29" xfId="0" applyNumberFormat="1" applyFont="1" applyBorder="1" applyAlignment="1">
      <alignment horizontal="center" vertical="center"/>
    </xf>
    <xf numFmtId="0" fontId="12" fillId="0" borderId="0" xfId="0" applyFont="1" applyFill="1" applyBorder="1" applyAlignment="1">
      <alignment horizontal="right" vertical="center" indent="1"/>
    </xf>
  </cellXfs>
  <cellStyles count="4">
    <cellStyle name="Monétaire" xfId="1" builtinId="4"/>
    <cellStyle name="Monétaire 2" xfId="3"/>
    <cellStyle name="Normal" xfId="0" builtinId="0"/>
    <cellStyle name="Normal_Data" xfId="2"/>
  </cellStyles>
  <dxfs count="4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  <alignment horizontal="center" vertical="center" textRotation="0" wrapText="0" indent="0" justifyLastLine="0" shrinkToFit="0" readingOrder="0"/>
    </dxf>
    <dxf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dd/mm/yyyy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border>
        <bottom style="double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ill>
        <patternFill>
          <bgColor rgb="FFFFFF00"/>
        </patternFill>
      </fill>
    </dxf>
    <dxf>
      <numFmt numFmtId="0" formatCode="General"/>
    </dxf>
    <dxf>
      <alignment horizontal="center" textRotation="0" indent="0" justifyLastLine="0" shrinkToFit="0" readingOrder="0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/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horizontal style="thin">
          <color theme="4" tint="0.3999755851924192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2" defaultTableStyle="TableStyleMedium2" defaultPivotStyle="PivotStyleLight16">
    <tableStyle name="Style de tableau KTP" pivot="0" count="1">
      <tableStyleElement type="wholeTable" dxfId="43"/>
    </tableStyle>
    <tableStyle name="Tableau commande KTP" pivot="0" count="7">
      <tableStyleElement type="wholeTable" dxfId="42"/>
      <tableStyleElement type="headerRow" dxfId="41"/>
      <tableStyleElement type="totalRow" dxfId="40"/>
      <tableStyleElement type="firstColumn" dxfId="39"/>
      <tableStyleElement type="lastColumn" dxfId="38"/>
      <tableStyleElement type="firstRowStripe" dxfId="37"/>
      <tableStyleElement type="firstColumnStripe" dxfId="36"/>
    </tableStyle>
  </tableStyles>
  <colors>
    <mruColors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200025</xdr:colOff>
          <xdr:row>3</xdr:row>
          <xdr:rowOff>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O137" totalsRowShown="0" headerRowDxfId="35" headerRowBorderDxfId="34">
  <autoFilter ref="A5:O137"/>
  <sortState ref="A6:O117">
    <sortCondition ref="G5:G117"/>
  </sortState>
  <tableColumns count="15">
    <tableColumn id="1" name="KTP item" dataDxfId="33"/>
    <tableColumn id="2" name="DTR-ALSTOM" dataDxfId="32"/>
    <tableColumn id="3" name="EATON" dataDxfId="31"/>
    <tableColumn id="4" name="Used in Regiolis"/>
    <tableColumn id="7" name="ALSTOM Price" dataDxfId="30" dataCellStyle="Monétaire"/>
    <tableColumn id="10" name="Date de commande" dataDxfId="29"/>
    <tableColumn id="11" name="LP"/>
    <tableColumn id="12" name="Qté"/>
    <tableColumn id="13" name="Delai demandé"/>
    <tableColumn id="14" name="Delai obtenu" dataDxfId="28"/>
    <tableColumn id="15" name="Confirmé au client le :"/>
    <tableColumn id="16" name="comment"/>
    <tableColumn id="5" name="comment2"/>
    <tableColumn id="17" name="comment3"/>
    <tableColumn id="18" name="Attente 6 semaines" dataDxfId="27">
      <calculatedColumnFormula>IF(ISBLANK($I6),"",SUM($I6+42))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blMaquette" displayName="tblMaquette" ref="A5:N8" totalsRowShown="0" headerRowDxfId="25" headerRowBorderDxfId="24">
  <autoFilter ref="A5:N8"/>
  <sortState ref="A6:N165">
    <sortCondition ref="A5:A165"/>
  </sortState>
  <tableColumns count="14">
    <tableColumn id="1" name="NVIER" dataDxfId="23"/>
    <tableColumn id="2" name="Info2" dataDxfId="22"/>
    <tableColumn id="3" name="Info 3" dataDxfId="21"/>
    <tableColumn id="4" name="DATE1" dataDxfId="20"/>
    <tableColumn id="7" name="DATE2" dataDxfId="19" dataCellStyle="Monétaire"/>
    <tableColumn id="10" name="DATE3" dataDxfId="18"/>
    <tableColumn id="11" name="Delais" dataDxfId="17"/>
    <tableColumn id="12" name="Info4" dataDxfId="16"/>
    <tableColumn id="13" name="Info6" dataDxfId="15"/>
    <tableColumn id="14" name="Info7" dataDxfId="14"/>
    <tableColumn id="16" name="Info8"/>
    <tableColumn id="5" name="Date4" dataDxfId="13"/>
    <tableColumn id="17" name="Délais" dataDxfId="12"/>
    <tableColumn id="18" name="Statut" dataDxfId="11"/>
  </tableColumns>
  <tableStyleInfo name="Tableau commande KTP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effectLst>
          <a:outerShdw blurRad="50800" dist="38100" dir="2700000" algn="tl" rotWithShape="0">
            <a:prstClr val="black">
              <a:alpha val="40000"/>
            </a:prstClr>
          </a:outerShdw>
        </a:effectLst>
      </a:spPr>
      <a:bodyPr vertOverflow="clip" rtlCol="0" anchor="ctr"/>
      <a:lstStyle>
        <a:defPPr algn="ctr">
          <a:defRPr sz="1100">
            <a:solidFill>
              <a:schemeClr val="tx1"/>
            </a:solidFill>
          </a:defRPr>
        </a:defPPr>
      </a:lstStyle>
      <a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4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6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18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ctrlProp" Target="../ctrlProps/ctrlProp2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2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37"/>
  <sheetViews>
    <sheetView zoomScaleNormal="100" workbookViewId="0">
      <pane ySplit="5" topLeftCell="A14" activePane="bottomLeft" state="frozen"/>
      <selection pane="bottomLeft" activeCell="C25" sqref="C25"/>
    </sheetView>
  </sheetViews>
  <sheetFormatPr baseColWidth="10" defaultRowHeight="15" x14ac:dyDescent="0.25"/>
  <cols>
    <col min="1" max="1" width="17.85546875" style="55" customWidth="1"/>
    <col min="2" max="2" width="18.7109375" style="55" customWidth="1"/>
    <col min="3" max="3" width="27.7109375" style="55" customWidth="1"/>
    <col min="4" max="4" width="7.85546875" customWidth="1"/>
    <col min="5" max="5" width="12.7109375" style="2" customWidth="1"/>
    <col min="6" max="6" width="11.140625" style="1" customWidth="1"/>
    <col min="7" max="7" width="5.28515625" style="6" customWidth="1"/>
    <col min="8" max="8" width="6.5703125" customWidth="1"/>
    <col min="9" max="9" width="11.5703125" customWidth="1"/>
    <col min="10" max="10" width="11.5703125" style="54" customWidth="1"/>
    <col min="11" max="11" width="11.5703125" style="1" customWidth="1"/>
    <col min="12" max="14" width="12.5703125" customWidth="1"/>
  </cols>
  <sheetData>
    <row r="1" spans="1:18" ht="30" customHeight="1" x14ac:dyDescent="0.25">
      <c r="A1" s="36" t="s">
        <v>117</v>
      </c>
      <c r="B1" s="8">
        <v>14430372</v>
      </c>
      <c r="C1" s="8" t="s">
        <v>123</v>
      </c>
      <c r="D1" s="8"/>
      <c r="E1" s="17">
        <v>41935</v>
      </c>
      <c r="F1" s="37"/>
      <c r="G1" s="38"/>
      <c r="H1" s="39"/>
      <c r="I1" s="39"/>
      <c r="J1" s="40"/>
      <c r="K1" s="41"/>
      <c r="L1" s="42"/>
      <c r="M1" s="12"/>
      <c r="N1" s="12"/>
      <c r="O1" s="13"/>
    </row>
    <row r="2" spans="1:18" ht="24.95" customHeight="1" x14ac:dyDescent="0.25">
      <c r="A2" s="7" t="s">
        <v>131</v>
      </c>
      <c r="B2" s="9" t="s">
        <v>120</v>
      </c>
      <c r="C2" s="9" t="s">
        <v>124</v>
      </c>
      <c r="D2" s="9"/>
      <c r="E2" s="16">
        <v>41939</v>
      </c>
      <c r="F2" s="43"/>
      <c r="G2" s="44"/>
      <c r="H2" s="45"/>
      <c r="I2" s="45"/>
      <c r="J2" s="46"/>
      <c r="K2" s="47"/>
      <c r="L2" s="48"/>
      <c r="M2" s="14"/>
      <c r="N2" s="12"/>
      <c r="O2" s="13"/>
      <c r="Q2" s="29"/>
      <c r="R2" s="59"/>
    </row>
    <row r="3" spans="1:18" ht="24.95" customHeight="1" thickBot="1" x14ac:dyDescent="0.3">
      <c r="A3" s="10" t="s">
        <v>118</v>
      </c>
      <c r="B3" s="60" t="s">
        <v>122</v>
      </c>
      <c r="C3" s="60" t="s">
        <v>121</v>
      </c>
      <c r="D3" s="11"/>
      <c r="E3" s="49"/>
      <c r="F3" s="50"/>
      <c r="G3" s="51"/>
      <c r="H3" s="52"/>
      <c r="I3" s="52"/>
      <c r="J3" s="110"/>
      <c r="K3" s="111"/>
      <c r="L3" s="112"/>
      <c r="M3" s="14"/>
      <c r="N3" s="14"/>
      <c r="O3" s="15"/>
    </row>
    <row r="4" spans="1:18" ht="19.5" thickBot="1" x14ac:dyDescent="0.3">
      <c r="A4" s="108" t="s">
        <v>119</v>
      </c>
      <c r="B4" s="109"/>
      <c r="C4" s="109"/>
      <c r="D4" s="18">
        <v>1</v>
      </c>
      <c r="E4" s="113" t="s">
        <v>125</v>
      </c>
      <c r="F4" s="114"/>
      <c r="G4" s="114"/>
      <c r="H4" s="114"/>
      <c r="I4" s="114"/>
      <c r="J4" s="114"/>
      <c r="K4" s="114"/>
      <c r="L4" s="115"/>
      <c r="M4" s="19"/>
      <c r="N4" s="19"/>
      <c r="O4" s="19"/>
    </row>
    <row r="5" spans="1:18" s="5" customFormat="1" ht="36" customHeight="1" x14ac:dyDescent="0.25">
      <c r="A5" s="20" t="s">
        <v>116</v>
      </c>
      <c r="B5" s="21" t="s">
        <v>115</v>
      </c>
      <c r="C5" s="22" t="s">
        <v>114</v>
      </c>
      <c r="D5" s="21" t="s">
        <v>113</v>
      </c>
      <c r="E5" s="23" t="s">
        <v>112</v>
      </c>
      <c r="F5" s="30" t="s">
        <v>111</v>
      </c>
      <c r="G5" s="31" t="s">
        <v>110</v>
      </c>
      <c r="H5" s="32" t="s">
        <v>109</v>
      </c>
      <c r="I5" s="32" t="s">
        <v>108</v>
      </c>
      <c r="J5" s="33" t="s">
        <v>107</v>
      </c>
      <c r="K5" s="30" t="s">
        <v>106</v>
      </c>
      <c r="L5" s="34" t="s">
        <v>128</v>
      </c>
      <c r="M5" s="34" t="s">
        <v>129</v>
      </c>
      <c r="N5" s="34" t="s">
        <v>130</v>
      </c>
      <c r="O5" s="35" t="s">
        <v>132</v>
      </c>
    </row>
    <row r="6" spans="1:18" x14ac:dyDescent="0.25">
      <c r="A6" s="61">
        <v>2910001623</v>
      </c>
      <c r="B6" s="61" t="s">
        <v>86</v>
      </c>
      <c r="C6" s="61" t="s">
        <v>85</v>
      </c>
      <c r="D6" s="14" t="s">
        <v>7</v>
      </c>
      <c r="E6" s="24">
        <v>9.6300000000000008</v>
      </c>
      <c r="F6" s="25">
        <v>41935</v>
      </c>
      <c r="G6" s="26">
        <v>1</v>
      </c>
      <c r="H6" s="14">
        <v>20</v>
      </c>
      <c r="I6" s="25">
        <v>42012</v>
      </c>
      <c r="J6" s="53" t="s">
        <v>127</v>
      </c>
      <c r="K6" s="14"/>
      <c r="L6" s="14"/>
      <c r="M6" s="14"/>
      <c r="N6" s="14"/>
      <c r="O6" s="58">
        <f t="shared" ref="O6:O37" si="0">IF(ISBLANK($I6),"",SUM($I6+42))</f>
        <v>42054</v>
      </c>
    </row>
    <row r="7" spans="1:18" x14ac:dyDescent="0.25">
      <c r="A7" s="62">
        <v>2200008405</v>
      </c>
      <c r="B7" s="62"/>
      <c r="C7" s="62" t="s">
        <v>103</v>
      </c>
      <c r="E7" s="3"/>
      <c r="G7"/>
      <c r="I7" s="1"/>
      <c r="O7" s="4" t="str">
        <f t="shared" si="0"/>
        <v/>
      </c>
    </row>
    <row r="8" spans="1:18" x14ac:dyDescent="0.25">
      <c r="A8" s="61">
        <v>2910001671</v>
      </c>
      <c r="B8" s="61" t="s">
        <v>74</v>
      </c>
      <c r="C8" s="61" t="s">
        <v>73</v>
      </c>
      <c r="D8" s="14" t="s">
        <v>7</v>
      </c>
      <c r="E8" s="24">
        <v>217</v>
      </c>
      <c r="F8" s="25">
        <v>41935</v>
      </c>
      <c r="G8" s="26">
        <v>2</v>
      </c>
      <c r="H8" s="14">
        <v>10</v>
      </c>
      <c r="I8" s="25">
        <v>42012</v>
      </c>
      <c r="J8" s="53" t="s">
        <v>127</v>
      </c>
      <c r="K8" s="14"/>
      <c r="L8" s="14"/>
      <c r="M8" s="14"/>
      <c r="N8" s="14"/>
      <c r="O8" s="58">
        <f t="shared" si="0"/>
        <v>42054</v>
      </c>
    </row>
    <row r="9" spans="1:18" x14ac:dyDescent="0.25">
      <c r="A9" s="63">
        <v>2910001625</v>
      </c>
      <c r="B9" s="61" t="s">
        <v>82</v>
      </c>
      <c r="C9" s="61" t="s">
        <v>81</v>
      </c>
      <c r="D9" s="14" t="s">
        <v>7</v>
      </c>
      <c r="E9" s="24">
        <v>9.6300000000000008</v>
      </c>
      <c r="F9" s="25">
        <v>41935</v>
      </c>
      <c r="G9" s="26">
        <v>3</v>
      </c>
      <c r="H9" s="14">
        <v>10</v>
      </c>
      <c r="I9" s="25">
        <v>42012</v>
      </c>
      <c r="J9" s="53" t="s">
        <v>127</v>
      </c>
      <c r="K9" s="14"/>
      <c r="L9" s="14"/>
      <c r="M9" s="14"/>
      <c r="N9" s="14"/>
      <c r="O9" s="58">
        <f t="shared" si="0"/>
        <v>42054</v>
      </c>
    </row>
    <row r="10" spans="1:18" x14ac:dyDescent="0.25">
      <c r="A10" s="63">
        <v>2910001630</v>
      </c>
      <c r="B10" s="61" t="s">
        <v>80</v>
      </c>
      <c r="C10" s="61" t="s">
        <v>79</v>
      </c>
      <c r="D10" s="14" t="s">
        <v>7</v>
      </c>
      <c r="E10" s="24">
        <v>11.75</v>
      </c>
      <c r="F10" s="25">
        <v>41935</v>
      </c>
      <c r="G10" s="26">
        <v>4</v>
      </c>
      <c r="H10" s="14">
        <v>10</v>
      </c>
      <c r="I10" s="25">
        <v>41647</v>
      </c>
      <c r="J10" s="53" t="s">
        <v>127</v>
      </c>
      <c r="K10" s="14"/>
      <c r="L10" s="14"/>
      <c r="M10" s="14"/>
      <c r="N10" s="14"/>
      <c r="O10" s="58">
        <f t="shared" si="0"/>
        <v>41689</v>
      </c>
    </row>
    <row r="11" spans="1:18" x14ac:dyDescent="0.25">
      <c r="A11" s="63">
        <v>2910002136</v>
      </c>
      <c r="B11" s="61" t="s">
        <v>19</v>
      </c>
      <c r="C11" s="61" t="s">
        <v>126</v>
      </c>
      <c r="D11" s="14" t="s">
        <v>7</v>
      </c>
      <c r="E11" s="24">
        <v>6.9</v>
      </c>
      <c r="F11" s="25">
        <v>41662</v>
      </c>
      <c r="G11" s="26">
        <v>5</v>
      </c>
      <c r="H11" s="14">
        <v>30</v>
      </c>
      <c r="I11" s="25">
        <v>42012</v>
      </c>
      <c r="J11" s="53" t="s">
        <v>127</v>
      </c>
      <c r="K11" s="25"/>
      <c r="L11" s="14"/>
      <c r="M11" s="14"/>
      <c r="N11" s="14"/>
      <c r="O11" s="58">
        <f t="shared" si="0"/>
        <v>42054</v>
      </c>
    </row>
    <row r="12" spans="1:18" x14ac:dyDescent="0.25">
      <c r="A12" s="63">
        <v>2910002136</v>
      </c>
      <c r="B12" s="61" t="s">
        <v>19</v>
      </c>
      <c r="C12" s="61" t="s">
        <v>126</v>
      </c>
      <c r="D12" s="14" t="s">
        <v>7</v>
      </c>
      <c r="E12" s="24">
        <v>6.9</v>
      </c>
      <c r="F12" s="25">
        <v>41662</v>
      </c>
      <c r="G12" s="26">
        <v>6</v>
      </c>
      <c r="H12" s="14">
        <v>30</v>
      </c>
      <c r="I12" s="25">
        <v>42026</v>
      </c>
      <c r="J12" s="53" t="s">
        <v>127</v>
      </c>
      <c r="K12" s="14"/>
      <c r="L12" s="14"/>
      <c r="M12" s="14"/>
      <c r="N12" s="14"/>
      <c r="O12" s="58">
        <f t="shared" si="0"/>
        <v>42068</v>
      </c>
    </row>
    <row r="13" spans="1:18" x14ac:dyDescent="0.25">
      <c r="A13" s="63">
        <v>2910001631</v>
      </c>
      <c r="B13" s="61" t="s">
        <v>78</v>
      </c>
      <c r="C13" s="61" t="s">
        <v>77</v>
      </c>
      <c r="D13" s="14" t="s">
        <v>7</v>
      </c>
      <c r="E13" s="24">
        <v>9.6300000000000008</v>
      </c>
      <c r="F13" s="25">
        <v>42300</v>
      </c>
      <c r="G13" s="26">
        <v>7</v>
      </c>
      <c r="H13" s="14">
        <v>20</v>
      </c>
      <c r="I13" s="25">
        <v>42012</v>
      </c>
      <c r="J13" s="53" t="s">
        <v>127</v>
      </c>
      <c r="K13" s="14"/>
      <c r="L13" s="14"/>
      <c r="M13" s="14"/>
      <c r="N13" s="14"/>
      <c r="O13" s="58">
        <f t="shared" si="0"/>
        <v>42054</v>
      </c>
    </row>
    <row r="14" spans="1:18" x14ac:dyDescent="0.25">
      <c r="A14" s="63">
        <v>2910001631</v>
      </c>
      <c r="B14" s="61" t="s">
        <v>78</v>
      </c>
      <c r="C14" s="61" t="s">
        <v>77</v>
      </c>
      <c r="D14" s="14" t="s">
        <v>7</v>
      </c>
      <c r="E14" s="24">
        <v>9.6300000000000008</v>
      </c>
      <c r="F14" s="25">
        <v>42300</v>
      </c>
      <c r="G14" s="26">
        <v>8</v>
      </c>
      <c r="H14" s="14">
        <v>20</v>
      </c>
      <c r="I14" s="25">
        <v>42026</v>
      </c>
      <c r="J14" s="53" t="s">
        <v>127</v>
      </c>
      <c r="K14" s="14"/>
      <c r="L14" s="14"/>
      <c r="M14" s="14"/>
      <c r="N14" s="14"/>
      <c r="O14" s="58">
        <f t="shared" si="0"/>
        <v>42068</v>
      </c>
    </row>
    <row r="15" spans="1:18" x14ac:dyDescent="0.25">
      <c r="A15" s="62">
        <v>2500004454</v>
      </c>
      <c r="B15" s="62"/>
      <c r="C15" s="62">
        <v>17000456</v>
      </c>
      <c r="E15" s="3"/>
      <c r="G15"/>
      <c r="J15" s="55"/>
      <c r="K15"/>
      <c r="O15" s="4" t="str">
        <f t="shared" si="0"/>
        <v/>
      </c>
    </row>
    <row r="16" spans="1:18" x14ac:dyDescent="0.25">
      <c r="A16" s="63">
        <v>2910001632</v>
      </c>
      <c r="B16" s="61" t="s">
        <v>76</v>
      </c>
      <c r="C16" s="61" t="s">
        <v>75</v>
      </c>
      <c r="D16" s="14" t="s">
        <v>7</v>
      </c>
      <c r="E16" s="24">
        <v>9.6300000000000008</v>
      </c>
      <c r="F16" s="25">
        <v>42300</v>
      </c>
      <c r="G16" s="26">
        <v>9</v>
      </c>
      <c r="H16" s="14">
        <v>15</v>
      </c>
      <c r="I16" s="25">
        <v>42012</v>
      </c>
      <c r="J16" s="53" t="s">
        <v>127</v>
      </c>
      <c r="K16" s="14"/>
      <c r="L16" s="14"/>
      <c r="M16" s="14"/>
      <c r="N16" s="14"/>
      <c r="O16" s="58">
        <f t="shared" si="0"/>
        <v>42054</v>
      </c>
    </row>
    <row r="17" spans="1:15" x14ac:dyDescent="0.25">
      <c r="A17" s="63">
        <v>2910001746</v>
      </c>
      <c r="B17" s="61" t="s">
        <v>72</v>
      </c>
      <c r="C17" s="61" t="s">
        <v>71</v>
      </c>
      <c r="D17" s="14" t="s">
        <v>7</v>
      </c>
      <c r="E17" s="24">
        <v>6.9</v>
      </c>
      <c r="F17" s="25">
        <v>41935</v>
      </c>
      <c r="G17" s="26">
        <v>10</v>
      </c>
      <c r="H17" s="14">
        <v>30</v>
      </c>
      <c r="I17" s="25">
        <v>42012</v>
      </c>
      <c r="J17" s="53" t="s">
        <v>127</v>
      </c>
      <c r="K17" s="14"/>
      <c r="L17" s="14"/>
      <c r="M17" s="14"/>
      <c r="N17" s="14"/>
      <c r="O17" s="58">
        <f t="shared" si="0"/>
        <v>42054</v>
      </c>
    </row>
    <row r="18" spans="1:15" x14ac:dyDescent="0.25">
      <c r="A18" s="63">
        <v>2910001746</v>
      </c>
      <c r="B18" s="61" t="s">
        <v>72</v>
      </c>
      <c r="C18" s="61" t="s">
        <v>71</v>
      </c>
      <c r="D18" s="14" t="s">
        <v>7</v>
      </c>
      <c r="E18" s="24">
        <v>6.9</v>
      </c>
      <c r="F18" s="25">
        <v>41935</v>
      </c>
      <c r="G18" s="26">
        <v>11</v>
      </c>
      <c r="H18" s="14">
        <v>30</v>
      </c>
      <c r="I18" s="25">
        <v>42026</v>
      </c>
      <c r="J18" s="53" t="s">
        <v>127</v>
      </c>
      <c r="K18" s="14"/>
      <c r="L18" s="14"/>
      <c r="M18" s="14"/>
      <c r="N18" s="14"/>
      <c r="O18" s="58">
        <f t="shared" si="0"/>
        <v>42068</v>
      </c>
    </row>
    <row r="19" spans="1:15" x14ac:dyDescent="0.25">
      <c r="A19" s="63">
        <v>2910001747</v>
      </c>
      <c r="B19" s="61" t="s">
        <v>70</v>
      </c>
      <c r="C19" s="61" t="s">
        <v>69</v>
      </c>
      <c r="D19" s="14" t="s">
        <v>7</v>
      </c>
      <c r="E19" s="24">
        <v>6.9</v>
      </c>
      <c r="F19" s="25">
        <v>42027</v>
      </c>
      <c r="G19" s="26">
        <v>12</v>
      </c>
      <c r="H19" s="14">
        <v>30</v>
      </c>
      <c r="I19" s="25">
        <v>42012</v>
      </c>
      <c r="J19" s="53" t="s">
        <v>127</v>
      </c>
      <c r="K19" s="14"/>
      <c r="L19" s="14"/>
      <c r="M19" s="14"/>
      <c r="N19" s="14"/>
      <c r="O19" s="58">
        <f t="shared" si="0"/>
        <v>42054</v>
      </c>
    </row>
    <row r="20" spans="1:15" x14ac:dyDescent="0.25">
      <c r="A20" s="63">
        <v>2910001747</v>
      </c>
      <c r="B20" s="61" t="s">
        <v>70</v>
      </c>
      <c r="C20" s="61" t="s">
        <v>69</v>
      </c>
      <c r="D20" s="14" t="s">
        <v>7</v>
      </c>
      <c r="E20" s="24">
        <v>6.9</v>
      </c>
      <c r="F20" s="25">
        <v>42027</v>
      </c>
      <c r="G20" s="26">
        <v>13</v>
      </c>
      <c r="H20" s="14">
        <v>20</v>
      </c>
      <c r="I20" s="25">
        <v>42026</v>
      </c>
      <c r="J20" s="53" t="s">
        <v>127</v>
      </c>
      <c r="K20" s="14"/>
      <c r="L20" s="14"/>
      <c r="M20" s="14"/>
      <c r="N20" s="14"/>
      <c r="O20" s="58">
        <f t="shared" si="0"/>
        <v>42068</v>
      </c>
    </row>
    <row r="21" spans="1:15" x14ac:dyDescent="0.25">
      <c r="A21" s="63">
        <v>2910001600</v>
      </c>
      <c r="B21" s="61" t="s">
        <v>99</v>
      </c>
      <c r="C21" s="61" t="s">
        <v>98</v>
      </c>
      <c r="D21" s="27" t="s">
        <v>7</v>
      </c>
      <c r="E21" s="24">
        <v>6.9</v>
      </c>
      <c r="F21" s="25">
        <v>41935</v>
      </c>
      <c r="G21" s="26">
        <v>14</v>
      </c>
      <c r="H21" s="14">
        <v>400</v>
      </c>
      <c r="I21" s="25">
        <v>42012</v>
      </c>
      <c r="J21" s="53" t="s">
        <v>127</v>
      </c>
      <c r="K21" s="14"/>
      <c r="L21" s="14"/>
      <c r="M21" s="14"/>
      <c r="N21" s="14"/>
      <c r="O21" s="58">
        <f t="shared" si="0"/>
        <v>42054</v>
      </c>
    </row>
    <row r="22" spans="1:15" x14ac:dyDescent="0.25">
      <c r="A22" s="63">
        <v>2910001600</v>
      </c>
      <c r="B22" s="61" t="s">
        <v>99</v>
      </c>
      <c r="C22" s="61" t="s">
        <v>98</v>
      </c>
      <c r="D22" s="27" t="s">
        <v>7</v>
      </c>
      <c r="E22" s="24">
        <v>6.9</v>
      </c>
      <c r="F22" s="25">
        <v>41935</v>
      </c>
      <c r="G22" s="26">
        <v>15</v>
      </c>
      <c r="H22" s="14">
        <v>300</v>
      </c>
      <c r="I22" s="25">
        <v>42026</v>
      </c>
      <c r="J22" s="53" t="s">
        <v>127</v>
      </c>
      <c r="K22" s="14"/>
      <c r="L22" s="14"/>
      <c r="M22" s="14"/>
      <c r="N22" s="14"/>
      <c r="O22" s="58">
        <f t="shared" si="0"/>
        <v>42068</v>
      </c>
    </row>
    <row r="23" spans="1:15" x14ac:dyDescent="0.25">
      <c r="A23" s="63">
        <v>2910001620</v>
      </c>
      <c r="B23" s="61" t="s">
        <v>91</v>
      </c>
      <c r="C23" s="61" t="s">
        <v>90</v>
      </c>
      <c r="D23" s="14" t="s">
        <v>7</v>
      </c>
      <c r="E23" s="24">
        <v>36.700000000000003</v>
      </c>
      <c r="F23" s="25">
        <v>41935</v>
      </c>
      <c r="G23" s="26">
        <v>16</v>
      </c>
      <c r="H23" s="14">
        <v>10</v>
      </c>
      <c r="I23" s="25">
        <v>42026</v>
      </c>
      <c r="J23" s="53" t="s">
        <v>127</v>
      </c>
      <c r="K23" s="14"/>
      <c r="L23" s="14"/>
      <c r="M23" s="14"/>
      <c r="N23" s="14"/>
      <c r="O23" s="58">
        <f t="shared" si="0"/>
        <v>42068</v>
      </c>
    </row>
    <row r="24" spans="1:15" x14ac:dyDescent="0.25">
      <c r="A24" s="63">
        <v>2910001621</v>
      </c>
      <c r="B24" s="61" t="s">
        <v>89</v>
      </c>
      <c r="C24" s="61" t="s">
        <v>88</v>
      </c>
      <c r="D24" s="14" t="s">
        <v>7</v>
      </c>
      <c r="E24" s="24">
        <v>36.700000000000003</v>
      </c>
      <c r="F24" s="25">
        <v>41935</v>
      </c>
      <c r="G24" s="26">
        <v>17</v>
      </c>
      <c r="H24" s="14">
        <v>10</v>
      </c>
      <c r="I24" s="25">
        <v>42012</v>
      </c>
      <c r="J24" s="53" t="s">
        <v>127</v>
      </c>
      <c r="K24" s="14"/>
      <c r="L24" s="14"/>
      <c r="M24" s="14"/>
      <c r="N24" s="14"/>
      <c r="O24" s="58">
        <f t="shared" si="0"/>
        <v>42054</v>
      </c>
    </row>
    <row r="25" spans="1:15" x14ac:dyDescent="0.25">
      <c r="A25" s="63">
        <v>2910001621</v>
      </c>
      <c r="B25" s="61" t="s">
        <v>89</v>
      </c>
      <c r="C25" s="61" t="s">
        <v>88</v>
      </c>
      <c r="D25" s="14" t="s">
        <v>7</v>
      </c>
      <c r="E25" s="24">
        <v>36.700000000000003</v>
      </c>
      <c r="F25" s="25">
        <v>41935</v>
      </c>
      <c r="G25" s="26">
        <v>18</v>
      </c>
      <c r="H25" s="14">
        <v>10</v>
      </c>
      <c r="I25" s="25">
        <v>42026</v>
      </c>
      <c r="J25" s="53" t="s">
        <v>127</v>
      </c>
      <c r="K25" s="14"/>
      <c r="L25" s="14"/>
      <c r="M25" s="14"/>
      <c r="N25" s="14"/>
      <c r="O25" s="58">
        <f t="shared" si="0"/>
        <v>42068</v>
      </c>
    </row>
    <row r="26" spans="1:15" x14ac:dyDescent="0.25">
      <c r="A26" s="63">
        <v>2500003514</v>
      </c>
      <c r="B26" s="61" t="e">
        <f>VLOOKUP($A26,#REF!,6,FALSE)</f>
        <v>#REF!</v>
      </c>
      <c r="C26" s="61" t="e">
        <f>VLOOKUP($A26,#REF!,7,FALSE)</f>
        <v>#REF!</v>
      </c>
      <c r="D26" s="14" t="s">
        <v>7</v>
      </c>
      <c r="E26" s="24">
        <v>9.43</v>
      </c>
      <c r="F26" s="25"/>
      <c r="G26" s="26"/>
      <c r="H26" s="14"/>
      <c r="I26" s="25"/>
      <c r="J26" s="53" t="s">
        <v>127</v>
      </c>
      <c r="K26" s="14"/>
      <c r="L26" s="14"/>
      <c r="M26" s="14"/>
      <c r="N26" s="14"/>
      <c r="O26" s="58" t="str">
        <f t="shared" si="0"/>
        <v/>
      </c>
    </row>
    <row r="27" spans="1:15" x14ac:dyDescent="0.25">
      <c r="A27" s="62">
        <v>2910001622</v>
      </c>
      <c r="B27" s="62"/>
      <c r="C27" s="62" t="s">
        <v>87</v>
      </c>
      <c r="E27" s="3"/>
      <c r="G27"/>
      <c r="J27" s="55"/>
      <c r="K27"/>
      <c r="O27" s="4" t="str">
        <f t="shared" si="0"/>
        <v/>
      </c>
    </row>
    <row r="28" spans="1:15" x14ac:dyDescent="0.25">
      <c r="A28" s="63">
        <v>2500003514</v>
      </c>
      <c r="B28" s="61" t="e">
        <f>VLOOKUP($A28,#REF!,6,FALSE)</f>
        <v>#REF!</v>
      </c>
      <c r="C28" s="61"/>
      <c r="D28" s="14" t="s">
        <v>7</v>
      </c>
      <c r="E28" s="24">
        <v>9.43</v>
      </c>
      <c r="F28" s="25"/>
      <c r="G28" s="26"/>
      <c r="H28" s="14"/>
      <c r="I28" s="25"/>
      <c r="J28" s="53"/>
      <c r="K28" s="14"/>
      <c r="L28" s="14"/>
      <c r="M28" s="14"/>
      <c r="N28" s="14"/>
      <c r="O28" s="58" t="str">
        <f t="shared" si="0"/>
        <v/>
      </c>
    </row>
    <row r="29" spans="1:15" x14ac:dyDescent="0.25">
      <c r="A29" s="63">
        <v>2500003516</v>
      </c>
      <c r="B29" s="61" t="e">
        <f>VLOOKUP($A29,#REF!,6,FALSE)</f>
        <v>#REF!</v>
      </c>
      <c r="C29" s="61"/>
      <c r="D29" s="27" t="s">
        <v>7</v>
      </c>
      <c r="E29" s="24">
        <v>9.07</v>
      </c>
      <c r="F29" s="25"/>
      <c r="G29" s="26"/>
      <c r="H29" s="14"/>
      <c r="I29" s="25"/>
      <c r="J29" s="53"/>
      <c r="K29" s="14"/>
      <c r="L29" s="14"/>
      <c r="M29" s="14"/>
      <c r="N29" s="14"/>
      <c r="O29" s="58" t="str">
        <f t="shared" si="0"/>
        <v/>
      </c>
    </row>
    <row r="30" spans="1:15" x14ac:dyDescent="0.25">
      <c r="A30" s="63">
        <v>2500003516</v>
      </c>
      <c r="B30" s="61" t="e">
        <f>VLOOKUP($A30,#REF!,6,FALSE)</f>
        <v>#REF!</v>
      </c>
      <c r="C30" s="61"/>
      <c r="D30" s="27" t="s">
        <v>7</v>
      </c>
      <c r="E30" s="24">
        <v>9.07</v>
      </c>
      <c r="F30" s="25"/>
      <c r="G30" s="26"/>
      <c r="H30" s="14"/>
      <c r="I30" s="25"/>
      <c r="J30" s="53"/>
      <c r="K30" s="14"/>
      <c r="L30" s="14"/>
      <c r="M30" s="14"/>
      <c r="N30" s="14"/>
      <c r="O30" s="58" t="str">
        <f t="shared" si="0"/>
        <v/>
      </c>
    </row>
    <row r="31" spans="1:15" x14ac:dyDescent="0.25">
      <c r="A31" s="63">
        <v>2910001601</v>
      </c>
      <c r="B31" s="61" t="s">
        <v>97</v>
      </c>
      <c r="C31" s="61" t="s">
        <v>96</v>
      </c>
      <c r="D31" s="14" t="s">
        <v>7</v>
      </c>
      <c r="E31" s="28">
        <v>8.5</v>
      </c>
      <c r="F31" s="25">
        <v>41935</v>
      </c>
      <c r="G31" s="26">
        <v>23</v>
      </c>
      <c r="H31" s="14">
        <v>40</v>
      </c>
      <c r="I31" s="25">
        <v>42012</v>
      </c>
      <c r="J31" s="53" t="s">
        <v>127</v>
      </c>
      <c r="K31" s="14"/>
      <c r="L31" s="14"/>
      <c r="M31" s="14"/>
      <c r="N31" s="14"/>
      <c r="O31" s="58">
        <f t="shared" si="0"/>
        <v>42054</v>
      </c>
    </row>
    <row r="32" spans="1:15" x14ac:dyDescent="0.25">
      <c r="A32" s="63">
        <v>2910001601</v>
      </c>
      <c r="B32" s="61" t="s">
        <v>97</v>
      </c>
      <c r="C32" s="61" t="s">
        <v>96</v>
      </c>
      <c r="D32" s="14" t="s">
        <v>7</v>
      </c>
      <c r="E32" s="28">
        <v>8.5</v>
      </c>
      <c r="F32" s="25">
        <v>41935</v>
      </c>
      <c r="G32" s="26">
        <v>24</v>
      </c>
      <c r="H32" s="14">
        <v>30</v>
      </c>
      <c r="I32" s="25">
        <v>42026</v>
      </c>
      <c r="J32" s="53" t="s">
        <v>127</v>
      </c>
      <c r="K32" s="14"/>
      <c r="L32" s="14"/>
      <c r="M32" s="14"/>
      <c r="N32" s="14"/>
      <c r="O32" s="58">
        <f t="shared" si="0"/>
        <v>42068</v>
      </c>
    </row>
    <row r="33" spans="1:15" x14ac:dyDescent="0.25">
      <c r="A33" s="63">
        <v>2500003570</v>
      </c>
      <c r="B33" s="61" t="s">
        <v>100</v>
      </c>
      <c r="C33" s="61">
        <v>17000455</v>
      </c>
      <c r="D33" s="27" t="s">
        <v>7</v>
      </c>
      <c r="E33" s="24">
        <v>13.97</v>
      </c>
      <c r="F33" s="25">
        <v>41935</v>
      </c>
      <c r="G33" s="26">
        <v>25</v>
      </c>
      <c r="H33" s="14">
        <v>70</v>
      </c>
      <c r="I33" s="25">
        <v>42012</v>
      </c>
      <c r="J33" s="53" t="s">
        <v>127</v>
      </c>
      <c r="K33" s="14"/>
      <c r="L33" s="14"/>
      <c r="M33" s="14"/>
      <c r="N33" s="14"/>
      <c r="O33" s="58">
        <f t="shared" si="0"/>
        <v>42054</v>
      </c>
    </row>
    <row r="34" spans="1:15" x14ac:dyDescent="0.25">
      <c r="A34" s="63">
        <v>2500003570</v>
      </c>
      <c r="B34" s="61" t="s">
        <v>100</v>
      </c>
      <c r="C34" s="61">
        <v>17000455</v>
      </c>
      <c r="D34" s="27" t="s">
        <v>7</v>
      </c>
      <c r="E34" s="24">
        <v>13.97</v>
      </c>
      <c r="F34" s="25">
        <v>41935</v>
      </c>
      <c r="G34" s="26">
        <v>26</v>
      </c>
      <c r="H34" s="14">
        <v>70</v>
      </c>
      <c r="I34" s="25">
        <v>42026</v>
      </c>
      <c r="J34" s="53" t="s">
        <v>127</v>
      </c>
      <c r="K34" s="14"/>
      <c r="L34" s="14"/>
      <c r="M34" s="14"/>
      <c r="N34" s="14"/>
      <c r="O34" s="58">
        <f t="shared" si="0"/>
        <v>42068</v>
      </c>
    </row>
    <row r="35" spans="1:15" x14ac:dyDescent="0.25">
      <c r="A35" s="63">
        <v>2910001603</v>
      </c>
      <c r="B35" s="61" t="s">
        <v>93</v>
      </c>
      <c r="C35" s="61" t="s">
        <v>92</v>
      </c>
      <c r="D35" s="27" t="s">
        <v>7</v>
      </c>
      <c r="E35" s="24">
        <v>6.9</v>
      </c>
      <c r="F35" s="25">
        <v>41935</v>
      </c>
      <c r="G35" s="26">
        <v>27</v>
      </c>
      <c r="H35" s="14">
        <v>600</v>
      </c>
      <c r="I35" s="25">
        <v>42012</v>
      </c>
      <c r="J35" s="53" t="s">
        <v>127</v>
      </c>
      <c r="K35" s="14"/>
      <c r="L35" s="14"/>
      <c r="M35" s="14"/>
      <c r="N35" s="14"/>
      <c r="O35" s="58">
        <f t="shared" si="0"/>
        <v>42054</v>
      </c>
    </row>
    <row r="36" spans="1:15" x14ac:dyDescent="0.25">
      <c r="A36" s="63">
        <v>2910001603</v>
      </c>
      <c r="B36" s="61" t="s">
        <v>93</v>
      </c>
      <c r="C36" s="61" t="s">
        <v>92</v>
      </c>
      <c r="D36" s="27" t="s">
        <v>7</v>
      </c>
      <c r="E36" s="24">
        <v>6.9</v>
      </c>
      <c r="F36" s="25">
        <v>41935</v>
      </c>
      <c r="G36" s="26">
        <v>28</v>
      </c>
      <c r="H36" s="14">
        <v>600</v>
      </c>
      <c r="I36" s="25">
        <v>42026</v>
      </c>
      <c r="J36" s="53" t="s">
        <v>127</v>
      </c>
      <c r="K36" s="14"/>
      <c r="L36" s="14"/>
      <c r="M36" s="14"/>
      <c r="N36" s="14"/>
      <c r="O36" s="58">
        <f t="shared" si="0"/>
        <v>42068</v>
      </c>
    </row>
    <row r="37" spans="1:15" x14ac:dyDescent="0.25">
      <c r="A37" s="63">
        <v>2910001602</v>
      </c>
      <c r="B37" s="61" t="s">
        <v>95</v>
      </c>
      <c r="C37" s="61" t="s">
        <v>94</v>
      </c>
      <c r="D37" s="27" t="s">
        <v>7</v>
      </c>
      <c r="E37" s="24">
        <v>6.9</v>
      </c>
      <c r="F37" s="25">
        <v>41935</v>
      </c>
      <c r="G37" s="26">
        <v>29</v>
      </c>
      <c r="H37" s="14">
        <v>200</v>
      </c>
      <c r="I37" s="25">
        <v>42012</v>
      </c>
      <c r="J37" s="53" t="s">
        <v>127</v>
      </c>
      <c r="K37" s="14"/>
      <c r="L37" s="14"/>
      <c r="M37" s="14"/>
      <c r="N37" s="14"/>
      <c r="O37" s="58">
        <f t="shared" si="0"/>
        <v>42054</v>
      </c>
    </row>
    <row r="38" spans="1:15" x14ac:dyDescent="0.25">
      <c r="A38" s="63">
        <v>2910001602</v>
      </c>
      <c r="B38" s="61" t="s">
        <v>95</v>
      </c>
      <c r="C38" s="61" t="s">
        <v>94</v>
      </c>
      <c r="D38" s="27" t="s">
        <v>7</v>
      </c>
      <c r="E38" s="24">
        <v>6.9</v>
      </c>
      <c r="F38" s="25">
        <v>41935</v>
      </c>
      <c r="G38" s="26">
        <v>30</v>
      </c>
      <c r="H38" s="14">
        <v>200</v>
      </c>
      <c r="I38" s="25">
        <v>42026</v>
      </c>
      <c r="J38" s="53" t="s">
        <v>127</v>
      </c>
      <c r="K38" s="14"/>
      <c r="L38" s="14"/>
      <c r="M38" s="14"/>
      <c r="N38" s="14"/>
      <c r="O38" s="58">
        <f t="shared" ref="O38:O69" si="1">IF(ISBLANK($I38),"",SUM($I38+42))</f>
        <v>42068</v>
      </c>
    </row>
    <row r="39" spans="1:15" x14ac:dyDescent="0.25">
      <c r="A39" s="63">
        <v>2910001748</v>
      </c>
      <c r="B39" s="61" t="s">
        <v>68</v>
      </c>
      <c r="C39" s="61" t="s">
        <v>67</v>
      </c>
      <c r="D39" s="14" t="s">
        <v>7</v>
      </c>
      <c r="E39" s="24">
        <v>6.9</v>
      </c>
      <c r="F39" s="25">
        <v>42027</v>
      </c>
      <c r="G39" s="26">
        <v>31</v>
      </c>
      <c r="H39" s="14">
        <v>10</v>
      </c>
      <c r="I39" s="25">
        <v>42012</v>
      </c>
      <c r="J39" s="53" t="s">
        <v>127</v>
      </c>
      <c r="K39" s="14"/>
      <c r="L39" s="14"/>
      <c r="M39" s="14"/>
      <c r="N39" s="14"/>
      <c r="O39" s="58">
        <f t="shared" si="1"/>
        <v>42054</v>
      </c>
    </row>
    <row r="40" spans="1:15" x14ac:dyDescent="0.25">
      <c r="A40" s="63">
        <v>2910001749</v>
      </c>
      <c r="B40" s="61" t="s">
        <v>66</v>
      </c>
      <c r="C40" s="61" t="s">
        <v>65</v>
      </c>
      <c r="D40" s="14" t="s">
        <v>7</v>
      </c>
      <c r="E40" s="24">
        <v>6.9</v>
      </c>
      <c r="F40" s="25">
        <v>42300</v>
      </c>
      <c r="G40" s="26">
        <v>32</v>
      </c>
      <c r="H40" s="14">
        <v>10</v>
      </c>
      <c r="I40" s="25">
        <v>42012</v>
      </c>
      <c r="J40" s="53" t="s">
        <v>127</v>
      </c>
      <c r="K40" s="14"/>
      <c r="L40" s="14"/>
      <c r="M40" s="14"/>
      <c r="N40" s="14"/>
      <c r="O40" s="58">
        <f t="shared" si="1"/>
        <v>42054</v>
      </c>
    </row>
    <row r="41" spans="1:15" x14ac:dyDescent="0.25">
      <c r="A41" s="63">
        <v>2910001771</v>
      </c>
      <c r="B41" s="61" t="s">
        <v>64</v>
      </c>
      <c r="C41" s="61" t="e">
        <f>IF(ISBLANK($B41),"",VLOOKUP($B41,#REF!,2,FALSE))</f>
        <v>#REF!</v>
      </c>
      <c r="D41" s="27" t="s">
        <v>7</v>
      </c>
      <c r="E41" s="24">
        <v>6.9</v>
      </c>
      <c r="F41" s="25">
        <v>41935</v>
      </c>
      <c r="G41" s="26">
        <v>33</v>
      </c>
      <c r="H41" s="14">
        <v>40</v>
      </c>
      <c r="I41" s="25">
        <v>42012</v>
      </c>
      <c r="J41" s="53" t="s">
        <v>127</v>
      </c>
      <c r="K41" s="14"/>
      <c r="L41" s="14"/>
      <c r="M41" s="14"/>
      <c r="N41" s="14"/>
      <c r="O41" s="58">
        <f t="shared" si="1"/>
        <v>42054</v>
      </c>
    </row>
    <row r="42" spans="1:15" x14ac:dyDescent="0.25">
      <c r="A42" s="63">
        <v>2910001771</v>
      </c>
      <c r="B42" s="61" t="s">
        <v>64</v>
      </c>
      <c r="C42" s="61" t="e">
        <f>IF(ISBLANK($B42),"",VLOOKUP($B42,#REF!,2,FALSE))</f>
        <v>#REF!</v>
      </c>
      <c r="D42" s="27" t="s">
        <v>7</v>
      </c>
      <c r="E42" s="24">
        <v>6.9</v>
      </c>
      <c r="F42" s="25">
        <v>41935</v>
      </c>
      <c r="G42" s="26">
        <v>34</v>
      </c>
      <c r="H42" s="14">
        <v>30</v>
      </c>
      <c r="I42" s="25">
        <v>42026</v>
      </c>
      <c r="J42" s="53" t="s">
        <v>127</v>
      </c>
      <c r="K42" s="14"/>
      <c r="L42" s="14"/>
      <c r="M42" s="14"/>
      <c r="N42" s="14"/>
      <c r="O42" s="58">
        <f t="shared" si="1"/>
        <v>42068</v>
      </c>
    </row>
    <row r="43" spans="1:15" x14ac:dyDescent="0.25">
      <c r="A43" s="63">
        <v>2910001621</v>
      </c>
      <c r="B43" s="61" t="s">
        <v>89</v>
      </c>
      <c r="C43" s="61" t="s">
        <v>88</v>
      </c>
      <c r="D43" s="14" t="s">
        <v>7</v>
      </c>
      <c r="E43" s="24">
        <v>36.700000000000003</v>
      </c>
      <c r="F43" s="25">
        <v>41935</v>
      </c>
      <c r="G43" s="26">
        <v>35</v>
      </c>
      <c r="H43" s="14">
        <v>10</v>
      </c>
      <c r="I43" s="25">
        <v>42012</v>
      </c>
      <c r="J43" s="53" t="s">
        <v>127</v>
      </c>
      <c r="K43" s="14"/>
      <c r="L43" s="14"/>
      <c r="M43" s="14"/>
      <c r="N43" s="14"/>
      <c r="O43" s="58">
        <f t="shared" si="1"/>
        <v>42054</v>
      </c>
    </row>
    <row r="44" spans="1:15" x14ac:dyDescent="0.25">
      <c r="A44" s="63">
        <v>2910001624</v>
      </c>
      <c r="B44" s="61" t="s">
        <v>84</v>
      </c>
      <c r="C44" s="61" t="s">
        <v>83</v>
      </c>
      <c r="D44" s="14" t="s">
        <v>7</v>
      </c>
      <c r="E44" s="24">
        <v>9.6300000000000008</v>
      </c>
      <c r="F44" s="25">
        <v>41935</v>
      </c>
      <c r="G44" s="26">
        <v>36</v>
      </c>
      <c r="H44" s="14">
        <v>10</v>
      </c>
      <c r="I44" s="25">
        <v>42012</v>
      </c>
      <c r="J44" s="53" t="s">
        <v>127</v>
      </c>
      <c r="K44" s="14"/>
      <c r="L44" s="14"/>
      <c r="M44" s="14"/>
      <c r="N44" s="14"/>
      <c r="O44" s="58">
        <f t="shared" si="1"/>
        <v>42054</v>
      </c>
    </row>
    <row r="45" spans="1:15" x14ac:dyDescent="0.25">
      <c r="A45" s="62">
        <v>2910001811</v>
      </c>
      <c r="B45" s="62"/>
      <c r="C45" s="62" t="s">
        <v>63</v>
      </c>
      <c r="E45" s="3"/>
      <c r="G45"/>
      <c r="J45" s="55"/>
      <c r="K45"/>
      <c r="O45" s="4" t="str">
        <f t="shared" si="1"/>
        <v/>
      </c>
    </row>
    <row r="46" spans="1:15" x14ac:dyDescent="0.25">
      <c r="A46" s="62">
        <v>2910001812</v>
      </c>
      <c r="B46" s="62"/>
      <c r="C46" s="62" t="s">
        <v>62</v>
      </c>
      <c r="E46" s="3"/>
      <c r="G46"/>
      <c r="J46" s="55"/>
      <c r="K46"/>
      <c r="O46" s="4" t="str">
        <f t="shared" si="1"/>
        <v/>
      </c>
    </row>
    <row r="47" spans="1:15" x14ac:dyDescent="0.25">
      <c r="A47" s="62">
        <v>2910001813</v>
      </c>
      <c r="B47" s="62"/>
      <c r="C47" s="62" t="s">
        <v>61</v>
      </c>
      <c r="E47" s="3"/>
      <c r="G47"/>
      <c r="I47" s="1"/>
      <c r="O47" s="4" t="str">
        <f t="shared" si="1"/>
        <v/>
      </c>
    </row>
    <row r="48" spans="1:15" x14ac:dyDescent="0.25">
      <c r="A48" s="62">
        <v>2910001814</v>
      </c>
      <c r="B48" s="62"/>
      <c r="C48" s="62" t="s">
        <v>60</v>
      </c>
      <c r="E48" s="3"/>
      <c r="G48"/>
      <c r="J48" s="55"/>
      <c r="K48"/>
      <c r="O48" s="4" t="str">
        <f t="shared" si="1"/>
        <v/>
      </c>
    </row>
    <row r="49" spans="1:15" x14ac:dyDescent="0.25">
      <c r="A49" s="62">
        <v>2910001815</v>
      </c>
      <c r="B49" s="62"/>
      <c r="C49" s="62" t="s">
        <v>59</v>
      </c>
      <c r="E49" s="3"/>
      <c r="G49"/>
      <c r="J49" s="55"/>
      <c r="K49"/>
      <c r="O49" s="4" t="str">
        <f t="shared" si="1"/>
        <v/>
      </c>
    </row>
    <row r="50" spans="1:15" x14ac:dyDescent="0.25">
      <c r="A50" s="62">
        <v>2910001816</v>
      </c>
      <c r="B50" s="62"/>
      <c r="C50" s="62" t="s">
        <v>58</v>
      </c>
      <c r="E50" s="3"/>
      <c r="G50"/>
      <c r="J50" s="55"/>
      <c r="K50"/>
      <c r="O50" s="4" t="str">
        <f t="shared" si="1"/>
        <v/>
      </c>
    </row>
    <row r="51" spans="1:15" x14ac:dyDescent="0.25">
      <c r="A51" s="62">
        <v>2910001817</v>
      </c>
      <c r="B51" s="62"/>
      <c r="C51" s="62" t="s">
        <v>57</v>
      </c>
      <c r="E51" s="3"/>
      <c r="G51"/>
      <c r="J51" s="55"/>
      <c r="K51"/>
      <c r="O51" s="4" t="str">
        <f t="shared" si="1"/>
        <v/>
      </c>
    </row>
    <row r="52" spans="1:15" x14ac:dyDescent="0.25">
      <c r="A52" s="62">
        <v>2910001818</v>
      </c>
      <c r="B52" s="62"/>
      <c r="C52" s="62" t="s">
        <v>56</v>
      </c>
      <c r="E52" s="3"/>
      <c r="G52"/>
      <c r="J52" s="55"/>
      <c r="K52"/>
      <c r="O52" s="4" t="str">
        <f t="shared" si="1"/>
        <v/>
      </c>
    </row>
    <row r="53" spans="1:15" x14ac:dyDescent="0.25">
      <c r="A53" s="62">
        <v>2910001819</v>
      </c>
      <c r="B53" s="62"/>
      <c r="C53" s="62" t="s">
        <v>55</v>
      </c>
      <c r="E53" s="3"/>
      <c r="G53"/>
      <c r="J53" s="55"/>
      <c r="K53"/>
      <c r="O53" s="4" t="str">
        <f t="shared" si="1"/>
        <v/>
      </c>
    </row>
    <row r="54" spans="1:15" x14ac:dyDescent="0.25">
      <c r="A54" s="62">
        <v>2910001820</v>
      </c>
      <c r="B54" s="62"/>
      <c r="C54" s="62" t="s">
        <v>54</v>
      </c>
      <c r="E54" s="3"/>
      <c r="G54"/>
      <c r="J54" s="55"/>
      <c r="K54"/>
      <c r="O54" s="4" t="str">
        <f t="shared" si="1"/>
        <v/>
      </c>
    </row>
    <row r="55" spans="1:15" x14ac:dyDescent="0.25">
      <c r="A55" s="62">
        <v>2910001821</v>
      </c>
      <c r="B55" s="62"/>
      <c r="C55" s="62" t="s">
        <v>53</v>
      </c>
      <c r="E55" s="3"/>
      <c r="G55"/>
      <c r="J55" s="55"/>
      <c r="K55"/>
      <c r="O55" s="4" t="str">
        <f t="shared" si="1"/>
        <v/>
      </c>
    </row>
    <row r="56" spans="1:15" x14ac:dyDescent="0.25">
      <c r="A56" s="62">
        <v>2910001822</v>
      </c>
      <c r="B56" s="62"/>
      <c r="C56" s="62" t="s">
        <v>52</v>
      </c>
      <c r="E56" s="3"/>
      <c r="G56"/>
      <c r="J56" s="55"/>
      <c r="K56"/>
      <c r="O56" s="4" t="str">
        <f t="shared" si="1"/>
        <v/>
      </c>
    </row>
    <row r="57" spans="1:15" x14ac:dyDescent="0.25">
      <c r="A57" s="62">
        <v>2910001823</v>
      </c>
      <c r="B57" s="62"/>
      <c r="C57" s="62" t="s">
        <v>51</v>
      </c>
      <c r="E57" s="3"/>
      <c r="G57"/>
      <c r="J57" s="55"/>
      <c r="K57"/>
      <c r="O57" s="4" t="str">
        <f t="shared" si="1"/>
        <v/>
      </c>
    </row>
    <row r="58" spans="1:15" x14ac:dyDescent="0.25">
      <c r="A58" s="62">
        <v>2910001824</v>
      </c>
      <c r="B58" s="62"/>
      <c r="C58" s="62" t="s">
        <v>50</v>
      </c>
      <c r="E58" s="3"/>
      <c r="G58"/>
      <c r="J58" s="55"/>
      <c r="K58"/>
      <c r="O58" s="4" t="str">
        <f t="shared" si="1"/>
        <v/>
      </c>
    </row>
    <row r="59" spans="1:15" x14ac:dyDescent="0.25">
      <c r="A59" s="62">
        <v>2910001825</v>
      </c>
      <c r="B59" s="62"/>
      <c r="C59" s="62" t="s">
        <v>49</v>
      </c>
      <c r="E59" s="3"/>
      <c r="G59"/>
      <c r="J59" s="55"/>
      <c r="K59"/>
      <c r="O59" s="4" t="str">
        <f t="shared" si="1"/>
        <v/>
      </c>
    </row>
    <row r="60" spans="1:15" x14ac:dyDescent="0.25">
      <c r="A60" s="62">
        <v>2910001826</v>
      </c>
      <c r="B60" s="62"/>
      <c r="C60" s="62" t="s">
        <v>48</v>
      </c>
      <c r="E60" s="3"/>
      <c r="G60"/>
      <c r="J60" s="55"/>
      <c r="K60"/>
      <c r="O60" s="4" t="str">
        <f t="shared" si="1"/>
        <v/>
      </c>
    </row>
    <row r="61" spans="1:15" x14ac:dyDescent="0.25">
      <c r="A61" s="62">
        <v>2910001925</v>
      </c>
      <c r="B61" s="62"/>
      <c r="C61" s="62" t="s">
        <v>47</v>
      </c>
      <c r="E61" s="3"/>
      <c r="G61"/>
      <c r="J61" s="55"/>
      <c r="K61"/>
      <c r="O61" s="4" t="str">
        <f t="shared" si="1"/>
        <v/>
      </c>
    </row>
    <row r="62" spans="1:15" x14ac:dyDescent="0.25">
      <c r="A62" s="62">
        <v>2910001926</v>
      </c>
      <c r="B62" s="62"/>
      <c r="C62" s="62" t="s">
        <v>46</v>
      </c>
      <c r="E62" s="3"/>
      <c r="G62"/>
      <c r="J62" s="55"/>
      <c r="K62"/>
      <c r="O62" s="4" t="str">
        <f t="shared" si="1"/>
        <v/>
      </c>
    </row>
    <row r="63" spans="1:15" x14ac:dyDescent="0.25">
      <c r="A63" s="62">
        <v>2910001927</v>
      </c>
      <c r="B63" s="62"/>
      <c r="C63" s="62" t="s">
        <v>45</v>
      </c>
      <c r="E63" s="3"/>
      <c r="G63"/>
      <c r="J63" s="55"/>
      <c r="K63"/>
      <c r="O63" s="4" t="str">
        <f t="shared" si="1"/>
        <v/>
      </c>
    </row>
    <row r="64" spans="1:15" x14ac:dyDescent="0.25">
      <c r="A64" s="62">
        <v>2910001929</v>
      </c>
      <c r="B64" s="62"/>
      <c r="C64" s="62" t="s">
        <v>44</v>
      </c>
      <c r="E64" s="3"/>
      <c r="G64"/>
      <c r="J64" s="55"/>
      <c r="K64"/>
      <c r="O64" s="4" t="str">
        <f t="shared" si="1"/>
        <v/>
      </c>
    </row>
    <row r="65" spans="1:15" x14ac:dyDescent="0.25">
      <c r="A65" s="62">
        <v>2910001942</v>
      </c>
      <c r="B65" s="62"/>
      <c r="C65" s="62" t="s">
        <v>43</v>
      </c>
      <c r="E65" s="3"/>
      <c r="G65"/>
      <c r="J65" s="55"/>
      <c r="K65"/>
      <c r="O65" s="4" t="str">
        <f t="shared" si="1"/>
        <v/>
      </c>
    </row>
    <row r="66" spans="1:15" x14ac:dyDescent="0.25">
      <c r="A66" s="62">
        <v>2910001943</v>
      </c>
      <c r="B66" s="62"/>
      <c r="C66" s="62" t="s">
        <v>42</v>
      </c>
      <c r="E66" s="3"/>
      <c r="G66"/>
      <c r="J66" s="55"/>
      <c r="K66"/>
      <c r="O66" s="4" t="str">
        <f t="shared" si="1"/>
        <v/>
      </c>
    </row>
    <row r="67" spans="1:15" x14ac:dyDescent="0.25">
      <c r="A67" s="62">
        <v>2910001944</v>
      </c>
      <c r="B67" s="62"/>
      <c r="C67" s="62" t="s">
        <v>41</v>
      </c>
      <c r="E67" s="3"/>
      <c r="G67"/>
      <c r="J67" s="55"/>
      <c r="K67"/>
      <c r="O67" s="4" t="str">
        <f t="shared" si="1"/>
        <v/>
      </c>
    </row>
    <row r="68" spans="1:15" x14ac:dyDescent="0.25">
      <c r="A68" s="62">
        <v>2910001945</v>
      </c>
      <c r="B68" s="62"/>
      <c r="C68" s="62" t="s">
        <v>40</v>
      </c>
      <c r="E68" s="3"/>
      <c r="G68"/>
      <c r="J68" s="55"/>
      <c r="K68"/>
      <c r="O68" s="4" t="str">
        <f t="shared" si="1"/>
        <v/>
      </c>
    </row>
    <row r="69" spans="1:15" x14ac:dyDescent="0.25">
      <c r="A69" s="62">
        <v>2910001946</v>
      </c>
      <c r="B69" s="62"/>
      <c r="C69" s="62" t="s">
        <v>39</v>
      </c>
      <c r="E69" s="3"/>
      <c r="G69"/>
      <c r="J69" s="55"/>
      <c r="K69"/>
      <c r="O69" s="4" t="str">
        <f t="shared" si="1"/>
        <v/>
      </c>
    </row>
    <row r="70" spans="1:15" x14ac:dyDescent="0.25">
      <c r="A70" s="62">
        <v>2910001947</v>
      </c>
      <c r="B70" s="62"/>
      <c r="C70" s="62" t="s">
        <v>38</v>
      </c>
      <c r="E70" s="3"/>
      <c r="G70"/>
      <c r="J70" s="55"/>
      <c r="K70"/>
      <c r="O70" s="4" t="str">
        <f t="shared" ref="O70:O101" si="2">IF(ISBLANK($I70),"",SUM($I70+42))</f>
        <v/>
      </c>
    </row>
    <row r="71" spans="1:15" x14ac:dyDescent="0.25">
      <c r="A71" s="62">
        <v>2910001948</v>
      </c>
      <c r="B71" s="62"/>
      <c r="C71" s="62" t="s">
        <v>37</v>
      </c>
      <c r="E71" s="3"/>
      <c r="G71"/>
      <c r="J71" s="55"/>
      <c r="K71"/>
      <c r="O71" s="4" t="str">
        <f t="shared" si="2"/>
        <v/>
      </c>
    </row>
    <row r="72" spans="1:15" x14ac:dyDescent="0.25">
      <c r="A72" s="62">
        <v>2910001949</v>
      </c>
      <c r="B72" s="62"/>
      <c r="C72" s="62" t="s">
        <v>36</v>
      </c>
      <c r="E72" s="3"/>
      <c r="G72"/>
      <c r="J72" s="55"/>
      <c r="K72"/>
      <c r="O72" s="4" t="str">
        <f t="shared" si="2"/>
        <v/>
      </c>
    </row>
    <row r="73" spans="1:15" x14ac:dyDescent="0.25">
      <c r="A73" s="62">
        <v>2910001950</v>
      </c>
      <c r="B73" s="62"/>
      <c r="C73" s="62" t="s">
        <v>35</v>
      </c>
      <c r="E73" s="3"/>
      <c r="G73"/>
      <c r="J73" s="55"/>
      <c r="K73"/>
      <c r="O73" s="4" t="str">
        <f t="shared" si="2"/>
        <v/>
      </c>
    </row>
    <row r="74" spans="1:15" x14ac:dyDescent="0.25">
      <c r="A74" s="62">
        <v>2910001951</v>
      </c>
      <c r="B74" s="62"/>
      <c r="C74" s="62" t="s">
        <v>34</v>
      </c>
      <c r="E74" s="3"/>
      <c r="G74"/>
      <c r="J74" s="55"/>
      <c r="K74"/>
      <c r="O74" s="4" t="str">
        <f t="shared" si="2"/>
        <v/>
      </c>
    </row>
    <row r="75" spans="1:15" x14ac:dyDescent="0.25">
      <c r="A75" s="62">
        <v>2910001953</v>
      </c>
      <c r="B75" s="62"/>
      <c r="C75" s="62" t="s">
        <v>33</v>
      </c>
      <c r="E75" s="3"/>
      <c r="G75"/>
      <c r="J75" s="55"/>
      <c r="K75"/>
      <c r="O75" s="4" t="str">
        <f t="shared" si="2"/>
        <v/>
      </c>
    </row>
    <row r="76" spans="1:15" x14ac:dyDescent="0.25">
      <c r="A76" s="62">
        <v>2910001954</v>
      </c>
      <c r="B76" s="62"/>
      <c r="C76" s="62" t="s">
        <v>32</v>
      </c>
      <c r="E76" s="3"/>
      <c r="G76"/>
      <c r="J76" s="55"/>
      <c r="K76"/>
      <c r="O76" s="4" t="str">
        <f t="shared" si="2"/>
        <v/>
      </c>
    </row>
    <row r="77" spans="1:15" x14ac:dyDescent="0.25">
      <c r="A77" s="62">
        <v>2910001955</v>
      </c>
      <c r="B77" s="62"/>
      <c r="C77" s="62" t="s">
        <v>31</v>
      </c>
      <c r="E77" s="3"/>
      <c r="G77"/>
      <c r="J77" s="55"/>
      <c r="K77"/>
      <c r="O77" s="4" t="str">
        <f t="shared" si="2"/>
        <v/>
      </c>
    </row>
    <row r="78" spans="1:15" x14ac:dyDescent="0.25">
      <c r="A78" s="62">
        <v>2910001956</v>
      </c>
      <c r="B78" s="62"/>
      <c r="C78" s="62" t="s">
        <v>30</v>
      </c>
      <c r="E78" s="3"/>
      <c r="G78"/>
      <c r="J78" s="55"/>
      <c r="K78"/>
      <c r="O78" s="4" t="str">
        <f t="shared" si="2"/>
        <v/>
      </c>
    </row>
    <row r="79" spans="1:15" x14ac:dyDescent="0.25">
      <c r="A79" s="62">
        <v>2910001957</v>
      </c>
      <c r="B79" s="62"/>
      <c r="C79" s="62" t="s">
        <v>29</v>
      </c>
      <c r="E79" s="3"/>
      <c r="G79"/>
      <c r="J79" s="55"/>
      <c r="K79"/>
      <c r="O79" s="4" t="str">
        <f t="shared" si="2"/>
        <v/>
      </c>
    </row>
    <row r="80" spans="1:15" x14ac:dyDescent="0.25">
      <c r="A80" s="62">
        <v>2910001958</v>
      </c>
      <c r="B80" s="62"/>
      <c r="C80" s="62" t="s">
        <v>28</v>
      </c>
      <c r="E80" s="3"/>
      <c r="G80"/>
      <c r="J80" s="55"/>
      <c r="K80"/>
      <c r="O80" s="4" t="str">
        <f t="shared" si="2"/>
        <v/>
      </c>
    </row>
    <row r="81" spans="1:15" x14ac:dyDescent="0.25">
      <c r="A81" s="62">
        <v>2910001959</v>
      </c>
      <c r="B81" s="62"/>
      <c r="C81" s="62" t="s">
        <v>27</v>
      </c>
      <c r="E81" s="3"/>
      <c r="G81"/>
      <c r="J81" s="55"/>
      <c r="K81"/>
      <c r="O81" s="4" t="str">
        <f t="shared" si="2"/>
        <v/>
      </c>
    </row>
    <row r="82" spans="1:15" x14ac:dyDescent="0.25">
      <c r="A82" s="62">
        <v>2910001960</v>
      </c>
      <c r="B82" s="62"/>
      <c r="C82" s="62" t="s">
        <v>26</v>
      </c>
      <c r="E82" s="3"/>
      <c r="G82"/>
      <c r="J82" s="55"/>
      <c r="K82"/>
      <c r="O82" s="4" t="str">
        <f t="shared" si="2"/>
        <v/>
      </c>
    </row>
    <row r="83" spans="1:15" x14ac:dyDescent="0.25">
      <c r="A83" s="61">
        <v>2910002120</v>
      </c>
      <c r="B83" s="61" t="s">
        <v>25</v>
      </c>
      <c r="C83" s="61" t="s">
        <v>24</v>
      </c>
      <c r="D83" s="14" t="s">
        <v>7</v>
      </c>
      <c r="E83" s="24">
        <v>18.8</v>
      </c>
      <c r="F83" s="25">
        <v>42300</v>
      </c>
      <c r="G83" s="26">
        <v>37</v>
      </c>
      <c r="H83" s="14">
        <v>10</v>
      </c>
      <c r="I83" s="25">
        <v>42012</v>
      </c>
      <c r="J83" s="53" t="s">
        <v>127</v>
      </c>
      <c r="K83" s="14"/>
      <c r="L83" s="14"/>
      <c r="M83" s="14"/>
      <c r="N83" s="14"/>
      <c r="O83" s="58">
        <f t="shared" si="2"/>
        <v>42054</v>
      </c>
    </row>
    <row r="84" spans="1:15" x14ac:dyDescent="0.25">
      <c r="A84" s="61">
        <v>2200007671</v>
      </c>
      <c r="B84" s="61" t="s">
        <v>105</v>
      </c>
      <c r="C84" s="61" t="s">
        <v>104</v>
      </c>
      <c r="D84" s="14" t="s">
        <v>7</v>
      </c>
      <c r="E84" s="24">
        <v>1.5</v>
      </c>
      <c r="F84" s="25"/>
      <c r="G84" s="26"/>
      <c r="H84" s="14"/>
      <c r="I84" s="14"/>
      <c r="J84" s="56"/>
      <c r="K84" s="14"/>
      <c r="L84" s="14"/>
      <c r="M84" s="14"/>
      <c r="N84" s="14"/>
      <c r="O84" s="4" t="str">
        <f t="shared" si="2"/>
        <v/>
      </c>
    </row>
    <row r="85" spans="1:15" x14ac:dyDescent="0.25">
      <c r="A85" s="61">
        <v>2500003515</v>
      </c>
      <c r="B85" s="61" t="s">
        <v>102</v>
      </c>
      <c r="C85" s="61">
        <v>17000457</v>
      </c>
      <c r="D85" s="14" t="s">
        <v>7</v>
      </c>
      <c r="E85" s="24">
        <v>9.64</v>
      </c>
      <c r="F85" s="25"/>
      <c r="G85" s="26"/>
      <c r="H85" s="14"/>
      <c r="I85" s="14"/>
      <c r="J85" s="56"/>
      <c r="K85" s="14"/>
      <c r="L85" s="14"/>
      <c r="M85" s="14"/>
      <c r="N85" s="14"/>
      <c r="O85" s="4" t="str">
        <f t="shared" si="2"/>
        <v/>
      </c>
    </row>
    <row r="86" spans="1:15" x14ac:dyDescent="0.25">
      <c r="A86" s="61">
        <v>2500003555</v>
      </c>
      <c r="B86" s="61" t="s">
        <v>101</v>
      </c>
      <c r="C86" s="61">
        <v>17000454</v>
      </c>
      <c r="D86" s="27" t="s">
        <v>7</v>
      </c>
      <c r="E86" s="24">
        <v>9.5</v>
      </c>
      <c r="F86" s="25"/>
      <c r="G86" s="26"/>
      <c r="H86" s="14"/>
      <c r="I86" s="14"/>
      <c r="J86" s="56"/>
      <c r="K86" s="14"/>
      <c r="L86" s="14"/>
      <c r="M86" s="14"/>
      <c r="N86" s="14"/>
      <c r="O86" s="4" t="str">
        <f t="shared" si="2"/>
        <v/>
      </c>
    </row>
    <row r="87" spans="1:15" x14ac:dyDescent="0.25">
      <c r="A87" s="61">
        <v>2910002121</v>
      </c>
      <c r="B87" s="61" t="s">
        <v>23</v>
      </c>
      <c r="C87" s="61" t="s">
        <v>22</v>
      </c>
      <c r="D87" s="14" t="s">
        <v>7</v>
      </c>
      <c r="E87" s="24">
        <v>6.9</v>
      </c>
      <c r="F87" s="25"/>
      <c r="G87" s="26"/>
      <c r="H87" s="14"/>
      <c r="I87" s="14"/>
      <c r="J87" s="56"/>
      <c r="K87" s="14"/>
      <c r="L87" s="14"/>
      <c r="M87" s="14"/>
      <c r="N87" s="14"/>
      <c r="O87" s="4" t="str">
        <f t="shared" si="2"/>
        <v/>
      </c>
    </row>
    <row r="88" spans="1:15" x14ac:dyDescent="0.25">
      <c r="A88" s="61">
        <v>2910002122</v>
      </c>
      <c r="B88" s="61" t="s">
        <v>21</v>
      </c>
      <c r="C88" s="61" t="s">
        <v>20</v>
      </c>
      <c r="D88" s="27" t="s">
        <v>7</v>
      </c>
      <c r="E88" s="24">
        <v>1.9</v>
      </c>
      <c r="F88" s="25"/>
      <c r="G88" s="26"/>
      <c r="H88" s="14"/>
      <c r="I88" s="14"/>
      <c r="J88" s="56"/>
      <c r="K88" s="14"/>
      <c r="L88" s="14"/>
      <c r="M88" s="14"/>
      <c r="N88" s="14"/>
      <c r="O88" s="4" t="str">
        <f t="shared" si="2"/>
        <v/>
      </c>
    </row>
    <row r="89" spans="1:15" x14ac:dyDescent="0.25">
      <c r="A89" s="61">
        <v>2910002200</v>
      </c>
      <c r="B89" s="61"/>
      <c r="C89" s="61" t="s">
        <v>17</v>
      </c>
      <c r="D89" s="14"/>
      <c r="E89" s="24"/>
      <c r="F89" s="25"/>
      <c r="G89" s="14"/>
      <c r="H89" s="14"/>
      <c r="I89" s="14"/>
      <c r="J89" s="56"/>
      <c r="K89" s="14"/>
      <c r="L89" s="14"/>
      <c r="M89" s="14"/>
      <c r="N89" s="14"/>
      <c r="O89" s="4" t="str">
        <f t="shared" si="2"/>
        <v/>
      </c>
    </row>
    <row r="90" spans="1:15" x14ac:dyDescent="0.25">
      <c r="A90" s="61">
        <v>2910002201</v>
      </c>
      <c r="B90" s="61"/>
      <c r="C90" s="61" t="s">
        <v>16</v>
      </c>
      <c r="D90" s="14"/>
      <c r="E90" s="24"/>
      <c r="F90" s="25"/>
      <c r="G90" s="14"/>
      <c r="H90" s="14"/>
      <c r="I90" s="14"/>
      <c r="J90" s="56"/>
      <c r="K90" s="14"/>
      <c r="L90" s="14"/>
      <c r="M90" s="14"/>
      <c r="N90" s="14"/>
      <c r="O90" s="4" t="str">
        <f t="shared" si="2"/>
        <v/>
      </c>
    </row>
    <row r="91" spans="1:15" x14ac:dyDescent="0.25">
      <c r="A91" s="61">
        <v>2910002202</v>
      </c>
      <c r="B91" s="61"/>
      <c r="C91" s="61" t="s">
        <v>15</v>
      </c>
      <c r="D91" s="14"/>
      <c r="E91" s="24"/>
      <c r="F91" s="25"/>
      <c r="G91" s="14"/>
      <c r="H91" s="14"/>
      <c r="I91" s="14"/>
      <c r="J91" s="56"/>
      <c r="K91" s="14"/>
      <c r="L91" s="14"/>
      <c r="M91" s="14"/>
      <c r="N91" s="14"/>
      <c r="O91" s="4" t="str">
        <f t="shared" si="2"/>
        <v/>
      </c>
    </row>
    <row r="92" spans="1:15" x14ac:dyDescent="0.25">
      <c r="A92" s="61">
        <v>2910002203</v>
      </c>
      <c r="B92" s="61"/>
      <c r="C92" s="61" t="s">
        <v>14</v>
      </c>
      <c r="D92" s="14"/>
      <c r="E92" s="24"/>
      <c r="F92" s="25"/>
      <c r="G92" s="14"/>
      <c r="H92" s="14"/>
      <c r="I92" s="14"/>
      <c r="J92" s="56"/>
      <c r="K92" s="14"/>
      <c r="L92" s="14"/>
      <c r="M92" s="14"/>
      <c r="N92" s="14"/>
      <c r="O92" s="4" t="str">
        <f t="shared" si="2"/>
        <v/>
      </c>
    </row>
    <row r="93" spans="1:15" x14ac:dyDescent="0.25">
      <c r="A93" s="61">
        <v>2910002204</v>
      </c>
      <c r="B93" s="61"/>
      <c r="C93" s="61" t="s">
        <v>13</v>
      </c>
      <c r="D93" s="14"/>
      <c r="E93" s="24"/>
      <c r="F93" s="25"/>
      <c r="G93" s="14"/>
      <c r="H93" s="14"/>
      <c r="I93" s="14"/>
      <c r="J93" s="56"/>
      <c r="K93" s="14"/>
      <c r="L93" s="14"/>
      <c r="M93" s="14"/>
      <c r="N93" s="14"/>
      <c r="O93" s="4" t="str">
        <f t="shared" si="2"/>
        <v/>
      </c>
    </row>
    <row r="94" spans="1:15" x14ac:dyDescent="0.25">
      <c r="A94" s="61">
        <v>2910002211</v>
      </c>
      <c r="B94" s="61"/>
      <c r="C94" s="61" t="s">
        <v>12</v>
      </c>
      <c r="D94" s="14"/>
      <c r="E94" s="24"/>
      <c r="F94" s="25"/>
      <c r="G94" s="14"/>
      <c r="H94" s="14"/>
      <c r="I94" s="14"/>
      <c r="J94" s="56"/>
      <c r="K94" s="14"/>
      <c r="L94" s="14"/>
      <c r="M94" s="14"/>
      <c r="N94" s="14"/>
      <c r="O94" s="4" t="str">
        <f t="shared" si="2"/>
        <v/>
      </c>
    </row>
    <row r="95" spans="1:15" x14ac:dyDescent="0.25">
      <c r="A95" s="61">
        <v>2910002476</v>
      </c>
      <c r="B95" s="61"/>
      <c r="C95" s="61" t="s">
        <v>11</v>
      </c>
      <c r="D95" s="14"/>
      <c r="E95" s="24"/>
      <c r="F95" s="25"/>
      <c r="G95" s="14"/>
      <c r="H95" s="14"/>
      <c r="I95" s="14"/>
      <c r="J95" s="56"/>
      <c r="K95" s="14"/>
      <c r="L95" s="14"/>
      <c r="M95" s="14"/>
      <c r="N95" s="14"/>
      <c r="O95" s="4" t="str">
        <f t="shared" si="2"/>
        <v/>
      </c>
    </row>
    <row r="96" spans="1:15" x14ac:dyDescent="0.25">
      <c r="A96" s="61">
        <v>2910002477</v>
      </c>
      <c r="B96" s="61"/>
      <c r="C96" s="61" t="s">
        <v>10</v>
      </c>
      <c r="D96" s="14"/>
      <c r="E96" s="24"/>
      <c r="F96" s="25"/>
      <c r="G96" s="14"/>
      <c r="H96" s="14"/>
      <c r="I96" s="14"/>
      <c r="J96" s="56"/>
      <c r="K96" s="14"/>
      <c r="L96" s="14"/>
      <c r="M96" s="14"/>
      <c r="N96" s="14"/>
      <c r="O96" s="4" t="str">
        <f t="shared" si="2"/>
        <v/>
      </c>
    </row>
    <row r="97" spans="1:15" x14ac:dyDescent="0.25">
      <c r="A97" s="61">
        <v>2910002136</v>
      </c>
      <c r="B97" s="61" t="s">
        <v>19</v>
      </c>
      <c r="C97" s="61" t="s">
        <v>18</v>
      </c>
      <c r="D97" s="14" t="s">
        <v>7</v>
      </c>
      <c r="E97" s="24">
        <v>8.5</v>
      </c>
      <c r="F97" s="25"/>
      <c r="G97" s="26"/>
      <c r="H97" s="14"/>
      <c r="I97" s="14"/>
      <c r="J97" s="56"/>
      <c r="K97" s="14"/>
      <c r="L97" s="14"/>
      <c r="M97" s="14"/>
      <c r="N97" s="14"/>
      <c r="O97" s="4" t="str">
        <f t="shared" si="2"/>
        <v/>
      </c>
    </row>
    <row r="98" spans="1:15" x14ac:dyDescent="0.25">
      <c r="A98" s="61">
        <v>2910002515</v>
      </c>
      <c r="B98" s="61" t="s">
        <v>9</v>
      </c>
      <c r="C98" s="61" t="s">
        <v>8</v>
      </c>
      <c r="D98" s="14" t="s">
        <v>7</v>
      </c>
      <c r="E98" s="24"/>
      <c r="F98" s="25"/>
      <c r="G98" s="26"/>
      <c r="H98" s="14"/>
      <c r="I98" s="14"/>
      <c r="J98" s="56"/>
      <c r="K98" s="14"/>
      <c r="L98" s="14"/>
      <c r="M98" s="14"/>
      <c r="N98" s="14"/>
      <c r="O98" s="4" t="str">
        <f t="shared" si="2"/>
        <v/>
      </c>
    </row>
    <row r="99" spans="1:15" x14ac:dyDescent="0.25">
      <c r="A99" s="61">
        <v>2910002516</v>
      </c>
      <c r="B99" s="61"/>
      <c r="C99" s="61" t="s">
        <v>6</v>
      </c>
      <c r="D99" s="14"/>
      <c r="E99" s="24"/>
      <c r="F99" s="25"/>
      <c r="G99" s="14"/>
      <c r="H99" s="14"/>
      <c r="I99" s="14"/>
      <c r="J99" s="56"/>
      <c r="K99" s="14"/>
      <c r="L99" s="14"/>
      <c r="M99" s="14"/>
      <c r="N99" s="14"/>
      <c r="O99" s="4" t="str">
        <f t="shared" si="2"/>
        <v/>
      </c>
    </row>
    <row r="100" spans="1:15" x14ac:dyDescent="0.25">
      <c r="A100" s="61">
        <v>2910002517</v>
      </c>
      <c r="B100" s="61"/>
      <c r="C100" s="61" t="s">
        <v>5</v>
      </c>
      <c r="D100" s="14"/>
      <c r="E100" s="24"/>
      <c r="F100" s="25"/>
      <c r="G100" s="14"/>
      <c r="H100" s="14"/>
      <c r="I100" s="14"/>
      <c r="J100" s="56"/>
      <c r="K100" s="14"/>
      <c r="L100" s="14"/>
      <c r="M100" s="14"/>
      <c r="N100" s="14"/>
      <c r="O100" s="4" t="str">
        <f t="shared" si="2"/>
        <v/>
      </c>
    </row>
    <row r="101" spans="1:15" x14ac:dyDescent="0.25">
      <c r="A101" s="61">
        <v>2910002547</v>
      </c>
      <c r="B101" s="61"/>
      <c r="C101" s="61" t="s">
        <v>4</v>
      </c>
      <c r="D101" s="14"/>
      <c r="E101" s="24"/>
      <c r="F101" s="25"/>
      <c r="G101" s="14"/>
      <c r="H101" s="14"/>
      <c r="I101" s="14"/>
      <c r="J101" s="56"/>
      <c r="K101" s="14"/>
      <c r="L101" s="14"/>
      <c r="M101" s="14"/>
      <c r="N101" s="14"/>
      <c r="O101" s="4" t="str">
        <f t="shared" si="2"/>
        <v/>
      </c>
    </row>
    <row r="102" spans="1:15" x14ac:dyDescent="0.25">
      <c r="A102" s="61">
        <v>2910002594</v>
      </c>
      <c r="B102" s="61"/>
      <c r="C102" s="61" t="s">
        <v>3</v>
      </c>
      <c r="D102" s="14"/>
      <c r="E102" s="24"/>
      <c r="F102" s="25"/>
      <c r="G102" s="14"/>
      <c r="H102" s="14"/>
      <c r="I102" s="14"/>
      <c r="J102" s="56"/>
      <c r="K102" s="14"/>
      <c r="L102" s="14"/>
      <c r="M102" s="14"/>
      <c r="N102" s="14"/>
      <c r="O102" s="4" t="str">
        <f t="shared" ref="O102:O117" si="3">IF(ISBLANK($I102),"",SUM($I102+42))</f>
        <v/>
      </c>
    </row>
    <row r="103" spans="1:15" x14ac:dyDescent="0.25">
      <c r="A103" s="61">
        <v>2910002751</v>
      </c>
      <c r="B103" s="61"/>
      <c r="C103" s="61" t="s">
        <v>2</v>
      </c>
      <c r="D103" s="14"/>
      <c r="E103" s="24"/>
      <c r="F103" s="25"/>
      <c r="G103" s="14"/>
      <c r="H103" s="14"/>
      <c r="I103" s="14"/>
      <c r="J103" s="56"/>
      <c r="K103" s="14"/>
      <c r="L103" s="14"/>
      <c r="M103" s="14"/>
      <c r="N103" s="14"/>
      <c r="O103" s="4" t="str">
        <f t="shared" si="3"/>
        <v/>
      </c>
    </row>
    <row r="104" spans="1:15" x14ac:dyDescent="0.25">
      <c r="A104" s="61">
        <v>2910003484</v>
      </c>
      <c r="B104" s="61"/>
      <c r="C104" s="61" t="s">
        <v>1</v>
      </c>
      <c r="D104" s="14"/>
      <c r="E104" s="24"/>
      <c r="F104" s="25"/>
      <c r="G104" s="14"/>
      <c r="H104" s="14"/>
      <c r="I104" s="25"/>
      <c r="J104" s="57"/>
      <c r="K104" s="25"/>
      <c r="L104" s="14"/>
      <c r="M104" s="14"/>
      <c r="N104" s="14"/>
      <c r="O104" s="4" t="str">
        <f t="shared" si="3"/>
        <v/>
      </c>
    </row>
    <row r="105" spans="1:15" x14ac:dyDescent="0.25">
      <c r="A105" s="56">
        <v>2910003923</v>
      </c>
      <c r="B105" s="56"/>
      <c r="C105" s="56" t="s">
        <v>0</v>
      </c>
      <c r="D105" s="14"/>
      <c r="E105" s="24"/>
      <c r="F105" s="25"/>
      <c r="G105" s="14"/>
      <c r="H105" s="14"/>
      <c r="I105" s="25"/>
      <c r="J105" s="57"/>
      <c r="K105" s="25"/>
      <c r="L105" s="14"/>
      <c r="M105" s="14"/>
      <c r="N105" s="14"/>
      <c r="O105" s="4" t="str">
        <f t="shared" si="3"/>
        <v/>
      </c>
    </row>
    <row r="106" spans="1:15" x14ac:dyDescent="0.25">
      <c r="A106" s="61">
        <v>2910003923</v>
      </c>
      <c r="B106" s="61"/>
      <c r="C106" s="61" t="s">
        <v>0</v>
      </c>
      <c r="D106" s="14"/>
      <c r="E106" s="24"/>
      <c r="F106" s="25"/>
      <c r="G106" s="14"/>
      <c r="H106" s="14"/>
      <c r="I106" s="25"/>
      <c r="J106" s="57"/>
      <c r="K106" s="25"/>
      <c r="L106" s="14"/>
      <c r="M106" s="14"/>
      <c r="N106" s="14"/>
      <c r="O106" s="4" t="str">
        <f t="shared" si="3"/>
        <v/>
      </c>
    </row>
    <row r="107" spans="1:15" x14ac:dyDescent="0.25">
      <c r="A107" s="61">
        <v>2910003923</v>
      </c>
      <c r="B107" s="61"/>
      <c r="C107" s="61" t="s">
        <v>0</v>
      </c>
      <c r="D107" s="14"/>
      <c r="E107" s="24"/>
      <c r="F107" s="25"/>
      <c r="G107" s="14"/>
      <c r="H107" s="14"/>
      <c r="I107" s="25"/>
      <c r="J107" s="57"/>
      <c r="K107" s="25"/>
      <c r="L107" s="14"/>
      <c r="M107" s="14"/>
      <c r="N107" s="14"/>
      <c r="O107" s="4" t="str">
        <f t="shared" si="3"/>
        <v/>
      </c>
    </row>
    <row r="108" spans="1:15" x14ac:dyDescent="0.25">
      <c r="A108" s="61">
        <v>2910003923</v>
      </c>
      <c r="B108" s="61"/>
      <c r="C108" s="61" t="s">
        <v>0</v>
      </c>
      <c r="D108" s="14"/>
      <c r="E108" s="24"/>
      <c r="F108" s="25"/>
      <c r="G108" s="14"/>
      <c r="H108" s="14"/>
      <c r="I108" s="25"/>
      <c r="J108" s="57"/>
      <c r="K108" s="25"/>
      <c r="L108" s="14"/>
      <c r="M108" s="14"/>
      <c r="N108" s="14"/>
      <c r="O108" s="4" t="str">
        <f t="shared" si="3"/>
        <v/>
      </c>
    </row>
    <row r="109" spans="1:15" x14ac:dyDescent="0.25">
      <c r="A109" s="61"/>
      <c r="B109" s="61"/>
      <c r="C109" s="61"/>
      <c r="D109" s="14"/>
      <c r="E109" s="24"/>
      <c r="F109" s="25"/>
      <c r="G109" s="26"/>
      <c r="H109" s="14"/>
      <c r="I109" s="14"/>
      <c r="J109" s="57"/>
      <c r="K109" s="25"/>
      <c r="L109" s="14"/>
      <c r="M109" s="14"/>
      <c r="N109" s="14"/>
      <c r="O109" s="4" t="str">
        <f t="shared" si="3"/>
        <v/>
      </c>
    </row>
    <row r="110" spans="1:15" x14ac:dyDescent="0.25">
      <c r="A110" s="61"/>
      <c r="B110" s="61"/>
      <c r="C110" s="61"/>
      <c r="D110" s="14"/>
      <c r="E110" s="24"/>
      <c r="F110" s="25"/>
      <c r="G110" s="26"/>
      <c r="H110" s="14"/>
      <c r="I110" s="14"/>
      <c r="J110" s="57"/>
      <c r="K110" s="25"/>
      <c r="L110" s="14"/>
      <c r="M110" s="14"/>
      <c r="N110" s="14"/>
      <c r="O110" s="4" t="str">
        <f t="shared" si="3"/>
        <v/>
      </c>
    </row>
    <row r="111" spans="1:15" x14ac:dyDescent="0.25">
      <c r="A111" s="61"/>
      <c r="B111" s="61"/>
      <c r="C111" s="61"/>
      <c r="D111" s="14"/>
      <c r="E111" s="24"/>
      <c r="F111" s="25"/>
      <c r="G111" s="26"/>
      <c r="H111" s="14"/>
      <c r="I111" s="14"/>
      <c r="J111" s="57"/>
      <c r="K111" s="25"/>
      <c r="L111" s="14"/>
      <c r="M111" s="14"/>
      <c r="N111" s="14"/>
      <c r="O111" s="4" t="str">
        <f t="shared" si="3"/>
        <v/>
      </c>
    </row>
    <row r="112" spans="1:15" x14ac:dyDescent="0.25">
      <c r="A112" s="61"/>
      <c r="B112" s="61"/>
      <c r="C112" s="61"/>
      <c r="D112" s="14"/>
      <c r="E112" s="24"/>
      <c r="F112" s="25"/>
      <c r="G112" s="26"/>
      <c r="H112" s="14"/>
      <c r="I112" s="14"/>
      <c r="J112" s="57"/>
      <c r="K112" s="25"/>
      <c r="L112" s="14"/>
      <c r="M112" s="14"/>
      <c r="N112" s="14"/>
      <c r="O112" s="4" t="str">
        <f t="shared" si="3"/>
        <v/>
      </c>
    </row>
    <row r="113" spans="1:15" x14ac:dyDescent="0.25">
      <c r="A113" s="61"/>
      <c r="B113" s="61"/>
      <c r="C113" s="61"/>
      <c r="D113" s="14"/>
      <c r="E113" s="24"/>
      <c r="F113" s="25"/>
      <c r="G113" s="26"/>
      <c r="H113" s="14"/>
      <c r="I113" s="14"/>
      <c r="J113" s="57"/>
      <c r="K113" s="25"/>
      <c r="L113" s="14"/>
      <c r="M113" s="14"/>
      <c r="N113" s="14"/>
      <c r="O113" s="4" t="str">
        <f t="shared" si="3"/>
        <v/>
      </c>
    </row>
    <row r="114" spans="1:15" x14ac:dyDescent="0.25">
      <c r="A114" s="61"/>
      <c r="B114" s="61"/>
      <c r="C114" s="61"/>
      <c r="D114" s="14"/>
      <c r="E114" s="24"/>
      <c r="F114" s="25"/>
      <c r="G114" s="26"/>
      <c r="H114" s="14"/>
      <c r="I114" s="14"/>
      <c r="J114" s="57"/>
      <c r="K114" s="25"/>
      <c r="L114" s="14"/>
      <c r="M114" s="14"/>
      <c r="N114" s="14"/>
      <c r="O114" s="4" t="str">
        <f t="shared" si="3"/>
        <v/>
      </c>
    </row>
    <row r="115" spans="1:15" x14ac:dyDescent="0.25">
      <c r="A115" s="61"/>
      <c r="B115" s="61"/>
      <c r="C115" s="61"/>
      <c r="D115" s="14"/>
      <c r="E115" s="24"/>
      <c r="F115" s="25"/>
      <c r="G115" s="26"/>
      <c r="H115" s="14"/>
      <c r="I115" s="14"/>
      <c r="J115" s="57"/>
      <c r="K115" s="25"/>
      <c r="L115" s="14"/>
      <c r="M115" s="14"/>
      <c r="N115" s="14"/>
      <c r="O115" s="4" t="str">
        <f t="shared" si="3"/>
        <v/>
      </c>
    </row>
    <row r="116" spans="1:15" x14ac:dyDescent="0.25">
      <c r="A116" s="61"/>
      <c r="B116" s="61"/>
      <c r="C116" s="61"/>
      <c r="D116" s="14"/>
      <c r="E116" s="24"/>
      <c r="F116" s="25"/>
      <c r="G116" s="26"/>
      <c r="H116" s="14"/>
      <c r="I116" s="14"/>
      <c r="J116" s="57"/>
      <c r="K116" s="25"/>
      <c r="L116" s="14"/>
      <c r="M116" s="14"/>
      <c r="N116" s="14"/>
      <c r="O116" s="4" t="str">
        <f t="shared" si="3"/>
        <v/>
      </c>
    </row>
    <row r="117" spans="1:15" x14ac:dyDescent="0.25">
      <c r="A117" s="61"/>
      <c r="B117" s="61"/>
      <c r="C117" s="61"/>
      <c r="D117" s="14"/>
      <c r="E117" s="24"/>
      <c r="F117" s="25"/>
      <c r="G117" s="26"/>
      <c r="H117" s="14"/>
      <c r="I117" s="14"/>
      <c r="J117" s="57"/>
      <c r="K117" s="25"/>
      <c r="L117" s="14"/>
      <c r="M117" s="14"/>
      <c r="N117" s="14"/>
      <c r="O117" s="4" t="str">
        <f t="shared" si="3"/>
        <v/>
      </c>
    </row>
    <row r="118" spans="1:15" x14ac:dyDescent="0.25">
      <c r="A118" s="61"/>
      <c r="B118" s="61"/>
      <c r="C118" s="61" t="str">
        <f>IF(ISBLANK($B118),"",VLOOKUP($B118,#REF!,2,FALSE))</f>
        <v/>
      </c>
      <c r="D118" s="14"/>
      <c r="E118" s="24"/>
      <c r="F118" s="25"/>
      <c r="G118" s="26"/>
      <c r="H118" s="14"/>
      <c r="I118" s="14"/>
      <c r="J118" s="57"/>
      <c r="K118" s="25"/>
      <c r="L118" s="14"/>
      <c r="M118" s="14"/>
      <c r="N118" s="14"/>
      <c r="O118" s="4" t="str">
        <f t="shared" ref="O118:O137" si="4">IF(ISBLANK($I118),"",SUM($I118+42))</f>
        <v/>
      </c>
    </row>
    <row r="119" spans="1:15" x14ac:dyDescent="0.25">
      <c r="A119" s="62"/>
      <c r="B119" s="62"/>
      <c r="C119" s="61" t="str">
        <f>IF(ISBLANK($B119),"",VLOOKUP($B119,#REF!,2,FALSE))</f>
        <v/>
      </c>
      <c r="E119" s="3"/>
      <c r="O119" s="4" t="str">
        <f t="shared" si="4"/>
        <v/>
      </c>
    </row>
    <row r="120" spans="1:15" x14ac:dyDescent="0.25">
      <c r="A120" s="62"/>
      <c r="B120" s="62"/>
      <c r="C120" s="61" t="str">
        <f>IF(ISBLANK($B120),"",VLOOKUP($B120,#REF!,2,FALSE))</f>
        <v/>
      </c>
      <c r="E120" s="3"/>
      <c r="O120" s="4" t="str">
        <f t="shared" si="4"/>
        <v/>
      </c>
    </row>
    <row r="121" spans="1:15" x14ac:dyDescent="0.25">
      <c r="A121" s="62"/>
      <c r="B121" s="62"/>
      <c r="C121" s="61" t="str">
        <f>IF(ISBLANK($B121),"",VLOOKUP($B121,#REF!,2,FALSE))</f>
        <v/>
      </c>
      <c r="E121" s="3"/>
      <c r="O121" s="4" t="str">
        <f t="shared" si="4"/>
        <v/>
      </c>
    </row>
    <row r="122" spans="1:15" x14ac:dyDescent="0.25">
      <c r="A122" s="62"/>
      <c r="B122" s="62"/>
      <c r="C122" s="61" t="str">
        <f>IF(ISBLANK($B122),"",VLOOKUP($B122,#REF!,2,FALSE))</f>
        <v/>
      </c>
      <c r="E122" s="3"/>
      <c r="O122" s="4" t="str">
        <f t="shared" si="4"/>
        <v/>
      </c>
    </row>
    <row r="123" spans="1:15" x14ac:dyDescent="0.25">
      <c r="A123" s="62"/>
      <c r="B123" s="62"/>
      <c r="C123" s="61" t="str">
        <f>IF(ISBLANK($B123),"",VLOOKUP($B123,#REF!,2,FALSE))</f>
        <v/>
      </c>
      <c r="E123" s="3"/>
      <c r="O123" s="4" t="str">
        <f t="shared" si="4"/>
        <v/>
      </c>
    </row>
    <row r="124" spans="1:15" x14ac:dyDescent="0.25">
      <c r="A124" s="62"/>
      <c r="B124" s="62"/>
      <c r="C124" s="61" t="str">
        <f>IF(ISBLANK($B124),"",VLOOKUP($B124,#REF!,2,FALSE))</f>
        <v/>
      </c>
      <c r="E124" s="3"/>
      <c r="O124" s="4" t="str">
        <f t="shared" si="4"/>
        <v/>
      </c>
    </row>
    <row r="125" spans="1:15" x14ac:dyDescent="0.25">
      <c r="A125" s="62"/>
      <c r="B125" s="62"/>
      <c r="C125" s="61" t="str">
        <f>IF(ISBLANK($B125),"",VLOOKUP($B125,#REF!,2,FALSE))</f>
        <v/>
      </c>
      <c r="E125" s="3"/>
      <c r="O125" s="4" t="str">
        <f t="shared" si="4"/>
        <v/>
      </c>
    </row>
    <row r="126" spans="1:15" x14ac:dyDescent="0.25">
      <c r="A126" s="62"/>
      <c r="B126" s="62"/>
      <c r="C126" s="61" t="str">
        <f>IF(ISBLANK($B126),"",VLOOKUP($B126,#REF!,2,FALSE))</f>
        <v/>
      </c>
      <c r="E126" s="3"/>
      <c r="O126" s="4" t="str">
        <f t="shared" si="4"/>
        <v/>
      </c>
    </row>
    <row r="127" spans="1:15" x14ac:dyDescent="0.25">
      <c r="A127" s="62"/>
      <c r="B127" s="62"/>
      <c r="C127" s="61" t="str">
        <f>IF(ISBLANK($B127),"",VLOOKUP($B127,#REF!,2,FALSE))</f>
        <v/>
      </c>
      <c r="E127" s="3"/>
      <c r="O127" s="4" t="str">
        <f t="shared" si="4"/>
        <v/>
      </c>
    </row>
    <row r="128" spans="1:15" x14ac:dyDescent="0.25">
      <c r="A128" s="62"/>
      <c r="B128" s="62"/>
      <c r="C128" s="61" t="str">
        <f>IF(ISBLANK($B128),"",VLOOKUP($B128,#REF!,2,FALSE))</f>
        <v/>
      </c>
      <c r="E128" s="3"/>
      <c r="O128" s="4" t="str">
        <f t="shared" si="4"/>
        <v/>
      </c>
    </row>
    <row r="129" spans="1:15" x14ac:dyDescent="0.25">
      <c r="A129" s="62"/>
      <c r="B129" s="62"/>
      <c r="C129" s="61" t="str">
        <f>IF(ISBLANK($B129),"",VLOOKUP($B129,#REF!,2,FALSE))</f>
        <v/>
      </c>
      <c r="E129" s="3"/>
      <c r="O129" s="4" t="str">
        <f t="shared" si="4"/>
        <v/>
      </c>
    </row>
    <row r="130" spans="1:15" x14ac:dyDescent="0.25">
      <c r="A130" s="62"/>
      <c r="B130" s="62"/>
      <c r="C130" s="61" t="str">
        <f>IF(ISBLANK($B130),"",VLOOKUP($B130,#REF!,2,FALSE))</f>
        <v/>
      </c>
      <c r="E130" s="3"/>
      <c r="O130" s="4" t="str">
        <f t="shared" si="4"/>
        <v/>
      </c>
    </row>
    <row r="131" spans="1:15" x14ac:dyDescent="0.25">
      <c r="A131" s="62"/>
      <c r="B131" s="62"/>
      <c r="C131" s="61" t="str">
        <f>IF(ISBLANK($B131),"",VLOOKUP($B131,#REF!,2,FALSE))</f>
        <v/>
      </c>
      <c r="E131" s="3"/>
      <c r="O131" s="4" t="str">
        <f t="shared" si="4"/>
        <v/>
      </c>
    </row>
    <row r="132" spans="1:15" x14ac:dyDescent="0.25">
      <c r="A132" s="62"/>
      <c r="B132" s="62"/>
      <c r="C132" s="61" t="str">
        <f>IF(ISBLANK($B132),"",VLOOKUP($B132,#REF!,2,FALSE))</f>
        <v/>
      </c>
      <c r="E132" s="3"/>
      <c r="O132" s="4" t="str">
        <f t="shared" si="4"/>
        <v/>
      </c>
    </row>
    <row r="133" spans="1:15" x14ac:dyDescent="0.25">
      <c r="A133" s="62"/>
      <c r="B133" s="62"/>
      <c r="C133" s="61" t="str">
        <f>IF(ISBLANK($B133),"",VLOOKUP($B133,#REF!,2,FALSE))</f>
        <v/>
      </c>
      <c r="E133" s="3"/>
      <c r="O133" s="4" t="str">
        <f t="shared" si="4"/>
        <v/>
      </c>
    </row>
    <row r="134" spans="1:15" x14ac:dyDescent="0.25">
      <c r="A134" s="62"/>
      <c r="B134" s="62"/>
      <c r="C134" s="61" t="str">
        <f>IF(ISBLANK($B134),"",VLOOKUP($B134,#REF!,2,FALSE))</f>
        <v/>
      </c>
      <c r="E134" s="3"/>
      <c r="O134" s="4" t="str">
        <f t="shared" si="4"/>
        <v/>
      </c>
    </row>
    <row r="135" spans="1:15" x14ac:dyDescent="0.25">
      <c r="A135" s="62"/>
      <c r="B135" s="62"/>
      <c r="C135" s="61" t="str">
        <f>IF(ISBLANK($B135),"",VLOOKUP($B135,#REF!,2,FALSE))</f>
        <v/>
      </c>
      <c r="E135" s="3"/>
      <c r="O135" s="4" t="str">
        <f t="shared" si="4"/>
        <v/>
      </c>
    </row>
    <row r="136" spans="1:15" x14ac:dyDescent="0.25">
      <c r="A136" s="62"/>
      <c r="B136" s="62"/>
      <c r="C136" s="61" t="str">
        <f>IF(ISBLANK($B136),"",VLOOKUP($B136,#REF!,2,FALSE))</f>
        <v/>
      </c>
      <c r="E136" s="3"/>
      <c r="O136" s="4" t="str">
        <f t="shared" si="4"/>
        <v/>
      </c>
    </row>
    <row r="137" spans="1:15" x14ac:dyDescent="0.25">
      <c r="A137" s="62"/>
      <c r="B137" s="62"/>
      <c r="C137" s="61" t="str">
        <f>IF(ISBLANK($B137),"",VLOOKUP($B137,#REF!,2,FALSE))</f>
        <v/>
      </c>
      <c r="E137" s="3"/>
      <c r="O137" s="4" t="str">
        <f t="shared" si="4"/>
        <v/>
      </c>
    </row>
  </sheetData>
  <mergeCells count="3">
    <mergeCell ref="A4:C4"/>
    <mergeCell ref="J3:L3"/>
    <mergeCell ref="E4:L4"/>
  </mergeCells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821"/>
  <sheetViews>
    <sheetView workbookViewId="0">
      <selection activeCell="A5" sqref="A5"/>
    </sheetView>
  </sheetViews>
  <sheetFormatPr baseColWidth="10" defaultRowHeight="15" x14ac:dyDescent="0.25"/>
  <cols>
    <col min="1" max="1" width="69" bestFit="1" customWidth="1"/>
  </cols>
  <sheetData>
    <row r="1" spans="1:1" x14ac:dyDescent="0.25">
      <c r="A1" s="75" t="s">
        <v>136</v>
      </c>
    </row>
    <row r="2" spans="1:1" x14ac:dyDescent="0.25">
      <c r="A2" s="75" t="s">
        <v>142</v>
      </c>
    </row>
    <row r="3" spans="1:1" x14ac:dyDescent="0.25">
      <c r="A3" s="75" t="s">
        <v>143</v>
      </c>
    </row>
    <row r="4" spans="1:1" x14ac:dyDescent="0.25">
      <c r="A4" s="75" t="s">
        <v>144</v>
      </c>
    </row>
    <row r="5" spans="1:1" x14ac:dyDescent="0.25">
      <c r="A5" s="75"/>
    </row>
    <row r="6" spans="1:1" x14ac:dyDescent="0.25">
      <c r="A6" s="75"/>
    </row>
    <row r="7" spans="1:1" x14ac:dyDescent="0.25">
      <c r="A7" s="75"/>
    </row>
    <row r="8" spans="1:1" x14ac:dyDescent="0.25">
      <c r="A8" s="75"/>
    </row>
    <row r="9" spans="1:1" x14ac:dyDescent="0.25">
      <c r="A9" s="75"/>
    </row>
    <row r="10" spans="1:1" x14ac:dyDescent="0.25">
      <c r="A10" s="75"/>
    </row>
    <row r="11" spans="1:1" x14ac:dyDescent="0.25">
      <c r="A11" s="75"/>
    </row>
    <row r="12" spans="1:1" x14ac:dyDescent="0.25">
      <c r="A12" s="75"/>
    </row>
    <row r="13" spans="1:1" x14ac:dyDescent="0.25">
      <c r="A13" s="75"/>
    </row>
    <row r="14" spans="1:1" x14ac:dyDescent="0.25">
      <c r="A14" s="75"/>
    </row>
    <row r="15" spans="1:1" x14ac:dyDescent="0.25">
      <c r="A15" s="75"/>
    </row>
    <row r="16" spans="1:1" x14ac:dyDescent="0.25">
      <c r="A16" s="75"/>
    </row>
    <row r="17" spans="1:1" x14ac:dyDescent="0.25">
      <c r="A17" s="75"/>
    </row>
    <row r="18" spans="1:1" x14ac:dyDescent="0.25">
      <c r="A18" s="75"/>
    </row>
    <row r="19" spans="1:1" x14ac:dyDescent="0.25">
      <c r="A19" s="75"/>
    </row>
    <row r="20" spans="1:1" x14ac:dyDescent="0.25">
      <c r="A20" s="75"/>
    </row>
    <row r="21" spans="1:1" x14ac:dyDescent="0.25">
      <c r="A21" s="75"/>
    </row>
    <row r="22" spans="1:1" x14ac:dyDescent="0.25">
      <c r="A22" s="75"/>
    </row>
    <row r="23" spans="1:1" x14ac:dyDescent="0.25">
      <c r="A23" s="75"/>
    </row>
    <row r="24" spans="1:1" x14ac:dyDescent="0.25">
      <c r="A24" s="75"/>
    </row>
    <row r="25" spans="1:1" x14ac:dyDescent="0.25">
      <c r="A25" s="75"/>
    </row>
    <row r="26" spans="1:1" x14ac:dyDescent="0.25">
      <c r="A26" s="75"/>
    </row>
    <row r="27" spans="1:1" x14ac:dyDescent="0.25">
      <c r="A27" s="75"/>
    </row>
    <row r="28" spans="1:1" x14ac:dyDescent="0.25">
      <c r="A28" s="75"/>
    </row>
    <row r="29" spans="1:1" x14ac:dyDescent="0.25">
      <c r="A29" s="75"/>
    </row>
    <row r="30" spans="1:1" x14ac:dyDescent="0.25">
      <c r="A30" s="75"/>
    </row>
    <row r="31" spans="1:1" x14ac:dyDescent="0.25">
      <c r="A31" s="75"/>
    </row>
    <row r="32" spans="1:1" x14ac:dyDescent="0.25">
      <c r="A32" s="75"/>
    </row>
    <row r="33" spans="1:1" x14ac:dyDescent="0.25">
      <c r="A33" s="75"/>
    </row>
    <row r="34" spans="1:1" x14ac:dyDescent="0.25">
      <c r="A34" s="75"/>
    </row>
    <row r="35" spans="1:1" x14ac:dyDescent="0.25">
      <c r="A35" s="75"/>
    </row>
    <row r="36" spans="1:1" x14ac:dyDescent="0.25">
      <c r="A36" s="75"/>
    </row>
    <row r="37" spans="1:1" x14ac:dyDescent="0.25">
      <c r="A37" s="75"/>
    </row>
    <row r="38" spans="1:1" x14ac:dyDescent="0.25">
      <c r="A38" s="75"/>
    </row>
    <row r="39" spans="1:1" x14ac:dyDescent="0.25">
      <c r="A39" s="75"/>
    </row>
    <row r="40" spans="1:1" x14ac:dyDescent="0.25">
      <c r="A40" s="75"/>
    </row>
    <row r="41" spans="1:1" x14ac:dyDescent="0.25">
      <c r="A41" s="75"/>
    </row>
    <row r="42" spans="1:1" x14ac:dyDescent="0.25">
      <c r="A42" s="75"/>
    </row>
    <row r="43" spans="1:1" x14ac:dyDescent="0.25">
      <c r="A43" s="75"/>
    </row>
    <row r="44" spans="1:1" x14ac:dyDescent="0.25">
      <c r="A44" s="75"/>
    </row>
    <row r="45" spans="1:1" x14ac:dyDescent="0.25">
      <c r="A45" s="75"/>
    </row>
    <row r="46" spans="1:1" x14ac:dyDescent="0.25">
      <c r="A46" s="75"/>
    </row>
    <row r="47" spans="1:1" x14ac:dyDescent="0.25">
      <c r="A47" s="75"/>
    </row>
    <row r="48" spans="1:1" x14ac:dyDescent="0.25">
      <c r="A48" s="75"/>
    </row>
    <row r="49" spans="1:1" x14ac:dyDescent="0.25">
      <c r="A49" s="75"/>
    </row>
    <row r="50" spans="1:1" x14ac:dyDescent="0.25">
      <c r="A50" s="75"/>
    </row>
    <row r="51" spans="1:1" x14ac:dyDescent="0.25">
      <c r="A51" s="75"/>
    </row>
    <row r="52" spans="1:1" x14ac:dyDescent="0.25">
      <c r="A52" s="75"/>
    </row>
    <row r="53" spans="1:1" x14ac:dyDescent="0.25">
      <c r="A53" s="75"/>
    </row>
    <row r="54" spans="1:1" x14ac:dyDescent="0.25">
      <c r="A54" s="75"/>
    </row>
    <row r="55" spans="1:1" x14ac:dyDescent="0.25">
      <c r="A55" s="75"/>
    </row>
    <row r="56" spans="1:1" x14ac:dyDescent="0.25">
      <c r="A56" s="75"/>
    </row>
    <row r="57" spans="1:1" x14ac:dyDescent="0.25">
      <c r="A57" s="75"/>
    </row>
    <row r="58" spans="1:1" x14ac:dyDescent="0.25">
      <c r="A58" s="75"/>
    </row>
    <row r="59" spans="1:1" x14ac:dyDescent="0.25">
      <c r="A59" s="75"/>
    </row>
    <row r="60" spans="1:1" x14ac:dyDescent="0.25">
      <c r="A60" s="75"/>
    </row>
    <row r="61" spans="1:1" x14ac:dyDescent="0.25">
      <c r="A61" s="75"/>
    </row>
    <row r="62" spans="1:1" x14ac:dyDescent="0.25">
      <c r="A62" s="75"/>
    </row>
    <row r="63" spans="1:1" x14ac:dyDescent="0.25">
      <c r="A63" s="75"/>
    </row>
    <row r="64" spans="1:1" x14ac:dyDescent="0.25">
      <c r="A64" s="75"/>
    </row>
    <row r="65" spans="1:1" x14ac:dyDescent="0.25">
      <c r="A65" s="75"/>
    </row>
    <row r="66" spans="1:1" x14ac:dyDescent="0.25">
      <c r="A66" s="75"/>
    </row>
    <row r="67" spans="1:1" x14ac:dyDescent="0.25">
      <c r="A67" s="75"/>
    </row>
    <row r="68" spans="1:1" x14ac:dyDescent="0.25">
      <c r="A68" s="75"/>
    </row>
    <row r="69" spans="1:1" x14ac:dyDescent="0.25">
      <c r="A69" s="75"/>
    </row>
    <row r="70" spans="1:1" x14ac:dyDescent="0.25">
      <c r="A70" s="75"/>
    </row>
    <row r="71" spans="1:1" x14ac:dyDescent="0.25">
      <c r="A71" s="75"/>
    </row>
    <row r="72" spans="1:1" x14ac:dyDescent="0.25">
      <c r="A72" s="75"/>
    </row>
    <row r="73" spans="1:1" x14ac:dyDescent="0.25">
      <c r="A73" s="75"/>
    </row>
    <row r="74" spans="1:1" x14ac:dyDescent="0.25">
      <c r="A74" s="75"/>
    </row>
    <row r="75" spans="1:1" x14ac:dyDescent="0.25">
      <c r="A75" s="75"/>
    </row>
    <row r="76" spans="1:1" x14ac:dyDescent="0.25">
      <c r="A76" s="75"/>
    </row>
    <row r="77" spans="1:1" x14ac:dyDescent="0.25">
      <c r="A77" s="75"/>
    </row>
    <row r="78" spans="1:1" x14ac:dyDescent="0.25">
      <c r="A78" s="75"/>
    </row>
    <row r="79" spans="1:1" x14ac:dyDescent="0.25">
      <c r="A79" s="75"/>
    </row>
    <row r="80" spans="1:1" x14ac:dyDescent="0.25">
      <c r="A80" s="75"/>
    </row>
    <row r="81" spans="1:1" x14ac:dyDescent="0.25">
      <c r="A81" s="75"/>
    </row>
    <row r="82" spans="1:1" x14ac:dyDescent="0.25">
      <c r="A82" s="75"/>
    </row>
    <row r="83" spans="1:1" x14ac:dyDescent="0.25">
      <c r="A83" s="75"/>
    </row>
    <row r="84" spans="1:1" x14ac:dyDescent="0.25">
      <c r="A84" s="75"/>
    </row>
    <row r="85" spans="1:1" x14ac:dyDescent="0.25">
      <c r="A85" s="75"/>
    </row>
    <row r="86" spans="1:1" x14ac:dyDescent="0.25">
      <c r="A86" s="75"/>
    </row>
    <row r="87" spans="1:1" x14ac:dyDescent="0.25">
      <c r="A87" s="75"/>
    </row>
    <row r="88" spans="1:1" x14ac:dyDescent="0.25">
      <c r="A88" s="75"/>
    </row>
    <row r="89" spans="1:1" x14ac:dyDescent="0.25">
      <c r="A89" s="75"/>
    </row>
    <row r="90" spans="1:1" x14ac:dyDescent="0.25">
      <c r="A90" s="75"/>
    </row>
    <row r="91" spans="1:1" x14ac:dyDescent="0.25">
      <c r="A91" s="75"/>
    </row>
    <row r="92" spans="1:1" x14ac:dyDescent="0.25">
      <c r="A92" s="75"/>
    </row>
    <row r="93" spans="1:1" x14ac:dyDescent="0.25">
      <c r="A93" s="75"/>
    </row>
    <row r="94" spans="1:1" x14ac:dyDescent="0.25">
      <c r="A94" s="75"/>
    </row>
    <row r="95" spans="1:1" x14ac:dyDescent="0.25">
      <c r="A95" s="75"/>
    </row>
    <row r="96" spans="1:1" x14ac:dyDescent="0.25">
      <c r="A96" s="75"/>
    </row>
    <row r="97" spans="1:1" x14ac:dyDescent="0.25">
      <c r="A97" s="75"/>
    </row>
    <row r="98" spans="1:1" x14ac:dyDescent="0.25">
      <c r="A98" s="75"/>
    </row>
    <row r="99" spans="1:1" x14ac:dyDescent="0.25">
      <c r="A99" s="75"/>
    </row>
    <row r="100" spans="1:1" x14ac:dyDescent="0.25">
      <c r="A100" s="75"/>
    </row>
    <row r="101" spans="1:1" x14ac:dyDescent="0.25">
      <c r="A101" s="75"/>
    </row>
    <row r="102" spans="1:1" x14ac:dyDescent="0.25">
      <c r="A102" s="75"/>
    </row>
    <row r="103" spans="1:1" x14ac:dyDescent="0.25">
      <c r="A103" s="75"/>
    </row>
    <row r="104" spans="1:1" x14ac:dyDescent="0.25">
      <c r="A104" s="75"/>
    </row>
    <row r="105" spans="1:1" x14ac:dyDescent="0.25">
      <c r="A105" s="75"/>
    </row>
    <row r="106" spans="1:1" x14ac:dyDescent="0.25">
      <c r="A106" s="75"/>
    </row>
    <row r="107" spans="1:1" x14ac:dyDescent="0.25">
      <c r="A107" s="75"/>
    </row>
    <row r="108" spans="1:1" x14ac:dyDescent="0.25">
      <c r="A108" s="75"/>
    </row>
    <row r="109" spans="1:1" x14ac:dyDescent="0.25">
      <c r="A109" s="75"/>
    </row>
    <row r="110" spans="1:1" x14ac:dyDescent="0.25">
      <c r="A110" s="75"/>
    </row>
    <row r="111" spans="1:1" x14ac:dyDescent="0.25">
      <c r="A111" s="75"/>
    </row>
    <row r="112" spans="1:1" x14ac:dyDescent="0.25">
      <c r="A112" s="75"/>
    </row>
    <row r="113" spans="1:1" x14ac:dyDescent="0.25">
      <c r="A113" s="75"/>
    </row>
    <row r="114" spans="1:1" x14ac:dyDescent="0.25">
      <c r="A114" s="75"/>
    </row>
    <row r="115" spans="1:1" x14ac:dyDescent="0.25">
      <c r="A115" s="75"/>
    </row>
    <row r="116" spans="1:1" x14ac:dyDescent="0.25">
      <c r="A116" s="75"/>
    </row>
    <row r="117" spans="1:1" x14ac:dyDescent="0.25">
      <c r="A117" s="75"/>
    </row>
    <row r="118" spans="1:1" x14ac:dyDescent="0.25">
      <c r="A118" s="75"/>
    </row>
    <row r="119" spans="1:1" x14ac:dyDescent="0.25">
      <c r="A119" s="75"/>
    </row>
    <row r="120" spans="1:1" x14ac:dyDescent="0.25">
      <c r="A120" s="75"/>
    </row>
    <row r="121" spans="1:1" x14ac:dyDescent="0.25">
      <c r="A121" s="75"/>
    </row>
    <row r="122" spans="1:1" x14ac:dyDescent="0.25">
      <c r="A122" s="75"/>
    </row>
    <row r="123" spans="1:1" x14ac:dyDescent="0.25">
      <c r="A123" s="75"/>
    </row>
    <row r="124" spans="1:1" x14ac:dyDescent="0.25">
      <c r="A124" s="75"/>
    </row>
    <row r="125" spans="1:1" x14ac:dyDescent="0.25">
      <c r="A125" s="75"/>
    </row>
    <row r="126" spans="1:1" x14ac:dyDescent="0.25">
      <c r="A126" s="75"/>
    </row>
    <row r="127" spans="1:1" x14ac:dyDescent="0.25">
      <c r="A127" s="75"/>
    </row>
    <row r="128" spans="1:1" x14ac:dyDescent="0.25">
      <c r="A128" s="75"/>
    </row>
    <row r="129" spans="1:1" x14ac:dyDescent="0.25">
      <c r="A129" s="75"/>
    </row>
    <row r="130" spans="1:1" x14ac:dyDescent="0.25">
      <c r="A130" s="75"/>
    </row>
    <row r="131" spans="1:1" x14ac:dyDescent="0.25">
      <c r="A131" s="75"/>
    </row>
    <row r="132" spans="1:1" x14ac:dyDescent="0.25">
      <c r="A132" s="75"/>
    </row>
    <row r="133" spans="1:1" x14ac:dyDescent="0.25">
      <c r="A133" s="75"/>
    </row>
    <row r="134" spans="1:1" x14ac:dyDescent="0.25">
      <c r="A134" s="75"/>
    </row>
    <row r="135" spans="1:1" x14ac:dyDescent="0.25">
      <c r="A135" s="75"/>
    </row>
    <row r="136" spans="1:1" x14ac:dyDescent="0.25">
      <c r="A136" s="75"/>
    </row>
    <row r="137" spans="1:1" x14ac:dyDescent="0.25">
      <c r="A137" s="75"/>
    </row>
    <row r="138" spans="1:1" x14ac:dyDescent="0.25">
      <c r="A138" s="75"/>
    </row>
    <row r="139" spans="1:1" x14ac:dyDescent="0.25">
      <c r="A139" s="75"/>
    </row>
    <row r="140" spans="1:1" x14ac:dyDescent="0.25">
      <c r="A140" s="75"/>
    </row>
    <row r="141" spans="1:1" x14ac:dyDescent="0.25">
      <c r="A141" s="75"/>
    </row>
    <row r="142" spans="1:1" x14ac:dyDescent="0.25">
      <c r="A142" s="75"/>
    </row>
    <row r="143" spans="1:1" x14ac:dyDescent="0.25">
      <c r="A143" s="75"/>
    </row>
    <row r="144" spans="1:1" x14ac:dyDescent="0.25">
      <c r="A144" s="75"/>
    </row>
    <row r="145" spans="1:1" x14ac:dyDescent="0.25">
      <c r="A145" s="75"/>
    </row>
    <row r="146" spans="1:1" x14ac:dyDescent="0.25">
      <c r="A146" s="75"/>
    </row>
    <row r="147" spans="1:1" x14ac:dyDescent="0.25">
      <c r="A147" s="75"/>
    </row>
    <row r="148" spans="1:1" x14ac:dyDescent="0.25">
      <c r="A148" s="75"/>
    </row>
    <row r="149" spans="1:1" x14ac:dyDescent="0.25">
      <c r="A149" s="75"/>
    </row>
    <row r="150" spans="1:1" x14ac:dyDescent="0.25">
      <c r="A150" s="75"/>
    </row>
    <row r="151" spans="1:1" x14ac:dyDescent="0.25">
      <c r="A151" s="75"/>
    </row>
    <row r="152" spans="1:1" x14ac:dyDescent="0.25">
      <c r="A152" s="75"/>
    </row>
    <row r="153" spans="1:1" x14ac:dyDescent="0.25">
      <c r="A153" s="75"/>
    </row>
    <row r="154" spans="1:1" x14ac:dyDescent="0.25">
      <c r="A154" s="75"/>
    </row>
    <row r="155" spans="1:1" x14ac:dyDescent="0.25">
      <c r="A155" s="75"/>
    </row>
    <row r="156" spans="1:1" x14ac:dyDescent="0.25">
      <c r="A156" s="75"/>
    </row>
    <row r="157" spans="1:1" x14ac:dyDescent="0.25">
      <c r="A157" s="75"/>
    </row>
    <row r="158" spans="1:1" x14ac:dyDescent="0.25">
      <c r="A158" s="75"/>
    </row>
    <row r="159" spans="1:1" x14ac:dyDescent="0.25">
      <c r="A159" s="75"/>
    </row>
    <row r="160" spans="1:1" x14ac:dyDescent="0.25">
      <c r="A160" s="75"/>
    </row>
    <row r="161" spans="1:1" x14ac:dyDescent="0.25">
      <c r="A161" s="75"/>
    </row>
    <row r="162" spans="1:1" x14ac:dyDescent="0.25">
      <c r="A162" s="75"/>
    </row>
    <row r="163" spans="1:1" x14ac:dyDescent="0.25">
      <c r="A163" s="75"/>
    </row>
    <row r="164" spans="1:1" x14ac:dyDescent="0.25">
      <c r="A164" s="75"/>
    </row>
    <row r="165" spans="1:1" x14ac:dyDescent="0.25">
      <c r="A165" s="75"/>
    </row>
    <row r="166" spans="1:1" x14ac:dyDescent="0.25">
      <c r="A166" s="75"/>
    </row>
    <row r="167" spans="1:1" x14ac:dyDescent="0.25">
      <c r="A167" s="75"/>
    </row>
    <row r="168" spans="1:1" x14ac:dyDescent="0.25">
      <c r="A168" s="75"/>
    </row>
    <row r="169" spans="1:1" x14ac:dyDescent="0.25">
      <c r="A169" s="75"/>
    </row>
    <row r="170" spans="1:1" x14ac:dyDescent="0.25">
      <c r="A170" s="75"/>
    </row>
    <row r="171" spans="1:1" x14ac:dyDescent="0.25">
      <c r="A171" s="75"/>
    </row>
    <row r="172" spans="1:1" x14ac:dyDescent="0.25">
      <c r="A172" s="75"/>
    </row>
    <row r="173" spans="1:1" x14ac:dyDescent="0.25">
      <c r="A173" s="75"/>
    </row>
    <row r="174" spans="1:1" x14ac:dyDescent="0.25">
      <c r="A174" s="75"/>
    </row>
    <row r="175" spans="1:1" x14ac:dyDescent="0.25">
      <c r="A175" s="75"/>
    </row>
    <row r="176" spans="1:1" x14ac:dyDescent="0.25">
      <c r="A176" s="75"/>
    </row>
    <row r="177" spans="1:1" x14ac:dyDescent="0.25">
      <c r="A177" s="75"/>
    </row>
    <row r="178" spans="1:1" x14ac:dyDescent="0.25">
      <c r="A178" s="75"/>
    </row>
    <row r="179" spans="1:1" x14ac:dyDescent="0.25">
      <c r="A179" s="75"/>
    </row>
    <row r="180" spans="1:1" x14ac:dyDescent="0.25">
      <c r="A180" s="75"/>
    </row>
    <row r="181" spans="1:1" x14ac:dyDescent="0.25">
      <c r="A181" s="75"/>
    </row>
    <row r="182" spans="1:1" x14ac:dyDescent="0.25">
      <c r="A182" s="75"/>
    </row>
    <row r="183" spans="1:1" x14ac:dyDescent="0.25">
      <c r="A183" s="75"/>
    </row>
    <row r="184" spans="1:1" x14ac:dyDescent="0.25">
      <c r="A184" s="75"/>
    </row>
    <row r="185" spans="1:1" x14ac:dyDescent="0.25">
      <c r="A185" s="75"/>
    </row>
    <row r="186" spans="1:1" x14ac:dyDescent="0.25">
      <c r="A186" s="75"/>
    </row>
    <row r="187" spans="1:1" x14ac:dyDescent="0.25">
      <c r="A187" s="75"/>
    </row>
    <row r="188" spans="1:1" x14ac:dyDescent="0.25">
      <c r="A188" s="75"/>
    </row>
    <row r="189" spans="1:1" x14ac:dyDescent="0.25">
      <c r="A189" s="75"/>
    </row>
    <row r="190" spans="1:1" x14ac:dyDescent="0.25">
      <c r="A190" s="75"/>
    </row>
    <row r="191" spans="1:1" x14ac:dyDescent="0.25">
      <c r="A191" s="75"/>
    </row>
    <row r="192" spans="1:1" x14ac:dyDescent="0.25">
      <c r="A192" s="75"/>
    </row>
    <row r="193" spans="1:1" x14ac:dyDescent="0.25">
      <c r="A193" s="75"/>
    </row>
    <row r="194" spans="1:1" x14ac:dyDescent="0.25">
      <c r="A194" s="75"/>
    </row>
    <row r="195" spans="1:1" x14ac:dyDescent="0.25">
      <c r="A195" s="75"/>
    </row>
    <row r="196" spans="1:1" x14ac:dyDescent="0.25">
      <c r="A196" s="75"/>
    </row>
    <row r="197" spans="1:1" x14ac:dyDescent="0.25">
      <c r="A197" s="75"/>
    </row>
    <row r="198" spans="1:1" x14ac:dyDescent="0.25">
      <c r="A198" s="75"/>
    </row>
    <row r="199" spans="1:1" x14ac:dyDescent="0.25">
      <c r="A199" s="75"/>
    </row>
    <row r="200" spans="1:1" x14ac:dyDescent="0.25">
      <c r="A200" s="75"/>
    </row>
    <row r="201" spans="1:1" x14ac:dyDescent="0.25">
      <c r="A201" s="75"/>
    </row>
    <row r="202" spans="1:1" x14ac:dyDescent="0.25">
      <c r="A202" s="75"/>
    </row>
    <row r="203" spans="1:1" x14ac:dyDescent="0.25">
      <c r="A203" s="75"/>
    </row>
    <row r="204" spans="1:1" x14ac:dyDescent="0.25">
      <c r="A204" s="75"/>
    </row>
    <row r="205" spans="1:1" x14ac:dyDescent="0.25">
      <c r="A205" s="75"/>
    </row>
    <row r="206" spans="1:1" x14ac:dyDescent="0.25">
      <c r="A206" s="75"/>
    </row>
    <row r="207" spans="1:1" x14ac:dyDescent="0.25">
      <c r="A207" s="75"/>
    </row>
    <row r="208" spans="1:1" x14ac:dyDescent="0.25">
      <c r="A208" s="75"/>
    </row>
    <row r="209" spans="1:1" x14ac:dyDescent="0.25">
      <c r="A209" s="75"/>
    </row>
    <row r="210" spans="1:1" x14ac:dyDescent="0.25">
      <c r="A210" s="75"/>
    </row>
    <row r="211" spans="1:1" x14ac:dyDescent="0.25">
      <c r="A211" s="75"/>
    </row>
    <row r="212" spans="1:1" x14ac:dyDescent="0.25">
      <c r="A212" s="75"/>
    </row>
    <row r="213" spans="1:1" x14ac:dyDescent="0.25">
      <c r="A213" s="75"/>
    </row>
    <row r="214" spans="1:1" x14ac:dyDescent="0.25">
      <c r="A214" s="75"/>
    </row>
    <row r="215" spans="1:1" x14ac:dyDescent="0.25">
      <c r="A215" s="75"/>
    </row>
    <row r="216" spans="1:1" x14ac:dyDescent="0.25">
      <c r="A216" s="75"/>
    </row>
    <row r="217" spans="1:1" x14ac:dyDescent="0.25">
      <c r="A217" s="75"/>
    </row>
    <row r="218" spans="1:1" x14ac:dyDescent="0.25">
      <c r="A218" s="75"/>
    </row>
    <row r="219" spans="1:1" x14ac:dyDescent="0.25">
      <c r="A219" s="75"/>
    </row>
    <row r="220" spans="1:1" x14ac:dyDescent="0.25">
      <c r="A220" s="75"/>
    </row>
    <row r="221" spans="1:1" x14ac:dyDescent="0.25">
      <c r="A221" s="75"/>
    </row>
    <row r="222" spans="1:1" x14ac:dyDescent="0.25">
      <c r="A222" s="75"/>
    </row>
    <row r="223" spans="1:1" x14ac:dyDescent="0.25">
      <c r="A223" s="75"/>
    </row>
    <row r="224" spans="1:1" x14ac:dyDescent="0.25">
      <c r="A224" s="75"/>
    </row>
    <row r="225" spans="1:1" x14ac:dyDescent="0.25">
      <c r="A225" s="75"/>
    </row>
    <row r="226" spans="1:1" x14ac:dyDescent="0.25">
      <c r="A226" s="75"/>
    </row>
    <row r="227" spans="1:1" x14ac:dyDescent="0.25">
      <c r="A227" s="75"/>
    </row>
    <row r="228" spans="1:1" x14ac:dyDescent="0.25">
      <c r="A228" s="75"/>
    </row>
    <row r="229" spans="1:1" x14ac:dyDescent="0.25">
      <c r="A229" s="75"/>
    </row>
    <row r="230" spans="1:1" x14ac:dyDescent="0.25">
      <c r="A230" s="75"/>
    </row>
    <row r="231" spans="1:1" x14ac:dyDescent="0.25">
      <c r="A231" s="75"/>
    </row>
    <row r="232" spans="1:1" x14ac:dyDescent="0.25">
      <c r="A232" s="75"/>
    </row>
    <row r="233" spans="1:1" x14ac:dyDescent="0.25">
      <c r="A233" s="75"/>
    </row>
    <row r="234" spans="1:1" x14ac:dyDescent="0.25">
      <c r="A234" s="75"/>
    </row>
    <row r="235" spans="1:1" x14ac:dyDescent="0.25">
      <c r="A235" s="75"/>
    </row>
    <row r="236" spans="1:1" x14ac:dyDescent="0.25">
      <c r="A236" s="75"/>
    </row>
    <row r="237" spans="1:1" x14ac:dyDescent="0.25">
      <c r="A237" s="75"/>
    </row>
    <row r="238" spans="1:1" x14ac:dyDescent="0.25">
      <c r="A238" s="75"/>
    </row>
    <row r="239" spans="1:1" x14ac:dyDescent="0.25">
      <c r="A239" s="75"/>
    </row>
    <row r="240" spans="1:1" x14ac:dyDescent="0.25">
      <c r="A240" s="75"/>
    </row>
    <row r="241" spans="1:1" x14ac:dyDescent="0.25">
      <c r="A241" s="75"/>
    </row>
    <row r="242" spans="1:1" x14ac:dyDescent="0.25">
      <c r="A242" s="75"/>
    </row>
    <row r="243" spans="1:1" x14ac:dyDescent="0.25">
      <c r="A243" s="75"/>
    </row>
    <row r="244" spans="1:1" x14ac:dyDescent="0.25">
      <c r="A244" s="75"/>
    </row>
    <row r="245" spans="1:1" x14ac:dyDescent="0.25">
      <c r="A245" s="75"/>
    </row>
    <row r="246" spans="1:1" x14ac:dyDescent="0.25">
      <c r="A246" s="75"/>
    </row>
    <row r="247" spans="1:1" x14ac:dyDescent="0.25">
      <c r="A247" s="75"/>
    </row>
    <row r="248" spans="1:1" x14ac:dyDescent="0.25">
      <c r="A248" s="75"/>
    </row>
    <row r="249" spans="1:1" x14ac:dyDescent="0.25">
      <c r="A249" s="75"/>
    </row>
    <row r="250" spans="1:1" x14ac:dyDescent="0.25">
      <c r="A250" s="75"/>
    </row>
    <row r="251" spans="1:1" x14ac:dyDescent="0.25">
      <c r="A251" s="75"/>
    </row>
    <row r="252" spans="1:1" x14ac:dyDescent="0.25">
      <c r="A252" s="75"/>
    </row>
    <row r="253" spans="1:1" x14ac:dyDescent="0.25">
      <c r="A253" s="75"/>
    </row>
    <row r="254" spans="1:1" x14ac:dyDescent="0.25">
      <c r="A254" s="75"/>
    </row>
    <row r="255" spans="1:1" x14ac:dyDescent="0.25">
      <c r="A255" s="75"/>
    </row>
    <row r="256" spans="1:1" x14ac:dyDescent="0.25">
      <c r="A256" s="75"/>
    </row>
    <row r="257" spans="1:1" x14ac:dyDescent="0.25">
      <c r="A257" s="75"/>
    </row>
    <row r="258" spans="1:1" x14ac:dyDescent="0.25">
      <c r="A258" s="75"/>
    </row>
    <row r="259" spans="1:1" x14ac:dyDescent="0.25">
      <c r="A259" s="75"/>
    </row>
    <row r="260" spans="1:1" x14ac:dyDescent="0.25">
      <c r="A260" s="75"/>
    </row>
    <row r="261" spans="1:1" x14ac:dyDescent="0.25">
      <c r="A261" s="75"/>
    </row>
    <row r="262" spans="1:1" x14ac:dyDescent="0.25">
      <c r="A262" s="75"/>
    </row>
    <row r="263" spans="1:1" x14ac:dyDescent="0.25">
      <c r="A263" s="75"/>
    </row>
    <row r="264" spans="1:1" x14ac:dyDescent="0.25">
      <c r="A264" s="75"/>
    </row>
    <row r="265" spans="1:1" x14ac:dyDescent="0.25">
      <c r="A265" s="75"/>
    </row>
    <row r="266" spans="1:1" x14ac:dyDescent="0.25">
      <c r="A266" s="75"/>
    </row>
    <row r="267" spans="1:1" x14ac:dyDescent="0.25">
      <c r="A267" s="75"/>
    </row>
    <row r="268" spans="1:1" x14ac:dyDescent="0.25">
      <c r="A268" s="75"/>
    </row>
    <row r="269" spans="1:1" x14ac:dyDescent="0.25">
      <c r="A269" s="75"/>
    </row>
    <row r="270" spans="1:1" x14ac:dyDescent="0.25">
      <c r="A270" s="75"/>
    </row>
    <row r="271" spans="1:1" x14ac:dyDescent="0.25">
      <c r="A271" s="75"/>
    </row>
    <row r="272" spans="1:1" x14ac:dyDescent="0.25">
      <c r="A272" s="75"/>
    </row>
    <row r="273" spans="1:1" x14ac:dyDescent="0.25">
      <c r="A273" s="75"/>
    </row>
    <row r="274" spans="1:1" x14ac:dyDescent="0.25">
      <c r="A274" s="75"/>
    </row>
    <row r="275" spans="1:1" x14ac:dyDescent="0.25">
      <c r="A275" s="75"/>
    </row>
    <row r="276" spans="1:1" x14ac:dyDescent="0.25">
      <c r="A276" s="75"/>
    </row>
    <row r="277" spans="1:1" x14ac:dyDescent="0.25">
      <c r="A277" s="75"/>
    </row>
    <row r="278" spans="1:1" x14ac:dyDescent="0.25">
      <c r="A278" s="75"/>
    </row>
    <row r="279" spans="1:1" x14ac:dyDescent="0.25">
      <c r="A279" s="75"/>
    </row>
    <row r="280" spans="1:1" x14ac:dyDescent="0.25">
      <c r="A280" s="75"/>
    </row>
    <row r="281" spans="1:1" x14ac:dyDescent="0.25">
      <c r="A281" s="75"/>
    </row>
    <row r="282" spans="1:1" x14ac:dyDescent="0.25">
      <c r="A282" s="75"/>
    </row>
    <row r="283" spans="1:1" x14ac:dyDescent="0.25">
      <c r="A283" s="75"/>
    </row>
    <row r="284" spans="1:1" x14ac:dyDescent="0.25">
      <c r="A284" s="75"/>
    </row>
    <row r="285" spans="1:1" x14ac:dyDescent="0.25">
      <c r="A285" s="75"/>
    </row>
    <row r="286" spans="1:1" x14ac:dyDescent="0.25">
      <c r="A286" s="75"/>
    </row>
    <row r="287" spans="1:1" x14ac:dyDescent="0.25">
      <c r="A287" s="75"/>
    </row>
    <row r="288" spans="1:1" x14ac:dyDescent="0.25">
      <c r="A288" s="75"/>
    </row>
    <row r="289" spans="1:1" x14ac:dyDescent="0.25">
      <c r="A289" s="75"/>
    </row>
    <row r="290" spans="1:1" x14ac:dyDescent="0.25">
      <c r="A290" s="75"/>
    </row>
    <row r="291" spans="1:1" x14ac:dyDescent="0.25">
      <c r="A291" s="75"/>
    </row>
    <row r="292" spans="1:1" x14ac:dyDescent="0.25">
      <c r="A292" s="75"/>
    </row>
    <row r="293" spans="1:1" x14ac:dyDescent="0.25">
      <c r="A293" s="75"/>
    </row>
    <row r="294" spans="1:1" x14ac:dyDescent="0.25">
      <c r="A294" s="75"/>
    </row>
    <row r="295" spans="1:1" x14ac:dyDescent="0.25">
      <c r="A295" s="75"/>
    </row>
    <row r="296" spans="1:1" x14ac:dyDescent="0.25">
      <c r="A296" s="75"/>
    </row>
    <row r="297" spans="1:1" x14ac:dyDescent="0.25">
      <c r="A297" s="75"/>
    </row>
    <row r="298" spans="1:1" x14ac:dyDescent="0.25">
      <c r="A298" s="75"/>
    </row>
    <row r="299" spans="1:1" x14ac:dyDescent="0.25">
      <c r="A299" s="75"/>
    </row>
    <row r="300" spans="1:1" x14ac:dyDescent="0.25">
      <c r="A300" s="75"/>
    </row>
    <row r="301" spans="1:1" x14ac:dyDescent="0.25">
      <c r="A301" s="75"/>
    </row>
    <row r="302" spans="1:1" x14ac:dyDescent="0.25">
      <c r="A302" s="75"/>
    </row>
    <row r="303" spans="1:1" x14ac:dyDescent="0.25">
      <c r="A303" s="75"/>
    </row>
    <row r="304" spans="1:1" x14ac:dyDescent="0.25">
      <c r="A304" s="75"/>
    </row>
    <row r="305" spans="1:1" x14ac:dyDescent="0.25">
      <c r="A305" s="75"/>
    </row>
    <row r="306" spans="1:1" x14ac:dyDescent="0.25">
      <c r="A306" s="75"/>
    </row>
    <row r="307" spans="1:1" x14ac:dyDescent="0.25">
      <c r="A307" s="75"/>
    </row>
    <row r="308" spans="1:1" x14ac:dyDescent="0.25">
      <c r="A308" s="75"/>
    </row>
    <row r="309" spans="1:1" x14ac:dyDescent="0.25">
      <c r="A309" s="75"/>
    </row>
    <row r="310" spans="1:1" x14ac:dyDescent="0.25">
      <c r="A310" s="75"/>
    </row>
    <row r="311" spans="1:1" x14ac:dyDescent="0.25">
      <c r="A311" s="75"/>
    </row>
    <row r="312" spans="1:1" x14ac:dyDescent="0.25">
      <c r="A312" s="75"/>
    </row>
    <row r="313" spans="1:1" x14ac:dyDescent="0.25">
      <c r="A313" s="75"/>
    </row>
    <row r="314" spans="1:1" x14ac:dyDescent="0.25">
      <c r="A314" s="75"/>
    </row>
    <row r="315" spans="1:1" x14ac:dyDescent="0.25">
      <c r="A315" s="75"/>
    </row>
    <row r="316" spans="1:1" x14ac:dyDescent="0.25">
      <c r="A316" s="75"/>
    </row>
    <row r="317" spans="1:1" x14ac:dyDescent="0.25">
      <c r="A317" s="75"/>
    </row>
    <row r="318" spans="1:1" x14ac:dyDescent="0.25">
      <c r="A318" s="75"/>
    </row>
    <row r="319" spans="1:1" x14ac:dyDescent="0.25">
      <c r="A319" s="75"/>
    </row>
    <row r="320" spans="1:1" x14ac:dyDescent="0.25">
      <c r="A320" s="75"/>
    </row>
    <row r="321" spans="1:1" x14ac:dyDescent="0.25">
      <c r="A321" s="75"/>
    </row>
    <row r="322" spans="1:1" x14ac:dyDescent="0.25">
      <c r="A322" s="75"/>
    </row>
    <row r="323" spans="1:1" x14ac:dyDescent="0.25">
      <c r="A323" s="75"/>
    </row>
    <row r="324" spans="1:1" x14ac:dyDescent="0.25">
      <c r="A324" s="75"/>
    </row>
    <row r="325" spans="1:1" x14ac:dyDescent="0.25">
      <c r="A325" s="75"/>
    </row>
    <row r="326" spans="1:1" x14ac:dyDescent="0.25">
      <c r="A326" s="75"/>
    </row>
    <row r="327" spans="1:1" x14ac:dyDescent="0.25">
      <c r="A327" s="75"/>
    </row>
    <row r="328" spans="1:1" x14ac:dyDescent="0.25">
      <c r="A328" s="75"/>
    </row>
    <row r="329" spans="1:1" x14ac:dyDescent="0.25">
      <c r="A329" s="75"/>
    </row>
    <row r="330" spans="1:1" x14ac:dyDescent="0.25">
      <c r="A330" s="75"/>
    </row>
    <row r="331" spans="1:1" x14ac:dyDescent="0.25">
      <c r="A331" s="75"/>
    </row>
    <row r="332" spans="1:1" x14ac:dyDescent="0.25">
      <c r="A332" s="75"/>
    </row>
    <row r="333" spans="1:1" x14ac:dyDescent="0.25">
      <c r="A333" s="75"/>
    </row>
    <row r="334" spans="1:1" x14ac:dyDescent="0.25">
      <c r="A334" s="75"/>
    </row>
    <row r="335" spans="1:1" x14ac:dyDescent="0.25">
      <c r="A335" s="75"/>
    </row>
    <row r="336" spans="1:1" x14ac:dyDescent="0.25">
      <c r="A336" s="75"/>
    </row>
    <row r="337" spans="1:1" x14ac:dyDescent="0.25">
      <c r="A337" s="75"/>
    </row>
    <row r="338" spans="1:1" x14ac:dyDescent="0.25">
      <c r="A338" s="75"/>
    </row>
    <row r="339" spans="1:1" x14ac:dyDescent="0.25">
      <c r="A339" s="75"/>
    </row>
    <row r="340" spans="1:1" x14ac:dyDescent="0.25">
      <c r="A340" s="75"/>
    </row>
    <row r="341" spans="1:1" x14ac:dyDescent="0.25">
      <c r="A341" s="75"/>
    </row>
    <row r="342" spans="1:1" x14ac:dyDescent="0.25">
      <c r="A342" s="75"/>
    </row>
    <row r="343" spans="1:1" x14ac:dyDescent="0.25">
      <c r="A343" s="75"/>
    </row>
    <row r="344" spans="1:1" x14ac:dyDescent="0.25">
      <c r="A344" s="75"/>
    </row>
    <row r="345" spans="1:1" x14ac:dyDescent="0.25">
      <c r="A345" s="75"/>
    </row>
    <row r="346" spans="1:1" x14ac:dyDescent="0.25">
      <c r="A346" s="75"/>
    </row>
    <row r="347" spans="1:1" x14ac:dyDescent="0.25">
      <c r="A347" s="75"/>
    </row>
    <row r="348" spans="1:1" x14ac:dyDescent="0.25">
      <c r="A348" s="75"/>
    </row>
    <row r="349" spans="1:1" x14ac:dyDescent="0.25">
      <c r="A349" s="75"/>
    </row>
    <row r="350" spans="1:1" x14ac:dyDescent="0.25">
      <c r="A350" s="75"/>
    </row>
    <row r="351" spans="1:1" x14ac:dyDescent="0.25">
      <c r="A351" s="75"/>
    </row>
    <row r="352" spans="1:1" x14ac:dyDescent="0.25">
      <c r="A352" s="75"/>
    </row>
    <row r="353" spans="1:1" x14ac:dyDescent="0.25">
      <c r="A353" s="75"/>
    </row>
    <row r="354" spans="1:1" x14ac:dyDescent="0.25">
      <c r="A354" s="75"/>
    </row>
    <row r="355" spans="1:1" x14ac:dyDescent="0.25">
      <c r="A355" s="75"/>
    </row>
    <row r="356" spans="1:1" x14ac:dyDescent="0.25">
      <c r="A356" s="75"/>
    </row>
    <row r="357" spans="1:1" x14ac:dyDescent="0.25">
      <c r="A357" s="75"/>
    </row>
    <row r="358" spans="1:1" x14ac:dyDescent="0.25">
      <c r="A358" s="75"/>
    </row>
    <row r="359" spans="1:1" x14ac:dyDescent="0.25">
      <c r="A359" s="75"/>
    </row>
    <row r="360" spans="1:1" x14ac:dyDescent="0.25">
      <c r="A360" s="75"/>
    </row>
    <row r="361" spans="1:1" x14ac:dyDescent="0.25">
      <c r="A361" s="75"/>
    </row>
    <row r="362" spans="1:1" x14ac:dyDescent="0.25">
      <c r="A362" s="75"/>
    </row>
    <row r="363" spans="1:1" x14ac:dyDescent="0.25">
      <c r="A363" s="75"/>
    </row>
    <row r="364" spans="1:1" x14ac:dyDescent="0.25">
      <c r="A364" s="75"/>
    </row>
    <row r="365" spans="1:1" x14ac:dyDescent="0.25">
      <c r="A365" s="75"/>
    </row>
    <row r="366" spans="1:1" x14ac:dyDescent="0.25">
      <c r="A366" s="75"/>
    </row>
    <row r="367" spans="1:1" x14ac:dyDescent="0.25">
      <c r="A367" s="75"/>
    </row>
    <row r="368" spans="1:1" x14ac:dyDescent="0.25">
      <c r="A368" s="75"/>
    </row>
    <row r="369" spans="1:1" x14ac:dyDescent="0.25">
      <c r="A369" s="75"/>
    </row>
    <row r="370" spans="1:1" x14ac:dyDescent="0.25">
      <c r="A370" s="75"/>
    </row>
    <row r="371" spans="1:1" x14ac:dyDescent="0.25">
      <c r="A371" s="75"/>
    </row>
    <row r="372" spans="1:1" x14ac:dyDescent="0.25">
      <c r="A372" s="75"/>
    </row>
    <row r="373" spans="1:1" x14ac:dyDescent="0.25">
      <c r="A373" s="75"/>
    </row>
    <row r="374" spans="1:1" x14ac:dyDescent="0.25">
      <c r="A374" s="75"/>
    </row>
    <row r="375" spans="1:1" x14ac:dyDescent="0.25">
      <c r="A375" s="75"/>
    </row>
    <row r="376" spans="1:1" x14ac:dyDescent="0.25">
      <c r="A376" s="75"/>
    </row>
    <row r="377" spans="1:1" x14ac:dyDescent="0.25">
      <c r="A377" s="75"/>
    </row>
    <row r="378" spans="1:1" x14ac:dyDescent="0.25">
      <c r="A378" s="75"/>
    </row>
    <row r="379" spans="1:1" x14ac:dyDescent="0.25">
      <c r="A379" s="75"/>
    </row>
    <row r="380" spans="1:1" x14ac:dyDescent="0.25">
      <c r="A380" s="75"/>
    </row>
    <row r="381" spans="1:1" x14ac:dyDescent="0.25">
      <c r="A381" s="75"/>
    </row>
    <row r="382" spans="1:1" x14ac:dyDescent="0.25">
      <c r="A382" s="75"/>
    </row>
    <row r="383" spans="1:1" x14ac:dyDescent="0.25">
      <c r="A383" s="75"/>
    </row>
    <row r="384" spans="1:1" x14ac:dyDescent="0.25">
      <c r="A384" s="75"/>
    </row>
    <row r="385" spans="1:1" x14ac:dyDescent="0.25">
      <c r="A385" s="75"/>
    </row>
    <row r="386" spans="1:1" x14ac:dyDescent="0.25">
      <c r="A386" s="75"/>
    </row>
    <row r="387" spans="1:1" x14ac:dyDescent="0.25">
      <c r="A387" s="75"/>
    </row>
    <row r="388" spans="1:1" x14ac:dyDescent="0.25">
      <c r="A388" s="75"/>
    </row>
    <row r="389" spans="1:1" x14ac:dyDescent="0.25">
      <c r="A389" s="75"/>
    </row>
    <row r="390" spans="1:1" x14ac:dyDescent="0.25">
      <c r="A390" s="75"/>
    </row>
    <row r="391" spans="1:1" x14ac:dyDescent="0.25">
      <c r="A391" s="75"/>
    </row>
    <row r="392" spans="1:1" x14ac:dyDescent="0.25">
      <c r="A392" s="75"/>
    </row>
    <row r="393" spans="1:1" x14ac:dyDescent="0.25">
      <c r="A393" s="75"/>
    </row>
    <row r="394" spans="1:1" x14ac:dyDescent="0.25">
      <c r="A394" s="75"/>
    </row>
    <row r="395" spans="1:1" x14ac:dyDescent="0.25">
      <c r="A395" s="75"/>
    </row>
    <row r="396" spans="1:1" x14ac:dyDescent="0.25">
      <c r="A396" s="75"/>
    </row>
    <row r="397" spans="1:1" x14ac:dyDescent="0.25">
      <c r="A397" s="75"/>
    </row>
    <row r="398" spans="1:1" x14ac:dyDescent="0.25">
      <c r="A398" s="75"/>
    </row>
    <row r="399" spans="1:1" x14ac:dyDescent="0.25">
      <c r="A399" s="75"/>
    </row>
    <row r="400" spans="1:1" x14ac:dyDescent="0.25">
      <c r="A400" s="75"/>
    </row>
    <row r="401" spans="1:1" x14ac:dyDescent="0.25">
      <c r="A401" s="75"/>
    </row>
    <row r="402" spans="1:1" x14ac:dyDescent="0.25">
      <c r="A402" s="75"/>
    </row>
    <row r="403" spans="1:1" x14ac:dyDescent="0.25">
      <c r="A403" s="75"/>
    </row>
    <row r="404" spans="1:1" x14ac:dyDescent="0.25">
      <c r="A404" s="75"/>
    </row>
    <row r="405" spans="1:1" x14ac:dyDescent="0.25">
      <c r="A405" s="75"/>
    </row>
    <row r="406" spans="1:1" x14ac:dyDescent="0.25">
      <c r="A406" s="75"/>
    </row>
    <row r="407" spans="1:1" x14ac:dyDescent="0.25">
      <c r="A407" s="75"/>
    </row>
    <row r="408" spans="1:1" x14ac:dyDescent="0.25">
      <c r="A408" s="75"/>
    </row>
    <row r="409" spans="1:1" x14ac:dyDescent="0.25">
      <c r="A409" s="75"/>
    </row>
    <row r="410" spans="1:1" x14ac:dyDescent="0.25">
      <c r="A410" s="75"/>
    </row>
    <row r="411" spans="1:1" x14ac:dyDescent="0.25">
      <c r="A411" s="75"/>
    </row>
    <row r="412" spans="1:1" x14ac:dyDescent="0.25">
      <c r="A412" s="75"/>
    </row>
    <row r="413" spans="1:1" x14ac:dyDescent="0.25">
      <c r="A413" s="75"/>
    </row>
    <row r="414" spans="1:1" x14ac:dyDescent="0.25">
      <c r="A414" s="75"/>
    </row>
    <row r="415" spans="1:1" x14ac:dyDescent="0.25">
      <c r="A415" s="75"/>
    </row>
    <row r="416" spans="1:1" x14ac:dyDescent="0.25">
      <c r="A416" s="75"/>
    </row>
    <row r="417" spans="1:1" x14ac:dyDescent="0.25">
      <c r="A417" s="75"/>
    </row>
    <row r="418" spans="1:1" x14ac:dyDescent="0.25">
      <c r="A418" s="75"/>
    </row>
    <row r="419" spans="1:1" x14ac:dyDescent="0.25">
      <c r="A419" s="75"/>
    </row>
    <row r="420" spans="1:1" x14ac:dyDescent="0.25">
      <c r="A420" s="75"/>
    </row>
    <row r="421" spans="1:1" x14ac:dyDescent="0.25">
      <c r="A421" s="75"/>
    </row>
    <row r="422" spans="1:1" x14ac:dyDescent="0.25">
      <c r="A422" s="75"/>
    </row>
    <row r="423" spans="1:1" x14ac:dyDescent="0.25">
      <c r="A423" s="75"/>
    </row>
    <row r="424" spans="1:1" x14ac:dyDescent="0.25">
      <c r="A424" s="75"/>
    </row>
    <row r="425" spans="1:1" x14ac:dyDescent="0.25">
      <c r="A425" s="75"/>
    </row>
    <row r="426" spans="1:1" x14ac:dyDescent="0.25">
      <c r="A426" s="75"/>
    </row>
    <row r="427" spans="1:1" x14ac:dyDescent="0.25">
      <c r="A427" s="75"/>
    </row>
    <row r="428" spans="1:1" x14ac:dyDescent="0.25">
      <c r="A428" s="75"/>
    </row>
    <row r="429" spans="1:1" x14ac:dyDescent="0.25">
      <c r="A429" s="75"/>
    </row>
    <row r="430" spans="1:1" x14ac:dyDescent="0.25">
      <c r="A430" s="75"/>
    </row>
    <row r="431" spans="1:1" x14ac:dyDescent="0.25">
      <c r="A431" s="75"/>
    </row>
    <row r="432" spans="1:1" x14ac:dyDescent="0.25">
      <c r="A432" s="75"/>
    </row>
    <row r="433" spans="1:1" x14ac:dyDescent="0.25">
      <c r="A433" s="75"/>
    </row>
    <row r="434" spans="1:1" x14ac:dyDescent="0.25">
      <c r="A434" s="75"/>
    </row>
    <row r="435" spans="1:1" x14ac:dyDescent="0.25">
      <c r="A435" s="75"/>
    </row>
    <row r="436" spans="1:1" x14ac:dyDescent="0.25">
      <c r="A436" s="75"/>
    </row>
    <row r="437" spans="1:1" x14ac:dyDescent="0.25">
      <c r="A437" s="75"/>
    </row>
    <row r="438" spans="1:1" x14ac:dyDescent="0.25">
      <c r="A438" s="75"/>
    </row>
    <row r="439" spans="1:1" x14ac:dyDescent="0.25">
      <c r="A439" s="75"/>
    </row>
    <row r="440" spans="1:1" x14ac:dyDescent="0.25">
      <c r="A440" s="75"/>
    </row>
    <row r="441" spans="1:1" x14ac:dyDescent="0.25">
      <c r="A441" s="75"/>
    </row>
    <row r="442" spans="1:1" x14ac:dyDescent="0.25">
      <c r="A442" s="75"/>
    </row>
    <row r="443" spans="1:1" x14ac:dyDescent="0.25">
      <c r="A443" s="75"/>
    </row>
    <row r="444" spans="1:1" x14ac:dyDescent="0.25">
      <c r="A444" s="75"/>
    </row>
    <row r="445" spans="1:1" x14ac:dyDescent="0.25">
      <c r="A445" s="75"/>
    </row>
    <row r="446" spans="1:1" x14ac:dyDescent="0.25">
      <c r="A446" s="75"/>
    </row>
    <row r="447" spans="1:1" x14ac:dyDescent="0.25">
      <c r="A447" s="75"/>
    </row>
    <row r="448" spans="1:1" x14ac:dyDescent="0.25">
      <c r="A448" s="75"/>
    </row>
    <row r="449" spans="1:1" x14ac:dyDescent="0.25">
      <c r="A449" s="75"/>
    </row>
    <row r="450" spans="1:1" x14ac:dyDescent="0.25">
      <c r="A450" s="75"/>
    </row>
    <row r="451" spans="1:1" x14ac:dyDescent="0.25">
      <c r="A451" s="75"/>
    </row>
    <row r="452" spans="1:1" x14ac:dyDescent="0.25">
      <c r="A452" s="75"/>
    </row>
    <row r="453" spans="1:1" x14ac:dyDescent="0.25">
      <c r="A453" s="75"/>
    </row>
    <row r="454" spans="1:1" x14ac:dyDescent="0.25">
      <c r="A454" s="75"/>
    </row>
    <row r="455" spans="1:1" x14ac:dyDescent="0.25">
      <c r="A455" s="75"/>
    </row>
    <row r="456" spans="1:1" x14ac:dyDescent="0.25">
      <c r="A456" s="75"/>
    </row>
    <row r="457" spans="1:1" x14ac:dyDescent="0.25">
      <c r="A457" s="75"/>
    </row>
    <row r="458" spans="1:1" x14ac:dyDescent="0.25">
      <c r="A458" s="75"/>
    </row>
    <row r="459" spans="1:1" x14ac:dyDescent="0.25">
      <c r="A459" s="75"/>
    </row>
    <row r="460" spans="1:1" x14ac:dyDescent="0.25">
      <c r="A460" s="75"/>
    </row>
    <row r="461" spans="1:1" x14ac:dyDescent="0.25">
      <c r="A461" s="75"/>
    </row>
    <row r="462" spans="1:1" x14ac:dyDescent="0.25">
      <c r="A462" s="75"/>
    </row>
    <row r="463" spans="1:1" x14ac:dyDescent="0.25">
      <c r="A463" s="75"/>
    </row>
    <row r="464" spans="1:1" x14ac:dyDescent="0.25">
      <c r="A464" s="75"/>
    </row>
    <row r="465" spans="1:1" x14ac:dyDescent="0.25">
      <c r="A465" s="75"/>
    </row>
    <row r="466" spans="1:1" x14ac:dyDescent="0.25">
      <c r="A466" s="75"/>
    </row>
    <row r="467" spans="1:1" x14ac:dyDescent="0.25">
      <c r="A467" s="75"/>
    </row>
    <row r="468" spans="1:1" x14ac:dyDescent="0.25">
      <c r="A468" s="75"/>
    </row>
    <row r="469" spans="1:1" x14ac:dyDescent="0.25">
      <c r="A469" s="75"/>
    </row>
    <row r="470" spans="1:1" x14ac:dyDescent="0.25">
      <c r="A470" s="75"/>
    </row>
    <row r="471" spans="1:1" x14ac:dyDescent="0.25">
      <c r="A471" s="75"/>
    </row>
    <row r="472" spans="1:1" x14ac:dyDescent="0.25">
      <c r="A472" s="75"/>
    </row>
    <row r="473" spans="1:1" x14ac:dyDescent="0.25">
      <c r="A473" s="75"/>
    </row>
    <row r="474" spans="1:1" x14ac:dyDescent="0.25">
      <c r="A474" s="75"/>
    </row>
    <row r="475" spans="1:1" x14ac:dyDescent="0.25">
      <c r="A475" s="75"/>
    </row>
    <row r="476" spans="1:1" x14ac:dyDescent="0.25">
      <c r="A476" s="75"/>
    </row>
    <row r="477" spans="1:1" x14ac:dyDescent="0.25">
      <c r="A477" s="75"/>
    </row>
    <row r="478" spans="1:1" x14ac:dyDescent="0.25">
      <c r="A478" s="75"/>
    </row>
    <row r="479" spans="1:1" x14ac:dyDescent="0.25">
      <c r="A479" s="75"/>
    </row>
    <row r="480" spans="1:1" x14ac:dyDescent="0.25">
      <c r="A480" s="75"/>
    </row>
    <row r="481" spans="1:1" x14ac:dyDescent="0.25">
      <c r="A481" s="75"/>
    </row>
    <row r="482" spans="1:1" x14ac:dyDescent="0.25">
      <c r="A482" s="75"/>
    </row>
    <row r="483" spans="1:1" x14ac:dyDescent="0.25">
      <c r="A483" s="75"/>
    </row>
    <row r="484" spans="1:1" x14ac:dyDescent="0.25">
      <c r="A484" s="75"/>
    </row>
    <row r="485" spans="1:1" x14ac:dyDescent="0.25">
      <c r="A485" s="75"/>
    </row>
    <row r="486" spans="1:1" x14ac:dyDescent="0.25">
      <c r="A486" s="75"/>
    </row>
    <row r="487" spans="1:1" x14ac:dyDescent="0.25">
      <c r="A487" s="75"/>
    </row>
    <row r="488" spans="1:1" x14ac:dyDescent="0.25">
      <c r="A488" s="75"/>
    </row>
    <row r="489" spans="1:1" x14ac:dyDescent="0.25">
      <c r="A489" s="75"/>
    </row>
    <row r="490" spans="1:1" x14ac:dyDescent="0.25">
      <c r="A490" s="75"/>
    </row>
    <row r="491" spans="1:1" x14ac:dyDescent="0.25">
      <c r="A491" s="75"/>
    </row>
    <row r="492" spans="1:1" x14ac:dyDescent="0.25">
      <c r="A492" s="75"/>
    </row>
    <row r="493" spans="1:1" x14ac:dyDescent="0.25">
      <c r="A493" s="75"/>
    </row>
    <row r="494" spans="1:1" x14ac:dyDescent="0.25">
      <c r="A494" s="75"/>
    </row>
    <row r="495" spans="1:1" x14ac:dyDescent="0.25">
      <c r="A495" s="75"/>
    </row>
    <row r="496" spans="1:1" x14ac:dyDescent="0.25">
      <c r="A496" s="75"/>
    </row>
    <row r="497" spans="1:1" x14ac:dyDescent="0.25">
      <c r="A497" s="75"/>
    </row>
    <row r="498" spans="1:1" x14ac:dyDescent="0.25">
      <c r="A498" s="75"/>
    </row>
    <row r="499" spans="1:1" x14ac:dyDescent="0.25">
      <c r="A499" s="75"/>
    </row>
    <row r="500" spans="1:1" x14ac:dyDescent="0.25">
      <c r="A500" s="75"/>
    </row>
    <row r="501" spans="1:1" x14ac:dyDescent="0.25">
      <c r="A501" s="75"/>
    </row>
    <row r="502" spans="1:1" x14ac:dyDescent="0.25">
      <c r="A502" s="75"/>
    </row>
    <row r="503" spans="1:1" x14ac:dyDescent="0.25">
      <c r="A503" s="75"/>
    </row>
    <row r="504" spans="1:1" x14ac:dyDescent="0.25">
      <c r="A504" s="75"/>
    </row>
    <row r="505" spans="1:1" x14ac:dyDescent="0.25">
      <c r="A505" s="75"/>
    </row>
    <row r="506" spans="1:1" x14ac:dyDescent="0.25">
      <c r="A506" s="75"/>
    </row>
    <row r="507" spans="1:1" x14ac:dyDescent="0.25">
      <c r="A507" s="75"/>
    </row>
    <row r="508" spans="1:1" x14ac:dyDescent="0.25">
      <c r="A508" s="75"/>
    </row>
    <row r="509" spans="1:1" x14ac:dyDescent="0.25">
      <c r="A509" s="75"/>
    </row>
    <row r="510" spans="1:1" x14ac:dyDescent="0.25">
      <c r="A510" s="75"/>
    </row>
    <row r="511" spans="1:1" x14ac:dyDescent="0.25">
      <c r="A511" s="75"/>
    </row>
    <row r="512" spans="1:1" x14ac:dyDescent="0.25">
      <c r="A512" s="75"/>
    </row>
    <row r="513" spans="1:1" x14ac:dyDescent="0.25">
      <c r="A513" s="75"/>
    </row>
    <row r="514" spans="1:1" x14ac:dyDescent="0.25">
      <c r="A514" s="75"/>
    </row>
    <row r="515" spans="1:1" x14ac:dyDescent="0.25">
      <c r="A515" s="75"/>
    </row>
    <row r="516" spans="1:1" x14ac:dyDescent="0.25">
      <c r="A516" s="75"/>
    </row>
    <row r="517" spans="1:1" x14ac:dyDescent="0.25">
      <c r="A517" s="75"/>
    </row>
    <row r="518" spans="1:1" x14ac:dyDescent="0.25">
      <c r="A518" s="75"/>
    </row>
    <row r="519" spans="1:1" x14ac:dyDescent="0.25">
      <c r="A519" s="75"/>
    </row>
    <row r="520" spans="1:1" x14ac:dyDescent="0.25">
      <c r="A520" s="75"/>
    </row>
    <row r="521" spans="1:1" x14ac:dyDescent="0.25">
      <c r="A521" s="75"/>
    </row>
    <row r="522" spans="1:1" x14ac:dyDescent="0.25">
      <c r="A522" s="75"/>
    </row>
    <row r="523" spans="1:1" x14ac:dyDescent="0.25">
      <c r="A523" s="75"/>
    </row>
    <row r="524" spans="1:1" x14ac:dyDescent="0.25">
      <c r="A524" s="75"/>
    </row>
    <row r="525" spans="1:1" x14ac:dyDescent="0.25">
      <c r="A525" s="75"/>
    </row>
    <row r="526" spans="1:1" x14ac:dyDescent="0.25">
      <c r="A526" s="75"/>
    </row>
    <row r="527" spans="1:1" x14ac:dyDescent="0.25">
      <c r="A527" s="75"/>
    </row>
    <row r="528" spans="1:1" x14ac:dyDescent="0.25">
      <c r="A528" s="75"/>
    </row>
    <row r="529" spans="1:1" x14ac:dyDescent="0.25">
      <c r="A529" s="75"/>
    </row>
    <row r="530" spans="1:1" x14ac:dyDescent="0.25">
      <c r="A530" s="75"/>
    </row>
    <row r="531" spans="1:1" x14ac:dyDescent="0.25">
      <c r="A531" s="75"/>
    </row>
    <row r="532" spans="1:1" x14ac:dyDescent="0.25">
      <c r="A532" s="75"/>
    </row>
    <row r="533" spans="1:1" x14ac:dyDescent="0.25">
      <c r="A533" s="75"/>
    </row>
    <row r="534" spans="1:1" x14ac:dyDescent="0.25">
      <c r="A534" s="75"/>
    </row>
    <row r="535" spans="1:1" x14ac:dyDescent="0.25">
      <c r="A535" s="75"/>
    </row>
    <row r="536" spans="1:1" x14ac:dyDescent="0.25">
      <c r="A536" s="75"/>
    </row>
    <row r="537" spans="1:1" x14ac:dyDescent="0.25">
      <c r="A537" s="75"/>
    </row>
    <row r="538" spans="1:1" x14ac:dyDescent="0.25">
      <c r="A538" s="75"/>
    </row>
    <row r="539" spans="1:1" x14ac:dyDescent="0.25">
      <c r="A539" s="75"/>
    </row>
    <row r="540" spans="1:1" x14ac:dyDescent="0.25">
      <c r="A540" s="75"/>
    </row>
    <row r="541" spans="1:1" x14ac:dyDescent="0.25">
      <c r="A541" s="75"/>
    </row>
    <row r="542" spans="1:1" x14ac:dyDescent="0.25">
      <c r="A542" s="75"/>
    </row>
    <row r="543" spans="1:1" x14ac:dyDescent="0.25">
      <c r="A543" s="75"/>
    </row>
    <row r="544" spans="1:1" x14ac:dyDescent="0.25">
      <c r="A544" s="75"/>
    </row>
    <row r="545" spans="1:1" x14ac:dyDescent="0.25">
      <c r="A545" s="75"/>
    </row>
    <row r="546" spans="1:1" x14ac:dyDescent="0.25">
      <c r="A546" s="75"/>
    </row>
    <row r="547" spans="1:1" x14ac:dyDescent="0.25">
      <c r="A547" s="75"/>
    </row>
    <row r="548" spans="1:1" x14ac:dyDescent="0.25">
      <c r="A548" s="75"/>
    </row>
    <row r="549" spans="1:1" x14ac:dyDescent="0.25">
      <c r="A549" s="75"/>
    </row>
    <row r="550" spans="1:1" x14ac:dyDescent="0.25">
      <c r="A550" s="75"/>
    </row>
    <row r="551" spans="1:1" x14ac:dyDescent="0.25">
      <c r="A551" s="75"/>
    </row>
    <row r="552" spans="1:1" x14ac:dyDescent="0.25">
      <c r="A552" s="75"/>
    </row>
    <row r="553" spans="1:1" x14ac:dyDescent="0.25">
      <c r="A553" s="75"/>
    </row>
    <row r="554" spans="1:1" x14ac:dyDescent="0.25">
      <c r="A554" s="75"/>
    </row>
    <row r="555" spans="1:1" x14ac:dyDescent="0.25">
      <c r="A555" s="75"/>
    </row>
    <row r="556" spans="1:1" x14ac:dyDescent="0.25">
      <c r="A556" s="75"/>
    </row>
    <row r="557" spans="1:1" x14ac:dyDescent="0.25">
      <c r="A557" s="75"/>
    </row>
    <row r="558" spans="1:1" x14ac:dyDescent="0.25">
      <c r="A558" s="75"/>
    </row>
    <row r="559" spans="1:1" x14ac:dyDescent="0.25">
      <c r="A559" s="75"/>
    </row>
    <row r="560" spans="1:1" x14ac:dyDescent="0.25">
      <c r="A560" s="75"/>
    </row>
    <row r="561" spans="1:1" x14ac:dyDescent="0.25">
      <c r="A561" s="75"/>
    </row>
    <row r="562" spans="1:1" x14ac:dyDescent="0.25">
      <c r="A562" s="75"/>
    </row>
    <row r="563" spans="1:1" x14ac:dyDescent="0.25">
      <c r="A563" s="75"/>
    </row>
    <row r="564" spans="1:1" x14ac:dyDescent="0.25">
      <c r="A564" s="75"/>
    </row>
    <row r="565" spans="1:1" x14ac:dyDescent="0.25">
      <c r="A565" s="75"/>
    </row>
    <row r="566" spans="1:1" x14ac:dyDescent="0.25">
      <c r="A566" s="75"/>
    </row>
    <row r="567" spans="1:1" x14ac:dyDescent="0.25">
      <c r="A567" s="75"/>
    </row>
    <row r="568" spans="1:1" x14ac:dyDescent="0.25">
      <c r="A568" s="75"/>
    </row>
    <row r="569" spans="1:1" x14ac:dyDescent="0.25">
      <c r="A569" s="75"/>
    </row>
    <row r="570" spans="1:1" x14ac:dyDescent="0.25">
      <c r="A570" s="75"/>
    </row>
    <row r="571" spans="1:1" x14ac:dyDescent="0.25">
      <c r="A571" s="75"/>
    </row>
    <row r="572" spans="1:1" x14ac:dyDescent="0.25">
      <c r="A572" s="75"/>
    </row>
    <row r="573" spans="1:1" x14ac:dyDescent="0.25">
      <c r="A573" s="75"/>
    </row>
    <row r="574" spans="1:1" x14ac:dyDescent="0.25">
      <c r="A574" s="75"/>
    </row>
    <row r="575" spans="1:1" x14ac:dyDescent="0.25">
      <c r="A575" s="75"/>
    </row>
    <row r="576" spans="1:1" x14ac:dyDescent="0.25">
      <c r="A576" s="75"/>
    </row>
    <row r="577" spans="1:1" x14ac:dyDescent="0.25">
      <c r="A577" s="75"/>
    </row>
    <row r="578" spans="1:1" x14ac:dyDescent="0.25">
      <c r="A578" s="75"/>
    </row>
    <row r="579" spans="1:1" x14ac:dyDescent="0.25">
      <c r="A579" s="75"/>
    </row>
    <row r="580" spans="1:1" x14ac:dyDescent="0.25">
      <c r="A580" s="75"/>
    </row>
    <row r="581" spans="1:1" x14ac:dyDescent="0.25">
      <c r="A581" s="75"/>
    </row>
    <row r="582" spans="1:1" x14ac:dyDescent="0.25">
      <c r="A582" s="75"/>
    </row>
    <row r="583" spans="1:1" x14ac:dyDescent="0.25">
      <c r="A583" s="75"/>
    </row>
    <row r="584" spans="1:1" x14ac:dyDescent="0.25">
      <c r="A584" s="75"/>
    </row>
    <row r="585" spans="1:1" x14ac:dyDescent="0.25">
      <c r="A585" s="75"/>
    </row>
    <row r="586" spans="1:1" x14ac:dyDescent="0.25">
      <c r="A586" s="75"/>
    </row>
    <row r="587" spans="1:1" x14ac:dyDescent="0.25">
      <c r="A587" s="75"/>
    </row>
    <row r="588" spans="1:1" x14ac:dyDescent="0.25">
      <c r="A588" s="75"/>
    </row>
    <row r="589" spans="1:1" x14ac:dyDescent="0.25">
      <c r="A589" s="75"/>
    </row>
    <row r="590" spans="1:1" x14ac:dyDescent="0.25">
      <c r="A590" s="75"/>
    </row>
    <row r="591" spans="1:1" x14ac:dyDescent="0.25">
      <c r="A591" s="75"/>
    </row>
    <row r="592" spans="1:1" x14ac:dyDescent="0.25">
      <c r="A592" s="75"/>
    </row>
    <row r="593" spans="1:1" x14ac:dyDescent="0.25">
      <c r="A593" s="75"/>
    </row>
    <row r="594" spans="1:1" x14ac:dyDescent="0.25">
      <c r="A594" s="75"/>
    </row>
    <row r="595" spans="1:1" x14ac:dyDescent="0.25">
      <c r="A595" s="75"/>
    </row>
    <row r="596" spans="1:1" x14ac:dyDescent="0.25">
      <c r="A596" s="75"/>
    </row>
    <row r="597" spans="1:1" x14ac:dyDescent="0.25">
      <c r="A597" s="75"/>
    </row>
    <row r="598" spans="1:1" x14ac:dyDescent="0.25">
      <c r="A598" s="75"/>
    </row>
    <row r="599" spans="1:1" x14ac:dyDescent="0.25">
      <c r="A599" s="75"/>
    </row>
    <row r="600" spans="1:1" x14ac:dyDescent="0.25">
      <c r="A600" s="75"/>
    </row>
    <row r="601" spans="1:1" x14ac:dyDescent="0.25">
      <c r="A601" s="75"/>
    </row>
    <row r="602" spans="1:1" x14ac:dyDescent="0.25">
      <c r="A602" s="75"/>
    </row>
    <row r="603" spans="1:1" x14ac:dyDescent="0.25">
      <c r="A603" s="75"/>
    </row>
    <row r="604" spans="1:1" x14ac:dyDescent="0.25">
      <c r="A604" s="75"/>
    </row>
    <row r="605" spans="1:1" x14ac:dyDescent="0.25">
      <c r="A605" s="75"/>
    </row>
    <row r="606" spans="1:1" x14ac:dyDescent="0.25">
      <c r="A606" s="75"/>
    </row>
    <row r="607" spans="1:1" x14ac:dyDescent="0.25">
      <c r="A607" s="75"/>
    </row>
    <row r="608" spans="1:1" x14ac:dyDescent="0.25">
      <c r="A608" s="75"/>
    </row>
    <row r="609" spans="1:1" x14ac:dyDescent="0.25">
      <c r="A609" s="75"/>
    </row>
    <row r="610" spans="1:1" x14ac:dyDescent="0.25">
      <c r="A610" s="75"/>
    </row>
    <row r="611" spans="1:1" x14ac:dyDescent="0.25">
      <c r="A611" s="75"/>
    </row>
    <row r="612" spans="1:1" x14ac:dyDescent="0.25">
      <c r="A612" s="75"/>
    </row>
    <row r="613" spans="1:1" x14ac:dyDescent="0.25">
      <c r="A613" s="75"/>
    </row>
    <row r="614" spans="1:1" x14ac:dyDescent="0.25">
      <c r="A614" s="75"/>
    </row>
    <row r="615" spans="1:1" x14ac:dyDescent="0.25">
      <c r="A615" s="75"/>
    </row>
    <row r="616" spans="1:1" x14ac:dyDescent="0.25">
      <c r="A616" s="75"/>
    </row>
    <row r="617" spans="1:1" x14ac:dyDescent="0.25">
      <c r="A617" s="75"/>
    </row>
    <row r="618" spans="1:1" x14ac:dyDescent="0.25">
      <c r="A618" s="75"/>
    </row>
    <row r="619" spans="1:1" x14ac:dyDescent="0.25">
      <c r="A619" s="75"/>
    </row>
    <row r="620" spans="1:1" x14ac:dyDescent="0.25">
      <c r="A620" s="75"/>
    </row>
    <row r="621" spans="1:1" x14ac:dyDescent="0.25">
      <c r="A621" s="75"/>
    </row>
    <row r="622" spans="1:1" x14ac:dyDescent="0.25">
      <c r="A622" s="75"/>
    </row>
    <row r="623" spans="1:1" x14ac:dyDescent="0.25">
      <c r="A623" s="75"/>
    </row>
    <row r="624" spans="1:1" x14ac:dyDescent="0.25">
      <c r="A624" s="75"/>
    </row>
    <row r="625" spans="1:1" x14ac:dyDescent="0.25">
      <c r="A625" s="75"/>
    </row>
    <row r="626" spans="1:1" x14ac:dyDescent="0.25">
      <c r="A626" s="75"/>
    </row>
    <row r="627" spans="1:1" x14ac:dyDescent="0.25">
      <c r="A627" s="75"/>
    </row>
    <row r="628" spans="1:1" x14ac:dyDescent="0.25">
      <c r="A628" s="75"/>
    </row>
    <row r="629" spans="1:1" x14ac:dyDescent="0.25">
      <c r="A629" s="75"/>
    </row>
    <row r="630" spans="1:1" x14ac:dyDescent="0.25">
      <c r="A630" s="75"/>
    </row>
    <row r="631" spans="1:1" x14ac:dyDescent="0.25">
      <c r="A631" s="75"/>
    </row>
    <row r="632" spans="1:1" x14ac:dyDescent="0.25">
      <c r="A632" s="75"/>
    </row>
    <row r="633" spans="1:1" x14ac:dyDescent="0.25">
      <c r="A633" s="75"/>
    </row>
    <row r="634" spans="1:1" x14ac:dyDescent="0.25">
      <c r="A634" s="75"/>
    </row>
    <row r="635" spans="1:1" x14ac:dyDescent="0.25">
      <c r="A635" s="75"/>
    </row>
    <row r="636" spans="1:1" x14ac:dyDescent="0.25">
      <c r="A636" s="75"/>
    </row>
    <row r="637" spans="1:1" x14ac:dyDescent="0.25">
      <c r="A637" s="75"/>
    </row>
    <row r="638" spans="1:1" x14ac:dyDescent="0.25">
      <c r="A638" s="75"/>
    </row>
    <row r="639" spans="1:1" x14ac:dyDescent="0.25">
      <c r="A639" s="75"/>
    </row>
    <row r="640" spans="1:1" x14ac:dyDescent="0.25">
      <c r="A640" s="75"/>
    </row>
    <row r="641" spans="1:1" x14ac:dyDescent="0.25">
      <c r="A641" s="75"/>
    </row>
    <row r="642" spans="1:1" x14ac:dyDescent="0.25">
      <c r="A642" s="75"/>
    </row>
    <row r="643" spans="1:1" x14ac:dyDescent="0.25">
      <c r="A643" s="75"/>
    </row>
    <row r="644" spans="1:1" x14ac:dyDescent="0.25">
      <c r="A644" s="75"/>
    </row>
    <row r="645" spans="1:1" x14ac:dyDescent="0.25">
      <c r="A645" s="75"/>
    </row>
    <row r="646" spans="1:1" x14ac:dyDescent="0.25">
      <c r="A646" s="75"/>
    </row>
    <row r="647" spans="1:1" x14ac:dyDescent="0.25">
      <c r="A647" s="75"/>
    </row>
    <row r="648" spans="1:1" x14ac:dyDescent="0.25">
      <c r="A648" s="75"/>
    </row>
    <row r="649" spans="1:1" x14ac:dyDescent="0.25">
      <c r="A649" s="75"/>
    </row>
    <row r="650" spans="1:1" x14ac:dyDescent="0.25">
      <c r="A650" s="75"/>
    </row>
    <row r="651" spans="1:1" x14ac:dyDescent="0.25">
      <c r="A651" s="75"/>
    </row>
    <row r="652" spans="1:1" x14ac:dyDescent="0.25">
      <c r="A652" s="75"/>
    </row>
    <row r="653" spans="1:1" x14ac:dyDescent="0.25">
      <c r="A653" s="75"/>
    </row>
    <row r="654" spans="1:1" x14ac:dyDescent="0.25">
      <c r="A654" s="75"/>
    </row>
    <row r="655" spans="1:1" x14ac:dyDescent="0.25">
      <c r="A655" s="75"/>
    </row>
    <row r="656" spans="1:1" x14ac:dyDescent="0.25">
      <c r="A656" s="75"/>
    </row>
    <row r="657" spans="1:1" x14ac:dyDescent="0.25">
      <c r="A657" s="75"/>
    </row>
    <row r="658" spans="1:1" x14ac:dyDescent="0.25">
      <c r="A658" s="75"/>
    </row>
    <row r="659" spans="1:1" x14ac:dyDescent="0.25">
      <c r="A659" s="75"/>
    </row>
    <row r="660" spans="1:1" x14ac:dyDescent="0.25">
      <c r="A660" s="75"/>
    </row>
    <row r="661" spans="1:1" x14ac:dyDescent="0.25">
      <c r="A661" s="75"/>
    </row>
    <row r="662" spans="1:1" x14ac:dyDescent="0.25">
      <c r="A662" s="75"/>
    </row>
    <row r="663" spans="1:1" x14ac:dyDescent="0.25">
      <c r="A663" s="75"/>
    </row>
    <row r="664" spans="1:1" x14ac:dyDescent="0.25">
      <c r="A664" s="75"/>
    </row>
    <row r="665" spans="1:1" x14ac:dyDescent="0.25">
      <c r="A665" s="75"/>
    </row>
    <row r="666" spans="1:1" x14ac:dyDescent="0.25">
      <c r="A666" s="75"/>
    </row>
    <row r="667" spans="1:1" x14ac:dyDescent="0.25">
      <c r="A667" s="75"/>
    </row>
    <row r="668" spans="1:1" x14ac:dyDescent="0.25">
      <c r="A668" s="75"/>
    </row>
    <row r="669" spans="1:1" x14ac:dyDescent="0.25">
      <c r="A669" s="75"/>
    </row>
    <row r="670" spans="1:1" x14ac:dyDescent="0.25">
      <c r="A670" s="75"/>
    </row>
    <row r="671" spans="1:1" x14ac:dyDescent="0.25">
      <c r="A671" s="75"/>
    </row>
    <row r="672" spans="1:1" x14ac:dyDescent="0.25">
      <c r="A672" s="75"/>
    </row>
    <row r="673" spans="1:1" x14ac:dyDescent="0.25">
      <c r="A673" s="75"/>
    </row>
    <row r="674" spans="1:1" x14ac:dyDescent="0.25">
      <c r="A674" s="75"/>
    </row>
    <row r="675" spans="1:1" x14ac:dyDescent="0.25">
      <c r="A675" s="75"/>
    </row>
    <row r="676" spans="1:1" x14ac:dyDescent="0.25">
      <c r="A676" s="75"/>
    </row>
    <row r="677" spans="1:1" x14ac:dyDescent="0.25">
      <c r="A677" s="75"/>
    </row>
    <row r="678" spans="1:1" x14ac:dyDescent="0.25">
      <c r="A678" s="75"/>
    </row>
    <row r="679" spans="1:1" x14ac:dyDescent="0.25">
      <c r="A679" s="75"/>
    </row>
    <row r="680" spans="1:1" x14ac:dyDescent="0.25">
      <c r="A680" s="75"/>
    </row>
    <row r="681" spans="1:1" x14ac:dyDescent="0.25">
      <c r="A681" s="75"/>
    </row>
    <row r="682" spans="1:1" x14ac:dyDescent="0.25">
      <c r="A682" s="75"/>
    </row>
    <row r="683" spans="1:1" x14ac:dyDescent="0.25">
      <c r="A683" s="75"/>
    </row>
    <row r="684" spans="1:1" x14ac:dyDescent="0.25">
      <c r="A684" s="75"/>
    </row>
    <row r="685" spans="1:1" x14ac:dyDescent="0.25">
      <c r="A685" s="75"/>
    </row>
    <row r="686" spans="1:1" x14ac:dyDescent="0.25">
      <c r="A686" s="75"/>
    </row>
    <row r="687" spans="1:1" x14ac:dyDescent="0.25">
      <c r="A687" s="75"/>
    </row>
    <row r="688" spans="1:1" x14ac:dyDescent="0.25">
      <c r="A688" s="75"/>
    </row>
    <row r="689" spans="1:1" x14ac:dyDescent="0.25">
      <c r="A689" s="75"/>
    </row>
    <row r="690" spans="1:1" x14ac:dyDescent="0.25">
      <c r="A690" s="75"/>
    </row>
    <row r="691" spans="1:1" x14ac:dyDescent="0.25">
      <c r="A691" s="75"/>
    </row>
    <row r="692" spans="1:1" x14ac:dyDescent="0.25">
      <c r="A692" s="75"/>
    </row>
    <row r="693" spans="1:1" x14ac:dyDescent="0.25">
      <c r="A693" s="75"/>
    </row>
    <row r="694" spans="1:1" x14ac:dyDescent="0.25">
      <c r="A694" s="75"/>
    </row>
    <row r="695" spans="1:1" x14ac:dyDescent="0.25">
      <c r="A695" s="75"/>
    </row>
    <row r="696" spans="1:1" x14ac:dyDescent="0.25">
      <c r="A696" s="75"/>
    </row>
    <row r="697" spans="1:1" x14ac:dyDescent="0.25">
      <c r="A697" s="75"/>
    </row>
    <row r="698" spans="1:1" x14ac:dyDescent="0.25">
      <c r="A698" s="75"/>
    </row>
    <row r="699" spans="1:1" x14ac:dyDescent="0.25">
      <c r="A699" s="75"/>
    </row>
    <row r="700" spans="1:1" x14ac:dyDescent="0.25">
      <c r="A700" s="75"/>
    </row>
    <row r="701" spans="1:1" x14ac:dyDescent="0.25">
      <c r="A701" s="75"/>
    </row>
    <row r="702" spans="1:1" x14ac:dyDescent="0.25">
      <c r="A702" s="75"/>
    </row>
    <row r="703" spans="1:1" x14ac:dyDescent="0.25">
      <c r="A703" s="75"/>
    </row>
    <row r="704" spans="1:1" x14ac:dyDescent="0.25">
      <c r="A704" s="75"/>
    </row>
    <row r="705" spans="1:1" x14ac:dyDescent="0.25">
      <c r="A705" s="75"/>
    </row>
    <row r="706" spans="1:1" x14ac:dyDescent="0.25">
      <c r="A706" s="75"/>
    </row>
    <row r="707" spans="1:1" x14ac:dyDescent="0.25">
      <c r="A707" s="75"/>
    </row>
    <row r="708" spans="1:1" x14ac:dyDescent="0.25">
      <c r="A708" s="75"/>
    </row>
    <row r="709" spans="1:1" x14ac:dyDescent="0.25">
      <c r="A709" s="75"/>
    </row>
    <row r="710" spans="1:1" x14ac:dyDescent="0.25">
      <c r="A710" s="75"/>
    </row>
    <row r="711" spans="1:1" x14ac:dyDescent="0.25">
      <c r="A711" s="75"/>
    </row>
    <row r="712" spans="1:1" x14ac:dyDescent="0.25">
      <c r="A712" s="75"/>
    </row>
    <row r="713" spans="1:1" x14ac:dyDescent="0.25">
      <c r="A713" s="75"/>
    </row>
    <row r="714" spans="1:1" x14ac:dyDescent="0.25">
      <c r="A714" s="75"/>
    </row>
    <row r="715" spans="1:1" x14ac:dyDescent="0.25">
      <c r="A715" s="75"/>
    </row>
    <row r="716" spans="1:1" x14ac:dyDescent="0.25">
      <c r="A716" s="75"/>
    </row>
    <row r="717" spans="1:1" x14ac:dyDescent="0.25">
      <c r="A717" s="75"/>
    </row>
    <row r="718" spans="1:1" x14ac:dyDescent="0.25">
      <c r="A718" s="75"/>
    </row>
    <row r="719" spans="1:1" x14ac:dyDescent="0.25">
      <c r="A719" s="75"/>
    </row>
    <row r="720" spans="1:1" x14ac:dyDescent="0.25">
      <c r="A720" s="75"/>
    </row>
    <row r="721" spans="1:1" x14ac:dyDescent="0.25">
      <c r="A721" s="75"/>
    </row>
    <row r="722" spans="1:1" x14ac:dyDescent="0.25">
      <c r="A722" s="75"/>
    </row>
    <row r="723" spans="1:1" x14ac:dyDescent="0.25">
      <c r="A723" s="75"/>
    </row>
    <row r="724" spans="1:1" x14ac:dyDescent="0.25">
      <c r="A724" s="75"/>
    </row>
    <row r="725" spans="1:1" x14ac:dyDescent="0.25">
      <c r="A725" s="75"/>
    </row>
    <row r="726" spans="1:1" x14ac:dyDescent="0.25">
      <c r="A726" s="75"/>
    </row>
    <row r="727" spans="1:1" x14ac:dyDescent="0.25">
      <c r="A727" s="75"/>
    </row>
    <row r="728" spans="1:1" x14ac:dyDescent="0.25">
      <c r="A728" s="75"/>
    </row>
    <row r="729" spans="1:1" x14ac:dyDescent="0.25">
      <c r="A729" s="75"/>
    </row>
    <row r="730" spans="1:1" x14ac:dyDescent="0.25">
      <c r="A730" s="75"/>
    </row>
    <row r="731" spans="1:1" x14ac:dyDescent="0.25">
      <c r="A731" s="75"/>
    </row>
    <row r="732" spans="1:1" x14ac:dyDescent="0.25">
      <c r="A732" s="75"/>
    </row>
    <row r="733" spans="1:1" x14ac:dyDescent="0.25">
      <c r="A733" s="75"/>
    </row>
    <row r="734" spans="1:1" x14ac:dyDescent="0.25">
      <c r="A734" s="75"/>
    </row>
    <row r="735" spans="1:1" x14ac:dyDescent="0.25">
      <c r="A735" s="75"/>
    </row>
    <row r="736" spans="1:1" x14ac:dyDescent="0.25">
      <c r="A736" s="75"/>
    </row>
    <row r="737" spans="1:1" x14ac:dyDescent="0.25">
      <c r="A737" s="75"/>
    </row>
    <row r="738" spans="1:1" x14ac:dyDescent="0.25">
      <c r="A738" s="75"/>
    </row>
    <row r="739" spans="1:1" x14ac:dyDescent="0.25">
      <c r="A739" s="75"/>
    </row>
    <row r="740" spans="1:1" x14ac:dyDescent="0.25">
      <c r="A740" s="75"/>
    </row>
    <row r="741" spans="1:1" x14ac:dyDescent="0.25">
      <c r="A741" s="75"/>
    </row>
    <row r="742" spans="1:1" x14ac:dyDescent="0.25">
      <c r="A742" s="75"/>
    </row>
    <row r="743" spans="1:1" x14ac:dyDescent="0.25">
      <c r="A743" s="75"/>
    </row>
    <row r="744" spans="1:1" x14ac:dyDescent="0.25">
      <c r="A744" s="75"/>
    </row>
    <row r="745" spans="1:1" x14ac:dyDescent="0.25">
      <c r="A745" s="75"/>
    </row>
    <row r="746" spans="1:1" x14ac:dyDescent="0.25">
      <c r="A746" s="75"/>
    </row>
    <row r="747" spans="1:1" x14ac:dyDescent="0.25">
      <c r="A747" s="75"/>
    </row>
    <row r="748" spans="1:1" x14ac:dyDescent="0.25">
      <c r="A748" s="75"/>
    </row>
    <row r="749" spans="1:1" x14ac:dyDescent="0.25">
      <c r="A749" s="75"/>
    </row>
    <row r="750" spans="1:1" x14ac:dyDescent="0.25">
      <c r="A750" s="75"/>
    </row>
    <row r="751" spans="1:1" x14ac:dyDescent="0.25">
      <c r="A751" s="75"/>
    </row>
    <row r="752" spans="1:1" x14ac:dyDescent="0.25">
      <c r="A752" s="75"/>
    </row>
    <row r="753" spans="1:1" x14ac:dyDescent="0.25">
      <c r="A753" s="75"/>
    </row>
    <row r="754" spans="1:1" x14ac:dyDescent="0.25">
      <c r="A754" s="75"/>
    </row>
    <row r="755" spans="1:1" x14ac:dyDescent="0.25">
      <c r="A755" s="75"/>
    </row>
    <row r="756" spans="1:1" x14ac:dyDescent="0.25">
      <c r="A756" s="75"/>
    </row>
    <row r="757" spans="1:1" x14ac:dyDescent="0.25">
      <c r="A757" s="75"/>
    </row>
    <row r="758" spans="1:1" x14ac:dyDescent="0.25">
      <c r="A758" s="75"/>
    </row>
    <row r="759" spans="1:1" x14ac:dyDescent="0.25">
      <c r="A759" s="75"/>
    </row>
    <row r="760" spans="1:1" x14ac:dyDescent="0.25">
      <c r="A760" s="75"/>
    </row>
    <row r="761" spans="1:1" x14ac:dyDescent="0.25">
      <c r="A761" s="75"/>
    </row>
    <row r="762" spans="1:1" x14ac:dyDescent="0.25">
      <c r="A762" s="75"/>
    </row>
    <row r="763" spans="1:1" x14ac:dyDescent="0.25">
      <c r="A763" s="75"/>
    </row>
    <row r="764" spans="1:1" x14ac:dyDescent="0.25">
      <c r="A764" s="75"/>
    </row>
    <row r="765" spans="1:1" x14ac:dyDescent="0.25">
      <c r="A765" s="75"/>
    </row>
    <row r="766" spans="1:1" x14ac:dyDescent="0.25">
      <c r="A766" s="75"/>
    </row>
    <row r="767" spans="1:1" x14ac:dyDescent="0.25">
      <c r="A767" s="75"/>
    </row>
    <row r="768" spans="1:1" x14ac:dyDescent="0.25">
      <c r="A768" s="75"/>
    </row>
    <row r="769" spans="1:1" x14ac:dyDescent="0.25">
      <c r="A769" s="75"/>
    </row>
    <row r="770" spans="1:1" x14ac:dyDescent="0.25">
      <c r="A770" s="75"/>
    </row>
    <row r="771" spans="1:1" x14ac:dyDescent="0.25">
      <c r="A771" s="75"/>
    </row>
    <row r="772" spans="1:1" x14ac:dyDescent="0.25">
      <c r="A772" s="75"/>
    </row>
    <row r="773" spans="1:1" x14ac:dyDescent="0.25">
      <c r="A773" s="75"/>
    </row>
    <row r="774" spans="1:1" x14ac:dyDescent="0.25">
      <c r="A774" s="75"/>
    </row>
    <row r="775" spans="1:1" x14ac:dyDescent="0.25">
      <c r="A775" s="75"/>
    </row>
    <row r="776" spans="1:1" x14ac:dyDescent="0.25">
      <c r="A776" s="75"/>
    </row>
    <row r="777" spans="1:1" x14ac:dyDescent="0.25">
      <c r="A777" s="75"/>
    </row>
    <row r="778" spans="1:1" x14ac:dyDescent="0.25">
      <c r="A778" s="75"/>
    </row>
    <row r="779" spans="1:1" x14ac:dyDescent="0.25">
      <c r="A779" s="75"/>
    </row>
    <row r="780" spans="1:1" x14ac:dyDescent="0.25">
      <c r="A780" s="75"/>
    </row>
    <row r="781" spans="1:1" x14ac:dyDescent="0.25">
      <c r="A781" s="75"/>
    </row>
    <row r="782" spans="1:1" x14ac:dyDescent="0.25">
      <c r="A782" s="75"/>
    </row>
    <row r="783" spans="1:1" x14ac:dyDescent="0.25">
      <c r="A783" s="75"/>
    </row>
    <row r="784" spans="1:1" x14ac:dyDescent="0.25">
      <c r="A784" s="75"/>
    </row>
    <row r="785" spans="1:1" x14ac:dyDescent="0.25">
      <c r="A785" s="75"/>
    </row>
    <row r="786" spans="1:1" x14ac:dyDescent="0.25">
      <c r="A786" s="75"/>
    </row>
    <row r="787" spans="1:1" x14ac:dyDescent="0.25">
      <c r="A787" s="75"/>
    </row>
    <row r="788" spans="1:1" x14ac:dyDescent="0.25">
      <c r="A788" s="75"/>
    </row>
    <row r="789" spans="1:1" x14ac:dyDescent="0.25">
      <c r="A789" s="75"/>
    </row>
    <row r="790" spans="1:1" x14ac:dyDescent="0.25">
      <c r="A790" s="75"/>
    </row>
    <row r="791" spans="1:1" x14ac:dyDescent="0.25">
      <c r="A791" s="75"/>
    </row>
    <row r="792" spans="1:1" x14ac:dyDescent="0.25">
      <c r="A792" s="75"/>
    </row>
    <row r="793" spans="1:1" x14ac:dyDescent="0.25">
      <c r="A793" s="75"/>
    </row>
    <row r="794" spans="1:1" x14ac:dyDescent="0.25">
      <c r="A794" s="75"/>
    </row>
    <row r="795" spans="1:1" x14ac:dyDescent="0.25">
      <c r="A795" s="75"/>
    </row>
    <row r="796" spans="1:1" x14ac:dyDescent="0.25">
      <c r="A796" s="75"/>
    </row>
    <row r="797" spans="1:1" x14ac:dyDescent="0.25">
      <c r="A797" s="75"/>
    </row>
    <row r="798" spans="1:1" x14ac:dyDescent="0.25">
      <c r="A798" s="75"/>
    </row>
    <row r="799" spans="1:1" x14ac:dyDescent="0.25">
      <c r="A799" s="75"/>
    </row>
    <row r="800" spans="1:1" x14ac:dyDescent="0.25">
      <c r="A800" s="75"/>
    </row>
    <row r="801" spans="1:1" x14ac:dyDescent="0.25">
      <c r="A801" s="75"/>
    </row>
    <row r="802" spans="1:1" x14ac:dyDescent="0.25">
      <c r="A802" s="75"/>
    </row>
    <row r="803" spans="1:1" x14ac:dyDescent="0.25">
      <c r="A803" s="75"/>
    </row>
    <row r="804" spans="1:1" x14ac:dyDescent="0.25">
      <c r="A804" s="75"/>
    </row>
    <row r="805" spans="1:1" x14ac:dyDescent="0.25">
      <c r="A805" s="75"/>
    </row>
    <row r="806" spans="1:1" x14ac:dyDescent="0.25">
      <c r="A806" s="75"/>
    </row>
    <row r="807" spans="1:1" x14ac:dyDescent="0.25">
      <c r="A807" s="75"/>
    </row>
    <row r="808" spans="1:1" x14ac:dyDescent="0.25">
      <c r="A808" s="75"/>
    </row>
    <row r="809" spans="1:1" x14ac:dyDescent="0.25">
      <c r="A809" s="75"/>
    </row>
    <row r="810" spans="1:1" x14ac:dyDescent="0.25">
      <c r="A810" s="75"/>
    </row>
    <row r="811" spans="1:1" x14ac:dyDescent="0.25">
      <c r="A811" s="75"/>
    </row>
    <row r="812" spans="1:1" x14ac:dyDescent="0.25">
      <c r="A812" s="75"/>
    </row>
    <row r="813" spans="1:1" x14ac:dyDescent="0.25">
      <c r="A813" s="75"/>
    </row>
    <row r="814" spans="1:1" x14ac:dyDescent="0.25">
      <c r="A814" s="75"/>
    </row>
    <row r="815" spans="1:1" x14ac:dyDescent="0.25">
      <c r="A815" s="75"/>
    </row>
    <row r="816" spans="1:1" x14ac:dyDescent="0.25">
      <c r="A816" s="75"/>
    </row>
    <row r="817" spans="1:1" x14ac:dyDescent="0.25">
      <c r="A817" s="75"/>
    </row>
    <row r="818" spans="1:1" x14ac:dyDescent="0.25">
      <c r="A818" s="75"/>
    </row>
    <row r="819" spans="1:1" x14ac:dyDescent="0.25">
      <c r="A819" s="75"/>
    </row>
    <row r="820" spans="1:1" x14ac:dyDescent="0.25">
      <c r="A820" s="75"/>
    </row>
    <row r="821" spans="1:1" x14ac:dyDescent="0.25">
      <c r="A821" s="7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s="76" t="s">
        <v>137</v>
      </c>
    </row>
    <row r="2" spans="1:1" x14ac:dyDescent="0.25">
      <c r="A2" s="76" t="s">
        <v>138</v>
      </c>
    </row>
    <row r="3" spans="1:1" x14ac:dyDescent="0.25">
      <c r="A3" s="76" t="s">
        <v>139</v>
      </c>
    </row>
    <row r="4" spans="1:1" x14ac:dyDescent="0.25">
      <c r="A4" s="76" t="s">
        <v>140</v>
      </c>
    </row>
    <row r="5" spans="1:1" x14ac:dyDescent="0.25">
      <c r="A5" s="76" t="s">
        <v>141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99FF"/>
  </sheetPr>
  <dimension ref="A1:O9"/>
  <sheetViews>
    <sheetView showGridLines="0" showZeros="0" tabSelected="1" zoomScale="80" zoomScaleNormal="80" workbookViewId="0">
      <pane ySplit="5" topLeftCell="A6" activePane="bottomLeft" state="frozen"/>
      <selection pane="bottomLeft" sqref="A1:M3"/>
    </sheetView>
  </sheetViews>
  <sheetFormatPr baseColWidth="10" defaultRowHeight="15" x14ac:dyDescent="0.25"/>
  <cols>
    <col min="1" max="1" width="12" bestFit="1" customWidth="1"/>
    <col min="2" max="2" width="12.85546875" customWidth="1"/>
    <col min="3" max="3" width="12.5703125" customWidth="1"/>
    <col min="4" max="4" width="11.5703125" style="77" customWidth="1"/>
    <col min="5" max="5" width="14.85546875" style="77" customWidth="1"/>
    <col min="6" max="6" width="14.5703125" style="77" customWidth="1"/>
    <col min="7" max="7" width="14" customWidth="1"/>
    <col min="8" max="8" width="13.7109375" customWidth="1"/>
    <col min="9" max="9" width="25.5703125" customWidth="1"/>
    <col min="10" max="10" width="20" style="91" customWidth="1"/>
    <col min="11" max="11" width="35" customWidth="1"/>
    <col min="12" max="12" width="14.28515625" style="77" customWidth="1"/>
    <col min="13" max="13" width="15.140625" customWidth="1"/>
    <col min="14" max="14" width="15" customWidth="1"/>
    <col min="15" max="15" width="6.140625" customWidth="1"/>
    <col min="17" max="17" width="7.7109375" customWidth="1"/>
  </cols>
  <sheetData>
    <row r="1" spans="1:15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70"/>
      <c r="O1" s="117"/>
    </row>
    <row r="2" spans="1:15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70"/>
      <c r="O2" s="117"/>
    </row>
    <row r="3" spans="1:15" ht="30.7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70"/>
      <c r="O3" s="117"/>
    </row>
    <row r="4" spans="1:15" x14ac:dyDescent="0.25">
      <c r="A4" s="69"/>
      <c r="B4" s="69"/>
      <c r="C4" s="69"/>
      <c r="D4" s="88"/>
      <c r="E4" s="86"/>
      <c r="F4" s="89"/>
      <c r="G4" s="116"/>
      <c r="H4" s="116"/>
      <c r="I4" s="116"/>
      <c r="J4" s="116"/>
      <c r="K4" s="116"/>
      <c r="L4" s="116"/>
      <c r="M4" s="116"/>
      <c r="N4" s="116"/>
      <c r="O4" s="117"/>
    </row>
    <row r="5" spans="1:15" s="14" customFormat="1" ht="42.75" customHeight="1" x14ac:dyDescent="0.25">
      <c r="A5" s="65" t="s">
        <v>160</v>
      </c>
      <c r="B5" s="65" t="s">
        <v>146</v>
      </c>
      <c r="C5" s="65" t="s">
        <v>147</v>
      </c>
      <c r="D5" s="87" t="s">
        <v>148</v>
      </c>
      <c r="E5" s="87" t="s">
        <v>149</v>
      </c>
      <c r="F5" s="87" t="s">
        <v>150</v>
      </c>
      <c r="G5" s="65" t="s">
        <v>151</v>
      </c>
      <c r="H5" s="65" t="s">
        <v>152</v>
      </c>
      <c r="I5" s="65" t="s">
        <v>153</v>
      </c>
      <c r="J5" s="65" t="s">
        <v>154</v>
      </c>
      <c r="K5" s="65" t="s">
        <v>155</v>
      </c>
      <c r="L5" s="87" t="s">
        <v>156</v>
      </c>
      <c r="M5" s="65" t="s">
        <v>157</v>
      </c>
      <c r="N5" s="65" t="s">
        <v>133</v>
      </c>
      <c r="O5" s="66"/>
    </row>
    <row r="6" spans="1:15" x14ac:dyDescent="0.25">
      <c r="A6" s="80" t="s">
        <v>161</v>
      </c>
      <c r="B6" s="81" t="s">
        <v>144</v>
      </c>
      <c r="C6" s="82">
        <v>1234567</v>
      </c>
      <c r="D6" s="84">
        <v>42165</v>
      </c>
      <c r="E6" s="73">
        <v>42166</v>
      </c>
      <c r="F6" s="84">
        <v>42167</v>
      </c>
      <c r="G6" s="83"/>
      <c r="H6" s="85" t="s">
        <v>162</v>
      </c>
      <c r="I6" s="92" t="s">
        <v>163</v>
      </c>
      <c r="J6" s="81" t="s">
        <v>137</v>
      </c>
      <c r="K6" s="79"/>
      <c r="L6" s="84"/>
      <c r="M6" s="83"/>
      <c r="N6" s="83" t="s">
        <v>134</v>
      </c>
      <c r="O6" s="64"/>
    </row>
    <row r="7" spans="1:15" x14ac:dyDescent="0.25">
      <c r="A7" s="80" t="s">
        <v>161</v>
      </c>
      <c r="B7" s="81" t="s">
        <v>144</v>
      </c>
      <c r="C7" s="82">
        <v>1234567</v>
      </c>
      <c r="D7" s="84">
        <v>42195</v>
      </c>
      <c r="E7" s="73">
        <v>42196</v>
      </c>
      <c r="F7" s="84">
        <v>42197</v>
      </c>
      <c r="G7" s="83"/>
      <c r="H7" s="85" t="s">
        <v>162</v>
      </c>
      <c r="I7" s="92" t="s">
        <v>163</v>
      </c>
      <c r="J7" s="81" t="s">
        <v>137</v>
      </c>
      <c r="K7" s="79"/>
      <c r="L7" s="106">
        <v>0</v>
      </c>
      <c r="M7" s="83"/>
      <c r="N7" s="83" t="s">
        <v>134</v>
      </c>
    </row>
    <row r="8" spans="1:15" x14ac:dyDescent="0.25">
      <c r="A8" s="80" t="s">
        <v>164</v>
      </c>
      <c r="B8" s="81" t="s">
        <v>143</v>
      </c>
      <c r="C8" s="82">
        <v>1234567</v>
      </c>
      <c r="D8" s="84">
        <v>42226</v>
      </c>
      <c r="E8" s="73">
        <v>42227</v>
      </c>
      <c r="F8" s="84">
        <v>42228</v>
      </c>
      <c r="G8" s="83"/>
      <c r="H8" s="85" t="s">
        <v>165</v>
      </c>
      <c r="I8" s="92" t="s">
        <v>166</v>
      </c>
      <c r="J8" s="81" t="s">
        <v>140</v>
      </c>
      <c r="K8" s="79"/>
      <c r="L8" s="106">
        <v>0</v>
      </c>
      <c r="M8" s="83"/>
      <c r="N8" s="83" t="s">
        <v>134</v>
      </c>
    </row>
    <row r="9" spans="1:15" x14ac:dyDescent="0.25">
      <c r="A9" s="67"/>
      <c r="B9" s="61"/>
      <c r="C9" s="61"/>
      <c r="D9" s="78" t="str">
        <f>IF(ISNUMBER(FIND("DTR",$B9)),"*","")</f>
        <v/>
      </c>
      <c r="E9" s="74" t="str">
        <f>IF(OR(ISBLANK($H9),($A9="")),"",(VLOOKUP($A9,#REF!,13,FALSE)))</f>
        <v/>
      </c>
      <c r="F9" s="78"/>
      <c r="G9" s="26"/>
      <c r="H9" s="56"/>
      <c r="I9" s="14"/>
      <c r="J9" s="90" t="str">
        <f>IF(ISBLANK($F9),"","Pending")</f>
        <v/>
      </c>
      <c r="K9" s="14"/>
      <c r="L9" s="78"/>
      <c r="M9" s="14"/>
      <c r="N9" s="68" t="str">
        <f>IF(ISBLANK($I9),"",SUM($I9+42))</f>
        <v/>
      </c>
    </row>
  </sheetData>
  <sheetProtection formatCells="0" formatColumns="0"/>
  <mergeCells count="3">
    <mergeCell ref="G4:N4"/>
    <mergeCell ref="O3:O4"/>
    <mergeCell ref="O1:O2"/>
  </mergeCells>
  <conditionalFormatting sqref="D6:D8">
    <cfRule type="expression" dxfId="26" priority="13">
      <formula>FIND("DTR",$B6:$B6)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N6"/>
  <sheetViews>
    <sheetView workbookViewId="0">
      <selection sqref="A1:M3"/>
    </sheetView>
  </sheetViews>
  <sheetFormatPr baseColWidth="10" defaultRowHeight="15" x14ac:dyDescent="0.25"/>
  <sheetData>
    <row r="1" spans="1:14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14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</row>
    <row r="3" spans="1:14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</row>
    <row r="5" spans="1:14" x14ac:dyDescent="0.25">
      <c r="A5" s="94" t="s">
        <v>145</v>
      </c>
      <c r="B5" s="94" t="s">
        <v>146</v>
      </c>
      <c r="C5" s="94" t="s">
        <v>147</v>
      </c>
      <c r="D5" s="93" t="s">
        <v>148</v>
      </c>
      <c r="E5" s="93" t="s">
        <v>149</v>
      </c>
      <c r="F5" s="93" t="s">
        <v>150</v>
      </c>
      <c r="G5" s="94" t="s">
        <v>151</v>
      </c>
      <c r="H5" s="94" t="s">
        <v>152</v>
      </c>
      <c r="I5" s="94" t="s">
        <v>153</v>
      </c>
      <c r="J5" s="94" t="s">
        <v>154</v>
      </c>
      <c r="K5" s="94" t="s">
        <v>155</v>
      </c>
      <c r="L5" s="93" t="s">
        <v>156</v>
      </c>
      <c r="M5" s="94" t="s">
        <v>157</v>
      </c>
      <c r="N5" s="95" t="s">
        <v>133</v>
      </c>
    </row>
    <row r="6" spans="1:14" x14ac:dyDescent="0.25">
      <c r="A6" s="102">
        <v>3</v>
      </c>
      <c r="B6" s="103" t="s">
        <v>143</v>
      </c>
      <c r="C6" s="104">
        <v>1478523</v>
      </c>
      <c r="D6" s="97">
        <v>42047</v>
      </c>
      <c r="E6" s="96">
        <v>42048</v>
      </c>
      <c r="F6" s="97">
        <v>42049</v>
      </c>
      <c r="G6" s="98"/>
      <c r="H6" s="99" t="s">
        <v>158</v>
      </c>
      <c r="I6" s="100" t="s">
        <v>159</v>
      </c>
      <c r="J6" s="103" t="s">
        <v>139</v>
      </c>
      <c r="K6" s="101"/>
      <c r="L6" s="97"/>
      <c r="M6" s="98"/>
      <c r="N6" s="105" t="s">
        <v>134</v>
      </c>
    </row>
  </sheetData>
  <conditionalFormatting sqref="D6">
    <cfRule type="expression" dxfId="10" priority="1">
      <formula>FIND("DTR",$B6:$B6)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6"/>
  <sheetViews>
    <sheetView workbookViewId="0">
      <selection sqref="A1:M3"/>
    </sheetView>
  </sheetViews>
  <sheetFormatPr baseColWidth="10" defaultRowHeight="15" x14ac:dyDescent="0.25"/>
  <sheetData>
    <row r="1" spans="1:14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14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</row>
    <row r="3" spans="1:14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</row>
    <row r="5" spans="1:14" ht="15" customHeight="1" x14ac:dyDescent="0.25">
      <c r="A5" s="94" t="s">
        <v>145</v>
      </c>
      <c r="B5" s="94" t="s">
        <v>146</v>
      </c>
      <c r="C5" s="94" t="s">
        <v>147</v>
      </c>
      <c r="D5" s="93" t="s">
        <v>148</v>
      </c>
      <c r="E5" s="93" t="s">
        <v>149</v>
      </c>
      <c r="F5" s="93" t="s">
        <v>150</v>
      </c>
      <c r="G5" s="94" t="s">
        <v>151</v>
      </c>
      <c r="H5" s="94" t="s">
        <v>152</v>
      </c>
      <c r="I5" s="94" t="s">
        <v>153</v>
      </c>
      <c r="J5" s="94" t="s">
        <v>154</v>
      </c>
      <c r="K5" s="94" t="s">
        <v>155</v>
      </c>
      <c r="L5" s="93" t="s">
        <v>156</v>
      </c>
      <c r="M5" s="94" t="s">
        <v>157</v>
      </c>
      <c r="N5" s="95" t="s">
        <v>133</v>
      </c>
    </row>
    <row r="6" spans="1:14" ht="15" customHeight="1" x14ac:dyDescent="0.25">
      <c r="A6" s="102">
        <v>3</v>
      </c>
      <c r="B6" s="103" t="s">
        <v>143</v>
      </c>
      <c r="C6" s="104">
        <v>1478523</v>
      </c>
      <c r="D6" s="97">
        <v>42047</v>
      </c>
      <c r="E6" s="96">
        <v>42048</v>
      </c>
      <c r="F6" s="97">
        <v>42049</v>
      </c>
      <c r="G6" s="98"/>
      <c r="H6" s="99" t="s">
        <v>158</v>
      </c>
      <c r="I6" s="100" t="s">
        <v>159</v>
      </c>
      <c r="J6" s="103" t="s">
        <v>139</v>
      </c>
      <c r="K6" s="101"/>
      <c r="L6" s="97"/>
      <c r="M6" s="98"/>
      <c r="N6" s="105" t="s">
        <v>134</v>
      </c>
    </row>
  </sheetData>
  <conditionalFormatting sqref="D6">
    <cfRule type="expression" dxfId="9" priority="1">
      <formula>FIND("DTR",$B6:$B6)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N6"/>
  <sheetViews>
    <sheetView workbookViewId="0">
      <selection sqref="A1:M3"/>
    </sheetView>
  </sheetViews>
  <sheetFormatPr baseColWidth="10" defaultRowHeight="15" x14ac:dyDescent="0.25"/>
  <sheetData>
    <row r="1" spans="1:14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14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</row>
    <row r="3" spans="1:14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</row>
    <row r="5" spans="1:14" x14ac:dyDescent="0.25">
      <c r="A5" s="94" t="s">
        <v>145</v>
      </c>
      <c r="B5" s="94" t="s">
        <v>146</v>
      </c>
      <c r="C5" s="94" t="s">
        <v>147</v>
      </c>
      <c r="D5" s="93" t="s">
        <v>148</v>
      </c>
      <c r="E5" s="93" t="s">
        <v>149</v>
      </c>
      <c r="F5" s="93" t="s">
        <v>150</v>
      </c>
      <c r="G5" s="94" t="s">
        <v>151</v>
      </c>
      <c r="H5" s="94" t="s">
        <v>152</v>
      </c>
      <c r="I5" s="94" t="s">
        <v>153</v>
      </c>
      <c r="J5" s="94" t="s">
        <v>154</v>
      </c>
      <c r="K5" s="94" t="s">
        <v>155</v>
      </c>
      <c r="L5" s="93" t="s">
        <v>156</v>
      </c>
      <c r="M5" s="94" t="s">
        <v>157</v>
      </c>
      <c r="N5" s="95" t="s">
        <v>133</v>
      </c>
    </row>
    <row r="6" spans="1:14" x14ac:dyDescent="0.25">
      <c r="A6" s="102">
        <v>3</v>
      </c>
      <c r="B6" s="103" t="s">
        <v>143</v>
      </c>
      <c r="C6" s="104">
        <v>1478523</v>
      </c>
      <c r="D6" s="97">
        <v>42047</v>
      </c>
      <c r="E6" s="96">
        <v>42048</v>
      </c>
      <c r="F6" s="97">
        <v>42049</v>
      </c>
      <c r="G6" s="98"/>
      <c r="H6" s="99" t="s">
        <v>158</v>
      </c>
      <c r="I6" s="100" t="s">
        <v>159</v>
      </c>
      <c r="J6" s="103" t="s">
        <v>139</v>
      </c>
      <c r="K6" s="101"/>
      <c r="L6" s="97"/>
      <c r="M6" s="98"/>
      <c r="N6" s="105" t="s">
        <v>134</v>
      </c>
    </row>
  </sheetData>
  <conditionalFormatting sqref="D6">
    <cfRule type="expression" dxfId="8" priority="1">
      <formula>FIND("DTR",$B6:$B6)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N6"/>
  <sheetViews>
    <sheetView workbookViewId="0">
      <selection sqref="A1:M3"/>
    </sheetView>
  </sheetViews>
  <sheetFormatPr baseColWidth="10" defaultRowHeight="15" x14ac:dyDescent="0.25"/>
  <sheetData>
    <row r="1" spans="1:14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14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</row>
    <row r="3" spans="1:14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</row>
    <row r="5" spans="1:14" x14ac:dyDescent="0.25">
      <c r="A5" s="94" t="s">
        <v>145</v>
      </c>
      <c r="B5" s="94" t="s">
        <v>146</v>
      </c>
      <c r="C5" s="94" t="s">
        <v>147</v>
      </c>
      <c r="D5" s="93" t="s">
        <v>148</v>
      </c>
      <c r="E5" s="93" t="s">
        <v>149</v>
      </c>
      <c r="F5" s="93" t="s">
        <v>150</v>
      </c>
      <c r="G5" s="94" t="s">
        <v>151</v>
      </c>
      <c r="H5" s="94" t="s">
        <v>152</v>
      </c>
      <c r="I5" s="94" t="s">
        <v>153</v>
      </c>
      <c r="J5" s="94" t="s">
        <v>154</v>
      </c>
      <c r="K5" s="94" t="s">
        <v>155</v>
      </c>
      <c r="L5" s="93" t="s">
        <v>156</v>
      </c>
      <c r="M5" s="94" t="s">
        <v>157</v>
      </c>
      <c r="N5" s="95" t="s">
        <v>133</v>
      </c>
    </row>
    <row r="6" spans="1:14" x14ac:dyDescent="0.25">
      <c r="A6" s="102">
        <v>3</v>
      </c>
      <c r="B6" s="103" t="s">
        <v>143</v>
      </c>
      <c r="C6" s="104">
        <v>1478523</v>
      </c>
      <c r="D6" s="97">
        <v>42047</v>
      </c>
      <c r="E6" s="96">
        <v>42048</v>
      </c>
      <c r="F6" s="97">
        <v>42049</v>
      </c>
      <c r="G6" s="98"/>
      <c r="H6" s="99" t="s">
        <v>158</v>
      </c>
      <c r="I6" s="100" t="s">
        <v>159</v>
      </c>
      <c r="J6" s="103" t="s">
        <v>139</v>
      </c>
      <c r="K6" s="101"/>
      <c r="L6" s="97"/>
      <c r="M6" s="98"/>
      <c r="N6" s="105" t="s">
        <v>134</v>
      </c>
    </row>
  </sheetData>
  <conditionalFormatting sqref="D6">
    <cfRule type="expression" dxfId="7" priority="1">
      <formula>FIND("DTR",$B6:$B6)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N6"/>
  <sheetViews>
    <sheetView workbookViewId="0">
      <selection sqref="A1:M3"/>
    </sheetView>
  </sheetViews>
  <sheetFormatPr baseColWidth="10" defaultRowHeight="15" x14ac:dyDescent="0.25"/>
  <sheetData>
    <row r="1" spans="1:14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14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</row>
    <row r="3" spans="1:14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</row>
    <row r="5" spans="1:14" x14ac:dyDescent="0.25">
      <c r="A5" s="94" t="s">
        <v>145</v>
      </c>
      <c r="B5" s="94" t="s">
        <v>146</v>
      </c>
      <c r="C5" s="94" t="s">
        <v>147</v>
      </c>
      <c r="D5" s="93" t="s">
        <v>148</v>
      </c>
      <c r="E5" s="93" t="s">
        <v>149</v>
      </c>
      <c r="F5" s="93" t="s">
        <v>150</v>
      </c>
      <c r="G5" s="94" t="s">
        <v>151</v>
      </c>
      <c r="H5" s="94" t="s">
        <v>152</v>
      </c>
      <c r="I5" s="94" t="s">
        <v>153</v>
      </c>
      <c r="J5" s="94" t="s">
        <v>154</v>
      </c>
      <c r="K5" s="94" t="s">
        <v>155</v>
      </c>
      <c r="L5" s="93" t="s">
        <v>156</v>
      </c>
      <c r="M5" s="94" t="s">
        <v>157</v>
      </c>
      <c r="N5" s="95" t="s">
        <v>133</v>
      </c>
    </row>
    <row r="6" spans="1:14" x14ac:dyDescent="0.25">
      <c r="A6" s="102">
        <v>3</v>
      </c>
      <c r="B6" s="103" t="s">
        <v>143</v>
      </c>
      <c r="C6" s="104">
        <v>1478523</v>
      </c>
      <c r="D6" s="97">
        <v>42047</v>
      </c>
      <c r="E6" s="96">
        <v>42048</v>
      </c>
      <c r="F6" s="97">
        <v>42049</v>
      </c>
      <c r="G6" s="98"/>
      <c r="H6" s="99" t="s">
        <v>158</v>
      </c>
      <c r="I6" s="100" t="s">
        <v>159</v>
      </c>
      <c r="J6" s="103" t="s">
        <v>139</v>
      </c>
      <c r="K6" s="101"/>
      <c r="L6" s="97"/>
      <c r="M6" s="98"/>
      <c r="N6" s="105" t="s">
        <v>134</v>
      </c>
    </row>
  </sheetData>
  <conditionalFormatting sqref="D6">
    <cfRule type="expression" dxfId="6" priority="1">
      <formula>FIND("DTR",$B6:$B6)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N6"/>
  <sheetViews>
    <sheetView workbookViewId="0">
      <selection sqref="A1:M3"/>
    </sheetView>
  </sheetViews>
  <sheetFormatPr baseColWidth="10" defaultRowHeight="15" x14ac:dyDescent="0.25"/>
  <sheetData>
    <row r="1" spans="1:14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14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</row>
    <row r="3" spans="1:14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</row>
    <row r="5" spans="1:14" x14ac:dyDescent="0.25">
      <c r="A5" s="94" t="s">
        <v>145</v>
      </c>
      <c r="B5" s="94" t="s">
        <v>146</v>
      </c>
      <c r="C5" s="94" t="s">
        <v>147</v>
      </c>
      <c r="D5" s="93" t="s">
        <v>148</v>
      </c>
      <c r="E5" s="93" t="s">
        <v>149</v>
      </c>
      <c r="F5" s="93" t="s">
        <v>150</v>
      </c>
      <c r="G5" s="94" t="s">
        <v>151</v>
      </c>
      <c r="H5" s="94" t="s">
        <v>152</v>
      </c>
      <c r="I5" s="94" t="s">
        <v>153</v>
      </c>
      <c r="J5" s="94" t="s">
        <v>154</v>
      </c>
      <c r="K5" s="94" t="s">
        <v>155</v>
      </c>
      <c r="L5" s="93" t="s">
        <v>156</v>
      </c>
      <c r="M5" s="94" t="s">
        <v>157</v>
      </c>
      <c r="N5" s="95" t="s">
        <v>133</v>
      </c>
    </row>
    <row r="6" spans="1:14" x14ac:dyDescent="0.25">
      <c r="A6" s="102">
        <v>3</v>
      </c>
      <c r="B6" s="103" t="s">
        <v>143</v>
      </c>
      <c r="C6" s="104">
        <v>1478523</v>
      </c>
      <c r="D6" s="97">
        <v>42047</v>
      </c>
      <c r="E6" s="96">
        <v>42048</v>
      </c>
      <c r="F6" s="97">
        <v>42049</v>
      </c>
      <c r="G6" s="98"/>
      <c r="H6" s="99" t="s">
        <v>158</v>
      </c>
      <c r="I6" s="100" t="s">
        <v>159</v>
      </c>
      <c r="J6" s="103" t="s">
        <v>139</v>
      </c>
      <c r="K6" s="101"/>
      <c r="L6" s="97"/>
      <c r="M6" s="98"/>
      <c r="N6" s="105" t="s">
        <v>134</v>
      </c>
    </row>
  </sheetData>
  <conditionalFormatting sqref="D6">
    <cfRule type="expression" dxfId="5" priority="1">
      <formula>FIND("DTR",$B6:$B6)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N6"/>
  <sheetViews>
    <sheetView workbookViewId="0">
      <selection sqref="A1:M3"/>
    </sheetView>
  </sheetViews>
  <sheetFormatPr baseColWidth="10" defaultRowHeight="15" x14ac:dyDescent="0.25"/>
  <sheetData>
    <row r="1" spans="1:14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14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</row>
    <row r="3" spans="1:14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</row>
    <row r="5" spans="1:14" x14ac:dyDescent="0.25">
      <c r="A5" s="94" t="s">
        <v>145</v>
      </c>
      <c r="B5" s="94" t="s">
        <v>146</v>
      </c>
      <c r="C5" s="94" t="s">
        <v>147</v>
      </c>
      <c r="D5" s="93" t="s">
        <v>148</v>
      </c>
      <c r="E5" s="93" t="s">
        <v>149</v>
      </c>
      <c r="F5" s="93" t="s">
        <v>150</v>
      </c>
      <c r="G5" s="94" t="s">
        <v>151</v>
      </c>
      <c r="H5" s="94" t="s">
        <v>152</v>
      </c>
      <c r="I5" s="94" t="s">
        <v>153</v>
      </c>
      <c r="J5" s="94" t="s">
        <v>154</v>
      </c>
      <c r="K5" s="94" t="s">
        <v>155</v>
      </c>
      <c r="L5" s="93" t="s">
        <v>156</v>
      </c>
      <c r="M5" s="94" t="s">
        <v>157</v>
      </c>
      <c r="N5" s="95" t="s">
        <v>133</v>
      </c>
    </row>
    <row r="6" spans="1:14" x14ac:dyDescent="0.25">
      <c r="A6" s="102">
        <v>3</v>
      </c>
      <c r="B6" s="103" t="s">
        <v>143</v>
      </c>
      <c r="C6" s="104">
        <v>1478523</v>
      </c>
      <c r="D6" s="97">
        <v>42047</v>
      </c>
      <c r="E6" s="96">
        <v>42048</v>
      </c>
      <c r="F6" s="97">
        <v>42049</v>
      </c>
      <c r="G6" s="98"/>
      <c r="H6" s="99" t="s">
        <v>158</v>
      </c>
      <c r="I6" s="100" t="s">
        <v>159</v>
      </c>
      <c r="J6" s="103" t="s">
        <v>139</v>
      </c>
      <c r="K6" s="101"/>
      <c r="L6" s="97"/>
      <c r="M6" s="98"/>
      <c r="N6" s="105" t="s">
        <v>134</v>
      </c>
    </row>
  </sheetData>
  <conditionalFormatting sqref="D6">
    <cfRule type="expression" dxfId="4" priority="1">
      <formula>FIND("DTR",$B6:$B6)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N6"/>
  <sheetViews>
    <sheetView workbookViewId="0">
      <selection sqref="A1:M3"/>
    </sheetView>
  </sheetViews>
  <sheetFormatPr baseColWidth="10" defaultRowHeight="15" x14ac:dyDescent="0.25"/>
  <sheetData>
    <row r="1" spans="1:14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14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</row>
    <row r="3" spans="1:14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</row>
    <row r="5" spans="1:14" x14ac:dyDescent="0.25">
      <c r="A5" s="94" t="s">
        <v>145</v>
      </c>
      <c r="B5" s="94" t="s">
        <v>146</v>
      </c>
      <c r="C5" s="94" t="s">
        <v>147</v>
      </c>
      <c r="D5" s="93" t="s">
        <v>148</v>
      </c>
      <c r="E5" s="93" t="s">
        <v>149</v>
      </c>
      <c r="F5" s="93" t="s">
        <v>150</v>
      </c>
      <c r="G5" s="94" t="s">
        <v>151</v>
      </c>
      <c r="H5" s="94" t="s">
        <v>152</v>
      </c>
      <c r="I5" s="94" t="s">
        <v>153</v>
      </c>
      <c r="J5" s="94" t="s">
        <v>154</v>
      </c>
      <c r="K5" s="94" t="s">
        <v>155</v>
      </c>
      <c r="L5" s="93" t="s">
        <v>156</v>
      </c>
      <c r="M5" s="94" t="s">
        <v>157</v>
      </c>
      <c r="N5" s="95" t="s">
        <v>133</v>
      </c>
    </row>
    <row r="6" spans="1:14" x14ac:dyDescent="0.25">
      <c r="A6" s="102">
        <v>3</v>
      </c>
      <c r="B6" s="103" t="s">
        <v>143</v>
      </c>
      <c r="C6" s="104">
        <v>1478523</v>
      </c>
      <c r="D6" s="97">
        <v>42047</v>
      </c>
      <c r="E6" s="96">
        <v>42048</v>
      </c>
      <c r="F6" s="97">
        <v>42049</v>
      </c>
      <c r="G6" s="98"/>
      <c r="H6" s="99" t="s">
        <v>158</v>
      </c>
      <c r="I6" s="100" t="s">
        <v>159</v>
      </c>
      <c r="J6" s="103" t="s">
        <v>139</v>
      </c>
      <c r="K6" s="101"/>
      <c r="L6" s="97"/>
      <c r="M6" s="98"/>
      <c r="N6" s="105" t="s">
        <v>134</v>
      </c>
    </row>
  </sheetData>
  <conditionalFormatting sqref="D6">
    <cfRule type="expression" dxfId="3" priority="1">
      <formula>FIND("DTR",$B6:$B6)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N6"/>
  <sheetViews>
    <sheetView workbookViewId="0">
      <selection sqref="A1:M3"/>
    </sheetView>
  </sheetViews>
  <sheetFormatPr baseColWidth="10" defaultRowHeight="15" x14ac:dyDescent="0.25"/>
  <sheetData>
    <row r="1" spans="1:14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14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</row>
    <row r="3" spans="1:14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</row>
    <row r="5" spans="1:14" x14ac:dyDescent="0.25">
      <c r="A5" s="94" t="s">
        <v>145</v>
      </c>
      <c r="B5" s="94" t="s">
        <v>146</v>
      </c>
      <c r="C5" s="94" t="s">
        <v>147</v>
      </c>
      <c r="D5" s="93" t="s">
        <v>148</v>
      </c>
      <c r="E5" s="93" t="s">
        <v>149</v>
      </c>
      <c r="F5" s="93" t="s">
        <v>150</v>
      </c>
      <c r="G5" s="94" t="s">
        <v>151</v>
      </c>
      <c r="H5" s="94" t="s">
        <v>152</v>
      </c>
      <c r="I5" s="94" t="s">
        <v>153</v>
      </c>
      <c r="J5" s="94" t="s">
        <v>154</v>
      </c>
      <c r="K5" s="94" t="s">
        <v>155</v>
      </c>
      <c r="L5" s="93" t="s">
        <v>156</v>
      </c>
      <c r="M5" s="94" t="s">
        <v>157</v>
      </c>
      <c r="N5" s="95" t="s">
        <v>133</v>
      </c>
    </row>
    <row r="6" spans="1:14" x14ac:dyDescent="0.25">
      <c r="A6" s="102">
        <v>3</v>
      </c>
      <c r="B6" s="103" t="s">
        <v>143</v>
      </c>
      <c r="C6" s="104">
        <v>1478523</v>
      </c>
      <c r="D6" s="97">
        <v>42047</v>
      </c>
      <c r="E6" s="96">
        <v>42048</v>
      </c>
      <c r="F6" s="97">
        <v>42049</v>
      </c>
      <c r="G6" s="98"/>
      <c r="H6" s="99" t="s">
        <v>158</v>
      </c>
      <c r="I6" s="100" t="s">
        <v>159</v>
      </c>
      <c r="J6" s="103" t="s">
        <v>139</v>
      </c>
      <c r="K6" s="101"/>
      <c r="L6" s="97"/>
      <c r="M6" s="98"/>
      <c r="N6" s="105" t="s">
        <v>134</v>
      </c>
    </row>
  </sheetData>
  <conditionalFormatting sqref="D6">
    <cfRule type="expression" dxfId="2" priority="1">
      <formula>FIND("DTR",$B6:$B6)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N6"/>
  <sheetViews>
    <sheetView workbookViewId="0">
      <selection sqref="A1:M3"/>
    </sheetView>
  </sheetViews>
  <sheetFormatPr baseColWidth="10" defaultRowHeight="15" x14ac:dyDescent="0.25"/>
  <sheetData>
    <row r="1" spans="1:14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14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</row>
    <row r="3" spans="1:14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</row>
    <row r="5" spans="1:14" x14ac:dyDescent="0.25">
      <c r="A5" s="94" t="s">
        <v>145</v>
      </c>
      <c r="B5" s="94" t="s">
        <v>146</v>
      </c>
      <c r="C5" s="94" t="s">
        <v>147</v>
      </c>
      <c r="D5" s="93" t="s">
        <v>148</v>
      </c>
      <c r="E5" s="93" t="s">
        <v>149</v>
      </c>
      <c r="F5" s="93" t="s">
        <v>150</v>
      </c>
      <c r="G5" s="94" t="s">
        <v>151</v>
      </c>
      <c r="H5" s="94" t="s">
        <v>152</v>
      </c>
      <c r="I5" s="94" t="s">
        <v>153</v>
      </c>
      <c r="J5" s="94" t="s">
        <v>154</v>
      </c>
      <c r="K5" s="94" t="s">
        <v>155</v>
      </c>
      <c r="L5" s="93" t="s">
        <v>156</v>
      </c>
      <c r="M5" s="94" t="s">
        <v>157</v>
      </c>
      <c r="N5" s="95" t="s">
        <v>133</v>
      </c>
    </row>
    <row r="6" spans="1:14" x14ac:dyDescent="0.25">
      <c r="A6" s="102">
        <v>3</v>
      </c>
      <c r="B6" s="103" t="s">
        <v>143</v>
      </c>
      <c r="C6" s="104">
        <v>1478523</v>
      </c>
      <c r="D6" s="97">
        <v>42047</v>
      </c>
      <c r="E6" s="96">
        <v>42048</v>
      </c>
      <c r="F6" s="97">
        <v>42049</v>
      </c>
      <c r="G6" s="98"/>
      <c r="H6" s="99" t="s">
        <v>158</v>
      </c>
      <c r="I6" s="100" t="s">
        <v>159</v>
      </c>
      <c r="J6" s="103" t="s">
        <v>139</v>
      </c>
      <c r="K6" s="101"/>
      <c r="L6" s="97"/>
      <c r="M6" s="98"/>
      <c r="N6" s="105" t="s">
        <v>134</v>
      </c>
    </row>
  </sheetData>
  <conditionalFormatting sqref="D6">
    <cfRule type="expression" dxfId="1" priority="1">
      <formula>FIND("DTR",$B6:$B6)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4" name="Button 2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N6"/>
  <sheetViews>
    <sheetView workbookViewId="0">
      <selection activeCell="C3" sqref="C3"/>
    </sheetView>
  </sheetViews>
  <sheetFormatPr baseColWidth="10" defaultRowHeight="15" x14ac:dyDescent="0.25"/>
  <sheetData>
    <row r="1" spans="1:14" ht="15" customHeight="1" x14ac:dyDescent="0.25">
      <c r="A1" s="107"/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14" ht="15" customHeight="1" x14ac:dyDescent="0.25">
      <c r="A2" s="107"/>
      <c r="B2" s="10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</row>
    <row r="3" spans="1:14" ht="15" customHeight="1" x14ac:dyDescent="0.25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</row>
    <row r="5" spans="1:14" x14ac:dyDescent="0.25">
      <c r="A5" s="94" t="s">
        <v>145</v>
      </c>
      <c r="B5" s="94" t="s">
        <v>146</v>
      </c>
      <c r="C5" s="94" t="s">
        <v>147</v>
      </c>
      <c r="D5" s="93" t="s">
        <v>148</v>
      </c>
      <c r="E5" s="93" t="s">
        <v>149</v>
      </c>
      <c r="F5" s="93" t="s">
        <v>150</v>
      </c>
      <c r="G5" s="94" t="s">
        <v>151</v>
      </c>
      <c r="H5" s="94" t="s">
        <v>152</v>
      </c>
      <c r="I5" s="94" t="s">
        <v>153</v>
      </c>
      <c r="J5" s="94" t="s">
        <v>154</v>
      </c>
      <c r="K5" s="94" t="s">
        <v>155</v>
      </c>
      <c r="L5" s="93" t="s">
        <v>156</v>
      </c>
      <c r="M5" s="94" t="s">
        <v>157</v>
      </c>
      <c r="N5" s="95" t="s">
        <v>133</v>
      </c>
    </row>
    <row r="6" spans="1:14" x14ac:dyDescent="0.25">
      <c r="A6" s="102">
        <v>3</v>
      </c>
      <c r="B6" s="103" t="s">
        <v>143</v>
      </c>
      <c r="C6" s="104">
        <v>1478523</v>
      </c>
      <c r="D6" s="97">
        <v>42047</v>
      </c>
      <c r="E6" s="96">
        <v>42048</v>
      </c>
      <c r="F6" s="97">
        <v>42049</v>
      </c>
      <c r="G6" s="98"/>
      <c r="H6" s="99" t="s">
        <v>158</v>
      </c>
      <c r="I6" s="100" t="s">
        <v>159</v>
      </c>
      <c r="J6" s="103" t="s">
        <v>139</v>
      </c>
      <c r="K6" s="101"/>
      <c r="L6" s="97"/>
      <c r="M6" s="98"/>
      <c r="N6" s="105" t="s">
        <v>134</v>
      </c>
    </row>
  </sheetData>
  <conditionalFormatting sqref="D6">
    <cfRule type="expression" dxfId="0" priority="1">
      <formula>FIND("DTR",$B6:$B6)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N°Commande_formulaire_nouvelle_ligne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200025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A22"/>
  <sheetViews>
    <sheetView workbookViewId="0">
      <selection activeCell="A7" sqref="A7"/>
    </sheetView>
  </sheetViews>
  <sheetFormatPr baseColWidth="10" defaultRowHeight="15" x14ac:dyDescent="0.25"/>
  <cols>
    <col min="1" max="1" width="36.140625" customWidth="1"/>
  </cols>
  <sheetData>
    <row r="4" spans="1:1" x14ac:dyDescent="0.25">
      <c r="A4" s="71" t="s">
        <v>133</v>
      </c>
    </row>
    <row r="5" spans="1:1" x14ac:dyDescent="0.25">
      <c r="A5" s="72" t="s">
        <v>134</v>
      </c>
    </row>
    <row r="6" spans="1:1" x14ac:dyDescent="0.25">
      <c r="A6" s="72" t="s">
        <v>135</v>
      </c>
    </row>
    <row r="7" spans="1:1" x14ac:dyDescent="0.25">
      <c r="A7" s="72"/>
    </row>
    <row r="8" spans="1:1" x14ac:dyDescent="0.25">
      <c r="A8" s="72"/>
    </row>
    <row r="9" spans="1:1" x14ac:dyDescent="0.25">
      <c r="A9" s="72"/>
    </row>
    <row r="10" spans="1:1" x14ac:dyDescent="0.25">
      <c r="A10" s="72"/>
    </row>
    <row r="11" spans="1:1" x14ac:dyDescent="0.25">
      <c r="A11" s="72"/>
    </row>
    <row r="12" spans="1:1" x14ac:dyDescent="0.25">
      <c r="A12" s="72"/>
    </row>
    <row r="13" spans="1:1" x14ac:dyDescent="0.25">
      <c r="A13" s="72"/>
    </row>
    <row r="14" spans="1:1" x14ac:dyDescent="0.25">
      <c r="A14" s="72"/>
    </row>
    <row r="15" spans="1:1" x14ac:dyDescent="0.25">
      <c r="A15" s="72"/>
    </row>
    <row r="16" spans="1:1" x14ac:dyDescent="0.25">
      <c r="A16" s="72"/>
    </row>
    <row r="17" spans="1:1" x14ac:dyDescent="0.25">
      <c r="A17" s="72"/>
    </row>
    <row r="18" spans="1:1" x14ac:dyDescent="0.25">
      <c r="A18" s="72"/>
    </row>
    <row r="19" spans="1:1" x14ac:dyDescent="0.25">
      <c r="A19" s="72"/>
    </row>
    <row r="20" spans="1:1" x14ac:dyDescent="0.25">
      <c r="A20" s="72"/>
    </row>
    <row r="21" spans="1:1" x14ac:dyDescent="0.25">
      <c r="A21" s="72"/>
    </row>
    <row r="22" spans="1:1" x14ac:dyDescent="0.25">
      <c r="A22" s="7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ADH</vt:lpstr>
      <vt:lpstr>INTERVENANT</vt:lpstr>
      <vt:lpstr>CR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CGL</dc:creator>
  <cp:lastModifiedBy>GLASSET Chrisophe</cp:lastModifiedBy>
  <cp:lastPrinted>2014-10-27T15:54:04Z</cp:lastPrinted>
  <dcterms:created xsi:type="dcterms:W3CDTF">2014-10-27T09:11:14Z</dcterms:created>
  <dcterms:modified xsi:type="dcterms:W3CDTF">2015-02-11T15:28:49Z</dcterms:modified>
</cp:coreProperties>
</file>