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64c44340bed15f7/Documents/GRCF Manenq/PROD/"/>
    </mc:Choice>
  </mc:AlternateContent>
  <xr:revisionPtr revIDLastSave="242" documentId="8_{EC6D6A5E-C3E4-4EB2-8D54-DF0AF6F97ABF}" xr6:coauthVersionLast="47" xr6:coauthVersionMax="47" xr10:uidLastSave="{8CBF427E-5551-4F7C-98A8-4572902D1093}"/>
  <bookViews>
    <workbookView xWindow="-110" yWindow="-110" windowWidth="19420" windowHeight="10420" xr2:uid="{96959F24-2251-4083-AD06-141C28D3DFED}"/>
  </bookViews>
  <sheets>
    <sheet name="Recherche de clientèle et ctct" sheetId="1" r:id="rId1"/>
    <sheet name="RechercheV" sheetId="2" r:id="rId2"/>
  </sheets>
  <definedNames>
    <definedName name="GOODIES">RechercheV!$G$1:$G$6</definedName>
    <definedName name="Représentant">RechercheV!$A$1:$C$18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" i="1" l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5" i="1"/>
  <c r="D5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5" i="1"/>
</calcChain>
</file>

<file path=xl/sharedStrings.xml><?xml version="1.0" encoding="utf-8"?>
<sst xmlns="http://schemas.openxmlformats.org/spreadsheetml/2006/main" count="113" uniqueCount="66">
  <si>
    <t>Recherche de clientèle et contact</t>
  </si>
  <si>
    <t>Commune</t>
  </si>
  <si>
    <t>Nombre de consommateur</t>
  </si>
  <si>
    <t>Chiffre d'affaire</t>
  </si>
  <si>
    <t>Code postale</t>
  </si>
  <si>
    <t>Représentant</t>
  </si>
  <si>
    <t>Date de recontacte</t>
  </si>
  <si>
    <t>Total impayé 2020</t>
  </si>
  <si>
    <t>Berre</t>
  </si>
  <si>
    <t>Alleins</t>
  </si>
  <si>
    <t>Aurons</t>
  </si>
  <si>
    <t>Charleval</t>
  </si>
  <si>
    <t>Eyguières</t>
  </si>
  <si>
    <t>La Barben</t>
  </si>
  <si>
    <t>La Fare les Oliviers</t>
  </si>
  <si>
    <t>Lamanon</t>
  </si>
  <si>
    <t>Lançon de Provence</t>
  </si>
  <si>
    <t>Mallemort</t>
  </si>
  <si>
    <t>Pelissane</t>
  </si>
  <si>
    <t>Saint-Chamas</t>
  </si>
  <si>
    <t>Rognac</t>
  </si>
  <si>
    <t>Sénas</t>
  </si>
  <si>
    <t>Velaux</t>
  </si>
  <si>
    <t>Vernègues</t>
  </si>
  <si>
    <t>Salon de Provence</t>
  </si>
  <si>
    <t>Philippe Grange</t>
  </si>
  <si>
    <t>André Bertero</t>
  </si>
  <si>
    <t>Mario Martinet</t>
  </si>
  <si>
    <t>Pascal Calais</t>
  </si>
  <si>
    <t>Henri Pons</t>
  </si>
  <si>
    <t>Franck Santos</t>
  </si>
  <si>
    <t>Olivier Guirou</t>
  </si>
  <si>
    <t>Christian Nervi</t>
  </si>
  <si>
    <t>Julie Arias</t>
  </si>
  <si>
    <t>Hélène Gente-Ceaglio</t>
  </si>
  <si>
    <t>Pascal Montécot</t>
  </si>
  <si>
    <t>Sylvie Miceli-Houdais</t>
  </si>
  <si>
    <t>Didier Khelfa</t>
  </si>
  <si>
    <t>Nicolas Isnard</t>
  </si>
  <si>
    <t>Philippe Ginoux</t>
  </si>
  <si>
    <t>Yannick Guerin</t>
  </si>
  <si>
    <t>Anne Reybaud-Decroix</t>
  </si>
  <si>
    <t xml:space="preserve">Présent </t>
  </si>
  <si>
    <t>Absent</t>
  </si>
  <si>
    <t>Goodies distribués</t>
  </si>
  <si>
    <t>Date</t>
  </si>
  <si>
    <t xml:space="preserve">FILTRE A CALCAIRE </t>
  </si>
  <si>
    <t xml:space="preserve">GOURDE </t>
  </si>
  <si>
    <t xml:space="preserve">PARA-PLUIE </t>
  </si>
  <si>
    <t xml:space="preserve">CARNET </t>
  </si>
  <si>
    <t>GOBELET</t>
  </si>
  <si>
    <t>Faire un historique de sfaits avec concatener</t>
  </si>
  <si>
    <t>INFORMATION</t>
  </si>
  <si>
    <t>COORDONNEE</t>
  </si>
  <si>
    <t>Téléphone</t>
  </si>
  <si>
    <t>Mail</t>
  </si>
  <si>
    <t>SUIVI</t>
  </si>
  <si>
    <t xml:space="preserve">Code </t>
  </si>
  <si>
    <t xml:space="preserve">Présent / Absent </t>
  </si>
  <si>
    <t xml:space="preserve">Goodies </t>
  </si>
  <si>
    <t>PARA-PLUIE</t>
  </si>
  <si>
    <t>CARNET</t>
  </si>
  <si>
    <t>FILTRE A CALCAIRE</t>
  </si>
  <si>
    <t>GOURDE</t>
  </si>
  <si>
    <t>GOODIES</t>
  </si>
  <si>
    <t>si H5 = DISTRIBUE alors faire marcher la 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</si>
</sst>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/>
    <xf numFmtId="14" fontId="0" fillId="0" borderId="0" xfId="0" applyNumberForma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3" borderId="0" xfId="0" applyFill="1"/>
  </cellXfs>
  <cellStyles count="1">
    <cellStyle name="Normal" xfId="0" builtinId="0"/>
  </cellStyles>
  <dxfs count="3"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41C63A"/>
        </patternFill>
      </fill>
    </dxf>
    <dxf>
      <font>
        <b/>
        <i val="0"/>
        <color auto="1"/>
      </font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0000"/>
      <color rgb="FF41C63A"/>
      <color rgb="FF66FF99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C6393B-ABE0-4B7D-821D-D9F02A83E92C}">
  <dimension ref="A1:M27"/>
  <sheetViews>
    <sheetView tabSelected="1" topLeftCell="H3" workbookViewId="0">
      <selection activeCell="J10" sqref="J10"/>
    </sheetView>
  </sheetViews>
  <sheetFormatPr baseColWidth="10" defaultRowHeight="14.5" x14ac:dyDescent="0.35"/>
  <cols>
    <col min="1" max="1" width="7.36328125" customWidth="1"/>
    <col min="2" max="2" width="17.6328125" customWidth="1"/>
    <col min="3" max="3" width="11.90625" customWidth="1"/>
    <col min="4" max="4" width="21.1796875" customWidth="1"/>
    <col min="5" max="5" width="17.81640625" customWidth="1"/>
    <col min="6" max="6" width="21.1796875" customWidth="1"/>
    <col min="7" max="7" width="15.1796875" customWidth="1"/>
    <col min="8" max="8" width="24.08984375" customWidth="1"/>
    <col min="9" max="9" width="26.1796875" customWidth="1"/>
    <col min="10" max="10" width="23.54296875" customWidth="1"/>
    <col min="11" max="11" width="15.08984375" customWidth="1"/>
    <col min="12" max="12" width="15.90625" customWidth="1"/>
    <col min="13" max="13" width="17.81640625" customWidth="1"/>
  </cols>
  <sheetData>
    <row r="1" spans="1:13" x14ac:dyDescent="0.35">
      <c r="B1" t="s">
        <v>45</v>
      </c>
      <c r="C1" s="2">
        <v>44478</v>
      </c>
    </row>
    <row r="2" spans="1:13" ht="15" thickBot="1" x14ac:dyDescent="0.4">
      <c r="B2" s="4" t="s">
        <v>0</v>
      </c>
      <c r="C2" s="4"/>
      <c r="D2" s="4"/>
      <c r="E2" s="4"/>
      <c r="F2" s="4"/>
      <c r="G2" s="4"/>
      <c r="H2" s="4"/>
      <c r="I2" s="4"/>
      <c r="J2" s="4"/>
      <c r="K2" s="4"/>
      <c r="L2" s="4"/>
      <c r="M2" s="4"/>
    </row>
    <row r="3" spans="1:13" ht="15" thickBot="1" x14ac:dyDescent="0.4">
      <c r="B3" s="5" t="s">
        <v>52</v>
      </c>
      <c r="C3" s="6"/>
      <c r="D3" s="7"/>
      <c r="E3" s="8" t="s">
        <v>53</v>
      </c>
      <c r="F3" s="9"/>
      <c r="G3" s="4" t="s">
        <v>56</v>
      </c>
      <c r="H3" s="4"/>
      <c r="I3" s="4"/>
      <c r="J3" s="3"/>
      <c r="K3" s="3"/>
      <c r="L3" s="3"/>
      <c r="M3" s="3"/>
    </row>
    <row r="4" spans="1:13" x14ac:dyDescent="0.35">
      <c r="A4" s="1" t="s">
        <v>57</v>
      </c>
      <c r="B4" s="1" t="s">
        <v>1</v>
      </c>
      <c r="C4" s="1" t="s">
        <v>4</v>
      </c>
      <c r="D4" s="1" t="s">
        <v>5</v>
      </c>
      <c r="E4" s="1" t="s">
        <v>54</v>
      </c>
      <c r="F4" s="1" t="s">
        <v>55</v>
      </c>
      <c r="G4" s="1" t="s">
        <v>58</v>
      </c>
      <c r="H4" s="1" t="s">
        <v>44</v>
      </c>
      <c r="I4" s="1" t="s">
        <v>59</v>
      </c>
      <c r="J4" s="1" t="s">
        <v>2</v>
      </c>
      <c r="K4" s="1" t="s">
        <v>3</v>
      </c>
      <c r="L4" s="1" t="s">
        <v>7</v>
      </c>
      <c r="M4" s="1" t="s">
        <v>6</v>
      </c>
    </row>
    <row r="5" spans="1:13" x14ac:dyDescent="0.35">
      <c r="A5">
        <v>125</v>
      </c>
      <c r="B5" t="s">
        <v>9</v>
      </c>
      <c r="C5">
        <f t="shared" ref="C5:C21" si="0">VLOOKUP(B5,Représentant,2,FALSE)</f>
        <v>13980</v>
      </c>
      <c r="D5" t="str">
        <f>VLOOKUP(B5,Représentant,3,FALSE)</f>
        <v>Philippe Grange</v>
      </c>
      <c r="G5" t="s">
        <v>42</v>
      </c>
      <c r="H5" t="str">
        <f>IF(OR(G5="Présent",G5="Absent"),"NON-DISTRIBUE","DISTRIBUE")</f>
        <v>DISTRIBUE</v>
      </c>
      <c r="I5" s="10" t="s">
        <v>65</v>
      </c>
      <c r="J5" s="10"/>
    </row>
    <row r="6" spans="1:13" x14ac:dyDescent="0.35">
      <c r="A6">
        <v>23</v>
      </c>
      <c r="B6" t="s">
        <v>10</v>
      </c>
      <c r="C6">
        <f t="shared" si="0"/>
        <v>13121</v>
      </c>
      <c r="D6" t="str">
        <f t="shared" ref="D6:D21" si="1">VLOOKUP(B6,Représentant,3,FALSE)</f>
        <v>André Bertero</v>
      </c>
      <c r="G6" t="s">
        <v>42</v>
      </c>
      <c r="H6" t="str">
        <f t="shared" ref="H6:H21" si="2">IF(OR(G6="Présent",G6="Absent"),"NON-DISTRIBUE","DISTRIBUE")</f>
        <v>DISTRIBUE</v>
      </c>
      <c r="I6" t="s">
        <v>47</v>
      </c>
    </row>
    <row r="7" spans="1:13" x14ac:dyDescent="0.35">
      <c r="A7">
        <v>678</v>
      </c>
      <c r="B7" t="s">
        <v>8</v>
      </c>
      <c r="C7">
        <f t="shared" si="0"/>
        <v>13130</v>
      </c>
      <c r="D7" t="str">
        <f t="shared" si="1"/>
        <v>Mario Martinet</v>
      </c>
      <c r="G7" t="s">
        <v>42</v>
      </c>
      <c r="H7" t="str">
        <f t="shared" si="2"/>
        <v>DISTRIBUE</v>
      </c>
      <c r="I7" t="s">
        <v>48</v>
      </c>
    </row>
    <row r="8" spans="1:13" x14ac:dyDescent="0.35">
      <c r="A8">
        <v>960</v>
      </c>
      <c r="B8" t="s">
        <v>11</v>
      </c>
      <c r="C8">
        <f t="shared" si="0"/>
        <v>13350</v>
      </c>
      <c r="D8" t="str">
        <f t="shared" si="1"/>
        <v>Pascal Calais</v>
      </c>
      <c r="G8" t="s">
        <v>42</v>
      </c>
      <c r="H8" t="str">
        <f t="shared" si="2"/>
        <v>DISTRIBUE</v>
      </c>
      <c r="I8" t="s">
        <v>46</v>
      </c>
    </row>
    <row r="9" spans="1:13" x14ac:dyDescent="0.35">
      <c r="A9">
        <v>1</v>
      </c>
      <c r="B9" t="s">
        <v>12</v>
      </c>
      <c r="C9">
        <f t="shared" si="0"/>
        <v>13430</v>
      </c>
      <c r="D9" t="str">
        <f t="shared" si="1"/>
        <v>Henri Pons</v>
      </c>
      <c r="G9" t="s">
        <v>42</v>
      </c>
      <c r="H9" t="str">
        <f t="shared" si="2"/>
        <v>DISTRIBUE</v>
      </c>
      <c r="I9" t="s">
        <v>48</v>
      </c>
    </row>
    <row r="10" spans="1:13" x14ac:dyDescent="0.35">
      <c r="B10" t="s">
        <v>13</v>
      </c>
      <c r="C10">
        <f t="shared" si="0"/>
        <v>13330</v>
      </c>
      <c r="D10" t="str">
        <f t="shared" si="1"/>
        <v>Franck Santos</v>
      </c>
      <c r="G10" t="s">
        <v>42</v>
      </c>
      <c r="H10" t="str">
        <f t="shared" si="2"/>
        <v>DISTRIBUE</v>
      </c>
      <c r="I10" t="s">
        <v>46</v>
      </c>
    </row>
    <row r="11" spans="1:13" x14ac:dyDescent="0.35">
      <c r="B11" t="s">
        <v>14</v>
      </c>
      <c r="C11">
        <f t="shared" si="0"/>
        <v>13580</v>
      </c>
      <c r="D11" t="str">
        <f t="shared" si="1"/>
        <v>Olivier Guirou</v>
      </c>
      <c r="G11" t="s">
        <v>43</v>
      </c>
      <c r="H11" t="str">
        <f t="shared" si="2"/>
        <v>NON-DISTRIBUE</v>
      </c>
      <c r="I11" t="s">
        <v>48</v>
      </c>
    </row>
    <row r="12" spans="1:13" x14ac:dyDescent="0.35">
      <c r="B12" t="s">
        <v>15</v>
      </c>
      <c r="C12">
        <f t="shared" si="0"/>
        <v>13113</v>
      </c>
      <c r="D12" t="str">
        <f t="shared" si="1"/>
        <v>Christian Nervi</v>
      </c>
      <c r="G12" t="s">
        <v>43</v>
      </c>
      <c r="H12" t="str">
        <f t="shared" si="2"/>
        <v>NON-DISTRIBUE</v>
      </c>
      <c r="I12" t="s">
        <v>50</v>
      </c>
    </row>
    <row r="13" spans="1:13" ht="17" customHeight="1" x14ac:dyDescent="0.35">
      <c r="B13" t="s">
        <v>16</v>
      </c>
      <c r="C13">
        <f t="shared" si="0"/>
        <v>13680</v>
      </c>
      <c r="D13" t="str">
        <f t="shared" si="1"/>
        <v>Julie Arias</v>
      </c>
      <c r="G13" t="s">
        <v>42</v>
      </c>
      <c r="H13" t="str">
        <f t="shared" si="2"/>
        <v>DISTRIBUE</v>
      </c>
      <c r="I13" t="s">
        <v>49</v>
      </c>
    </row>
    <row r="14" spans="1:13" x14ac:dyDescent="0.35">
      <c r="B14" t="s">
        <v>17</v>
      </c>
      <c r="C14">
        <f t="shared" si="0"/>
        <v>13370</v>
      </c>
      <c r="D14" t="str">
        <f t="shared" si="1"/>
        <v>Hélène Gente-Ceaglio</v>
      </c>
      <c r="G14" t="s">
        <v>42</v>
      </c>
      <c r="H14" t="str">
        <f t="shared" si="2"/>
        <v>DISTRIBUE</v>
      </c>
      <c r="I14" t="s">
        <v>46</v>
      </c>
    </row>
    <row r="15" spans="1:13" x14ac:dyDescent="0.35">
      <c r="B15" t="s">
        <v>18</v>
      </c>
      <c r="C15">
        <f t="shared" si="0"/>
        <v>13300</v>
      </c>
      <c r="D15" t="str">
        <f t="shared" si="1"/>
        <v>Pascal Montécot</v>
      </c>
      <c r="G15" t="s">
        <v>42</v>
      </c>
      <c r="H15" t="str">
        <f t="shared" si="2"/>
        <v>DISTRIBUE</v>
      </c>
      <c r="I15" t="s">
        <v>49</v>
      </c>
    </row>
    <row r="16" spans="1:13" x14ac:dyDescent="0.35">
      <c r="B16" t="s">
        <v>20</v>
      </c>
      <c r="C16">
        <f t="shared" si="0"/>
        <v>13340</v>
      </c>
      <c r="D16" t="str">
        <f t="shared" si="1"/>
        <v>Sylvie Miceli-Houdais</v>
      </c>
      <c r="G16" t="s">
        <v>42</v>
      </c>
      <c r="H16" t="str">
        <f t="shared" si="2"/>
        <v>DISTRIBUE</v>
      </c>
      <c r="I16" t="s">
        <v>47</v>
      </c>
    </row>
    <row r="17" spans="2:9" x14ac:dyDescent="0.35">
      <c r="B17" t="s">
        <v>19</v>
      </c>
      <c r="C17">
        <f t="shared" si="0"/>
        <v>13250</v>
      </c>
      <c r="D17" t="str">
        <f t="shared" si="1"/>
        <v>Didier Khelfa</v>
      </c>
      <c r="G17" t="s">
        <v>42</v>
      </c>
      <c r="H17" t="str">
        <f t="shared" si="2"/>
        <v>DISTRIBUE</v>
      </c>
      <c r="I17" t="s">
        <v>46</v>
      </c>
    </row>
    <row r="18" spans="2:9" x14ac:dyDescent="0.35">
      <c r="B18" t="s">
        <v>24</v>
      </c>
      <c r="C18">
        <f t="shared" si="0"/>
        <v>13300</v>
      </c>
      <c r="D18" t="str">
        <f t="shared" si="1"/>
        <v>Nicolas Isnard</v>
      </c>
      <c r="G18" t="s">
        <v>42</v>
      </c>
      <c r="H18" t="str">
        <f t="shared" si="2"/>
        <v>DISTRIBUE</v>
      </c>
      <c r="I18" t="s">
        <v>50</v>
      </c>
    </row>
    <row r="19" spans="2:9" x14ac:dyDescent="0.35">
      <c r="B19" t="s">
        <v>21</v>
      </c>
      <c r="C19">
        <f t="shared" si="0"/>
        <v>13560</v>
      </c>
      <c r="D19" t="str">
        <f t="shared" si="1"/>
        <v>Philippe Ginoux</v>
      </c>
      <c r="G19" t="s">
        <v>42</v>
      </c>
      <c r="H19" t="str">
        <f t="shared" si="2"/>
        <v>DISTRIBUE</v>
      </c>
      <c r="I19" t="s">
        <v>46</v>
      </c>
    </row>
    <row r="20" spans="2:9" x14ac:dyDescent="0.35">
      <c r="B20" t="s">
        <v>22</v>
      </c>
      <c r="C20">
        <f t="shared" si="0"/>
        <v>13880</v>
      </c>
      <c r="D20" t="str">
        <f t="shared" si="1"/>
        <v>Yannick Guerin</v>
      </c>
      <c r="G20" t="s">
        <v>42</v>
      </c>
      <c r="H20" t="str">
        <f t="shared" si="2"/>
        <v>DISTRIBUE</v>
      </c>
      <c r="I20" t="s">
        <v>46</v>
      </c>
    </row>
    <row r="21" spans="2:9" x14ac:dyDescent="0.35">
      <c r="B21" t="s">
        <v>23</v>
      </c>
      <c r="C21">
        <f t="shared" si="0"/>
        <v>13116</v>
      </c>
      <c r="D21" t="str">
        <f t="shared" si="1"/>
        <v>Anne Reybaud-Decroix</v>
      </c>
      <c r="G21" t="s">
        <v>43</v>
      </c>
      <c r="H21" t="str">
        <f t="shared" si="2"/>
        <v>NON-DISTRIBUE</v>
      </c>
      <c r="I21" t="s">
        <v>46</v>
      </c>
    </row>
    <row r="27" spans="2:9" x14ac:dyDescent="0.35">
      <c r="H27" t="s">
        <v>51</v>
      </c>
    </row>
  </sheetData>
  <mergeCells count="4">
    <mergeCell ref="B2:M2"/>
    <mergeCell ref="B3:D3"/>
    <mergeCell ref="E3:F3"/>
    <mergeCell ref="G3:I3"/>
  </mergeCells>
  <conditionalFormatting sqref="I5:I21">
    <cfRule type="containsText" dxfId="2" priority="8" operator="containsText" text="Présent ">
      <formula>NOT(ISERROR(SEARCH("Présent ",I5)))</formula>
    </cfRule>
  </conditionalFormatting>
  <conditionalFormatting sqref="G5:G21">
    <cfRule type="containsText" dxfId="1" priority="2" operator="containsText" text="Présent">
      <formula>NOT(ISERROR(SEARCH("Présent",G5)))</formula>
    </cfRule>
    <cfRule type="containsText" dxfId="0" priority="1" operator="containsText" text="Absent">
      <formula>NOT(ISERROR(SEARCH("Absent",G5)))</formula>
    </cfRule>
  </conditionalFormatting>
  <dataValidations count="4">
    <dataValidation type="list" allowBlank="1" showInputMessage="1" showErrorMessage="1" sqref="B18" xr:uid="{BCE11779-BB8B-49C9-ABA4-32D21151C941}">
      <formula1>"Alleins, Aurons, Berre, Charleval, Eyguières, La Barben, La Fare les Oliviers, Lamanon, Lançon de Provence, Mallemort, Pelissane, Rognac, Saint-Chamas, Salon de Provence, Sénas, Velaux, Vernègues"</formula1>
    </dataValidation>
    <dataValidation type="list" allowBlank="1" showInputMessage="1" showErrorMessage="1" sqref="B5:B17 B19:B21" xr:uid="{CC5605EF-82CC-4CAC-8D7C-F089D239A5E2}">
      <formula1>"Alleins, Aurons, Berre, Charleval, Eyguières, La Barben, La Fare les Oliviers, Lamanon, Lançon de Provence, Mallemort, Pelissane, Rognac, Saint-Chamas, Salonde Provence, Sénas, Velaux, Vernègues"</formula1>
    </dataValidation>
    <dataValidation type="list" allowBlank="1" showInputMessage="1" showErrorMessage="1" sqref="I6:I21" xr:uid="{E26D8240-2F72-48C5-9F91-ABE54C469701}">
      <formula1>"GOURDE , PARA-PLUIE , CARNET , FILTRE A CALCAIRE , GOBELET"</formula1>
    </dataValidation>
    <dataValidation type="list" allowBlank="1" showInputMessage="1" showErrorMessage="1" sqref="A5:A21" xr:uid="{763AFE3D-03ED-4B59-84E0-AB942B0938CD}">
      <mc:AlternateContent xmlns:x12ac="http://schemas.microsoft.com/office/spreadsheetml/2011/1/ac" xmlns:mc="http://schemas.openxmlformats.org/markup-compatibility/2006">
        <mc:Choice Requires="x12ac">
          <x12ac:list xml:space="preserve">023, 678, 125, 960, 345, 001 , 876, 654," 908, 005", 789, 234, 675, 567, 764, 569, 238, 458 </x12ac:list>
        </mc:Choice>
        <mc:Fallback>
          <formula1>"023, 678, 125, 960, 345, 001 , 876, 654, 908, 005, 789, 234, 675, 567, 764, 569, 238, 458 "</formula1>
        </mc:Fallback>
      </mc:AlternateContent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65873C-3BBE-4950-A71C-684FAA7F95AA}">
  <dimension ref="A1:G18"/>
  <sheetViews>
    <sheetView workbookViewId="0">
      <selection activeCell="G15" sqref="G15"/>
    </sheetView>
  </sheetViews>
  <sheetFormatPr baseColWidth="10" defaultRowHeight="14.5" x14ac:dyDescent="0.35"/>
  <cols>
    <col min="1" max="1" width="17.36328125" customWidth="1"/>
    <col min="2" max="2" width="14.08984375" customWidth="1"/>
    <col min="3" max="3" width="19.7265625" customWidth="1"/>
    <col min="7" max="7" width="16" customWidth="1"/>
  </cols>
  <sheetData>
    <row r="1" spans="1:7" x14ac:dyDescent="0.35">
      <c r="A1" t="s">
        <v>1</v>
      </c>
      <c r="B1" t="s">
        <v>4</v>
      </c>
      <c r="C1" t="s">
        <v>5</v>
      </c>
      <c r="G1" t="s">
        <v>64</v>
      </c>
    </row>
    <row r="2" spans="1:7" x14ac:dyDescent="0.35">
      <c r="A2" t="s">
        <v>9</v>
      </c>
      <c r="B2">
        <v>13980</v>
      </c>
      <c r="C2" t="s">
        <v>25</v>
      </c>
      <c r="G2" t="s">
        <v>63</v>
      </c>
    </row>
    <row r="3" spans="1:7" x14ac:dyDescent="0.35">
      <c r="A3" t="s">
        <v>10</v>
      </c>
      <c r="B3">
        <v>13121</v>
      </c>
      <c r="C3" t="s">
        <v>26</v>
      </c>
      <c r="G3" t="s">
        <v>60</v>
      </c>
    </row>
    <row r="4" spans="1:7" x14ac:dyDescent="0.35">
      <c r="A4" t="s">
        <v>8</v>
      </c>
      <c r="B4">
        <v>13130</v>
      </c>
      <c r="C4" t="s">
        <v>27</v>
      </c>
      <c r="G4" t="s">
        <v>61</v>
      </c>
    </row>
    <row r="5" spans="1:7" x14ac:dyDescent="0.35">
      <c r="A5" t="s">
        <v>11</v>
      </c>
      <c r="B5">
        <v>13350</v>
      </c>
      <c r="C5" t="s">
        <v>28</v>
      </c>
      <c r="G5" t="s">
        <v>62</v>
      </c>
    </row>
    <row r="6" spans="1:7" x14ac:dyDescent="0.35">
      <c r="A6" t="s">
        <v>12</v>
      </c>
      <c r="B6">
        <v>13430</v>
      </c>
      <c r="C6" t="s">
        <v>29</v>
      </c>
      <c r="G6" t="s">
        <v>50</v>
      </c>
    </row>
    <row r="7" spans="1:7" x14ac:dyDescent="0.35">
      <c r="A7" t="s">
        <v>13</v>
      </c>
      <c r="B7">
        <v>13330</v>
      </c>
      <c r="C7" t="s">
        <v>30</v>
      </c>
    </row>
    <row r="8" spans="1:7" x14ac:dyDescent="0.35">
      <c r="A8" t="s">
        <v>14</v>
      </c>
      <c r="B8">
        <v>13580</v>
      </c>
      <c r="C8" t="s">
        <v>31</v>
      </c>
    </row>
    <row r="9" spans="1:7" x14ac:dyDescent="0.35">
      <c r="A9" t="s">
        <v>15</v>
      </c>
      <c r="B9">
        <v>13113</v>
      </c>
      <c r="C9" t="s">
        <v>32</v>
      </c>
    </row>
    <row r="10" spans="1:7" x14ac:dyDescent="0.35">
      <c r="A10" t="s">
        <v>16</v>
      </c>
      <c r="B10">
        <v>13680</v>
      </c>
      <c r="C10" t="s">
        <v>33</v>
      </c>
    </row>
    <row r="11" spans="1:7" x14ac:dyDescent="0.35">
      <c r="A11" t="s">
        <v>17</v>
      </c>
      <c r="B11">
        <v>13370</v>
      </c>
      <c r="C11" t="s">
        <v>34</v>
      </c>
    </row>
    <row r="12" spans="1:7" x14ac:dyDescent="0.35">
      <c r="A12" t="s">
        <v>18</v>
      </c>
      <c r="B12">
        <v>13300</v>
      </c>
      <c r="C12" t="s">
        <v>35</v>
      </c>
    </row>
    <row r="13" spans="1:7" x14ac:dyDescent="0.35">
      <c r="A13" t="s">
        <v>20</v>
      </c>
      <c r="B13">
        <v>13340</v>
      </c>
      <c r="C13" t="s">
        <v>36</v>
      </c>
    </row>
    <row r="14" spans="1:7" x14ac:dyDescent="0.35">
      <c r="A14" t="s">
        <v>19</v>
      </c>
      <c r="B14">
        <v>13250</v>
      </c>
      <c r="C14" t="s">
        <v>37</v>
      </c>
    </row>
    <row r="15" spans="1:7" x14ac:dyDescent="0.35">
      <c r="A15" t="s">
        <v>24</v>
      </c>
      <c r="B15">
        <v>13300</v>
      </c>
      <c r="C15" t="s">
        <v>38</v>
      </c>
    </row>
    <row r="16" spans="1:7" x14ac:dyDescent="0.35">
      <c r="A16" t="s">
        <v>21</v>
      </c>
      <c r="B16">
        <v>13560</v>
      </c>
      <c r="C16" t="s">
        <v>39</v>
      </c>
    </row>
    <row r="17" spans="1:3" x14ac:dyDescent="0.35">
      <c r="A17" t="s">
        <v>22</v>
      </c>
      <c r="B17">
        <v>13880</v>
      </c>
      <c r="C17" t="s">
        <v>40</v>
      </c>
    </row>
    <row r="18" spans="1:3" x14ac:dyDescent="0.35">
      <c r="A18" t="s">
        <v>23</v>
      </c>
      <c r="B18">
        <v>13116</v>
      </c>
      <c r="C18" t="s">
        <v>41</v>
      </c>
    </row>
  </sheetData>
  <dataValidations count="2">
    <dataValidation type="list" allowBlank="1" showInputMessage="1" showErrorMessage="1" sqref="A2:A14 A16:A18" xr:uid="{710010F8-A058-42F2-B9BD-F2A0E7457D0C}">
      <formula1>"Alleins, Aurons, Berre, Charleval, Eyguières, La Barben, La Fare les Oliviers, Lamanon, Lançon de Provence, Mallemort, Pelissane, Rognac, Saint-Chamas, Salonde Provence, Sénas, Velaux, Vernègues"</formula1>
    </dataValidation>
    <dataValidation type="list" allowBlank="1" showInputMessage="1" showErrorMessage="1" sqref="A15" xr:uid="{3E9178F1-90EC-4818-899E-7ACFE7530380}">
      <formula1>"Alleins, Aurons, Berre, Charleval, Eyguières, La Barben, La Fare les Oliviers, Lamanon, Lançon de Provence, Mallemort, Pelissane, Rognac, Saint-Chamas, Salon de Provence, Sénas, Velaux, Vernègues"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Recherche de clientèle et ctct</vt:lpstr>
      <vt:lpstr>RechercheV</vt:lpstr>
      <vt:lpstr>GOODIES</vt:lpstr>
      <vt:lpstr>Représentant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Cheikh Myriam</dc:creator>
  <cp:lastModifiedBy>Cheikh Myriam</cp:lastModifiedBy>
  <dcterms:created xsi:type="dcterms:W3CDTF">2021-10-04T13:03:48Z</dcterms:created>
  <dcterms:modified xsi:type="dcterms:W3CDTF">2021-11-30T16:04:44Z</dcterms:modified>
</cp:coreProperties>
</file>