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c\Desktop\sdeec\"/>
    </mc:Choice>
  </mc:AlternateContent>
  <xr:revisionPtr revIDLastSave="0" documentId="13_ncr:1_{A14FC44B-113B-48C0-B9F8-9B991797B3B3}" xr6:coauthVersionLast="47" xr6:coauthVersionMax="47" xr10:uidLastSave="{00000000-0000-0000-0000-000000000000}"/>
  <bookViews>
    <workbookView xWindow="-120" yWindow="-120" windowWidth="24240" windowHeight="13140" xr2:uid="{3719CF4C-1DF8-4494-91A2-1664A9661707}"/>
  </bookViews>
  <sheets>
    <sheet name="Devis" sheetId="2" r:id="rId1"/>
    <sheet name="Listes_deroulantes" sheetId="5" r:id="rId2"/>
    <sheet name="accessoires_mat_1" sheetId="3" r:id="rId3"/>
    <sheet name="accessoires_mat_2" sheetId="4" r:id="rId4"/>
  </sheets>
  <definedNames>
    <definedName name="DESIGNATION_MAT_1">accessoires_mat_1!$B$1:$B$77</definedName>
    <definedName name="DESIGNATION_MAT_2">accessoires_mat_1!$L$1:$L$77</definedName>
    <definedName name="DESIGNATION_MAT_3">accessoires_mat_2!$B$1:$B$77</definedName>
    <definedName name="DESIGNATION_MAT_4">accessoires_mat_2!$L$1:$L$77</definedName>
    <definedName name="PLAGE_MAT_1">accessoires_mat_1!$A$1:$J$79</definedName>
    <definedName name="PLAGE_MAT_2">accessoires_mat_1!$K$1:$R$79</definedName>
    <definedName name="PLAGE_MAT_3">accessoires_mat_2!$A$1:$J$79</definedName>
    <definedName name="PLAGE_MAT_4">accessoires_mat_2!$K$1:$R$79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5" l="1"/>
  <c r="H4" i="5"/>
  <c r="H3" i="5"/>
  <c r="G21" i="2"/>
  <c r="E42" i="2"/>
  <c r="I39" i="2"/>
  <c r="H39" i="2"/>
  <c r="I36" i="2"/>
  <c r="H36" i="2"/>
  <c r="G36" i="2"/>
  <c r="I35" i="2"/>
  <c r="H35" i="2"/>
  <c r="G35" i="2"/>
  <c r="I34" i="2"/>
  <c r="H34" i="2"/>
  <c r="G34" i="2"/>
  <c r="I33" i="2"/>
  <c r="H33" i="2"/>
  <c r="G33" i="2"/>
  <c r="I32" i="2"/>
  <c r="H32" i="2"/>
  <c r="G32" i="2"/>
  <c r="I31" i="2"/>
  <c r="H31" i="2"/>
  <c r="G31" i="2"/>
  <c r="I30" i="2"/>
  <c r="H30" i="2"/>
  <c r="G30" i="2"/>
  <c r="I29" i="2"/>
  <c r="H29" i="2"/>
  <c r="G29" i="2"/>
  <c r="I28" i="2"/>
  <c r="H28" i="2"/>
  <c r="G28" i="2"/>
  <c r="I27" i="2"/>
  <c r="H27" i="2"/>
  <c r="G27" i="2"/>
  <c r="I26" i="2"/>
  <c r="H26" i="2"/>
  <c r="G26" i="2"/>
  <c r="G25" i="2"/>
  <c r="G24" i="2"/>
  <c r="G23" i="2"/>
  <c r="G22" i="2"/>
  <c r="I18" i="2"/>
  <c r="H18" i="2"/>
  <c r="A10" i="2"/>
  <c r="A26" i="2"/>
  <c r="A30" i="2"/>
  <c r="A34" i="2"/>
  <c r="A38" i="2"/>
  <c r="A27" i="2"/>
  <c r="A31" i="2"/>
  <c r="A35" i="2"/>
  <c r="A39" i="2"/>
  <c r="A28" i="2"/>
  <c r="A32" i="2"/>
  <c r="A36" i="2"/>
  <c r="A29" i="2"/>
  <c r="A33" i="2"/>
  <c r="A37" i="2"/>
  <c r="F26" i="2"/>
  <c r="F30" i="2"/>
  <c r="F34" i="2"/>
  <c r="F38" i="2"/>
  <c r="F27" i="2"/>
  <c r="F31" i="2"/>
  <c r="F35" i="2"/>
  <c r="F39" i="2"/>
  <c r="F28" i="2"/>
  <c r="F32" i="2"/>
  <c r="F36" i="2"/>
  <c r="F29" i="2"/>
  <c r="F33" i="2"/>
  <c r="F37" i="2"/>
  <c r="F22" i="2"/>
  <c r="F25" i="2"/>
  <c r="F23" i="2"/>
  <c r="F24" i="2"/>
  <c r="A22" i="2"/>
  <c r="A25" i="2"/>
  <c r="A23" i="2"/>
  <c r="A24" i="2"/>
  <c r="F17" i="2"/>
  <c r="A21" i="2"/>
  <c r="F21" i="2"/>
  <c r="H25" i="2" l="1"/>
  <c r="I25" i="2" s="1"/>
  <c r="H24" i="2"/>
  <c r="I24" i="2" s="1"/>
  <c r="H23" i="2"/>
  <c r="I23" i="2" s="1"/>
  <c r="H22" i="2"/>
  <c r="I22" i="2" s="1"/>
  <c r="H21" i="2"/>
  <c r="I21" i="2" s="1"/>
  <c r="H17" i="2"/>
  <c r="I17" i="2" s="1"/>
  <c r="I19" i="2"/>
  <c r="I20" i="2"/>
  <c r="H42" i="2" l="1"/>
  <c r="H43" i="2" s="1"/>
</calcChain>
</file>

<file path=xl/sharedStrings.xml><?xml version="1.0" encoding="utf-8"?>
<sst xmlns="http://schemas.openxmlformats.org/spreadsheetml/2006/main" count="410" uniqueCount="144">
  <si>
    <t>DEVIS</t>
  </si>
  <si>
    <t>Date</t>
  </si>
  <si>
    <t/>
  </si>
  <si>
    <t>Référence</t>
  </si>
  <si>
    <t>Traité par</t>
  </si>
  <si>
    <t>Désignation</t>
  </si>
  <si>
    <t>Qté</t>
  </si>
  <si>
    <t>Prix unit. HT</t>
  </si>
  <si>
    <t>Remise</t>
  </si>
  <si>
    <t>Prix remisé HT</t>
  </si>
  <si>
    <t>Montant HT</t>
  </si>
  <si>
    <t>TVA</t>
  </si>
  <si>
    <t>Matériel</t>
  </si>
  <si>
    <t>Modele4_13</t>
  </si>
  <si>
    <t>report</t>
  </si>
  <si>
    <t>Sous Total HT</t>
  </si>
  <si>
    <r>
      <rPr>
        <b/>
        <sz val="11"/>
        <color theme="1"/>
        <rFont val="Calibri"/>
        <family val="2"/>
        <scheme val="minor"/>
      </rPr>
      <t>Délai 5-7 semaines</t>
    </r>
    <r>
      <rPr>
        <sz val="11"/>
        <color theme="1"/>
        <rFont val="Calibri"/>
        <family val="2"/>
        <scheme val="minor"/>
      </rPr>
      <t xml:space="preserve"> à confirmer à réception de la commande.</t>
    </r>
  </si>
  <si>
    <t>Total TTC</t>
  </si>
  <si>
    <t>Paiement à 30 jours selon encours SFAC - 30% acompte</t>
  </si>
  <si>
    <r>
      <t xml:space="preserve">Ce devis à une validité de </t>
    </r>
    <r>
      <rPr>
        <b/>
        <sz val="11"/>
        <color theme="1"/>
        <rFont val="Calibri"/>
        <family val="2"/>
        <scheme val="minor"/>
      </rPr>
      <t>30 jours</t>
    </r>
    <r>
      <rPr>
        <sz val="11"/>
        <color theme="1"/>
        <rFont val="Calibri"/>
        <family val="2"/>
        <scheme val="minor"/>
      </rPr>
      <t>, veuillez le renvoyer signé, précédé de la mention "lu et approuvé".</t>
    </r>
  </si>
  <si>
    <t>Nous sommes à votre disposition pour tout complément d'informations</t>
  </si>
  <si>
    <t>Nous vous prions d'agréer, cher client, nos sincères salutations.</t>
  </si>
  <si>
    <t>Conditions générales de vente applicables (CGV09/SDDEC-revC4): se reporter au dos de ce document</t>
  </si>
  <si>
    <t>Ce devis à été établi avec le logiciel DARWIN 1.33.0</t>
  </si>
  <si>
    <t>MATERIEL 1</t>
  </si>
  <si>
    <t>MATERIEL 2</t>
  </si>
  <si>
    <t>REMISES : 50% Machines  / 50% Accessoires Options</t>
  </si>
  <si>
    <t>Modele1</t>
  </si>
  <si>
    <t>Modele2</t>
  </si>
  <si>
    <t>Modele3</t>
  </si>
  <si>
    <t>Modele4</t>
  </si>
  <si>
    <t>Modele5</t>
  </si>
  <si>
    <t>Modele6</t>
  </si>
  <si>
    <t>Modele7</t>
  </si>
  <si>
    <t>Modele8</t>
  </si>
  <si>
    <t>Modele9</t>
  </si>
  <si>
    <t>Modele10</t>
  </si>
  <si>
    <t>Modele11</t>
  </si>
  <si>
    <t>Modele12</t>
  </si>
  <si>
    <t>Modele13</t>
  </si>
  <si>
    <t>Modele14</t>
  </si>
  <si>
    <t>NON REMISABLE : Transport et MES</t>
  </si>
  <si>
    <t>Prix</t>
  </si>
  <si>
    <t>Code</t>
  </si>
  <si>
    <t>Opts</t>
  </si>
  <si>
    <t>Code_Inox</t>
  </si>
  <si>
    <t>Inox</t>
  </si>
  <si>
    <t>-</t>
  </si>
  <si>
    <t>Kit1</t>
  </si>
  <si>
    <t>Code_1</t>
  </si>
  <si>
    <t>aa_1</t>
  </si>
  <si>
    <t>Code_10</t>
  </si>
  <si>
    <t>aa_10</t>
  </si>
  <si>
    <t>Code_2</t>
  </si>
  <si>
    <t>aa_2</t>
  </si>
  <si>
    <t>Code_11</t>
  </si>
  <si>
    <t>aa_11</t>
  </si>
  <si>
    <t>Code_3</t>
  </si>
  <si>
    <t>aa_3</t>
  </si>
  <si>
    <t>Code_12</t>
  </si>
  <si>
    <t>aa_12</t>
  </si>
  <si>
    <t>Code_4</t>
  </si>
  <si>
    <t>aa_4</t>
  </si>
  <si>
    <t>Code_13</t>
  </si>
  <si>
    <t>aa_13</t>
  </si>
  <si>
    <t>Kit2</t>
  </si>
  <si>
    <t>bb_1</t>
  </si>
  <si>
    <t>Code_15</t>
  </si>
  <si>
    <t>bb_10</t>
  </si>
  <si>
    <t>Code_5</t>
  </si>
  <si>
    <t>bb_2</t>
  </si>
  <si>
    <t>Code_16</t>
  </si>
  <si>
    <t>bb_20</t>
  </si>
  <si>
    <t>Code_6</t>
  </si>
  <si>
    <t>bb_3</t>
  </si>
  <si>
    <t>Code_17</t>
  </si>
  <si>
    <t>bb_30</t>
  </si>
  <si>
    <t>Kit3</t>
  </si>
  <si>
    <t>Code_18</t>
  </si>
  <si>
    <t>bb_40</t>
  </si>
  <si>
    <t>cc_1</t>
  </si>
  <si>
    <t>Code_19</t>
  </si>
  <si>
    <t>bb_50</t>
  </si>
  <si>
    <t>Code_7</t>
  </si>
  <si>
    <t>cc_2</t>
  </si>
  <si>
    <t>Code_20</t>
  </si>
  <si>
    <t>bb_60</t>
  </si>
  <si>
    <t>Code_8</t>
  </si>
  <si>
    <t>cc_3</t>
  </si>
  <si>
    <t>Code_21</t>
  </si>
  <si>
    <t>bb_70</t>
  </si>
  <si>
    <t>Code_9</t>
  </si>
  <si>
    <t>cc_4</t>
  </si>
  <si>
    <t>cc_5</t>
  </si>
  <si>
    <t>Code_23</t>
  </si>
  <si>
    <t>cc_10</t>
  </si>
  <si>
    <t>cc_6</t>
  </si>
  <si>
    <t>Code_24</t>
  </si>
  <si>
    <t>cc_20</t>
  </si>
  <si>
    <t>cc_7</t>
  </si>
  <si>
    <t>Code_25</t>
  </si>
  <si>
    <t>cc_30</t>
  </si>
  <si>
    <t>Kit4</t>
  </si>
  <si>
    <t>Code_26</t>
  </si>
  <si>
    <t>cc_40</t>
  </si>
  <si>
    <t>dd_1</t>
  </si>
  <si>
    <t>dd_2</t>
  </si>
  <si>
    <t>Code_28</t>
  </si>
  <si>
    <t>dd__10</t>
  </si>
  <si>
    <t>Code_14</t>
  </si>
  <si>
    <t>dd_3</t>
  </si>
  <si>
    <t>Code_29</t>
  </si>
  <si>
    <t>dd_20</t>
  </si>
  <si>
    <t>MATERIEL 3</t>
  </si>
  <si>
    <t>MATERIEL 4</t>
  </si>
  <si>
    <t>Modele3_1</t>
  </si>
  <si>
    <t>Modele3_2</t>
  </si>
  <si>
    <t>Modele3_3</t>
  </si>
  <si>
    <t>Modele3_4</t>
  </si>
  <si>
    <t>Modele3_5</t>
  </si>
  <si>
    <t>Modele3_6</t>
  </si>
  <si>
    <t>Modele3_7</t>
  </si>
  <si>
    <t>Modele3_8</t>
  </si>
  <si>
    <t>Modele4_9</t>
  </si>
  <si>
    <t>Modele4_10</t>
  </si>
  <si>
    <t>Modele4_11</t>
  </si>
  <si>
    <t>Modele4_12</t>
  </si>
  <si>
    <t>Modele4_14</t>
  </si>
  <si>
    <t>Modele</t>
  </si>
  <si>
    <t>Colonne</t>
  </si>
  <si>
    <t>Plage</t>
  </si>
  <si>
    <t>Designation</t>
  </si>
  <si>
    <t>RECHERCHE</t>
  </si>
  <si>
    <t>PLAGE_MAT_1</t>
  </si>
  <si>
    <t>DESIGNATION_MAT_1</t>
  </si>
  <si>
    <t xml:space="preserve">Colonne </t>
  </si>
  <si>
    <t>PLAGE_MAT_2</t>
  </si>
  <si>
    <t>DESIGNATION_MAT_2</t>
  </si>
  <si>
    <t>PLAGE_MAT_3</t>
  </si>
  <si>
    <t>DESIGNATION_MAT_3</t>
  </si>
  <si>
    <t>PLAGE_MAT_4</t>
  </si>
  <si>
    <t>DESIGNATION_MAT_4</t>
  </si>
  <si>
    <t>Accesoires</t>
  </si>
  <si>
    <t>Remise Accessoires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</si>
</sst>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.0"/>
    <numFmt numFmtId="166" formatCode="_-* #,##0.00\ _€_-;\-* #,##0.00\ _€_-;_-* &quot;-&quot;??\ _€_-;_-@_-"/>
    <numFmt numFmtId="167" formatCode="_-* #,##0\ _€_-;\-* #,##0\ _€_-;_-* &quot;-&quot;??\ _€_-;_-@_-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Calibri"/>
      <family val="2"/>
    </font>
    <font>
      <i/>
      <sz val="10"/>
      <color rgb="FF000000"/>
      <name val="Calibri"/>
      <family val="2"/>
    </font>
    <font>
      <b/>
      <u/>
      <sz val="10"/>
      <name val="Calibri"/>
      <family val="2"/>
    </font>
    <font>
      <i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7"/>
      <color theme="1"/>
      <name val="Arial"/>
      <family val="2"/>
    </font>
    <font>
      <b/>
      <sz val="7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Times New Roman"/>
      <family val="1"/>
    </font>
    <font>
      <sz val="36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sz val="10"/>
      <color rgb="FF00B05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Arial"/>
      <family val="2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  <font>
      <b/>
      <sz val="16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1F1F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rgb="FFFFFFFF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medium">
        <color theme="0"/>
      </right>
      <top style="thick">
        <color theme="0"/>
      </top>
      <bottom style="thick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rgb="FFFFFFFF"/>
      </right>
      <top style="thick">
        <color theme="0"/>
      </top>
      <bottom style="thick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166" fontId="1" fillId="0" borderId="0" applyFont="0" applyFill="0" applyBorder="0" applyAlignment="0" applyProtection="0"/>
  </cellStyleXfs>
  <cellXfs count="161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/>
    <xf numFmtId="14" fontId="5" fillId="3" borderId="2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4" xfId="0" applyFont="1" applyFill="1" applyBorder="1" applyAlignment="1">
      <alignment horizontal="left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10" fillId="3" borderId="10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164" fontId="5" fillId="3" borderId="14" xfId="0" applyNumberFormat="1" applyFont="1" applyFill="1" applyBorder="1" applyAlignment="1">
      <alignment horizontal="right" vertical="center"/>
    </xf>
    <xf numFmtId="9" fontId="5" fillId="3" borderId="14" xfId="0" applyNumberFormat="1" applyFont="1" applyFill="1" applyBorder="1" applyAlignment="1">
      <alignment horizontal="center" vertical="center"/>
    </xf>
    <xf numFmtId="164" fontId="5" fillId="3" borderId="15" xfId="0" applyNumberFormat="1" applyFont="1" applyFill="1" applyBorder="1" applyAlignment="1">
      <alignment vertical="center"/>
    </xf>
    <xf numFmtId="164" fontId="5" fillId="3" borderId="10" xfId="0" applyNumberFormat="1" applyFont="1" applyFill="1" applyBorder="1" applyAlignment="1">
      <alignment vertical="center"/>
    </xf>
    <xf numFmtId="9" fontId="10" fillId="0" borderId="9" xfId="1" applyFont="1" applyBorder="1" applyAlignment="1">
      <alignment horizontal="center"/>
    </xf>
    <xf numFmtId="9" fontId="10" fillId="0" borderId="0" xfId="1" applyFont="1"/>
    <xf numFmtId="9" fontId="10" fillId="0" borderId="0" xfId="1" applyFont="1" applyAlignment="1">
      <alignment horizontal="center"/>
    </xf>
    <xf numFmtId="0" fontId="10" fillId="3" borderId="10" xfId="0" applyFont="1" applyFill="1" applyBorder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12" fillId="5" borderId="11" xfId="0" applyFont="1" applyFill="1" applyBorder="1" applyAlignment="1">
      <alignment horizontal="left" vertical="center"/>
    </xf>
    <xf numFmtId="0" fontId="12" fillId="5" borderId="12" xfId="0" applyFont="1" applyFill="1" applyBorder="1" applyAlignment="1">
      <alignment horizontal="left" vertical="center"/>
    </xf>
    <xf numFmtId="0" fontId="12" fillId="5" borderId="13" xfId="0" applyFont="1" applyFill="1" applyBorder="1" applyAlignment="1">
      <alignment horizontal="left" vertical="center"/>
    </xf>
    <xf numFmtId="9" fontId="5" fillId="3" borderId="14" xfId="0" applyNumberFormat="1" applyFont="1" applyFill="1" applyBorder="1" applyAlignment="1">
      <alignment vertical="center"/>
    </xf>
    <xf numFmtId="164" fontId="4" fillId="3" borderId="10" xfId="0" applyNumberFormat="1" applyFont="1" applyFill="1" applyBorder="1" applyAlignment="1">
      <alignment horizontal="right" vertical="center"/>
    </xf>
    <xf numFmtId="0" fontId="2" fillId="0" borderId="0" xfId="0" applyFont="1" applyAlignment="1">
      <alignment vertical="center"/>
    </xf>
    <xf numFmtId="0" fontId="15" fillId="0" borderId="0" xfId="0" applyFont="1" applyAlignment="1">
      <alignment horizontal="right" vertical="center"/>
    </xf>
    <xf numFmtId="0" fontId="4" fillId="2" borderId="15" xfId="0" applyFont="1" applyFill="1" applyBorder="1" applyAlignment="1">
      <alignment horizontal="right"/>
    </xf>
    <xf numFmtId="0" fontId="4" fillId="3" borderId="15" xfId="0" applyFont="1" applyFill="1" applyBorder="1"/>
    <xf numFmtId="164" fontId="0" fillId="0" borderId="0" xfId="0" applyNumberFormat="1"/>
    <xf numFmtId="0" fontId="17" fillId="0" borderId="0" xfId="0" applyFont="1" applyAlignment="1">
      <alignment horizontal="justify" vertical="center" wrapText="1"/>
    </xf>
    <xf numFmtId="0" fontId="18" fillId="0" borderId="0" xfId="0" applyFont="1" applyAlignment="1">
      <alignment horizontal="justify" vertical="center" wrapText="1"/>
    </xf>
    <xf numFmtId="0" fontId="18" fillId="0" borderId="0" xfId="0" applyFont="1" applyAlignment="1">
      <alignment horizontal="left" vertical="center" wrapText="1"/>
    </xf>
    <xf numFmtId="0" fontId="19" fillId="0" borderId="0" xfId="0" applyFont="1" applyAlignment="1">
      <alignment horizontal="justify" vertical="center" wrapText="1"/>
    </xf>
    <xf numFmtId="0" fontId="20" fillId="0" borderId="0" xfId="0" applyFont="1" applyAlignment="1">
      <alignment horizontal="justify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20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22" fillId="7" borderId="0" xfId="0" applyFont="1" applyFill="1" applyAlignment="1" applyProtection="1">
      <alignment horizontal="center" vertical="center"/>
      <protection locked="0"/>
    </xf>
    <xf numFmtId="0" fontId="22" fillId="7" borderId="0" xfId="0" applyFont="1" applyFill="1" applyAlignment="1" applyProtection="1">
      <alignment vertical="center"/>
      <protection locked="0"/>
    </xf>
    <xf numFmtId="0" fontId="23" fillId="7" borderId="0" xfId="0" applyFont="1" applyFill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23" fillId="0" borderId="0" xfId="0" applyFont="1" applyAlignment="1">
      <alignment horizontal="center" vertical="center"/>
    </xf>
    <xf numFmtId="0" fontId="23" fillId="8" borderId="0" xfId="0" applyFont="1" applyFill="1" applyAlignment="1">
      <alignment horizontal="center" vertical="center"/>
    </xf>
    <xf numFmtId="0" fontId="24" fillId="9" borderId="0" xfId="0" applyFont="1" applyFill="1" applyAlignment="1">
      <alignment vertical="center"/>
    </xf>
    <xf numFmtId="0" fontId="25" fillId="9" borderId="0" xfId="0" applyFont="1" applyFill="1" applyAlignment="1">
      <alignment vertical="center" wrapText="1"/>
    </xf>
    <xf numFmtId="0" fontId="26" fillId="7" borderId="0" xfId="0" applyFont="1" applyFill="1" applyAlignment="1" applyProtection="1">
      <alignment horizontal="center" vertical="center" wrapText="1"/>
      <protection locked="0"/>
    </xf>
    <xf numFmtId="0" fontId="26" fillId="0" borderId="0" xfId="0" applyFont="1" applyAlignment="1" applyProtection="1">
      <alignment horizontal="center" vertical="center" wrapText="1"/>
      <protection locked="0"/>
    </xf>
    <xf numFmtId="0" fontId="27" fillId="0" borderId="0" xfId="0" applyFont="1" applyAlignment="1" applyProtection="1">
      <alignment horizontal="center" vertical="center" wrapText="1"/>
      <protection locked="0"/>
    </xf>
    <xf numFmtId="0" fontId="27" fillId="0" borderId="0" xfId="0" applyFont="1" applyAlignment="1">
      <alignment horizontal="center" vertical="center"/>
    </xf>
    <xf numFmtId="0" fontId="27" fillId="8" borderId="0" xfId="0" applyFont="1" applyFill="1" applyAlignment="1">
      <alignment horizontal="center" vertical="center"/>
    </xf>
    <xf numFmtId="165" fontId="22" fillId="9" borderId="0" xfId="0" applyNumberFormat="1" applyFont="1" applyFill="1" applyAlignment="1">
      <alignment horizontal="left" vertical="center"/>
    </xf>
    <xf numFmtId="167" fontId="28" fillId="9" borderId="0" xfId="3" applyNumberFormat="1" applyFont="1" applyFill="1" applyAlignment="1">
      <alignment horizontal="right" vertical="center" wrapText="1"/>
    </xf>
    <xf numFmtId="167" fontId="28" fillId="9" borderId="0" xfId="3" applyNumberFormat="1" applyFont="1" applyFill="1" applyAlignment="1">
      <alignment horizontal="center" vertical="center"/>
    </xf>
    <xf numFmtId="167" fontId="28" fillId="0" borderId="0" xfId="3" applyNumberFormat="1" applyFont="1" applyFill="1" applyBorder="1" applyAlignment="1">
      <alignment horizontal="center" vertical="center"/>
    </xf>
    <xf numFmtId="167" fontId="25" fillId="0" borderId="0" xfId="3" applyNumberFormat="1" applyFont="1" applyFill="1" applyBorder="1" applyAlignment="1">
      <alignment horizontal="center" vertical="center"/>
    </xf>
    <xf numFmtId="167" fontId="25" fillId="9" borderId="0" xfId="3" applyNumberFormat="1" applyFont="1" applyFill="1" applyAlignment="1">
      <alignment horizontal="center" vertical="center"/>
    </xf>
    <xf numFmtId="0" fontId="22" fillId="7" borderId="0" xfId="0" applyFont="1" applyFill="1" applyAlignment="1">
      <alignment horizontal="left" vertical="center"/>
    </xf>
    <xf numFmtId="0" fontId="22" fillId="7" borderId="0" xfId="0" applyFont="1" applyFill="1" applyAlignment="1">
      <alignment vertical="center" wrapText="1"/>
    </xf>
    <xf numFmtId="0" fontId="29" fillId="7" borderId="0" xfId="0" applyFont="1" applyFill="1" applyAlignment="1">
      <alignment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3" fillId="7" borderId="0" xfId="0" applyFont="1" applyFill="1" applyAlignment="1">
      <alignment vertical="center"/>
    </xf>
    <xf numFmtId="0" fontId="30" fillId="0" borderId="19" xfId="0" applyFont="1" applyBorder="1" applyAlignment="1">
      <alignment horizontal="left" vertical="center"/>
    </xf>
    <xf numFmtId="0" fontId="30" fillId="0" borderId="19" xfId="0" applyFont="1" applyBorder="1" applyAlignment="1">
      <alignment vertical="center" wrapText="1"/>
    </xf>
    <xf numFmtId="167" fontId="29" fillId="0" borderId="19" xfId="0" applyNumberFormat="1" applyFont="1" applyBorder="1" applyAlignment="1">
      <alignment horizontal="center" vertical="center"/>
    </xf>
    <xf numFmtId="0" fontId="31" fillId="0" borderId="19" xfId="0" applyFont="1" applyBorder="1" applyAlignment="1">
      <alignment horizontal="left" vertical="center"/>
    </xf>
    <xf numFmtId="0" fontId="31" fillId="0" borderId="0" xfId="0" quotePrefix="1" applyFont="1" applyAlignment="1">
      <alignment horizontal="center" vertical="center"/>
    </xf>
    <xf numFmtId="0" fontId="32" fillId="0" borderId="0" xfId="0" quotePrefix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0" borderId="0" xfId="0" applyFont="1" applyAlignment="1">
      <alignment vertical="center"/>
    </xf>
    <xf numFmtId="0" fontId="32" fillId="0" borderId="19" xfId="0" applyFont="1" applyBorder="1" applyAlignment="1">
      <alignment vertical="center"/>
    </xf>
    <xf numFmtId="167" fontId="29" fillId="0" borderId="19" xfId="0" applyNumberFormat="1" applyFont="1" applyBorder="1" applyAlignment="1">
      <alignment horizontal="center"/>
    </xf>
    <xf numFmtId="0" fontId="29" fillId="0" borderId="19" xfId="0" quotePrefix="1" applyFont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5" fillId="0" borderId="19" xfId="0" applyFont="1" applyBorder="1" applyAlignment="1">
      <alignment vertical="center"/>
    </xf>
    <xf numFmtId="0" fontId="5" fillId="7" borderId="0" xfId="0" applyFont="1" applyFill="1" applyAlignment="1">
      <alignment vertical="center"/>
    </xf>
    <xf numFmtId="0" fontId="33" fillId="0" borderId="0" xfId="0" applyFont="1" applyAlignment="1">
      <alignment horizontal="center" vertical="center"/>
    </xf>
    <xf numFmtId="0" fontId="29" fillId="0" borderId="19" xfId="0" quotePrefix="1" applyFont="1" applyBorder="1" applyAlignment="1">
      <alignment horizontal="center"/>
    </xf>
    <xf numFmtId="0" fontId="29" fillId="7" borderId="0" xfId="0" applyFont="1" applyFill="1" applyAlignment="1">
      <alignment horizontal="center"/>
    </xf>
    <xf numFmtId="0" fontId="29" fillId="0" borderId="19" xfId="0" applyFont="1" applyBorder="1" applyAlignment="1">
      <alignment horizontal="center" vertical="center"/>
    </xf>
    <xf numFmtId="0" fontId="29" fillId="0" borderId="19" xfId="0" applyFont="1" applyBorder="1" applyAlignment="1">
      <alignment horizontal="center"/>
    </xf>
    <xf numFmtId="167" fontId="29" fillId="0" borderId="19" xfId="0" quotePrefix="1" applyNumberFormat="1" applyFont="1" applyBorder="1" applyAlignment="1">
      <alignment horizontal="center" vertical="center"/>
    </xf>
    <xf numFmtId="0" fontId="30" fillId="9" borderId="19" xfId="0" applyFont="1" applyFill="1" applyBorder="1" applyAlignment="1">
      <alignment horizontal="left" vertical="center"/>
    </xf>
    <xf numFmtId="167" fontId="29" fillId="0" borderId="19" xfId="3" applyNumberFormat="1" applyFont="1" applyBorder="1" applyAlignment="1">
      <alignment horizontal="center" vertical="center"/>
    </xf>
    <xf numFmtId="167" fontId="29" fillId="0" borderId="19" xfId="3" applyNumberFormat="1" applyFont="1" applyBorder="1" applyAlignment="1">
      <alignment horizontal="center"/>
    </xf>
    <xf numFmtId="0" fontId="22" fillId="7" borderId="0" xfId="0" applyFont="1" applyFill="1" applyAlignment="1">
      <alignment horizontal="center" vertical="center"/>
    </xf>
    <xf numFmtId="0" fontId="22" fillId="7" borderId="0" xfId="0" applyFont="1" applyFill="1" applyAlignment="1">
      <alignment horizontal="center"/>
    </xf>
    <xf numFmtId="0" fontId="30" fillId="0" borderId="19" xfId="0" applyFont="1" applyBorder="1" applyAlignment="1">
      <alignment horizontal="left" vertical="center" wrapText="1"/>
    </xf>
    <xf numFmtId="167" fontId="29" fillId="0" borderId="19" xfId="3" applyNumberFormat="1" applyFont="1" applyBorder="1" applyAlignment="1">
      <alignment horizontal="left" vertical="center"/>
    </xf>
    <xf numFmtId="167" fontId="29" fillId="0" borderId="20" xfId="0" quotePrefix="1" applyNumberFormat="1" applyFont="1" applyBorder="1" applyAlignment="1">
      <alignment horizontal="center" vertical="center"/>
    </xf>
    <xf numFmtId="167" fontId="29" fillId="0" borderId="20" xfId="0" quotePrefix="1" applyNumberFormat="1" applyFont="1" applyBorder="1" applyAlignment="1">
      <alignment horizontal="center"/>
    </xf>
    <xf numFmtId="167" fontId="5" fillId="0" borderId="19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167" fontId="29" fillId="0" borderId="19" xfId="0" quotePrefix="1" applyNumberFormat="1" applyFont="1" applyBorder="1" applyAlignment="1">
      <alignment horizontal="center"/>
    </xf>
    <xf numFmtId="0" fontId="34" fillId="7" borderId="0" xfId="0" applyFont="1" applyFill="1" applyAlignment="1">
      <alignment vertical="center" wrapText="1"/>
    </xf>
    <xf numFmtId="167" fontId="29" fillId="7" borderId="0" xfId="3" applyNumberFormat="1" applyFont="1" applyFill="1" applyAlignment="1">
      <alignment vertical="center"/>
    </xf>
    <xf numFmtId="167" fontId="22" fillId="7" borderId="0" xfId="3" applyNumberFormat="1" applyFont="1" applyFill="1" applyAlignment="1">
      <alignment horizontal="center" vertical="center"/>
    </xf>
    <xf numFmtId="167" fontId="29" fillId="0" borderId="19" xfId="3" quotePrefix="1" applyNumberFormat="1" applyFont="1" applyBorder="1" applyAlignment="1">
      <alignment horizontal="center" vertical="center"/>
    </xf>
    <xf numFmtId="167" fontId="29" fillId="7" borderId="0" xfId="3" applyNumberFormat="1" applyFont="1" applyFill="1" applyAlignment="1">
      <alignment horizontal="center"/>
    </xf>
    <xf numFmtId="167" fontId="29" fillId="0" borderId="19" xfId="3" quotePrefix="1" applyNumberFormat="1" applyFont="1" applyBorder="1" applyAlignment="1">
      <alignment horizontal="center"/>
    </xf>
    <xf numFmtId="0" fontId="5" fillId="0" borderId="20" xfId="0" applyFont="1" applyBorder="1" applyAlignment="1">
      <alignment vertical="center"/>
    </xf>
    <xf numFmtId="0" fontId="30" fillId="0" borderId="0" xfId="0" applyFont="1" applyAlignment="1">
      <alignment vertical="center"/>
    </xf>
    <xf numFmtId="0" fontId="30" fillId="0" borderId="0" xfId="0" applyFont="1" applyAlignment="1">
      <alignment horizontal="left" vertical="center"/>
    </xf>
    <xf numFmtId="0" fontId="30" fillId="0" borderId="0" xfId="0" applyFont="1" applyAlignment="1">
      <alignment vertical="center" wrapText="1"/>
    </xf>
    <xf numFmtId="0" fontId="35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7" fillId="0" borderId="0" xfId="0" applyFont="1" applyAlignment="1" applyProtection="1">
      <alignment horizontal="center" vertical="center" wrapText="1"/>
      <protection locked="0"/>
    </xf>
    <xf numFmtId="0" fontId="0" fillId="6" borderId="0" xfId="0" applyFill="1" applyAlignment="1">
      <alignment horizontal="left"/>
    </xf>
    <xf numFmtId="0" fontId="0" fillId="0" borderId="18" xfId="0" applyBorder="1" applyAlignment="1">
      <alignment horizontal="center" vertical="center"/>
    </xf>
    <xf numFmtId="0" fontId="0" fillId="6" borderId="0" xfId="0" applyFill="1" applyAlignment="1">
      <alignment horizontal="left" shrinkToFit="1"/>
    </xf>
    <xf numFmtId="0" fontId="16" fillId="0" borderId="0" xfId="0" applyFont="1" applyAlignment="1">
      <alignment horizontal="right"/>
    </xf>
    <xf numFmtId="0" fontId="12" fillId="5" borderId="11" xfId="0" applyFont="1" applyFill="1" applyBorder="1" applyAlignment="1">
      <alignment horizontal="left" vertical="center"/>
    </xf>
    <xf numFmtId="0" fontId="12" fillId="5" borderId="12" xfId="0" applyFont="1" applyFill="1" applyBorder="1" applyAlignment="1">
      <alignment horizontal="left" vertical="center"/>
    </xf>
    <xf numFmtId="0" fontId="12" fillId="5" borderId="13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164" fontId="4" fillId="3" borderId="10" xfId="0" applyNumberFormat="1" applyFont="1" applyFill="1" applyBorder="1" applyAlignment="1">
      <alignment horizontal="right" vertical="center"/>
    </xf>
    <xf numFmtId="164" fontId="4" fillId="3" borderId="17" xfId="0" applyNumberFormat="1" applyFont="1" applyFill="1" applyBorder="1" applyAlignment="1">
      <alignment horizontal="right" vertical="center"/>
    </xf>
    <xf numFmtId="0" fontId="0" fillId="6" borderId="0" xfId="0" applyFill="1"/>
    <xf numFmtId="0" fontId="14" fillId="5" borderId="11" xfId="0" applyFont="1" applyFill="1" applyBorder="1" applyAlignment="1">
      <alignment horizontal="left" vertical="center"/>
    </xf>
    <xf numFmtId="0" fontId="14" fillId="5" borderId="12" xfId="0" applyFont="1" applyFill="1" applyBorder="1" applyAlignment="1">
      <alignment horizontal="left" vertical="center"/>
    </xf>
    <xf numFmtId="0" fontId="14" fillId="5" borderId="13" xfId="0" applyFont="1" applyFill="1" applyBorder="1" applyAlignment="1">
      <alignment horizontal="left" vertical="center"/>
    </xf>
    <xf numFmtId="0" fontId="12" fillId="5" borderId="11" xfId="0" applyFont="1" applyFill="1" applyBorder="1" applyAlignment="1">
      <alignment horizontal="left" vertical="center" wrapText="1"/>
    </xf>
    <xf numFmtId="0" fontId="12" fillId="5" borderId="12" xfId="0" applyFont="1" applyFill="1" applyBorder="1" applyAlignment="1">
      <alignment horizontal="left" vertical="center" wrapText="1"/>
    </xf>
    <xf numFmtId="0" fontId="12" fillId="5" borderId="13" xfId="0" applyFont="1" applyFill="1" applyBorder="1" applyAlignment="1">
      <alignment horizontal="left" vertical="center" wrapText="1"/>
    </xf>
    <xf numFmtId="0" fontId="13" fillId="5" borderId="11" xfId="0" applyFont="1" applyFill="1" applyBorder="1" applyAlignment="1">
      <alignment horizontal="left" vertical="center"/>
    </xf>
    <xf numFmtId="0" fontId="13" fillId="5" borderId="12" xfId="0" applyFont="1" applyFill="1" applyBorder="1" applyAlignment="1">
      <alignment horizontal="left" vertical="center"/>
    </xf>
    <xf numFmtId="0" fontId="13" fillId="5" borderId="16" xfId="0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8" fillId="0" borderId="0" xfId="2" applyFont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8" fillId="0" borderId="0" xfId="2" applyFont="1" applyAlignment="1">
      <alignment horizontal="left" vertical="center"/>
    </xf>
    <xf numFmtId="0" fontId="2" fillId="0" borderId="0" xfId="0" applyFont="1" applyAlignment="1">
      <alignment horizontal="center"/>
    </xf>
    <xf numFmtId="0" fontId="21" fillId="7" borderId="0" xfId="0" applyFont="1" applyFill="1" applyAlignment="1" applyProtection="1">
      <alignment horizontal="center" vertical="center"/>
      <protection locked="0"/>
    </xf>
  </cellXfs>
  <cellStyles count="4">
    <cellStyle name="Lien hypertexte" xfId="2" builtinId="8"/>
    <cellStyle name="Milliers 2" xfId="3" xr:uid="{E4CFB530-B5CB-4F68-97C6-86D0CC97C160}"/>
    <cellStyle name="Normal" xfId="0" builtinId="0"/>
    <cellStyle name="Pourcentage" xfId="1" builtinId="5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4</xdr:col>
          <xdr:colOff>0</xdr:colOff>
          <xdr:row>21</xdr:row>
          <xdr:rowOff>38100</xdr:rowOff>
        </xdr:to>
        <xdr:sp macro="" textlink="">
          <xdr:nvSpPr>
            <xdr:cNvPr id="1025" name="ComboBox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4</xdr:col>
          <xdr:colOff>0</xdr:colOff>
          <xdr:row>17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C4FE23-0F1B-4123-BE8F-E4BEA29E1A08}" name="TABLEAU_MODELES" displayName="TABLEAU_MODELES" ref="B2:E217" totalsRowShown="0" headerRowDxfId="2">
  <autoFilter ref="B2:E217" xr:uid="{31C4FE23-0F1B-4123-BE8F-E4BEA29E1A08}"/>
  <sortState xmlns:xlrd2="http://schemas.microsoft.com/office/spreadsheetml/2017/richdata2" ref="B3:E217">
    <sortCondition ref="E2:E217"/>
  </sortState>
  <tableColumns count="4">
    <tableColumn id="1" xr3:uid="{B55E0DD4-8AFE-49CD-B07D-7EC6D3128E5F}" name="Modele"/>
    <tableColumn id="2" xr3:uid="{75707AA5-E643-4D5E-8A54-EAA20BD8D01C}" name="Colonne" dataDxfId="1"/>
    <tableColumn id="4" xr3:uid="{1422AF0B-3A7D-4566-9D04-90075627AEE5}" name="Plage" dataDxfId="0"/>
    <tableColumn id="3" xr3:uid="{182B304E-DA43-43FC-B6EC-09DA25F5CE07}" name="Designa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96B3A-0542-4568-971D-3B311159B869}">
  <sheetPr codeName="Feuil5">
    <pageSetUpPr fitToPage="1"/>
  </sheetPr>
  <dimension ref="A1:K109"/>
  <sheetViews>
    <sheetView tabSelected="1" view="pageBreakPreview" zoomScale="120" zoomScaleNormal="100" zoomScaleSheetLayoutView="120" workbookViewId="0">
      <selection activeCell="E11" sqref="E11:H11"/>
    </sheetView>
  </sheetViews>
  <sheetFormatPr baseColWidth="10" defaultRowHeight="15" x14ac:dyDescent="0.25"/>
  <cols>
    <col min="1" max="1" width="21.7109375" customWidth="1"/>
    <col min="2" max="2" width="10.42578125" bestFit="1" customWidth="1"/>
    <col min="3" max="3" width="10.42578125" customWidth="1"/>
    <col min="4" max="4" width="29" customWidth="1"/>
    <col min="5" max="5" width="3.5703125" bestFit="1" customWidth="1"/>
    <col min="6" max="6" width="11.28515625" style="7" bestFit="1" customWidth="1"/>
    <col min="7" max="7" width="6" style="7" customWidth="1"/>
    <col min="8" max="8" width="11" style="7" customWidth="1"/>
    <col min="9" max="9" width="11.140625" style="7" bestFit="1" customWidth="1"/>
    <col min="12" max="12" width="12.5703125" bestFit="1" customWidth="1"/>
    <col min="13" max="13" width="20.5703125" bestFit="1" customWidth="1"/>
  </cols>
  <sheetData>
    <row r="1" spans="1:11" x14ac:dyDescent="0.25">
      <c r="A1" s="154"/>
      <c r="B1" s="154"/>
      <c r="C1" s="154"/>
      <c r="D1" s="154"/>
      <c r="E1" s="1"/>
      <c r="F1" s="1"/>
      <c r="G1" s="2"/>
      <c r="H1" s="3"/>
      <c r="I1" s="4"/>
    </row>
    <row r="2" spans="1:11" x14ac:dyDescent="0.25">
      <c r="A2" s="154"/>
      <c r="B2" s="154"/>
      <c r="C2" s="154"/>
      <c r="D2" s="154"/>
      <c r="E2" s="5"/>
      <c r="F2" s="3"/>
      <c r="G2" s="1"/>
      <c r="H2" s="1"/>
      <c r="I2" s="4"/>
    </row>
    <row r="3" spans="1:11" x14ac:dyDescent="0.25">
      <c r="A3" s="154"/>
      <c r="B3" s="154"/>
      <c r="C3" s="154"/>
      <c r="D3" s="154"/>
      <c r="E3" s="5"/>
      <c r="F3" s="3"/>
      <c r="G3" s="155"/>
      <c r="H3" s="155"/>
      <c r="I3" s="155"/>
    </row>
    <row r="4" spans="1:11" x14ac:dyDescent="0.25">
      <c r="A4" s="154"/>
      <c r="B4" s="154"/>
      <c r="C4" s="154"/>
      <c r="D4" s="154"/>
      <c r="E4" s="1"/>
      <c r="F4" s="1"/>
      <c r="G4" s="156"/>
      <c r="H4" s="156"/>
      <c r="I4" s="4"/>
    </row>
    <row r="5" spans="1:11" x14ac:dyDescent="0.25">
      <c r="A5" s="154"/>
      <c r="B5" s="154"/>
      <c r="C5" s="154"/>
      <c r="D5" s="154"/>
      <c r="E5" s="1"/>
      <c r="F5" s="1"/>
      <c r="G5" s="156"/>
      <c r="H5" s="156"/>
      <c r="I5" s="4"/>
    </row>
    <row r="6" spans="1:11" ht="12" customHeight="1" x14ac:dyDescent="0.25">
      <c r="A6" s="157" t="s">
        <v>0</v>
      </c>
      <c r="B6" s="157"/>
      <c r="E6" s="1"/>
      <c r="F6" s="1"/>
      <c r="G6" s="158"/>
      <c r="H6" s="158"/>
      <c r="I6" s="4"/>
    </row>
    <row r="7" spans="1:11" ht="12" customHeight="1" x14ac:dyDescent="0.25">
      <c r="A7" s="151"/>
      <c r="B7" s="151"/>
      <c r="C7" s="6"/>
      <c r="E7" s="1"/>
      <c r="F7" s="1"/>
      <c r="G7" s="152"/>
      <c r="H7" s="152"/>
    </row>
    <row r="8" spans="1:11" s="8" customFormat="1" ht="16.5" customHeight="1" x14ac:dyDescent="0.2">
      <c r="F8" s="9"/>
      <c r="G8" s="9"/>
      <c r="H8" s="9"/>
      <c r="I8" s="9"/>
    </row>
    <row r="9" spans="1:11" s="12" customFormat="1" ht="13.5" thickBot="1" x14ac:dyDescent="0.25">
      <c r="A9" s="10" t="s">
        <v>1</v>
      </c>
      <c r="B9" s="11"/>
      <c r="C9" s="11"/>
      <c r="E9" s="149"/>
      <c r="F9" s="149"/>
      <c r="G9" s="149"/>
      <c r="H9" s="149"/>
      <c r="I9" s="9"/>
    </row>
    <row r="10" spans="1:11" s="12" customFormat="1" ht="14.25" customHeight="1" thickTop="1" thickBot="1" x14ac:dyDescent="0.25">
      <c r="A10" s="13">
        <f ca="1">TODAY()</f>
        <v>44527</v>
      </c>
      <c r="B10" s="11"/>
      <c r="C10" s="11"/>
      <c r="D10" s="12" t="s">
        <v>2</v>
      </c>
      <c r="E10" s="149"/>
      <c r="F10" s="149"/>
      <c r="G10" s="149"/>
      <c r="H10" s="149"/>
      <c r="I10" s="9"/>
    </row>
    <row r="11" spans="1:11" s="12" customFormat="1" ht="16.5" customHeight="1" thickTop="1" thickBot="1" x14ac:dyDescent="0.25">
      <c r="A11" s="153" t="s">
        <v>3</v>
      </c>
      <c r="B11" s="153"/>
      <c r="C11" s="153"/>
      <c r="D11" s="14" t="s">
        <v>4</v>
      </c>
      <c r="E11" s="149"/>
      <c r="F11" s="149"/>
      <c r="G11" s="149"/>
      <c r="H11" s="149"/>
      <c r="I11" s="9"/>
    </row>
    <row r="12" spans="1:11" s="12" customFormat="1" ht="16.5" customHeight="1" thickTop="1" thickBot="1" x14ac:dyDescent="0.25">
      <c r="A12" s="146"/>
      <c r="B12" s="147"/>
      <c r="C12" s="148"/>
      <c r="D12" s="15"/>
      <c r="E12" s="149"/>
      <c r="F12" s="149"/>
      <c r="G12" s="149"/>
      <c r="H12" s="149"/>
      <c r="I12" s="9"/>
    </row>
    <row r="13" spans="1:11" s="12" customFormat="1" ht="16.5" customHeight="1" thickTop="1" x14ac:dyDescent="0.2">
      <c r="E13" s="149"/>
      <c r="F13" s="149"/>
      <c r="G13" s="149"/>
      <c r="H13" s="149"/>
      <c r="I13" s="9"/>
    </row>
    <row r="14" spans="1:11" s="12" customFormat="1" ht="6" customHeight="1" thickBot="1" x14ac:dyDescent="0.25">
      <c r="A14" s="3"/>
      <c r="B14" s="3"/>
      <c r="C14" s="3"/>
      <c r="D14" s="3"/>
      <c r="E14" s="3"/>
      <c r="F14" s="3"/>
      <c r="G14" s="3"/>
      <c r="H14" s="3"/>
      <c r="I14" s="3"/>
    </row>
    <row r="15" spans="1:11" s="19" customFormat="1" ht="24.6" customHeight="1" thickTop="1" thickBot="1" x14ac:dyDescent="0.25">
      <c r="A15" s="16" t="s">
        <v>3</v>
      </c>
      <c r="B15" s="150" t="s">
        <v>5</v>
      </c>
      <c r="C15" s="150"/>
      <c r="D15" s="150"/>
      <c r="E15" s="16" t="s">
        <v>6</v>
      </c>
      <c r="F15" s="16" t="s">
        <v>7</v>
      </c>
      <c r="G15" s="16" t="s">
        <v>8</v>
      </c>
      <c r="H15" s="16" t="s">
        <v>9</v>
      </c>
      <c r="I15" s="17" t="s">
        <v>10</v>
      </c>
      <c r="J15" s="18" t="s">
        <v>143</v>
      </c>
      <c r="K15" s="18" t="s">
        <v>11</v>
      </c>
    </row>
    <row r="16" spans="1:11" s="12" customFormat="1" ht="15.75" customHeight="1" thickTop="1" thickBot="1" x14ac:dyDescent="0.25">
      <c r="A16" s="20"/>
      <c r="B16" s="137" t="s">
        <v>12</v>
      </c>
      <c r="C16" s="138"/>
      <c r="D16" s="139"/>
      <c r="E16" s="21"/>
      <c r="F16" s="22"/>
      <c r="G16" s="23"/>
      <c r="H16" s="24"/>
      <c r="I16" s="25"/>
      <c r="J16" s="26">
        <v>0.5</v>
      </c>
      <c r="K16" s="26">
        <v>0.2</v>
      </c>
    </row>
    <row r="17" spans="1:11" s="12" customFormat="1" ht="15.75" customHeight="1" thickTop="1" thickBot="1" x14ac:dyDescent="0.25">
      <c r="A17" s="20"/>
      <c r="B17" s="129" t="s">
        <v>117</v>
      </c>
      <c r="C17" s="130"/>
      <c r="D17" s="131"/>
      <c r="E17" s="21">
        <v>1</v>
      </c>
      <c r="F17" s="22">
        <f ca="1">INDEX(INDIRECT(Listes_deroulantes!$H$4),4,Listes_deroulantes!$H$3)</f>
        <v>9000</v>
      </c>
      <c r="G17" s="23">
        <v>0.5</v>
      </c>
      <c r="H17" s="24">
        <f ca="1">IF(E17&lt;&gt;"",F17*(1-G17),"")</f>
        <v>4500</v>
      </c>
      <c r="I17" s="24">
        <f ca="1">IF(E17&lt;&gt;"",H17*E17,"")</f>
        <v>4500</v>
      </c>
      <c r="J17" s="27"/>
      <c r="K17" s="28"/>
    </row>
    <row r="18" spans="1:11" ht="13.5" customHeight="1" thickTop="1" thickBot="1" x14ac:dyDescent="0.3">
      <c r="A18" s="29" t="s">
        <v>2</v>
      </c>
      <c r="B18" s="143"/>
      <c r="C18" s="144"/>
      <c r="D18" s="145"/>
      <c r="E18" s="30"/>
      <c r="F18" s="22"/>
      <c r="G18" s="23"/>
      <c r="H18" s="24" t="str">
        <f>IF(E18&lt;&gt;"",F18*(1-G18),"")</f>
        <v/>
      </c>
      <c r="I18" s="24" t="str">
        <f>IF(E18&lt;&gt;"",H18*E18,"")</f>
        <v/>
      </c>
      <c r="J18" s="27"/>
      <c r="K18" s="28"/>
    </row>
    <row r="19" spans="1:11" ht="13.5" customHeight="1" thickTop="1" thickBot="1" x14ac:dyDescent="0.3">
      <c r="A19" s="29"/>
      <c r="B19" s="129" t="s">
        <v>2</v>
      </c>
      <c r="C19" s="130"/>
      <c r="D19" s="131"/>
      <c r="E19" s="21"/>
      <c r="F19" s="22"/>
      <c r="G19" s="23"/>
      <c r="H19" s="24"/>
      <c r="I19" s="24" t="str">
        <f>IFERROR(IF(E19&lt;&gt;"",H19*E19,""),"")</f>
        <v/>
      </c>
      <c r="J19" s="27"/>
      <c r="K19" s="28"/>
    </row>
    <row r="20" spans="1:11" ht="13.5" customHeight="1" thickTop="1" thickBot="1" x14ac:dyDescent="0.3">
      <c r="A20" s="29"/>
      <c r="B20" s="137" t="s">
        <v>142</v>
      </c>
      <c r="C20" s="138"/>
      <c r="D20" s="139"/>
      <c r="E20" s="21"/>
      <c r="F20" s="22"/>
      <c r="G20" s="23"/>
      <c r="H20" s="24"/>
      <c r="I20" s="24" t="str">
        <f t="shared" ref="I20:I36" si="0">IFERROR(IF(E20&lt;&gt;"",H20*E20,""),"")</f>
        <v/>
      </c>
      <c r="J20" s="27"/>
      <c r="K20" s="28"/>
    </row>
    <row r="21" spans="1:11" ht="15" customHeight="1" thickTop="1" thickBot="1" x14ac:dyDescent="0.3">
      <c r="A21" s="29" t="str">
        <f ca="1">IFERROR(INDEX(INDIRECT(Listes_deroulantes!$H$4),MATCH(B21,INDIRECT(Listes_deroulantes!$H$5),0),1),"erreur")</f>
        <v>erreur</v>
      </c>
      <c r="B21" s="129" t="s">
        <v>90</v>
      </c>
      <c r="C21" s="130"/>
      <c r="D21" s="131"/>
      <c r="E21" s="21">
        <v>1</v>
      </c>
      <c r="F21" s="22" t="str">
        <f ca="1">IFERROR(IF(INDEX(INDIRECT(Listes_deroulantes!$H$4),MATCH(B21,INDIRECT(Listes_deroulantes!$H$5),0),Listes_deroulantes!$H$3)="-","",INDEX(INDIRECT(Listes_deroulantes!$H$4),MATCH(B21,INDIRECT(Listes_deroulantes!$H$5),0),Listes_deroulantes!$H$3)),"")</f>
        <v/>
      </c>
      <c r="G21" s="23">
        <f>IF(E21&lt;&gt;"",$J$16,"")</f>
        <v>0.5</v>
      </c>
      <c r="H21" s="24" t="str">
        <f ca="1">IFERROR(IF(E21&lt;&gt;"",F21*(1-G21),""),"")</f>
        <v/>
      </c>
      <c r="I21" s="24" t="str">
        <f ca="1">IFERROR(IF(E21&lt;&gt;"",H21*E21,""),"")</f>
        <v/>
      </c>
      <c r="J21" s="27"/>
      <c r="K21" s="28"/>
    </row>
    <row r="22" spans="1:11" ht="15" customHeight="1" thickTop="1" thickBot="1" x14ac:dyDescent="0.3">
      <c r="A22" s="29" t="str">
        <f ca="1">IFERROR(INDEX(INDIRECT(Listes_deroulantes!$H$4),MATCH(B22,INDIRECT(Listes_deroulantes!$H$5),0),1),"erreur")</f>
        <v>erreur</v>
      </c>
      <c r="B22" s="129" t="s">
        <v>2</v>
      </c>
      <c r="C22" s="130"/>
      <c r="D22" s="131"/>
      <c r="E22" s="21">
        <v>1</v>
      </c>
      <c r="F22" s="22" t="str">
        <f ca="1">IFERROR(IF(INDEX(INDIRECT(Listes_deroulantes!$H$4),MATCH(B22,INDIRECT(Listes_deroulantes!$H$5),0),Listes_deroulantes!$H$3)="-","",INDEX(INDIRECT(Listes_deroulantes!$H$4),MATCH(B22,INDIRECT(Listes_deroulantes!$H$5),0),Listes_deroulantes!$H$3)),"")</f>
        <v/>
      </c>
      <c r="G22" s="23">
        <f t="shared" ref="G20:G36" si="1">IF(E22&lt;&gt;"",$J$16,"")</f>
        <v>0.5</v>
      </c>
      <c r="H22" s="24" t="str">
        <f t="shared" ref="H20:H36" ca="1" si="2">IFERROR(IF(E22&lt;&gt;"",F22*(1-G22),""),"")</f>
        <v/>
      </c>
      <c r="I22" s="24" t="str">
        <f t="shared" ca="1" si="0"/>
        <v/>
      </c>
      <c r="J22" s="27"/>
      <c r="K22" s="28"/>
    </row>
    <row r="23" spans="1:11" ht="15" customHeight="1" thickTop="1" thickBot="1" x14ac:dyDescent="0.3">
      <c r="A23" s="29" t="str">
        <f ca="1">IFERROR(INDEX(INDIRECT(Listes_deroulantes!$H$4),MATCH(B23,INDIRECT(Listes_deroulantes!$H$5),0),1),"erreur")</f>
        <v>erreur</v>
      </c>
      <c r="B23" s="129" t="s">
        <v>2</v>
      </c>
      <c r="C23" s="130"/>
      <c r="D23" s="131"/>
      <c r="E23" s="21">
        <v>1</v>
      </c>
      <c r="F23" s="22" t="str">
        <f ca="1">IFERROR(IF(INDEX(INDIRECT(Listes_deroulantes!$H$4),MATCH(B23,INDIRECT(Listes_deroulantes!$H$5),0),Listes_deroulantes!$H$3)="-","",INDEX(INDIRECT(Listes_deroulantes!$H$4),MATCH(B23,INDIRECT(Listes_deroulantes!$H$5),0),Listes_deroulantes!$H$3)),"")</f>
        <v/>
      </c>
      <c r="G23" s="23">
        <f t="shared" si="1"/>
        <v>0.5</v>
      </c>
      <c r="H23" s="24" t="str">
        <f t="shared" ca="1" si="2"/>
        <v/>
      </c>
      <c r="I23" s="24" t="str">
        <f t="shared" ca="1" si="0"/>
        <v/>
      </c>
      <c r="J23" s="27"/>
      <c r="K23" s="28"/>
    </row>
    <row r="24" spans="1:11" ht="15" customHeight="1" thickTop="1" thickBot="1" x14ac:dyDescent="0.3">
      <c r="A24" s="29" t="str">
        <f ca="1">IFERROR(INDEX(INDIRECT(Listes_deroulantes!$H$4),MATCH(B24,INDIRECT(Listes_deroulantes!$H$5),0),1),"erreur")</f>
        <v>erreur</v>
      </c>
      <c r="B24" s="129" t="s">
        <v>2</v>
      </c>
      <c r="C24" s="130"/>
      <c r="D24" s="131"/>
      <c r="E24" s="21">
        <v>1</v>
      </c>
      <c r="F24" s="22" t="str">
        <f ca="1">IFERROR(IF(INDEX(INDIRECT(Listes_deroulantes!$H$4),MATCH(B24,INDIRECT(Listes_deroulantes!$H$5),0),Listes_deroulantes!$H$3)="-","",INDEX(INDIRECT(Listes_deroulantes!$H$4),MATCH(B24,INDIRECT(Listes_deroulantes!$H$5),0),Listes_deroulantes!$H$3)),"")</f>
        <v/>
      </c>
      <c r="G24" s="23">
        <f t="shared" si="1"/>
        <v>0.5</v>
      </c>
      <c r="H24" s="24" t="str">
        <f t="shared" ca="1" si="2"/>
        <v/>
      </c>
      <c r="I24" s="24" t="str">
        <f t="shared" ca="1" si="0"/>
        <v/>
      </c>
      <c r="J24" s="27"/>
      <c r="K24" s="28"/>
    </row>
    <row r="25" spans="1:11" ht="15" customHeight="1" thickTop="1" thickBot="1" x14ac:dyDescent="0.3">
      <c r="A25" s="29" t="str">
        <f ca="1">IFERROR(INDEX(INDIRECT(Listes_deroulantes!$H$4),MATCH(B25,INDIRECT(Listes_deroulantes!$H$5),0),1),"erreur")</f>
        <v>erreur</v>
      </c>
      <c r="B25" s="129" t="s">
        <v>2</v>
      </c>
      <c r="C25" s="130"/>
      <c r="D25" s="131"/>
      <c r="E25" s="21">
        <v>1</v>
      </c>
      <c r="F25" s="22" t="str">
        <f ca="1">IFERROR(IF(INDEX(INDIRECT(Listes_deroulantes!$H$4),MATCH(B25,INDIRECT(Listes_deroulantes!$H$5),0),Listes_deroulantes!$H$3)="-","",INDEX(INDIRECT(Listes_deroulantes!$H$4),MATCH(B25,INDIRECT(Listes_deroulantes!$H$5),0),Listes_deroulantes!$H$3)),"")</f>
        <v/>
      </c>
      <c r="G25" s="23">
        <f t="shared" si="1"/>
        <v>0.5</v>
      </c>
      <c r="H25" s="24" t="str">
        <f t="shared" ca="1" si="2"/>
        <v/>
      </c>
      <c r="I25" s="24" t="str">
        <f t="shared" ca="1" si="0"/>
        <v/>
      </c>
      <c r="J25" s="27"/>
      <c r="K25" s="28"/>
    </row>
    <row r="26" spans="1:11" ht="15" customHeight="1" thickTop="1" thickBot="1" x14ac:dyDescent="0.3">
      <c r="A26" s="29" t="str">
        <f ca="1">IFERROR(INDEX(INDIRECT(Listes_deroulantes!$H$4),MATCH(B26,INDIRECT(Listes_deroulantes!$H$5),0),1),"erreur")</f>
        <v>erreur</v>
      </c>
      <c r="B26" s="129" t="s">
        <v>2</v>
      </c>
      <c r="C26" s="130"/>
      <c r="D26" s="131"/>
      <c r="E26" s="21"/>
      <c r="F26" s="22" t="str">
        <f ca="1">IFERROR(IF(INDEX(INDIRECT(Listes_deroulantes!$H$4),MATCH(B26,INDIRECT(Listes_deroulantes!$H$5),0),Listes_deroulantes!$H$3)="-","",INDEX(INDIRECT(Listes_deroulantes!$H$4),MATCH(B26,INDIRECT(Listes_deroulantes!$H$5),0),Listes_deroulantes!$H$3)),"")</f>
        <v/>
      </c>
      <c r="G26" s="23" t="str">
        <f t="shared" si="1"/>
        <v/>
      </c>
      <c r="H26" s="24" t="str">
        <f t="shared" si="2"/>
        <v/>
      </c>
      <c r="I26" s="24" t="str">
        <f t="shared" si="0"/>
        <v/>
      </c>
      <c r="J26" s="27"/>
      <c r="K26" s="28"/>
    </row>
    <row r="27" spans="1:11" ht="15" customHeight="1" thickTop="1" thickBot="1" x14ac:dyDescent="0.3">
      <c r="A27" s="29" t="str">
        <f ca="1">IFERROR(INDEX(INDIRECT(Listes_deroulantes!$H$4),MATCH(B27,INDIRECT(Listes_deroulantes!$H$5),0),1),"erreur")</f>
        <v>erreur</v>
      </c>
      <c r="B27" s="129"/>
      <c r="C27" s="130"/>
      <c r="D27" s="131"/>
      <c r="E27" s="21"/>
      <c r="F27" s="22" t="str">
        <f ca="1">IFERROR(IF(INDEX(INDIRECT(Listes_deroulantes!$H$4),MATCH(B27,INDIRECT(Listes_deroulantes!$H$5),0),Listes_deroulantes!$H$3)="-","",INDEX(INDIRECT(Listes_deroulantes!$H$4),MATCH(B27,INDIRECT(Listes_deroulantes!$H$5),0),Listes_deroulantes!$H$3)),"")</f>
        <v/>
      </c>
      <c r="G27" s="23" t="str">
        <f t="shared" si="1"/>
        <v/>
      </c>
      <c r="H27" s="24" t="str">
        <f t="shared" si="2"/>
        <v/>
      </c>
      <c r="I27" s="24" t="str">
        <f t="shared" si="0"/>
        <v/>
      </c>
      <c r="J27" s="27"/>
      <c r="K27" s="28"/>
    </row>
    <row r="28" spans="1:11" ht="15" customHeight="1" thickTop="1" thickBot="1" x14ac:dyDescent="0.3">
      <c r="A28" s="29" t="str">
        <f ca="1">IFERROR(INDEX(INDIRECT(Listes_deroulantes!$H$4),MATCH(B28,INDIRECT(Listes_deroulantes!$H$5),0),1),"erreur")</f>
        <v>erreur</v>
      </c>
      <c r="B28" s="129"/>
      <c r="C28" s="130"/>
      <c r="D28" s="131"/>
      <c r="E28" s="21"/>
      <c r="F28" s="22" t="str">
        <f ca="1">IFERROR(IF(INDEX(INDIRECT(Listes_deroulantes!$H$4),MATCH(B28,INDIRECT(Listes_deroulantes!$H$5),0),Listes_deroulantes!$H$3)="-","",INDEX(INDIRECT(Listes_deroulantes!$H$4),MATCH(B28,INDIRECT(Listes_deroulantes!$H$5),0),Listes_deroulantes!$H$3)),"")</f>
        <v/>
      </c>
      <c r="G28" s="23" t="str">
        <f t="shared" si="1"/>
        <v/>
      </c>
      <c r="H28" s="24" t="str">
        <f t="shared" si="2"/>
        <v/>
      </c>
      <c r="I28" s="24" t="str">
        <f t="shared" si="0"/>
        <v/>
      </c>
      <c r="J28" s="27"/>
      <c r="K28" s="28"/>
    </row>
    <row r="29" spans="1:11" ht="15" customHeight="1" thickTop="1" thickBot="1" x14ac:dyDescent="0.3">
      <c r="A29" s="29" t="str">
        <f ca="1">IFERROR(INDEX(INDIRECT(Listes_deroulantes!$H$4),MATCH(B29,INDIRECT(Listes_deroulantes!$H$5),0),1),"erreur")</f>
        <v>erreur</v>
      </c>
      <c r="B29" s="129" t="s">
        <v>2</v>
      </c>
      <c r="C29" s="130"/>
      <c r="D29" s="131"/>
      <c r="E29" s="21"/>
      <c r="F29" s="22" t="str">
        <f ca="1">IFERROR(IF(INDEX(INDIRECT(Listes_deroulantes!$H$4),MATCH(B29,INDIRECT(Listes_deroulantes!$H$5),0),Listes_deroulantes!$H$3)="-","",INDEX(INDIRECT(Listes_deroulantes!$H$4),MATCH(B29,INDIRECT(Listes_deroulantes!$H$5),0),Listes_deroulantes!$H$3)),"")</f>
        <v/>
      </c>
      <c r="G29" s="23" t="str">
        <f t="shared" si="1"/>
        <v/>
      </c>
      <c r="H29" s="24" t="str">
        <f t="shared" si="2"/>
        <v/>
      </c>
      <c r="I29" s="24" t="str">
        <f t="shared" si="0"/>
        <v/>
      </c>
      <c r="J29" s="27"/>
      <c r="K29" s="28"/>
    </row>
    <row r="30" spans="1:11" ht="15" customHeight="1" thickTop="1" thickBot="1" x14ac:dyDescent="0.3">
      <c r="A30" s="29" t="str">
        <f ca="1">IFERROR(INDEX(INDIRECT(Listes_deroulantes!$H$4),MATCH(B30,INDIRECT(Listes_deroulantes!$H$5),0),1),"erreur")</f>
        <v>erreur</v>
      </c>
      <c r="B30" s="137"/>
      <c r="C30" s="138"/>
      <c r="D30" s="139"/>
      <c r="E30" s="21"/>
      <c r="F30" s="22" t="str">
        <f ca="1">IFERROR(IF(INDEX(INDIRECT(Listes_deroulantes!$H$4),MATCH(B30,INDIRECT(Listes_deroulantes!$H$5),0),Listes_deroulantes!$H$3)="-","",INDEX(INDIRECT(Listes_deroulantes!$H$4),MATCH(B30,INDIRECT(Listes_deroulantes!$H$5),0),Listes_deroulantes!$H$3)),"")</f>
        <v/>
      </c>
      <c r="G30" s="23" t="str">
        <f t="shared" si="1"/>
        <v/>
      </c>
      <c r="H30" s="24" t="str">
        <f t="shared" si="2"/>
        <v/>
      </c>
      <c r="I30" s="24" t="str">
        <f t="shared" si="0"/>
        <v/>
      </c>
      <c r="J30" s="27"/>
      <c r="K30" s="28"/>
    </row>
    <row r="31" spans="1:11" ht="15" customHeight="1" thickTop="1" thickBot="1" x14ac:dyDescent="0.3">
      <c r="A31" s="29" t="str">
        <f ca="1">IFERROR(INDEX(INDIRECT(Listes_deroulantes!$H$4),MATCH(B31,INDIRECT(Listes_deroulantes!$H$5),0),1),"erreur")</f>
        <v>erreur</v>
      </c>
      <c r="B31" s="140" t="s">
        <v>2</v>
      </c>
      <c r="C31" s="141"/>
      <c r="D31" s="142"/>
      <c r="E31" s="21"/>
      <c r="F31" s="22" t="str">
        <f ca="1">IFERROR(IF(INDEX(INDIRECT(Listes_deroulantes!$H$4),MATCH(B31,INDIRECT(Listes_deroulantes!$H$5),0),Listes_deroulantes!$H$3)="-","",INDEX(INDIRECT(Listes_deroulantes!$H$4),MATCH(B31,INDIRECT(Listes_deroulantes!$H$5),0),Listes_deroulantes!$H$3)),"")</f>
        <v/>
      </c>
      <c r="G31" s="23" t="str">
        <f t="shared" si="1"/>
        <v/>
      </c>
      <c r="H31" s="24" t="str">
        <f t="shared" si="2"/>
        <v/>
      </c>
      <c r="I31" s="24" t="str">
        <f t="shared" si="0"/>
        <v/>
      </c>
      <c r="J31" s="27"/>
      <c r="K31" s="28"/>
    </row>
    <row r="32" spans="1:11" ht="15" customHeight="1" thickTop="1" thickBot="1" x14ac:dyDescent="0.3">
      <c r="A32" s="29" t="str">
        <f ca="1">IFERROR(INDEX(INDIRECT(Listes_deroulantes!$H$4),MATCH(B32,INDIRECT(Listes_deroulantes!$H$5),0),1),"erreur")</f>
        <v>erreur</v>
      </c>
      <c r="B32" s="129" t="s">
        <v>2</v>
      </c>
      <c r="C32" s="130"/>
      <c r="D32" s="131"/>
      <c r="E32" s="21"/>
      <c r="F32" s="22" t="str">
        <f ca="1">IFERROR(IF(INDEX(INDIRECT(Listes_deroulantes!$H$4),MATCH(B32,INDIRECT(Listes_deroulantes!$H$5),0),Listes_deroulantes!$H$3)="-","",INDEX(INDIRECT(Listes_deroulantes!$H$4),MATCH(B32,INDIRECT(Listes_deroulantes!$H$5),0),Listes_deroulantes!$H$3)),"")</f>
        <v/>
      </c>
      <c r="G32" s="23" t="str">
        <f t="shared" si="1"/>
        <v/>
      </c>
      <c r="H32" s="24" t="str">
        <f t="shared" si="2"/>
        <v/>
      </c>
      <c r="I32" s="24" t="str">
        <f t="shared" si="0"/>
        <v/>
      </c>
      <c r="J32" s="27"/>
      <c r="K32" s="28"/>
    </row>
    <row r="33" spans="1:11" ht="15" customHeight="1" thickTop="1" thickBot="1" x14ac:dyDescent="0.3">
      <c r="A33" s="29" t="str">
        <f ca="1">IFERROR(INDEX(INDIRECT(Listes_deroulantes!$H$4),MATCH(B33,INDIRECT(Listes_deroulantes!$H$5),0),1),"erreur")</f>
        <v>erreur</v>
      </c>
      <c r="B33" s="129"/>
      <c r="C33" s="130"/>
      <c r="D33" s="131"/>
      <c r="E33" s="21"/>
      <c r="F33" s="22" t="str">
        <f ca="1">IFERROR(IF(INDEX(INDIRECT(Listes_deroulantes!$H$4),MATCH(B33,INDIRECT(Listes_deroulantes!$H$5),0),Listes_deroulantes!$H$3)="-","",INDEX(INDIRECT(Listes_deroulantes!$H$4),MATCH(B33,INDIRECT(Listes_deroulantes!$H$5),0),Listes_deroulantes!$H$3)),"")</f>
        <v/>
      </c>
      <c r="G33" s="23" t="str">
        <f t="shared" si="1"/>
        <v/>
      </c>
      <c r="H33" s="24" t="str">
        <f t="shared" si="2"/>
        <v/>
      </c>
      <c r="I33" s="24" t="str">
        <f t="shared" si="0"/>
        <v/>
      </c>
      <c r="J33" s="27"/>
      <c r="K33" s="28"/>
    </row>
    <row r="34" spans="1:11" ht="13.5" customHeight="1" thickTop="1" thickBot="1" x14ac:dyDescent="0.3">
      <c r="A34" s="29" t="str">
        <f ca="1">IFERROR(INDEX(INDIRECT(Listes_deroulantes!$H$4),MATCH(B34,INDIRECT(Listes_deroulantes!$H$5),0),1),"erreur")</f>
        <v>erreur</v>
      </c>
      <c r="B34" s="31"/>
      <c r="C34" s="32"/>
      <c r="D34" s="33"/>
      <c r="E34" s="21"/>
      <c r="F34" s="22" t="str">
        <f ca="1">IFERROR(IF(INDEX(INDIRECT(Listes_deroulantes!$H$4),MATCH(B34,INDIRECT(Listes_deroulantes!$H$5),0),Listes_deroulantes!$H$3)="-","",INDEX(INDIRECT(Listes_deroulantes!$H$4),MATCH(B34,INDIRECT(Listes_deroulantes!$H$5),0),Listes_deroulantes!$H$3)),"")</f>
        <v/>
      </c>
      <c r="G34" s="23" t="str">
        <f t="shared" si="1"/>
        <v/>
      </c>
      <c r="H34" s="24" t="str">
        <f t="shared" si="2"/>
        <v/>
      </c>
      <c r="I34" s="24" t="str">
        <f t="shared" si="0"/>
        <v/>
      </c>
      <c r="J34" s="27"/>
      <c r="K34" s="28"/>
    </row>
    <row r="35" spans="1:11" ht="13.5" customHeight="1" thickTop="1" thickBot="1" x14ac:dyDescent="0.3">
      <c r="A35" s="29" t="str">
        <f ca="1">IFERROR(INDEX(INDIRECT(Listes_deroulantes!$H$4),MATCH(B35,INDIRECT(Listes_deroulantes!$H$5),0),1),"erreur")</f>
        <v>erreur</v>
      </c>
      <c r="B35" s="137"/>
      <c r="C35" s="138"/>
      <c r="D35" s="139"/>
      <c r="E35" s="21"/>
      <c r="F35" s="22" t="str">
        <f ca="1">IFERROR(IF(INDEX(INDIRECT(Listes_deroulantes!$H$4),MATCH(B35,INDIRECT(Listes_deroulantes!$H$5),0),Listes_deroulantes!$H$3)="-","",INDEX(INDIRECT(Listes_deroulantes!$H$4),MATCH(B35,INDIRECT(Listes_deroulantes!$H$5),0),Listes_deroulantes!$H$3)),"")</f>
        <v/>
      </c>
      <c r="G35" s="23" t="str">
        <f t="shared" si="1"/>
        <v/>
      </c>
      <c r="H35" s="24" t="str">
        <f t="shared" si="2"/>
        <v/>
      </c>
      <c r="I35" s="24" t="str">
        <f t="shared" si="0"/>
        <v/>
      </c>
      <c r="J35" s="27"/>
      <c r="K35" s="28"/>
    </row>
    <row r="36" spans="1:11" ht="13.5" customHeight="1" thickTop="1" thickBot="1" x14ac:dyDescent="0.3">
      <c r="A36" s="29" t="str">
        <f ca="1">IFERROR(INDEX(INDIRECT(Listes_deroulantes!$H$4),MATCH(B36,INDIRECT(Listes_deroulantes!$H$5),0),1),"erreur")</f>
        <v>erreur</v>
      </c>
      <c r="B36" s="129"/>
      <c r="C36" s="130"/>
      <c r="D36" s="131"/>
      <c r="E36" s="21"/>
      <c r="F36" s="22" t="str">
        <f ca="1">IFERROR(IF(INDEX(INDIRECT(Listes_deroulantes!$H$4),MATCH(B36,INDIRECT(Listes_deroulantes!$H$5),0),Listes_deroulantes!$H$3)="-","",INDEX(INDIRECT(Listes_deroulantes!$H$4),MATCH(B36,INDIRECT(Listes_deroulantes!$H$5),0),Listes_deroulantes!$H$3)),"")</f>
        <v/>
      </c>
      <c r="G36" s="23" t="str">
        <f t="shared" si="1"/>
        <v/>
      </c>
      <c r="H36" s="24" t="str">
        <f t="shared" si="2"/>
        <v/>
      </c>
      <c r="I36" s="24" t="str">
        <f t="shared" si="0"/>
        <v/>
      </c>
      <c r="J36" s="27"/>
      <c r="K36" s="28"/>
    </row>
    <row r="37" spans="1:11" ht="13.5" customHeight="1" thickTop="1" thickBot="1" x14ac:dyDescent="0.3">
      <c r="A37" s="29" t="str">
        <f ca="1">IFERROR(INDEX(INDIRECT(Listes_deroulantes!$H$4),MATCH(B37,INDIRECT(Listes_deroulantes!$H$5),0),1),"erreur")</f>
        <v>erreur</v>
      </c>
      <c r="B37" s="129"/>
      <c r="C37" s="130"/>
      <c r="D37" s="131"/>
      <c r="E37" s="21"/>
      <c r="F37" s="22" t="str">
        <f ca="1">IFERROR(IF(INDEX(INDIRECT(Listes_deroulantes!$H$4),MATCH(B37,INDIRECT(Listes_deroulantes!$H$5),0),Listes_deroulantes!$H$3)="-","",INDEX(INDIRECT(Listes_deroulantes!$H$4),MATCH(B37,INDIRECT(Listes_deroulantes!$H$5),0),Listes_deroulantes!$H$3)),"")</f>
        <v/>
      </c>
      <c r="G37" s="34"/>
      <c r="H37" s="24"/>
      <c r="I37" s="24"/>
      <c r="J37" s="27"/>
      <c r="K37" s="28"/>
    </row>
    <row r="38" spans="1:11" ht="13.5" customHeight="1" thickTop="1" thickBot="1" x14ac:dyDescent="0.3">
      <c r="A38" s="29" t="str">
        <f ca="1">IFERROR(INDEX(INDIRECT(Listes_deroulantes!$H$4),MATCH(B38,INDIRECT(Listes_deroulantes!$H$5),0),1),"erreur")</f>
        <v>erreur</v>
      </c>
      <c r="B38" s="129"/>
      <c r="C38" s="130"/>
      <c r="D38" s="131"/>
      <c r="E38" s="21"/>
      <c r="F38" s="22" t="str">
        <f ca="1">IFERROR(IF(INDEX(INDIRECT(Listes_deroulantes!$H$4),MATCH(B38,INDIRECT(Listes_deroulantes!$H$5),0),Listes_deroulantes!$H$3)="-","",INDEX(INDIRECT(Listes_deroulantes!$H$4),MATCH(B38,INDIRECT(Listes_deroulantes!$H$5),0),Listes_deroulantes!$H$3)),"")</f>
        <v/>
      </c>
      <c r="G38" s="34"/>
      <c r="H38" s="24"/>
      <c r="I38" s="24"/>
      <c r="J38" s="27"/>
      <c r="K38" s="28"/>
    </row>
    <row r="39" spans="1:11" ht="13.5" customHeight="1" thickTop="1" thickBot="1" x14ac:dyDescent="0.3">
      <c r="A39" s="29" t="str">
        <f ca="1">IFERROR(INDEX(INDIRECT(Listes_deroulantes!$H$4),MATCH(B39,INDIRECT(Listes_deroulantes!$H$5),0),1),"erreur")</f>
        <v>erreur</v>
      </c>
      <c r="B39" s="129"/>
      <c r="C39" s="130"/>
      <c r="D39" s="131"/>
      <c r="E39" s="21"/>
      <c r="F39" s="22" t="str">
        <f ca="1">IFERROR(IF(INDEX(INDIRECT(Listes_deroulantes!$H$4),MATCH(B39,INDIRECT(Listes_deroulantes!$H$5),0),Listes_deroulantes!$H$3)="-","",INDEX(INDIRECT(Listes_deroulantes!$H$4),MATCH(B39,INDIRECT(Listes_deroulantes!$H$5),0),Listes_deroulantes!$H$3)),"")</f>
        <v/>
      </c>
      <c r="G39" s="34"/>
      <c r="H39" s="24" t="str">
        <f>IF(E39&lt;&gt;"",F39*(1-G39),"")</f>
        <v/>
      </c>
      <c r="I39" s="24" t="str">
        <f>IF(E39&lt;&gt;"",H39*E39,"")</f>
        <v/>
      </c>
      <c r="J39" s="27"/>
      <c r="K39" s="28"/>
    </row>
    <row r="40" spans="1:11" ht="15.75" thickBot="1" x14ac:dyDescent="0.3">
      <c r="E40" s="8"/>
      <c r="F40" s="9"/>
      <c r="G40" s="9"/>
      <c r="H40" s="9"/>
      <c r="I40" s="35"/>
    </row>
    <row r="41" spans="1:11" ht="15.75" thickBot="1" x14ac:dyDescent="0.3">
      <c r="F41" s="36"/>
      <c r="H41" s="37"/>
      <c r="I41" s="35"/>
    </row>
    <row r="42" spans="1:11" ht="15.75" thickBot="1" x14ac:dyDescent="0.3">
      <c r="D42" s="38" t="s">
        <v>14</v>
      </c>
      <c r="E42" s="39">
        <f>SUM(E16:E39)</f>
        <v>6</v>
      </c>
      <c r="F42" s="132" t="s">
        <v>15</v>
      </c>
      <c r="G42" s="133"/>
      <c r="H42" s="134">
        <f ca="1">SUM(I16:I41)</f>
        <v>4500</v>
      </c>
      <c r="I42" s="135"/>
    </row>
    <row r="43" spans="1:11" ht="15.75" thickBot="1" x14ac:dyDescent="0.3">
      <c r="A43" s="136" t="s">
        <v>16</v>
      </c>
      <c r="B43" s="136"/>
      <c r="C43" s="136"/>
      <c r="D43" s="136"/>
      <c r="F43" s="132" t="s">
        <v>17</v>
      </c>
      <c r="G43" s="133"/>
      <c r="H43" s="134">
        <f ca="1">H42*(1+K16)</f>
        <v>5400</v>
      </c>
      <c r="I43" s="135"/>
      <c r="J43" s="40"/>
    </row>
    <row r="44" spans="1:11" x14ac:dyDescent="0.25">
      <c r="A44" s="125" t="s">
        <v>18</v>
      </c>
      <c r="B44" s="125"/>
      <c r="C44" s="125"/>
      <c r="D44" s="125"/>
      <c r="F44" s="126"/>
      <c r="G44" s="126"/>
    </row>
    <row r="46" spans="1:11" x14ac:dyDescent="0.25">
      <c r="A46" s="127" t="s">
        <v>19</v>
      </c>
      <c r="B46" s="127"/>
      <c r="C46" s="127"/>
      <c r="D46" s="127"/>
      <c r="E46" s="127"/>
      <c r="F46" s="127"/>
      <c r="G46" s="127"/>
      <c r="H46" s="127"/>
      <c r="I46" s="127"/>
    </row>
    <row r="47" spans="1:11" x14ac:dyDescent="0.25">
      <c r="A47" t="s">
        <v>20</v>
      </c>
    </row>
    <row r="48" spans="1:11" x14ac:dyDescent="0.25">
      <c r="A48" t="s">
        <v>21</v>
      </c>
    </row>
    <row r="49" spans="1:9" x14ac:dyDescent="0.25">
      <c r="A49" t="s">
        <v>22</v>
      </c>
    </row>
    <row r="50" spans="1:9" x14ac:dyDescent="0.25">
      <c r="A50" s="128" t="s">
        <v>23</v>
      </c>
      <c r="B50" s="128"/>
      <c r="C50" s="128"/>
      <c r="D50" s="128"/>
      <c r="E50" s="128"/>
      <c r="F50" s="128"/>
      <c r="G50" s="128"/>
      <c r="H50" s="128"/>
      <c r="I50" s="128"/>
    </row>
    <row r="63" spans="1:9" x14ac:dyDescent="0.25">
      <c r="A63" s="41"/>
      <c r="B63" s="42"/>
      <c r="F63" s="43"/>
    </row>
    <row r="64" spans="1:9" x14ac:dyDescent="0.25">
      <c r="A64" s="41"/>
      <c r="B64" s="44"/>
      <c r="F64" s="42"/>
    </row>
    <row r="65" spans="1:6" s="7" customFormat="1" x14ac:dyDescent="0.25">
      <c r="A65" s="41"/>
      <c r="B65" s="41"/>
      <c r="C65"/>
      <c r="D65"/>
      <c r="E65"/>
      <c r="F65" s="42"/>
    </row>
    <row r="66" spans="1:6" s="7" customFormat="1" x14ac:dyDescent="0.25">
      <c r="A66" s="41"/>
      <c r="B66" s="41"/>
      <c r="C66"/>
      <c r="D66"/>
      <c r="E66"/>
      <c r="F66" s="42"/>
    </row>
    <row r="67" spans="1:6" s="7" customFormat="1" x14ac:dyDescent="0.25">
      <c r="A67" s="42"/>
      <c r="B67" s="41"/>
      <c r="C67"/>
      <c r="D67"/>
      <c r="E67"/>
      <c r="F67" s="44"/>
    </row>
    <row r="68" spans="1:6" s="7" customFormat="1" x14ac:dyDescent="0.25">
      <c r="A68" s="45"/>
      <c r="B68" s="44"/>
      <c r="C68"/>
      <c r="D68"/>
      <c r="E68"/>
      <c r="F68" s="41"/>
    </row>
    <row r="69" spans="1:6" s="7" customFormat="1" x14ac:dyDescent="0.25">
      <c r="A69" s="41"/>
      <c r="B69" s="44"/>
      <c r="C69"/>
      <c r="D69"/>
      <c r="E69"/>
      <c r="F69" s="41"/>
    </row>
    <row r="70" spans="1:6" s="7" customFormat="1" x14ac:dyDescent="0.25">
      <c r="A70" s="41"/>
      <c r="B70" s="44"/>
      <c r="C70"/>
      <c r="D70"/>
      <c r="E70"/>
      <c r="F70" s="41"/>
    </row>
    <row r="71" spans="1:6" s="7" customFormat="1" x14ac:dyDescent="0.25">
      <c r="A71" s="42"/>
      <c r="B71" s="44"/>
      <c r="C71"/>
      <c r="D71"/>
      <c r="E71"/>
      <c r="F71" s="44"/>
    </row>
    <row r="72" spans="1:6" s="7" customFormat="1" x14ac:dyDescent="0.25">
      <c r="A72" s="41"/>
      <c r="B72" s="44"/>
      <c r="C72"/>
      <c r="D72"/>
      <c r="E72"/>
      <c r="F72" s="44"/>
    </row>
    <row r="73" spans="1:6" s="7" customFormat="1" x14ac:dyDescent="0.25">
      <c r="A73" s="41"/>
      <c r="B73" s="41"/>
      <c r="C73"/>
      <c r="D73"/>
      <c r="E73"/>
      <c r="F73" s="44"/>
    </row>
    <row r="74" spans="1:6" s="7" customFormat="1" x14ac:dyDescent="0.25">
      <c r="A74" s="41"/>
      <c r="B74" s="41"/>
      <c r="C74"/>
      <c r="D74"/>
      <c r="E74"/>
      <c r="F74" s="44"/>
    </row>
    <row r="75" spans="1:6" s="7" customFormat="1" x14ac:dyDescent="0.25">
      <c r="A75" s="42"/>
      <c r="B75" s="41"/>
      <c r="C75"/>
      <c r="D75"/>
      <c r="E75"/>
      <c r="F75" s="44"/>
    </row>
    <row r="76" spans="1:6" s="7" customFormat="1" x14ac:dyDescent="0.25">
      <c r="A76" s="41"/>
      <c r="B76" s="41"/>
      <c r="C76"/>
      <c r="D76"/>
      <c r="E76"/>
      <c r="F76" s="41"/>
    </row>
    <row r="77" spans="1:6" s="7" customFormat="1" x14ac:dyDescent="0.25">
      <c r="A77" s="41"/>
      <c r="B77" s="41"/>
      <c r="C77"/>
      <c r="D77"/>
      <c r="E77"/>
      <c r="F77" s="41"/>
    </row>
    <row r="78" spans="1:6" s="7" customFormat="1" x14ac:dyDescent="0.25">
      <c r="A78" s="41"/>
      <c r="B78" s="41"/>
      <c r="C78"/>
      <c r="D78"/>
      <c r="E78"/>
      <c r="F78" s="41"/>
    </row>
    <row r="79" spans="1:6" s="7" customFormat="1" x14ac:dyDescent="0.25">
      <c r="A79" s="41"/>
      <c r="B79" s="41"/>
      <c r="C79"/>
      <c r="D79"/>
      <c r="E79"/>
      <c r="F79" s="41"/>
    </row>
    <row r="80" spans="1:6" s="7" customFormat="1" x14ac:dyDescent="0.25">
      <c r="A80" s="41"/>
      <c r="B80" s="41"/>
      <c r="C80"/>
      <c r="D80"/>
      <c r="E80"/>
      <c r="F80" s="41"/>
    </row>
    <row r="81" spans="1:6" s="7" customFormat="1" x14ac:dyDescent="0.25">
      <c r="A81" s="42"/>
      <c r="B81" s="41"/>
      <c r="C81"/>
      <c r="D81"/>
      <c r="E81"/>
      <c r="F81" s="41"/>
    </row>
    <row r="82" spans="1:6" s="7" customFormat="1" x14ac:dyDescent="0.25">
      <c r="A82" s="41"/>
      <c r="B82" s="42"/>
      <c r="C82"/>
      <c r="D82"/>
      <c r="E82"/>
      <c r="F82" s="41"/>
    </row>
    <row r="83" spans="1:6" s="7" customFormat="1" x14ac:dyDescent="0.25">
      <c r="A83" s="41"/>
      <c r="B83" s="42"/>
      <c r="C83"/>
      <c r="D83"/>
      <c r="E83"/>
      <c r="F83" s="41"/>
    </row>
    <row r="84" spans="1:6" s="7" customFormat="1" x14ac:dyDescent="0.25">
      <c r="A84" s="42"/>
      <c r="B84" s="41"/>
      <c r="C84"/>
      <c r="D84"/>
      <c r="E84"/>
      <c r="F84" s="41"/>
    </row>
    <row r="85" spans="1:6" s="7" customFormat="1" x14ac:dyDescent="0.25">
      <c r="A85" s="41"/>
      <c r="B85" s="41"/>
      <c r="C85"/>
      <c r="D85"/>
      <c r="E85"/>
      <c r="F85" s="43"/>
    </row>
    <row r="86" spans="1:6" s="7" customFormat="1" x14ac:dyDescent="0.25">
      <c r="A86" s="41"/>
      <c r="B86" s="42"/>
      <c r="C86"/>
      <c r="D86"/>
      <c r="E86"/>
      <c r="F86" s="43"/>
    </row>
    <row r="87" spans="1:6" s="7" customFormat="1" x14ac:dyDescent="0.25">
      <c r="A87" s="42"/>
      <c r="B87" s="42"/>
      <c r="C87"/>
      <c r="D87"/>
      <c r="E87"/>
      <c r="F87" s="41"/>
    </row>
    <row r="88" spans="1:6" s="7" customFormat="1" x14ac:dyDescent="0.25">
      <c r="A88" s="41"/>
      <c r="B88" s="41"/>
      <c r="C88"/>
      <c r="D88"/>
      <c r="E88"/>
      <c r="F88" s="41"/>
    </row>
    <row r="89" spans="1:6" s="7" customFormat="1" x14ac:dyDescent="0.25">
      <c r="A89" s="41"/>
      <c r="B89" s="41"/>
      <c r="C89"/>
      <c r="D89"/>
      <c r="E89"/>
      <c r="F89" s="43"/>
    </row>
    <row r="90" spans="1:6" s="7" customFormat="1" x14ac:dyDescent="0.25">
      <c r="A90" s="41"/>
      <c r="B90" s="41"/>
      <c r="C90"/>
      <c r="D90"/>
      <c r="E90"/>
      <c r="F90" s="43"/>
    </row>
    <row r="91" spans="1:6" s="7" customFormat="1" x14ac:dyDescent="0.25">
      <c r="A91" s="41"/>
      <c r="B91" s="46"/>
      <c r="C91"/>
      <c r="D91"/>
      <c r="E91"/>
      <c r="F91" s="41"/>
    </row>
    <row r="92" spans="1:6" s="7" customFormat="1" x14ac:dyDescent="0.25">
      <c r="A92" s="41"/>
      <c r="B92" s="46"/>
      <c r="C92"/>
      <c r="D92"/>
      <c r="E92"/>
      <c r="F92" s="41"/>
    </row>
    <row r="93" spans="1:6" s="7" customFormat="1" x14ac:dyDescent="0.25">
      <c r="A93" s="42"/>
      <c r="B93" s="46"/>
      <c r="C93"/>
      <c r="D93"/>
      <c r="E93"/>
      <c r="F93" s="41"/>
    </row>
    <row r="94" spans="1:6" s="7" customFormat="1" x14ac:dyDescent="0.25">
      <c r="A94" s="41"/>
      <c r="B94" s="46"/>
      <c r="C94"/>
      <c r="D94"/>
      <c r="E94"/>
      <c r="F94" s="47"/>
    </row>
    <row r="95" spans="1:6" s="7" customFormat="1" x14ac:dyDescent="0.25">
      <c r="A95" s="41"/>
      <c r="B95" s="46"/>
      <c r="C95"/>
      <c r="D95"/>
      <c r="E95"/>
      <c r="F95" s="47"/>
    </row>
    <row r="96" spans="1:6" s="7" customFormat="1" x14ac:dyDescent="0.25">
      <c r="A96" s="42"/>
      <c r="B96" s="46"/>
      <c r="C96"/>
      <c r="D96"/>
      <c r="E96"/>
      <c r="F96" s="47"/>
    </row>
    <row r="97" spans="1:6" s="7" customFormat="1" x14ac:dyDescent="0.25">
      <c r="A97" s="41"/>
      <c r="B97" s="46"/>
      <c r="C97"/>
      <c r="D97"/>
      <c r="E97"/>
      <c r="F97" s="47"/>
    </row>
    <row r="98" spans="1:6" s="7" customFormat="1" x14ac:dyDescent="0.25">
      <c r="A98" s="41"/>
      <c r="B98" s="46"/>
      <c r="C98"/>
      <c r="D98"/>
      <c r="E98"/>
      <c r="F98" s="47"/>
    </row>
    <row r="99" spans="1:6" s="7" customFormat="1" x14ac:dyDescent="0.25">
      <c r="A99" s="41"/>
      <c r="B99" s="46"/>
      <c r="C99"/>
      <c r="D99"/>
      <c r="E99"/>
      <c r="F99" s="47"/>
    </row>
    <row r="100" spans="1:6" s="7" customFormat="1" x14ac:dyDescent="0.25">
      <c r="A100" s="42"/>
      <c r="B100" s="46"/>
      <c r="C100"/>
      <c r="D100"/>
      <c r="E100"/>
      <c r="F100" s="47"/>
    </row>
    <row r="101" spans="1:6" s="7" customFormat="1" x14ac:dyDescent="0.25">
      <c r="A101" s="41"/>
      <c r="B101" s="46"/>
      <c r="C101"/>
      <c r="D101"/>
      <c r="E101"/>
      <c r="F101" s="47"/>
    </row>
    <row r="102" spans="1:6" s="7" customFormat="1" x14ac:dyDescent="0.25">
      <c r="A102" s="41"/>
      <c r="B102" s="46"/>
      <c r="C102"/>
      <c r="D102"/>
      <c r="E102"/>
      <c r="F102" s="47"/>
    </row>
    <row r="103" spans="1:6" s="7" customFormat="1" x14ac:dyDescent="0.25">
      <c r="A103" s="48"/>
      <c r="B103"/>
      <c r="C103"/>
      <c r="D103"/>
      <c r="E103"/>
      <c r="F103" s="47"/>
    </row>
    <row r="104" spans="1:6" s="7" customFormat="1" x14ac:dyDescent="0.25">
      <c r="B104"/>
      <c r="C104"/>
      <c r="D104"/>
      <c r="E104"/>
    </row>
    <row r="105" spans="1:6" s="7" customFormat="1" x14ac:dyDescent="0.25">
      <c r="B105"/>
      <c r="C105"/>
      <c r="D105"/>
      <c r="E105"/>
    </row>
    <row r="106" spans="1:6" s="7" customFormat="1" x14ac:dyDescent="0.25">
      <c r="C106"/>
      <c r="D106"/>
      <c r="E106"/>
    </row>
    <row r="107" spans="1:6" s="7" customFormat="1" x14ac:dyDescent="0.25">
      <c r="B107"/>
      <c r="C107"/>
      <c r="D107"/>
      <c r="E107"/>
    </row>
    <row r="108" spans="1:6" s="7" customFormat="1" x14ac:dyDescent="0.25">
      <c r="C108"/>
      <c r="D108"/>
      <c r="E108"/>
    </row>
    <row r="109" spans="1:6" s="7" customFormat="1" x14ac:dyDescent="0.25">
      <c r="B109"/>
      <c r="C109"/>
      <c r="D109"/>
      <c r="E109"/>
    </row>
  </sheetData>
  <mergeCells count="48">
    <mergeCell ref="A1:D5"/>
    <mergeCell ref="G3:I3"/>
    <mergeCell ref="G4:H4"/>
    <mergeCell ref="G5:H5"/>
    <mergeCell ref="A6:B6"/>
    <mergeCell ref="G6:H6"/>
    <mergeCell ref="A7:B7"/>
    <mergeCell ref="G7:H7"/>
    <mergeCell ref="E9:H9"/>
    <mergeCell ref="E10:H10"/>
    <mergeCell ref="A11:C11"/>
    <mergeCell ref="E11:H11"/>
    <mergeCell ref="B23:D23"/>
    <mergeCell ref="A12:C12"/>
    <mergeCell ref="E12:H12"/>
    <mergeCell ref="E13:H13"/>
    <mergeCell ref="B15:D15"/>
    <mergeCell ref="B16:D16"/>
    <mergeCell ref="B17:D17"/>
    <mergeCell ref="B18:D18"/>
    <mergeCell ref="B19:D19"/>
    <mergeCell ref="B20:D20"/>
    <mergeCell ref="B21:D21"/>
    <mergeCell ref="B22:D22"/>
    <mergeCell ref="B36:D36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  <mergeCell ref="B33:D33"/>
    <mergeCell ref="B35:D35"/>
    <mergeCell ref="A44:D44"/>
    <mergeCell ref="F44:G44"/>
    <mergeCell ref="A46:I46"/>
    <mergeCell ref="A50:I50"/>
    <mergeCell ref="B37:D37"/>
    <mergeCell ref="B38:D38"/>
    <mergeCell ref="B39:D39"/>
    <mergeCell ref="F42:G42"/>
    <mergeCell ref="H42:I42"/>
    <mergeCell ref="A43:D43"/>
    <mergeCell ref="F43:G43"/>
    <mergeCell ref="H43:I43"/>
  </mergeCells>
  <pageMargins left="0" right="0" top="0" bottom="0" header="0" footer="0"/>
  <pageSetup paperSize="9" scale="74" orientation="portrait" r:id="rId1"/>
  <headerFooter>
    <oddHeader>&amp;C&amp;G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omboBox2">
          <controlPr defaultSize="0" autoLine="0" r:id="rId6">
            <anchor moveWithCells="1">
              <from>
                <xdr:col>1</xdr:col>
                <xdr:colOff>0</xdr:colOff>
                <xdr:row>20</xdr:row>
                <xdr:rowOff>0</xdr:rowOff>
              </from>
              <to>
                <xdr:col>4</xdr:col>
                <xdr:colOff>0</xdr:colOff>
                <xdr:row>21</xdr:row>
                <xdr:rowOff>38100</xdr:rowOff>
              </to>
            </anchor>
          </controlPr>
        </control>
      </mc:Choice>
      <mc:Fallback>
        <control shapeId="1025" r:id="rId5" name="ComboBox2"/>
      </mc:Fallback>
    </mc:AlternateContent>
    <mc:AlternateContent xmlns:mc="http://schemas.openxmlformats.org/markup-compatibility/2006">
      <mc:Choice Requires="x14">
        <control shapeId="1026" r:id="rId7" name="ComboBox1">
          <controlPr defaultSize="0" autoLine="0" r:id="rId8">
            <anchor moveWithCells="1">
              <from>
                <xdr:col>1</xdr:col>
                <xdr:colOff>0</xdr:colOff>
                <xdr:row>16</xdr:row>
                <xdr:rowOff>0</xdr:rowOff>
              </from>
              <to>
                <xdr:col>4</xdr:col>
                <xdr:colOff>0</xdr:colOff>
                <xdr:row>17</xdr:row>
                <xdr:rowOff>38100</xdr:rowOff>
              </to>
            </anchor>
          </controlPr>
        </control>
      </mc:Choice>
      <mc:Fallback>
        <control shapeId="1026" r:id="rId7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8ED52-7B72-4D8E-A643-66F3F0BAA673}">
  <sheetPr codeName="Feuil2"/>
  <dimension ref="B2:M217"/>
  <sheetViews>
    <sheetView workbookViewId="0">
      <selection activeCell="H3" sqref="H3"/>
    </sheetView>
  </sheetViews>
  <sheetFormatPr baseColWidth="10" defaultRowHeight="15" x14ac:dyDescent="0.25"/>
  <cols>
    <col min="2" max="2" width="21" customWidth="1"/>
    <col min="3" max="3" width="17.28515625" customWidth="1"/>
    <col min="4" max="4" width="25.42578125" customWidth="1"/>
    <col min="5" max="5" width="30.28515625" customWidth="1"/>
    <col min="8" max="8" width="22.85546875" customWidth="1"/>
  </cols>
  <sheetData>
    <row r="2" spans="2:13" x14ac:dyDescent="0.25">
      <c r="B2" s="121" t="s">
        <v>128</v>
      </c>
      <c r="C2" s="121" t="s">
        <v>129</v>
      </c>
      <c r="D2" s="121" t="s">
        <v>130</v>
      </c>
      <c r="E2" s="121" t="s">
        <v>131</v>
      </c>
      <c r="G2" s="159" t="s">
        <v>132</v>
      </c>
      <c r="H2" s="159"/>
    </row>
    <row r="3" spans="2:13" x14ac:dyDescent="0.25">
      <c r="B3" t="s">
        <v>27</v>
      </c>
      <c r="C3" s="122">
        <v>3</v>
      </c>
      <c r="D3" s="122" t="s">
        <v>133</v>
      </c>
      <c r="E3" t="s">
        <v>134</v>
      </c>
      <c r="G3" s="123" t="s">
        <v>135</v>
      </c>
      <c r="H3" s="122">
        <f>VLOOKUP(Devis!B17,TABLEAU_MODELES[],2,FALSE)</f>
        <v>5</v>
      </c>
    </row>
    <row r="4" spans="2:13" ht="15" customHeight="1" x14ac:dyDescent="0.25">
      <c r="B4" t="s">
        <v>28</v>
      </c>
      <c r="C4" s="122">
        <v>4</v>
      </c>
      <c r="D4" s="122" t="s">
        <v>133</v>
      </c>
      <c r="E4" t="s">
        <v>134</v>
      </c>
      <c r="G4" s="123" t="s">
        <v>130</v>
      </c>
      <c r="H4" t="str">
        <f>VLOOKUP(Devis!B17,TABLEAU_MODELES[],3,FALSE)</f>
        <v>PLAGE_MAT_3</v>
      </c>
      <c r="K4" s="124"/>
    </row>
    <row r="5" spans="2:13" x14ac:dyDescent="0.25">
      <c r="B5" t="s">
        <v>29</v>
      </c>
      <c r="C5" s="122">
        <v>5</v>
      </c>
      <c r="D5" s="122" t="s">
        <v>133</v>
      </c>
      <c r="E5" t="s">
        <v>134</v>
      </c>
      <c r="G5" s="123" t="s">
        <v>131</v>
      </c>
      <c r="H5" t="str">
        <f>VLOOKUP(Devis!B17,TABLEAU_MODELES[],4,FALSE)</f>
        <v>DESIGNATION_MAT_3</v>
      </c>
    </row>
    <row r="6" spans="2:13" x14ac:dyDescent="0.25">
      <c r="B6" t="s">
        <v>30</v>
      </c>
      <c r="C6" s="122">
        <v>6</v>
      </c>
      <c r="D6" s="122" t="s">
        <v>133</v>
      </c>
      <c r="E6" t="s">
        <v>134</v>
      </c>
    </row>
    <row r="7" spans="2:13" x14ac:dyDescent="0.25">
      <c r="B7" t="s">
        <v>31</v>
      </c>
      <c r="C7" s="122">
        <v>7</v>
      </c>
      <c r="D7" s="122" t="s">
        <v>133</v>
      </c>
      <c r="E7" t="s">
        <v>134</v>
      </c>
    </row>
    <row r="8" spans="2:13" x14ac:dyDescent="0.25">
      <c r="B8" t="s">
        <v>32</v>
      </c>
      <c r="C8" s="122">
        <v>8</v>
      </c>
      <c r="D8" s="122" t="s">
        <v>133</v>
      </c>
      <c r="E8" t="s">
        <v>134</v>
      </c>
    </row>
    <row r="9" spans="2:13" x14ac:dyDescent="0.25">
      <c r="B9" t="s">
        <v>33</v>
      </c>
      <c r="C9" s="122">
        <v>9</v>
      </c>
      <c r="D9" s="122" t="s">
        <v>133</v>
      </c>
      <c r="E9" t="s">
        <v>134</v>
      </c>
    </row>
    <row r="10" spans="2:13" x14ac:dyDescent="0.25">
      <c r="B10" t="s">
        <v>34</v>
      </c>
      <c r="C10" s="122">
        <v>10</v>
      </c>
      <c r="D10" s="122" t="s">
        <v>133</v>
      </c>
      <c r="E10" t="s">
        <v>134</v>
      </c>
    </row>
    <row r="11" spans="2:13" x14ac:dyDescent="0.25">
      <c r="B11" t="s">
        <v>35</v>
      </c>
      <c r="C11" s="122">
        <v>3</v>
      </c>
      <c r="D11" s="122" t="s">
        <v>136</v>
      </c>
      <c r="E11" t="s">
        <v>137</v>
      </c>
    </row>
    <row r="12" spans="2:13" x14ac:dyDescent="0.25">
      <c r="B12" t="s">
        <v>36</v>
      </c>
      <c r="C12" s="122">
        <v>4</v>
      </c>
      <c r="D12" s="122" t="s">
        <v>136</v>
      </c>
      <c r="E12" t="s">
        <v>137</v>
      </c>
    </row>
    <row r="13" spans="2:13" x14ac:dyDescent="0.25">
      <c r="B13" t="s">
        <v>37</v>
      </c>
      <c r="C13" s="122">
        <v>5</v>
      </c>
      <c r="D13" s="122" t="s">
        <v>136</v>
      </c>
      <c r="E13" t="s">
        <v>137</v>
      </c>
    </row>
    <row r="14" spans="2:13" ht="15" customHeight="1" x14ac:dyDescent="0.25">
      <c r="B14" t="s">
        <v>38</v>
      </c>
      <c r="C14" s="122">
        <v>6</v>
      </c>
      <c r="D14" s="122" t="s">
        <v>136</v>
      </c>
      <c r="E14" t="s">
        <v>137</v>
      </c>
      <c r="H14" s="124"/>
      <c r="I14" s="124"/>
      <c r="J14" s="124"/>
      <c r="K14" s="124"/>
      <c r="L14" s="124"/>
      <c r="M14" s="124"/>
    </row>
    <row r="15" spans="2:13" x14ac:dyDescent="0.25">
      <c r="B15" t="s">
        <v>39</v>
      </c>
      <c r="C15" s="122">
        <v>7</v>
      </c>
      <c r="D15" s="122" t="s">
        <v>136</v>
      </c>
      <c r="E15" t="s">
        <v>137</v>
      </c>
    </row>
    <row r="16" spans="2:13" x14ac:dyDescent="0.25">
      <c r="B16" t="s">
        <v>40</v>
      </c>
      <c r="C16" s="122">
        <v>8</v>
      </c>
      <c r="D16" s="122" t="s">
        <v>136</v>
      </c>
      <c r="E16" t="s">
        <v>137</v>
      </c>
    </row>
    <row r="17" spans="2:5" x14ac:dyDescent="0.25">
      <c r="B17" t="s">
        <v>115</v>
      </c>
      <c r="C17" s="122">
        <v>3</v>
      </c>
      <c r="D17" s="122" t="s">
        <v>138</v>
      </c>
      <c r="E17" t="s">
        <v>139</v>
      </c>
    </row>
    <row r="18" spans="2:5" x14ac:dyDescent="0.25">
      <c r="B18" t="s">
        <v>116</v>
      </c>
      <c r="C18" s="122">
        <v>4</v>
      </c>
      <c r="D18" s="122" t="s">
        <v>138</v>
      </c>
      <c r="E18" t="s">
        <v>139</v>
      </c>
    </row>
    <row r="19" spans="2:5" x14ac:dyDescent="0.25">
      <c r="B19" t="s">
        <v>117</v>
      </c>
      <c r="C19" s="122">
        <v>5</v>
      </c>
      <c r="D19" s="122" t="s">
        <v>138</v>
      </c>
      <c r="E19" t="s">
        <v>139</v>
      </c>
    </row>
    <row r="20" spans="2:5" x14ac:dyDescent="0.25">
      <c r="B20" t="s">
        <v>118</v>
      </c>
      <c r="C20" s="122">
        <v>6</v>
      </c>
      <c r="D20" s="122" t="s">
        <v>138</v>
      </c>
      <c r="E20" t="s">
        <v>139</v>
      </c>
    </row>
    <row r="21" spans="2:5" x14ac:dyDescent="0.25">
      <c r="B21" t="s">
        <v>119</v>
      </c>
      <c r="C21" s="122">
        <v>7</v>
      </c>
      <c r="D21" s="122" t="s">
        <v>138</v>
      </c>
      <c r="E21" t="s">
        <v>139</v>
      </c>
    </row>
    <row r="22" spans="2:5" x14ac:dyDescent="0.25">
      <c r="B22" t="s">
        <v>120</v>
      </c>
      <c r="C22" s="122">
        <v>8</v>
      </c>
      <c r="D22" s="122" t="s">
        <v>138</v>
      </c>
      <c r="E22" t="s">
        <v>139</v>
      </c>
    </row>
    <row r="23" spans="2:5" x14ac:dyDescent="0.25">
      <c r="B23" t="s">
        <v>121</v>
      </c>
      <c r="C23" s="122">
        <v>9</v>
      </c>
      <c r="D23" s="122" t="s">
        <v>138</v>
      </c>
      <c r="E23" t="s">
        <v>139</v>
      </c>
    </row>
    <row r="24" spans="2:5" x14ac:dyDescent="0.25">
      <c r="B24" t="s">
        <v>122</v>
      </c>
      <c r="C24" s="122">
        <v>10</v>
      </c>
      <c r="D24" s="122" t="s">
        <v>138</v>
      </c>
      <c r="E24" t="s">
        <v>139</v>
      </c>
    </row>
    <row r="25" spans="2:5" x14ac:dyDescent="0.25">
      <c r="B25" t="s">
        <v>123</v>
      </c>
      <c r="C25" s="122">
        <v>3</v>
      </c>
      <c r="D25" s="122" t="s">
        <v>140</v>
      </c>
      <c r="E25" t="s">
        <v>141</v>
      </c>
    </row>
    <row r="26" spans="2:5" x14ac:dyDescent="0.25">
      <c r="B26" t="s">
        <v>124</v>
      </c>
      <c r="C26" s="122">
        <v>4</v>
      </c>
      <c r="D26" s="122" t="s">
        <v>140</v>
      </c>
      <c r="E26" t="s">
        <v>141</v>
      </c>
    </row>
    <row r="27" spans="2:5" x14ac:dyDescent="0.25">
      <c r="B27" t="s">
        <v>125</v>
      </c>
      <c r="C27" s="122">
        <v>5</v>
      </c>
      <c r="D27" s="122" t="s">
        <v>140</v>
      </c>
      <c r="E27" t="s">
        <v>141</v>
      </c>
    </row>
    <row r="28" spans="2:5" x14ac:dyDescent="0.25">
      <c r="B28" t="s">
        <v>126</v>
      </c>
      <c r="C28" s="122">
        <v>6</v>
      </c>
      <c r="D28" s="122" t="s">
        <v>140</v>
      </c>
      <c r="E28" t="s">
        <v>141</v>
      </c>
    </row>
    <row r="29" spans="2:5" x14ac:dyDescent="0.25">
      <c r="B29" t="s">
        <v>13</v>
      </c>
      <c r="C29" s="122">
        <v>7</v>
      </c>
      <c r="D29" s="122" t="s">
        <v>140</v>
      </c>
      <c r="E29" t="s">
        <v>141</v>
      </c>
    </row>
    <row r="30" spans="2:5" x14ac:dyDescent="0.25">
      <c r="B30" t="s">
        <v>127</v>
      </c>
      <c r="C30" s="122">
        <v>8</v>
      </c>
      <c r="D30" s="122" t="s">
        <v>140</v>
      </c>
      <c r="E30" t="s">
        <v>141</v>
      </c>
    </row>
    <row r="31" spans="2:5" x14ac:dyDescent="0.25">
      <c r="C31" s="122"/>
      <c r="D31" s="122"/>
    </row>
    <row r="32" spans="2:5" x14ac:dyDescent="0.25">
      <c r="C32" s="122"/>
      <c r="D32" s="122"/>
    </row>
    <row r="33" spans="3:4" x14ac:dyDescent="0.25">
      <c r="C33" s="122"/>
      <c r="D33" s="122"/>
    </row>
    <row r="34" spans="3:4" x14ac:dyDescent="0.25">
      <c r="C34" s="122"/>
      <c r="D34" s="122"/>
    </row>
    <row r="35" spans="3:4" x14ac:dyDescent="0.25">
      <c r="C35" s="122"/>
      <c r="D35" s="122"/>
    </row>
    <row r="36" spans="3:4" x14ac:dyDescent="0.25">
      <c r="C36" s="122"/>
      <c r="D36" s="122"/>
    </row>
    <row r="37" spans="3:4" x14ac:dyDescent="0.25">
      <c r="C37" s="122"/>
      <c r="D37" s="122"/>
    </row>
    <row r="38" spans="3:4" x14ac:dyDescent="0.25">
      <c r="C38" s="122"/>
      <c r="D38" s="122"/>
    </row>
    <row r="39" spans="3:4" x14ac:dyDescent="0.25">
      <c r="C39" s="122"/>
      <c r="D39" s="122"/>
    </row>
    <row r="40" spans="3:4" x14ac:dyDescent="0.25">
      <c r="C40" s="122"/>
      <c r="D40" s="122"/>
    </row>
    <row r="41" spans="3:4" x14ac:dyDescent="0.25">
      <c r="C41" s="122"/>
      <c r="D41" s="122"/>
    </row>
    <row r="42" spans="3:4" x14ac:dyDescent="0.25">
      <c r="C42" s="122"/>
      <c r="D42" s="122"/>
    </row>
    <row r="43" spans="3:4" x14ac:dyDescent="0.25">
      <c r="C43" s="122"/>
      <c r="D43" s="122"/>
    </row>
    <row r="44" spans="3:4" x14ac:dyDescent="0.25">
      <c r="C44" s="122"/>
      <c r="D44" s="122"/>
    </row>
    <row r="45" spans="3:4" x14ac:dyDescent="0.25">
      <c r="C45" s="122"/>
      <c r="D45" s="122"/>
    </row>
    <row r="46" spans="3:4" x14ac:dyDescent="0.25">
      <c r="C46" s="122"/>
      <c r="D46" s="122"/>
    </row>
    <row r="47" spans="3:4" x14ac:dyDescent="0.25">
      <c r="C47" s="122"/>
      <c r="D47" s="122"/>
    </row>
    <row r="48" spans="3:4" x14ac:dyDescent="0.25">
      <c r="C48" s="122"/>
      <c r="D48" s="122"/>
    </row>
    <row r="49" spans="3:4" x14ac:dyDescent="0.25">
      <c r="C49" s="122"/>
      <c r="D49" s="122"/>
    </row>
    <row r="50" spans="3:4" x14ac:dyDescent="0.25">
      <c r="C50" s="122"/>
      <c r="D50" s="122"/>
    </row>
    <row r="51" spans="3:4" x14ac:dyDescent="0.25">
      <c r="C51" s="122"/>
      <c r="D51" s="122"/>
    </row>
    <row r="52" spans="3:4" x14ac:dyDescent="0.25">
      <c r="C52" s="122"/>
      <c r="D52" s="122"/>
    </row>
    <row r="53" spans="3:4" x14ac:dyDescent="0.25">
      <c r="C53" s="122"/>
      <c r="D53" s="122"/>
    </row>
    <row r="54" spans="3:4" x14ac:dyDescent="0.25">
      <c r="C54" s="122"/>
      <c r="D54" s="122"/>
    </row>
    <row r="55" spans="3:4" x14ac:dyDescent="0.25">
      <c r="C55" s="122"/>
      <c r="D55" s="122"/>
    </row>
    <row r="56" spans="3:4" x14ac:dyDescent="0.25">
      <c r="C56" s="122"/>
      <c r="D56" s="122"/>
    </row>
    <row r="57" spans="3:4" x14ac:dyDescent="0.25">
      <c r="C57" s="122"/>
      <c r="D57" s="122"/>
    </row>
    <row r="58" spans="3:4" x14ac:dyDescent="0.25">
      <c r="C58" s="122"/>
      <c r="D58" s="122"/>
    </row>
    <row r="59" spans="3:4" x14ac:dyDescent="0.25">
      <c r="C59" s="122"/>
      <c r="D59" s="122"/>
    </row>
    <row r="60" spans="3:4" x14ac:dyDescent="0.25">
      <c r="C60" s="122"/>
      <c r="D60" s="122"/>
    </row>
    <row r="61" spans="3:4" x14ac:dyDescent="0.25">
      <c r="C61" s="122"/>
      <c r="D61" s="122"/>
    </row>
    <row r="62" spans="3:4" x14ac:dyDescent="0.25">
      <c r="C62" s="122"/>
      <c r="D62" s="122"/>
    </row>
    <row r="63" spans="3:4" x14ac:dyDescent="0.25">
      <c r="C63" s="122"/>
      <c r="D63" s="122"/>
    </row>
    <row r="64" spans="3:4" x14ac:dyDescent="0.25">
      <c r="C64" s="122"/>
      <c r="D64" s="122"/>
    </row>
    <row r="65" spans="3:4" x14ac:dyDescent="0.25">
      <c r="C65" s="122"/>
      <c r="D65" s="122"/>
    </row>
    <row r="66" spans="3:4" x14ac:dyDescent="0.25">
      <c r="C66" s="122"/>
      <c r="D66" s="122"/>
    </row>
    <row r="67" spans="3:4" x14ac:dyDescent="0.25">
      <c r="C67" s="122"/>
      <c r="D67" s="122"/>
    </row>
    <row r="68" spans="3:4" x14ac:dyDescent="0.25">
      <c r="C68" s="122"/>
      <c r="D68" s="122"/>
    </row>
    <row r="69" spans="3:4" x14ac:dyDescent="0.25">
      <c r="C69" s="122"/>
      <c r="D69" s="122"/>
    </row>
    <row r="70" spans="3:4" x14ac:dyDescent="0.25">
      <c r="C70" s="122"/>
      <c r="D70" s="122"/>
    </row>
    <row r="71" spans="3:4" x14ac:dyDescent="0.25">
      <c r="C71" s="122"/>
      <c r="D71" s="122"/>
    </row>
    <row r="72" spans="3:4" x14ac:dyDescent="0.25">
      <c r="C72" s="122"/>
      <c r="D72" s="122"/>
    </row>
    <row r="73" spans="3:4" x14ac:dyDescent="0.25">
      <c r="C73" s="122"/>
      <c r="D73" s="122"/>
    </row>
    <row r="74" spans="3:4" x14ac:dyDescent="0.25">
      <c r="C74" s="122"/>
      <c r="D74" s="122"/>
    </row>
    <row r="75" spans="3:4" x14ac:dyDescent="0.25">
      <c r="C75" s="122"/>
      <c r="D75" s="122"/>
    </row>
    <row r="76" spans="3:4" x14ac:dyDescent="0.25">
      <c r="C76" s="122"/>
      <c r="D76" s="122"/>
    </row>
    <row r="77" spans="3:4" x14ac:dyDescent="0.25">
      <c r="C77" s="122"/>
      <c r="D77" s="122"/>
    </row>
    <row r="78" spans="3:4" x14ac:dyDescent="0.25">
      <c r="C78" s="122"/>
      <c r="D78" s="122"/>
    </row>
    <row r="79" spans="3:4" x14ac:dyDescent="0.25">
      <c r="C79" s="122"/>
      <c r="D79" s="122"/>
    </row>
    <row r="80" spans="3:4" x14ac:dyDescent="0.25">
      <c r="C80" s="122"/>
      <c r="D80" s="122"/>
    </row>
    <row r="81" spans="3:4" x14ac:dyDescent="0.25">
      <c r="C81" s="122"/>
      <c r="D81" s="122"/>
    </row>
    <row r="82" spans="3:4" x14ac:dyDescent="0.25">
      <c r="C82" s="122"/>
      <c r="D82" s="122"/>
    </row>
    <row r="83" spans="3:4" x14ac:dyDescent="0.25">
      <c r="C83" s="122"/>
      <c r="D83" s="122"/>
    </row>
    <row r="84" spans="3:4" x14ac:dyDescent="0.25">
      <c r="C84" s="122"/>
      <c r="D84" s="122"/>
    </row>
    <row r="85" spans="3:4" x14ac:dyDescent="0.25">
      <c r="C85" s="122"/>
      <c r="D85" s="122"/>
    </row>
    <row r="86" spans="3:4" x14ac:dyDescent="0.25">
      <c r="C86" s="122"/>
      <c r="D86" s="122"/>
    </row>
    <row r="87" spans="3:4" x14ac:dyDescent="0.25">
      <c r="C87" s="122"/>
      <c r="D87" s="122"/>
    </row>
    <row r="88" spans="3:4" x14ac:dyDescent="0.25">
      <c r="C88" s="122"/>
      <c r="D88" s="122"/>
    </row>
    <row r="89" spans="3:4" x14ac:dyDescent="0.25">
      <c r="C89" s="122"/>
      <c r="D89" s="122"/>
    </row>
    <row r="90" spans="3:4" x14ac:dyDescent="0.25">
      <c r="C90" s="122"/>
      <c r="D90" s="122"/>
    </row>
    <row r="91" spans="3:4" x14ac:dyDescent="0.25">
      <c r="C91" s="122"/>
      <c r="D91" s="122"/>
    </row>
    <row r="92" spans="3:4" x14ac:dyDescent="0.25">
      <c r="C92" s="122"/>
      <c r="D92" s="122"/>
    </row>
    <row r="93" spans="3:4" x14ac:dyDescent="0.25">
      <c r="C93" s="122"/>
      <c r="D93" s="122"/>
    </row>
    <row r="94" spans="3:4" x14ac:dyDescent="0.25">
      <c r="C94" s="122"/>
      <c r="D94" s="122"/>
    </row>
    <row r="95" spans="3:4" x14ac:dyDescent="0.25">
      <c r="C95" s="122"/>
      <c r="D95" s="122"/>
    </row>
    <row r="96" spans="3:4" x14ac:dyDescent="0.25">
      <c r="C96" s="122"/>
      <c r="D96" s="122"/>
    </row>
    <row r="97" spans="3:4" x14ac:dyDescent="0.25">
      <c r="C97" s="122"/>
      <c r="D97" s="122"/>
    </row>
    <row r="98" spans="3:4" x14ac:dyDescent="0.25">
      <c r="C98" s="122"/>
      <c r="D98" s="122"/>
    </row>
    <row r="99" spans="3:4" x14ac:dyDescent="0.25">
      <c r="C99" s="122"/>
      <c r="D99" s="122"/>
    </row>
    <row r="100" spans="3:4" x14ac:dyDescent="0.25">
      <c r="C100" s="122"/>
      <c r="D100" s="122"/>
    </row>
    <row r="101" spans="3:4" x14ac:dyDescent="0.25">
      <c r="C101" s="122"/>
      <c r="D101" s="122"/>
    </row>
    <row r="102" spans="3:4" x14ac:dyDescent="0.25">
      <c r="C102" s="122"/>
      <c r="D102" s="122"/>
    </row>
    <row r="103" spans="3:4" x14ac:dyDescent="0.25">
      <c r="C103" s="122"/>
      <c r="D103" s="122"/>
    </row>
    <row r="104" spans="3:4" x14ac:dyDescent="0.25">
      <c r="C104" s="122"/>
      <c r="D104" s="122"/>
    </row>
    <row r="105" spans="3:4" x14ac:dyDescent="0.25">
      <c r="C105" s="122"/>
      <c r="D105" s="122"/>
    </row>
    <row r="106" spans="3:4" x14ac:dyDescent="0.25">
      <c r="C106" s="122"/>
      <c r="D106" s="122"/>
    </row>
    <row r="107" spans="3:4" x14ac:dyDescent="0.25">
      <c r="C107" s="122"/>
      <c r="D107" s="122"/>
    </row>
    <row r="108" spans="3:4" x14ac:dyDescent="0.25">
      <c r="C108" s="122"/>
      <c r="D108" s="122"/>
    </row>
    <row r="109" spans="3:4" x14ac:dyDescent="0.25">
      <c r="C109" s="122"/>
      <c r="D109" s="122"/>
    </row>
    <row r="110" spans="3:4" x14ac:dyDescent="0.25">
      <c r="C110" s="122"/>
      <c r="D110" s="122"/>
    </row>
    <row r="111" spans="3:4" x14ac:dyDescent="0.25">
      <c r="C111" s="122"/>
      <c r="D111" s="122"/>
    </row>
    <row r="112" spans="3:4" x14ac:dyDescent="0.25">
      <c r="C112" s="122"/>
      <c r="D112" s="122"/>
    </row>
    <row r="113" spans="3:4" x14ac:dyDescent="0.25">
      <c r="C113" s="122"/>
      <c r="D113" s="122"/>
    </row>
    <row r="114" spans="3:4" x14ac:dyDescent="0.25">
      <c r="C114" s="122"/>
      <c r="D114" s="122"/>
    </row>
    <row r="115" spans="3:4" x14ac:dyDescent="0.25">
      <c r="C115" s="122"/>
      <c r="D115" s="122"/>
    </row>
    <row r="116" spans="3:4" x14ac:dyDescent="0.25">
      <c r="C116" s="122"/>
      <c r="D116" s="122"/>
    </row>
    <row r="117" spans="3:4" x14ac:dyDescent="0.25">
      <c r="C117" s="122"/>
      <c r="D117" s="122"/>
    </row>
    <row r="118" spans="3:4" x14ac:dyDescent="0.25">
      <c r="C118" s="122"/>
      <c r="D118" s="122"/>
    </row>
    <row r="119" spans="3:4" x14ac:dyDescent="0.25">
      <c r="C119" s="122"/>
      <c r="D119" s="122"/>
    </row>
    <row r="120" spans="3:4" x14ac:dyDescent="0.25">
      <c r="C120" s="122"/>
      <c r="D120" s="122"/>
    </row>
    <row r="121" spans="3:4" x14ac:dyDescent="0.25">
      <c r="C121" s="122"/>
      <c r="D121" s="122"/>
    </row>
    <row r="122" spans="3:4" x14ac:dyDescent="0.25">
      <c r="C122" s="122"/>
      <c r="D122" s="122"/>
    </row>
    <row r="123" spans="3:4" x14ac:dyDescent="0.25">
      <c r="C123" s="122"/>
      <c r="D123" s="122"/>
    </row>
    <row r="124" spans="3:4" x14ac:dyDescent="0.25">
      <c r="C124" s="122"/>
      <c r="D124" s="122"/>
    </row>
    <row r="125" spans="3:4" x14ac:dyDescent="0.25">
      <c r="C125" s="122"/>
      <c r="D125" s="122"/>
    </row>
    <row r="126" spans="3:4" x14ac:dyDescent="0.25">
      <c r="C126" s="122"/>
      <c r="D126" s="122"/>
    </row>
    <row r="127" spans="3:4" x14ac:dyDescent="0.25">
      <c r="C127" s="122"/>
      <c r="D127" s="122"/>
    </row>
    <row r="128" spans="3:4" x14ac:dyDescent="0.25">
      <c r="C128" s="122"/>
      <c r="D128" s="122"/>
    </row>
    <row r="129" spans="3:4" x14ac:dyDescent="0.25">
      <c r="C129" s="122"/>
      <c r="D129" s="122"/>
    </row>
    <row r="130" spans="3:4" x14ac:dyDescent="0.25">
      <c r="C130" s="122"/>
      <c r="D130" s="122"/>
    </row>
    <row r="131" spans="3:4" x14ac:dyDescent="0.25">
      <c r="C131" s="122"/>
      <c r="D131" s="122"/>
    </row>
    <row r="132" spans="3:4" x14ac:dyDescent="0.25">
      <c r="C132" s="122"/>
      <c r="D132" s="122"/>
    </row>
    <row r="133" spans="3:4" x14ac:dyDescent="0.25">
      <c r="C133" s="122"/>
      <c r="D133" s="122"/>
    </row>
    <row r="134" spans="3:4" x14ac:dyDescent="0.25">
      <c r="C134" s="122"/>
      <c r="D134" s="122"/>
    </row>
    <row r="135" spans="3:4" x14ac:dyDescent="0.25">
      <c r="C135" s="122"/>
      <c r="D135" s="122"/>
    </row>
    <row r="136" spans="3:4" x14ac:dyDescent="0.25">
      <c r="C136" s="122"/>
      <c r="D136" s="122"/>
    </row>
    <row r="137" spans="3:4" x14ac:dyDescent="0.25">
      <c r="C137" s="122"/>
      <c r="D137" s="122"/>
    </row>
    <row r="138" spans="3:4" x14ac:dyDescent="0.25">
      <c r="C138" s="122"/>
      <c r="D138" s="122"/>
    </row>
    <row r="139" spans="3:4" x14ac:dyDescent="0.25">
      <c r="C139" s="122"/>
      <c r="D139" s="122"/>
    </row>
    <row r="140" spans="3:4" x14ac:dyDescent="0.25">
      <c r="C140" s="122"/>
      <c r="D140" s="122"/>
    </row>
    <row r="141" spans="3:4" x14ac:dyDescent="0.25">
      <c r="C141" s="122"/>
      <c r="D141" s="122"/>
    </row>
    <row r="142" spans="3:4" x14ac:dyDescent="0.25">
      <c r="C142" s="122"/>
      <c r="D142" s="122"/>
    </row>
    <row r="143" spans="3:4" x14ac:dyDescent="0.25">
      <c r="C143" s="122"/>
      <c r="D143" s="122"/>
    </row>
    <row r="144" spans="3:4" x14ac:dyDescent="0.25">
      <c r="C144" s="122"/>
      <c r="D144" s="122"/>
    </row>
    <row r="145" spans="3:4" x14ac:dyDescent="0.25">
      <c r="C145" s="122"/>
      <c r="D145" s="122"/>
    </row>
    <row r="146" spans="3:4" x14ac:dyDescent="0.25">
      <c r="C146" s="122"/>
      <c r="D146" s="122"/>
    </row>
    <row r="147" spans="3:4" x14ac:dyDescent="0.25">
      <c r="C147" s="122"/>
      <c r="D147" s="122"/>
    </row>
    <row r="148" spans="3:4" x14ac:dyDescent="0.25">
      <c r="C148" s="122"/>
      <c r="D148" s="122"/>
    </row>
    <row r="149" spans="3:4" x14ac:dyDescent="0.25">
      <c r="C149" s="122"/>
      <c r="D149" s="122"/>
    </row>
    <row r="150" spans="3:4" x14ac:dyDescent="0.25">
      <c r="C150" s="122"/>
      <c r="D150" s="122"/>
    </row>
    <row r="151" spans="3:4" x14ac:dyDescent="0.25">
      <c r="C151" s="122"/>
      <c r="D151" s="122"/>
    </row>
    <row r="152" spans="3:4" x14ac:dyDescent="0.25">
      <c r="C152" s="122"/>
      <c r="D152" s="122"/>
    </row>
    <row r="153" spans="3:4" x14ac:dyDescent="0.25">
      <c r="C153" s="122"/>
      <c r="D153" s="122"/>
    </row>
    <row r="154" spans="3:4" x14ac:dyDescent="0.25">
      <c r="C154" s="122"/>
      <c r="D154" s="122"/>
    </row>
    <row r="155" spans="3:4" x14ac:dyDescent="0.25">
      <c r="C155" s="122"/>
      <c r="D155" s="122"/>
    </row>
    <row r="156" spans="3:4" x14ac:dyDescent="0.25">
      <c r="C156" s="122"/>
      <c r="D156" s="122"/>
    </row>
    <row r="157" spans="3:4" x14ac:dyDescent="0.25">
      <c r="C157" s="122"/>
      <c r="D157" s="122"/>
    </row>
    <row r="158" spans="3:4" x14ac:dyDescent="0.25">
      <c r="C158" s="122"/>
      <c r="D158" s="122"/>
    </row>
    <row r="159" spans="3:4" x14ac:dyDescent="0.25">
      <c r="C159" s="122"/>
      <c r="D159" s="122"/>
    </row>
    <row r="160" spans="3:4" x14ac:dyDescent="0.25">
      <c r="C160" s="122"/>
      <c r="D160" s="122"/>
    </row>
    <row r="161" spans="3:4" x14ac:dyDescent="0.25">
      <c r="C161" s="122"/>
      <c r="D161" s="122"/>
    </row>
    <row r="162" spans="3:4" x14ac:dyDescent="0.25">
      <c r="C162" s="122"/>
      <c r="D162" s="122"/>
    </row>
    <row r="163" spans="3:4" x14ac:dyDescent="0.25">
      <c r="C163" s="122"/>
      <c r="D163" s="122"/>
    </row>
    <row r="164" spans="3:4" x14ac:dyDescent="0.25">
      <c r="C164" s="122"/>
      <c r="D164" s="122"/>
    </row>
    <row r="165" spans="3:4" x14ac:dyDescent="0.25">
      <c r="C165" s="122"/>
      <c r="D165" s="122"/>
    </row>
    <row r="166" spans="3:4" x14ac:dyDescent="0.25">
      <c r="C166" s="122"/>
      <c r="D166" s="122"/>
    </row>
    <row r="167" spans="3:4" x14ac:dyDescent="0.25">
      <c r="C167" s="122"/>
      <c r="D167" s="122"/>
    </row>
    <row r="168" spans="3:4" x14ac:dyDescent="0.25">
      <c r="C168" s="122"/>
      <c r="D168" s="122"/>
    </row>
    <row r="169" spans="3:4" x14ac:dyDescent="0.25">
      <c r="C169" s="122"/>
      <c r="D169" s="122"/>
    </row>
    <row r="170" spans="3:4" x14ac:dyDescent="0.25">
      <c r="C170" s="122"/>
      <c r="D170" s="122"/>
    </row>
    <row r="171" spans="3:4" x14ac:dyDescent="0.25">
      <c r="C171" s="122"/>
      <c r="D171" s="122"/>
    </row>
    <row r="172" spans="3:4" x14ac:dyDescent="0.25">
      <c r="C172" s="122"/>
      <c r="D172" s="122"/>
    </row>
    <row r="173" spans="3:4" x14ac:dyDescent="0.25">
      <c r="C173" s="122"/>
      <c r="D173" s="122"/>
    </row>
    <row r="174" spans="3:4" x14ac:dyDescent="0.25">
      <c r="C174" s="122"/>
      <c r="D174" s="122"/>
    </row>
    <row r="175" spans="3:4" x14ac:dyDescent="0.25">
      <c r="C175" s="122"/>
      <c r="D175" s="122"/>
    </row>
    <row r="176" spans="3:4" x14ac:dyDescent="0.25">
      <c r="C176" s="122"/>
      <c r="D176" s="122"/>
    </row>
    <row r="177" spans="3:4" x14ac:dyDescent="0.25">
      <c r="C177" s="122"/>
      <c r="D177" s="122"/>
    </row>
    <row r="178" spans="3:4" x14ac:dyDescent="0.25">
      <c r="C178" s="122"/>
      <c r="D178" s="122"/>
    </row>
    <row r="179" spans="3:4" x14ac:dyDescent="0.25">
      <c r="C179" s="122"/>
      <c r="D179" s="122"/>
    </row>
    <row r="180" spans="3:4" x14ac:dyDescent="0.25">
      <c r="C180" s="122"/>
      <c r="D180" s="122"/>
    </row>
    <row r="181" spans="3:4" x14ac:dyDescent="0.25">
      <c r="C181" s="122"/>
      <c r="D181" s="122"/>
    </row>
    <row r="182" spans="3:4" x14ac:dyDescent="0.25">
      <c r="C182" s="122"/>
      <c r="D182" s="122"/>
    </row>
    <row r="183" spans="3:4" x14ac:dyDescent="0.25">
      <c r="C183" s="122"/>
      <c r="D183" s="122"/>
    </row>
    <row r="184" spans="3:4" x14ac:dyDescent="0.25">
      <c r="C184" s="122"/>
      <c r="D184" s="122"/>
    </row>
    <row r="185" spans="3:4" x14ac:dyDescent="0.25">
      <c r="C185" s="122"/>
      <c r="D185" s="122"/>
    </row>
    <row r="186" spans="3:4" x14ac:dyDescent="0.25">
      <c r="C186" s="122"/>
      <c r="D186" s="122"/>
    </row>
    <row r="187" spans="3:4" x14ac:dyDescent="0.25">
      <c r="C187" s="122"/>
      <c r="D187" s="122"/>
    </row>
    <row r="188" spans="3:4" x14ac:dyDescent="0.25">
      <c r="C188" s="122"/>
      <c r="D188" s="122"/>
    </row>
    <row r="189" spans="3:4" x14ac:dyDescent="0.25">
      <c r="C189" s="122"/>
      <c r="D189" s="122"/>
    </row>
    <row r="190" spans="3:4" x14ac:dyDescent="0.25">
      <c r="C190" s="122"/>
      <c r="D190" s="122"/>
    </row>
    <row r="191" spans="3:4" x14ac:dyDescent="0.25">
      <c r="C191" s="122"/>
      <c r="D191" s="122"/>
    </row>
    <row r="192" spans="3:4" x14ac:dyDescent="0.25">
      <c r="C192" s="122"/>
      <c r="D192" s="122"/>
    </row>
    <row r="193" spans="3:4" x14ac:dyDescent="0.25">
      <c r="C193" s="122"/>
      <c r="D193" s="122"/>
    </row>
    <row r="194" spans="3:4" x14ac:dyDescent="0.25">
      <c r="C194" s="122"/>
      <c r="D194" s="122"/>
    </row>
    <row r="195" spans="3:4" x14ac:dyDescent="0.25">
      <c r="C195" s="122"/>
      <c r="D195" s="122"/>
    </row>
    <row r="196" spans="3:4" x14ac:dyDescent="0.25">
      <c r="C196" s="122"/>
      <c r="D196" s="122"/>
    </row>
    <row r="197" spans="3:4" x14ac:dyDescent="0.25">
      <c r="C197" s="122"/>
      <c r="D197" s="122"/>
    </row>
    <row r="198" spans="3:4" x14ac:dyDescent="0.25">
      <c r="C198" s="122"/>
      <c r="D198" s="122"/>
    </row>
    <row r="199" spans="3:4" x14ac:dyDescent="0.25">
      <c r="C199" s="122"/>
      <c r="D199" s="122"/>
    </row>
    <row r="200" spans="3:4" x14ac:dyDescent="0.25">
      <c r="C200" s="122"/>
      <c r="D200" s="122"/>
    </row>
    <row r="201" spans="3:4" x14ac:dyDescent="0.25">
      <c r="C201" s="122"/>
      <c r="D201" s="122"/>
    </row>
    <row r="202" spans="3:4" x14ac:dyDescent="0.25">
      <c r="C202" s="122"/>
      <c r="D202" s="122"/>
    </row>
    <row r="203" spans="3:4" x14ac:dyDescent="0.25">
      <c r="C203" s="122"/>
      <c r="D203" s="122"/>
    </row>
    <row r="204" spans="3:4" x14ac:dyDescent="0.25">
      <c r="C204" s="122"/>
      <c r="D204" s="122"/>
    </row>
    <row r="205" spans="3:4" x14ac:dyDescent="0.25">
      <c r="C205" s="122"/>
      <c r="D205" s="122"/>
    </row>
    <row r="206" spans="3:4" x14ac:dyDescent="0.25">
      <c r="C206" s="122"/>
      <c r="D206" s="122"/>
    </row>
    <row r="207" spans="3:4" x14ac:dyDescent="0.25">
      <c r="C207" s="122"/>
      <c r="D207" s="122"/>
    </row>
    <row r="208" spans="3:4" x14ac:dyDescent="0.25">
      <c r="C208" s="122"/>
      <c r="D208" s="122"/>
    </row>
    <row r="209" spans="3:4" x14ac:dyDescent="0.25">
      <c r="C209" s="122"/>
      <c r="D209" s="122"/>
    </row>
    <row r="210" spans="3:4" x14ac:dyDescent="0.25">
      <c r="C210" s="122"/>
      <c r="D210" s="122"/>
    </row>
    <row r="211" spans="3:4" x14ac:dyDescent="0.25">
      <c r="C211" s="122"/>
      <c r="D211" s="122"/>
    </row>
    <row r="212" spans="3:4" x14ac:dyDescent="0.25">
      <c r="C212" s="122"/>
      <c r="D212" s="122"/>
    </row>
    <row r="213" spans="3:4" x14ac:dyDescent="0.25">
      <c r="C213" s="122"/>
      <c r="D213" s="122"/>
    </row>
    <row r="214" spans="3:4" x14ac:dyDescent="0.25">
      <c r="C214" s="122"/>
      <c r="D214" s="122"/>
    </row>
    <row r="215" spans="3:4" x14ac:dyDescent="0.25">
      <c r="C215" s="122"/>
      <c r="D215" s="122"/>
    </row>
    <row r="216" spans="3:4" x14ac:dyDescent="0.25">
      <c r="C216" s="122"/>
      <c r="D216" s="122"/>
    </row>
    <row r="217" spans="3:4" x14ac:dyDescent="0.25">
      <c r="C217" s="122"/>
      <c r="D217" s="122"/>
    </row>
  </sheetData>
  <mergeCells count="1">
    <mergeCell ref="G2:H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8A487-EAE9-443F-87C3-A4ECF7DFD822}">
  <sheetPr codeName="Feuil27"/>
  <dimension ref="A1:CK186"/>
  <sheetViews>
    <sheetView view="pageBreakPreview" topLeftCell="C1" zoomScale="70" zoomScaleNormal="55" zoomScaleSheetLayoutView="70" zoomScalePageLayoutView="40" workbookViewId="0">
      <selection activeCell="L8" sqref="L8"/>
    </sheetView>
  </sheetViews>
  <sheetFormatPr baseColWidth="10" defaultColWidth="11.42578125" defaultRowHeight="12.75" x14ac:dyDescent="0.25"/>
  <cols>
    <col min="1" max="1" width="29" style="3" customWidth="1"/>
    <col min="2" max="2" width="36.5703125" style="49" customWidth="1"/>
    <col min="3" max="5" width="10.85546875" style="120" customWidth="1"/>
    <col min="6" max="10" width="10.85546875" style="9" customWidth="1"/>
    <col min="11" max="11" width="31.140625" style="3" customWidth="1"/>
    <col min="12" max="12" width="43.5703125" style="49" customWidth="1"/>
    <col min="13" max="18" width="15.5703125" style="9" customWidth="1"/>
    <col min="19" max="20" width="13.5703125" style="9" customWidth="1"/>
    <col min="21" max="16384" width="11.42578125" style="9"/>
  </cols>
  <sheetData>
    <row r="1" spans="1:89" s="56" customFormat="1" ht="44.25" x14ac:dyDescent="0.25">
      <c r="A1" s="3"/>
      <c r="B1" s="49"/>
      <c r="C1" s="160" t="s">
        <v>24</v>
      </c>
      <c r="D1" s="160"/>
      <c r="E1" s="160"/>
      <c r="F1" s="160"/>
      <c r="G1" s="160"/>
      <c r="H1" s="160"/>
      <c r="I1" s="160"/>
      <c r="J1" s="50"/>
      <c r="K1" s="3"/>
      <c r="L1" s="49"/>
      <c r="M1" s="160" t="s">
        <v>25</v>
      </c>
      <c r="N1" s="160"/>
      <c r="O1" s="160"/>
      <c r="P1" s="160"/>
      <c r="Q1" s="51"/>
      <c r="R1" s="51"/>
      <c r="S1" s="51"/>
      <c r="T1" s="52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4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55"/>
      <c r="BS1" s="55"/>
      <c r="BT1" s="55"/>
      <c r="BU1" s="55"/>
      <c r="BV1" s="55"/>
      <c r="BW1" s="55"/>
      <c r="BX1" s="55"/>
      <c r="BY1" s="55"/>
      <c r="BZ1" s="55"/>
      <c r="CA1" s="55"/>
      <c r="CB1" s="55"/>
      <c r="CC1" s="55"/>
      <c r="CD1" s="55"/>
      <c r="CE1" s="55"/>
      <c r="CF1" s="55"/>
      <c r="CG1" s="55"/>
      <c r="CH1" s="55"/>
      <c r="CI1" s="55"/>
      <c r="CJ1" s="55"/>
      <c r="CK1" s="55"/>
    </row>
    <row r="2" spans="1:89" s="63" customFormat="1" ht="18.75" x14ac:dyDescent="0.25">
      <c r="A2" s="57" t="s">
        <v>26</v>
      </c>
      <c r="B2" s="58"/>
      <c r="C2" s="59" t="s">
        <v>27</v>
      </c>
      <c r="D2" s="59" t="s">
        <v>28</v>
      </c>
      <c r="E2" s="59" t="s">
        <v>29</v>
      </c>
      <c r="F2" s="59" t="s">
        <v>30</v>
      </c>
      <c r="G2" s="59" t="s">
        <v>31</v>
      </c>
      <c r="H2" s="59" t="s">
        <v>32</v>
      </c>
      <c r="I2" s="59" t="s">
        <v>33</v>
      </c>
      <c r="J2" s="59" t="s">
        <v>34</v>
      </c>
      <c r="K2" s="57" t="s">
        <v>26</v>
      </c>
      <c r="L2" s="58"/>
      <c r="M2" s="59" t="s">
        <v>35</v>
      </c>
      <c r="N2" s="59" t="s">
        <v>36</v>
      </c>
      <c r="O2" s="59" t="s">
        <v>37</v>
      </c>
      <c r="P2" s="59" t="s">
        <v>38</v>
      </c>
      <c r="Q2" s="59" t="s">
        <v>39</v>
      </c>
      <c r="R2" s="59" t="s">
        <v>40</v>
      </c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1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1"/>
      <c r="AW2" s="62"/>
      <c r="AX2" s="62"/>
      <c r="AY2" s="62"/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2"/>
      <c r="BW2" s="62"/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</row>
    <row r="3" spans="1:89" s="63" customFormat="1" ht="18" customHeight="1" x14ac:dyDescent="0.25">
      <c r="A3" s="57" t="s">
        <v>41</v>
      </c>
      <c r="B3" s="58"/>
      <c r="C3" s="59"/>
      <c r="D3" s="59"/>
      <c r="E3" s="59"/>
      <c r="F3" s="59"/>
      <c r="G3" s="59"/>
      <c r="H3" s="59"/>
      <c r="I3" s="59"/>
      <c r="J3" s="59"/>
      <c r="K3" s="57" t="s">
        <v>41</v>
      </c>
      <c r="L3" s="58"/>
      <c r="M3" s="59"/>
      <c r="N3" s="59"/>
      <c r="O3" s="59"/>
      <c r="P3" s="59"/>
      <c r="Q3" s="59"/>
      <c r="R3" s="59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1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1"/>
      <c r="AW3" s="62"/>
      <c r="AX3" s="62"/>
      <c r="AY3" s="62"/>
      <c r="AZ3" s="62"/>
      <c r="BA3" s="62"/>
      <c r="BB3" s="62"/>
      <c r="BC3" s="62"/>
      <c r="BD3" s="62"/>
      <c r="BE3" s="62"/>
      <c r="BF3" s="62"/>
      <c r="BG3" s="62"/>
      <c r="BH3" s="62"/>
      <c r="BI3" s="62"/>
      <c r="BJ3" s="62"/>
      <c r="BK3" s="62"/>
      <c r="BL3" s="62"/>
      <c r="BM3" s="62"/>
      <c r="BN3" s="62"/>
      <c r="BO3" s="62"/>
      <c r="BP3" s="62"/>
      <c r="BQ3" s="62"/>
      <c r="BR3" s="62"/>
      <c r="BS3" s="62"/>
      <c r="BT3" s="62"/>
      <c r="BU3" s="62"/>
      <c r="BV3" s="62"/>
      <c r="BW3" s="62"/>
      <c r="BX3" s="62"/>
      <c r="BY3" s="62"/>
      <c r="BZ3" s="62"/>
      <c r="CA3" s="62"/>
      <c r="CB3" s="62"/>
      <c r="CC3" s="62"/>
      <c r="CD3" s="62"/>
      <c r="CE3" s="62"/>
      <c r="CF3" s="62"/>
      <c r="CG3" s="62"/>
      <c r="CH3" s="62"/>
      <c r="CI3" s="62"/>
      <c r="CJ3" s="62"/>
      <c r="CK3" s="62"/>
    </row>
    <row r="4" spans="1:89" s="69" customFormat="1" x14ac:dyDescent="0.25">
      <c r="A4" s="64"/>
      <c r="B4" s="65" t="s">
        <v>42</v>
      </c>
      <c r="C4" s="66">
        <v>5000</v>
      </c>
      <c r="D4" s="66">
        <v>7000</v>
      </c>
      <c r="E4" s="66">
        <v>9000</v>
      </c>
      <c r="F4" s="66">
        <v>11000</v>
      </c>
      <c r="G4" s="66">
        <v>13000</v>
      </c>
      <c r="H4" s="66">
        <v>15000</v>
      </c>
      <c r="I4" s="66">
        <v>17000</v>
      </c>
      <c r="J4" s="66">
        <v>19000</v>
      </c>
      <c r="K4" s="64"/>
      <c r="L4" s="65" t="s">
        <v>42</v>
      </c>
      <c r="M4" s="66">
        <v>21000</v>
      </c>
      <c r="N4" s="66">
        <v>23000</v>
      </c>
      <c r="O4" s="66">
        <v>25000</v>
      </c>
      <c r="P4" s="66">
        <v>27000</v>
      </c>
      <c r="Q4" s="66">
        <v>29000</v>
      </c>
      <c r="R4" s="66">
        <v>31000</v>
      </c>
      <c r="S4" s="67"/>
      <c r="T4" s="67"/>
      <c r="U4" s="67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8"/>
      <c r="BD4" s="68"/>
      <c r="BE4" s="68"/>
      <c r="BF4" s="68"/>
      <c r="BG4" s="68"/>
      <c r="BH4" s="68"/>
      <c r="BI4" s="68"/>
      <c r="BJ4" s="68"/>
      <c r="BK4" s="68"/>
      <c r="BL4" s="68"/>
      <c r="BM4" s="68"/>
      <c r="BN4" s="68"/>
      <c r="BO4" s="68"/>
      <c r="BP4" s="68"/>
      <c r="BQ4" s="68"/>
      <c r="BR4" s="68"/>
      <c r="BS4" s="68"/>
      <c r="BT4" s="68"/>
      <c r="BU4" s="68"/>
      <c r="BV4" s="68"/>
      <c r="BW4" s="68"/>
      <c r="BX4" s="68"/>
      <c r="BY4" s="68"/>
      <c r="BZ4" s="68"/>
      <c r="CA4" s="68"/>
      <c r="CB4" s="68"/>
      <c r="CC4" s="68"/>
      <c r="CD4" s="68"/>
      <c r="CE4" s="68"/>
      <c r="CF4" s="68"/>
      <c r="CG4" s="68"/>
      <c r="CH4" s="68"/>
      <c r="CI4" s="68"/>
      <c r="CJ4" s="68"/>
      <c r="CK4" s="68"/>
    </row>
    <row r="5" spans="1:89" s="75" customFormat="1" x14ac:dyDescent="0.25">
      <c r="A5" s="70" t="s">
        <v>43</v>
      </c>
      <c r="B5" s="71" t="s">
        <v>44</v>
      </c>
      <c r="C5" s="72"/>
      <c r="D5" s="72"/>
      <c r="E5" s="72"/>
      <c r="F5" s="72"/>
      <c r="G5" s="72"/>
      <c r="H5" s="72"/>
      <c r="I5" s="72"/>
      <c r="J5" s="72"/>
      <c r="K5" s="70" t="s">
        <v>43</v>
      </c>
      <c r="L5" s="71"/>
      <c r="M5" s="72"/>
      <c r="N5" s="72"/>
      <c r="O5" s="72"/>
      <c r="P5" s="72"/>
      <c r="Q5" s="72"/>
      <c r="R5" s="72"/>
      <c r="S5" s="73"/>
      <c r="T5" s="73"/>
      <c r="U5" s="73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/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</row>
    <row r="6" spans="1:89" s="84" customFormat="1" x14ac:dyDescent="0.25">
      <c r="A6" s="76" t="s">
        <v>45</v>
      </c>
      <c r="B6" s="77" t="s">
        <v>46</v>
      </c>
      <c r="C6" s="78" t="s">
        <v>47</v>
      </c>
      <c r="D6" s="78" t="s">
        <v>47</v>
      </c>
      <c r="E6" s="78">
        <v>2000</v>
      </c>
      <c r="F6" s="78">
        <v>2500</v>
      </c>
      <c r="G6" s="78">
        <v>3000</v>
      </c>
      <c r="H6" s="78">
        <v>3500</v>
      </c>
      <c r="I6" s="78">
        <v>4000</v>
      </c>
      <c r="J6" s="78">
        <v>4500</v>
      </c>
      <c r="K6" s="79"/>
      <c r="L6" s="77"/>
      <c r="M6" s="78"/>
      <c r="N6" s="78"/>
      <c r="O6" s="78"/>
      <c r="P6" s="78"/>
      <c r="Q6" s="78"/>
      <c r="R6" s="78"/>
      <c r="S6" s="80"/>
      <c r="T6" s="80"/>
      <c r="U6" s="80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2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2"/>
      <c r="AW6" s="83"/>
      <c r="AX6" s="83"/>
      <c r="AY6" s="83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K6" s="83"/>
      <c r="BL6" s="83"/>
      <c r="BM6" s="83"/>
      <c r="BN6" s="83"/>
      <c r="BO6" s="83"/>
      <c r="BP6" s="83"/>
      <c r="BQ6" s="83"/>
      <c r="BR6" s="83"/>
      <c r="BS6" s="83"/>
      <c r="BT6" s="83"/>
      <c r="BU6" s="83"/>
      <c r="BV6" s="83"/>
      <c r="BW6" s="83"/>
      <c r="BX6" s="83"/>
      <c r="BY6" s="83"/>
      <c r="BZ6" s="83"/>
      <c r="CA6" s="83"/>
      <c r="CB6" s="83"/>
      <c r="CC6" s="83"/>
      <c r="CD6" s="83"/>
      <c r="CE6" s="83"/>
      <c r="CF6" s="83"/>
      <c r="CG6" s="83"/>
      <c r="CH6" s="83"/>
      <c r="CI6" s="83"/>
      <c r="CJ6" s="83"/>
      <c r="CK6" s="83"/>
    </row>
    <row r="7" spans="1:89" s="84" customFormat="1" x14ac:dyDescent="0.25">
      <c r="A7" s="70" t="s">
        <v>43</v>
      </c>
      <c r="B7" s="71" t="s">
        <v>48</v>
      </c>
      <c r="C7" s="72"/>
      <c r="D7" s="72"/>
      <c r="E7" s="72"/>
      <c r="F7" s="72"/>
      <c r="G7" s="72"/>
      <c r="H7" s="72"/>
      <c r="I7" s="72"/>
      <c r="J7" s="72"/>
      <c r="K7" s="70" t="s">
        <v>43</v>
      </c>
      <c r="L7" s="71" t="s">
        <v>48</v>
      </c>
      <c r="M7" s="72"/>
      <c r="N7" s="72"/>
      <c r="O7" s="72"/>
      <c r="P7" s="72"/>
      <c r="Q7" s="72"/>
      <c r="R7" s="72"/>
      <c r="S7" s="80"/>
      <c r="T7" s="80"/>
      <c r="U7" s="80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2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2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</row>
    <row r="8" spans="1:89" s="84" customFormat="1" x14ac:dyDescent="0.2">
      <c r="A8" s="76" t="s">
        <v>49</v>
      </c>
      <c r="B8" s="77" t="s">
        <v>50</v>
      </c>
      <c r="C8" s="78">
        <v>10</v>
      </c>
      <c r="D8" s="78">
        <v>20</v>
      </c>
      <c r="E8" s="85">
        <v>30</v>
      </c>
      <c r="F8" s="78" t="s">
        <v>47</v>
      </c>
      <c r="G8" s="86" t="s">
        <v>47</v>
      </c>
      <c r="H8" s="86" t="s">
        <v>47</v>
      </c>
      <c r="I8" s="86" t="s">
        <v>47</v>
      </c>
      <c r="J8" s="86" t="s">
        <v>47</v>
      </c>
      <c r="K8" s="76" t="s">
        <v>51</v>
      </c>
      <c r="L8" s="77" t="s">
        <v>52</v>
      </c>
      <c r="M8" s="86">
        <v>5</v>
      </c>
      <c r="N8" s="86">
        <v>50</v>
      </c>
      <c r="O8" s="86">
        <v>500</v>
      </c>
      <c r="P8" s="86">
        <v>1</v>
      </c>
      <c r="Q8" s="86">
        <v>10</v>
      </c>
      <c r="R8" s="86">
        <v>100</v>
      </c>
      <c r="S8" s="80"/>
      <c r="T8" s="80"/>
      <c r="U8" s="80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2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2"/>
      <c r="AW8" s="83"/>
      <c r="AX8" s="83"/>
      <c r="AY8" s="83"/>
      <c r="AZ8" s="83"/>
      <c r="BA8" s="83"/>
      <c r="BB8" s="83"/>
      <c r="BC8" s="83"/>
      <c r="BD8" s="83"/>
      <c r="BE8" s="83"/>
      <c r="BF8" s="83"/>
      <c r="BG8" s="83"/>
      <c r="BH8" s="83"/>
      <c r="BI8" s="83"/>
      <c r="BJ8" s="83"/>
      <c r="BK8" s="83"/>
      <c r="BL8" s="83"/>
      <c r="BM8" s="83"/>
      <c r="BN8" s="83"/>
      <c r="BO8" s="83"/>
      <c r="BP8" s="83"/>
      <c r="BQ8" s="83"/>
      <c r="BR8" s="83"/>
      <c r="BS8" s="83"/>
      <c r="BT8" s="83"/>
      <c r="BU8" s="83"/>
      <c r="BV8" s="83"/>
      <c r="BW8" s="83"/>
      <c r="BX8" s="83"/>
      <c r="BY8" s="83"/>
      <c r="BZ8" s="83"/>
      <c r="CA8" s="83"/>
      <c r="CB8" s="83"/>
      <c r="CC8" s="83"/>
      <c r="CD8" s="83"/>
      <c r="CE8" s="83"/>
      <c r="CF8" s="83"/>
      <c r="CG8" s="83"/>
      <c r="CH8" s="83"/>
      <c r="CI8" s="83"/>
      <c r="CJ8" s="83"/>
      <c r="CK8" s="83"/>
    </row>
    <row r="9" spans="1:89" s="84" customFormat="1" x14ac:dyDescent="0.2">
      <c r="A9" s="76" t="s">
        <v>53</v>
      </c>
      <c r="B9" s="77" t="s">
        <v>54</v>
      </c>
      <c r="C9" s="78">
        <v>11</v>
      </c>
      <c r="D9" s="78">
        <v>21</v>
      </c>
      <c r="E9" s="85">
        <v>31</v>
      </c>
      <c r="F9" s="78">
        <v>41</v>
      </c>
      <c r="G9" s="78">
        <v>51</v>
      </c>
      <c r="H9" s="78" t="s">
        <v>47</v>
      </c>
      <c r="I9" s="78" t="s">
        <v>47</v>
      </c>
      <c r="J9" s="86" t="s">
        <v>47</v>
      </c>
      <c r="K9" s="76" t="s">
        <v>55</v>
      </c>
      <c r="L9" s="77" t="s">
        <v>56</v>
      </c>
      <c r="M9" s="86">
        <v>10</v>
      </c>
      <c r="N9" s="86">
        <v>60</v>
      </c>
      <c r="O9" s="86">
        <v>600</v>
      </c>
      <c r="P9" s="86">
        <v>2</v>
      </c>
      <c r="Q9" s="86">
        <v>20</v>
      </c>
      <c r="R9" s="86">
        <v>200</v>
      </c>
      <c r="S9" s="80"/>
      <c r="T9" s="80"/>
      <c r="U9" s="80"/>
      <c r="V9" s="81"/>
      <c r="W9" s="81"/>
      <c r="X9" s="81"/>
      <c r="Y9" s="81"/>
      <c r="Z9" s="81"/>
      <c r="AA9" s="81"/>
      <c r="AB9" s="81"/>
      <c r="AC9" s="81"/>
      <c r="AD9" s="81"/>
      <c r="AE9" s="81"/>
      <c r="AF9" s="81"/>
      <c r="AG9" s="81"/>
      <c r="AH9" s="81"/>
      <c r="AI9" s="82"/>
      <c r="AJ9" s="81"/>
      <c r="AK9" s="81"/>
      <c r="AL9" s="81"/>
      <c r="AM9" s="81"/>
      <c r="AN9" s="81"/>
      <c r="AO9" s="81"/>
      <c r="AP9" s="81"/>
      <c r="AQ9" s="81"/>
      <c r="AR9" s="81"/>
      <c r="AS9" s="81"/>
      <c r="AT9" s="81"/>
      <c r="AU9" s="81"/>
      <c r="AV9" s="82"/>
      <c r="AW9" s="83"/>
      <c r="AX9" s="83"/>
      <c r="AY9" s="83"/>
      <c r="AZ9" s="83"/>
      <c r="BA9" s="83"/>
      <c r="BB9" s="83"/>
      <c r="BC9" s="83"/>
      <c r="BD9" s="83"/>
      <c r="BE9" s="83"/>
      <c r="BF9" s="83"/>
      <c r="BG9" s="83"/>
      <c r="BH9" s="83"/>
      <c r="BI9" s="83"/>
      <c r="BJ9" s="83"/>
      <c r="BK9" s="83"/>
      <c r="BL9" s="83"/>
      <c r="BM9" s="83"/>
      <c r="BN9" s="83"/>
      <c r="BO9" s="83"/>
      <c r="BP9" s="83"/>
      <c r="BQ9" s="83"/>
      <c r="BR9" s="83"/>
      <c r="BS9" s="83"/>
      <c r="BT9" s="83"/>
      <c r="BU9" s="83"/>
      <c r="BV9" s="83"/>
      <c r="BW9" s="83"/>
      <c r="BX9" s="83"/>
      <c r="BY9" s="83"/>
      <c r="BZ9" s="83"/>
      <c r="CA9" s="83"/>
      <c r="CB9" s="83"/>
      <c r="CC9" s="83"/>
      <c r="CD9" s="83"/>
      <c r="CE9" s="83"/>
      <c r="CF9" s="83"/>
      <c r="CG9" s="83"/>
      <c r="CH9" s="83"/>
      <c r="CI9" s="83"/>
      <c r="CJ9" s="83"/>
      <c r="CK9" s="83"/>
    </row>
    <row r="10" spans="1:89" s="84" customFormat="1" x14ac:dyDescent="0.2">
      <c r="A10" s="76" t="s">
        <v>57</v>
      </c>
      <c r="B10" s="77" t="s">
        <v>58</v>
      </c>
      <c r="C10" s="78">
        <v>12</v>
      </c>
      <c r="D10" s="78">
        <v>22</v>
      </c>
      <c r="E10" s="85">
        <v>32</v>
      </c>
      <c r="F10" s="78">
        <v>42</v>
      </c>
      <c r="G10" s="86">
        <v>52</v>
      </c>
      <c r="H10" s="86">
        <v>62</v>
      </c>
      <c r="I10" s="86" t="s">
        <v>47</v>
      </c>
      <c r="J10" s="86">
        <v>82</v>
      </c>
      <c r="K10" s="76" t="s">
        <v>59</v>
      </c>
      <c r="L10" s="77" t="s">
        <v>60</v>
      </c>
      <c r="M10" s="86">
        <v>15</v>
      </c>
      <c r="N10" s="86">
        <v>70</v>
      </c>
      <c r="O10" s="86">
        <v>700</v>
      </c>
      <c r="P10" s="86">
        <v>3</v>
      </c>
      <c r="Q10" s="86">
        <v>30</v>
      </c>
      <c r="R10" s="86">
        <v>300</v>
      </c>
      <c r="S10" s="80"/>
      <c r="T10" s="80"/>
      <c r="U10" s="80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81"/>
      <c r="AG10" s="81"/>
      <c r="AH10" s="81"/>
      <c r="AI10" s="82"/>
      <c r="AJ10" s="81"/>
      <c r="AK10" s="81"/>
      <c r="AL10" s="81"/>
      <c r="AM10" s="81"/>
      <c r="AN10" s="81"/>
      <c r="AO10" s="81"/>
      <c r="AP10" s="81"/>
      <c r="AQ10" s="81"/>
      <c r="AR10" s="81"/>
      <c r="AS10" s="81"/>
      <c r="AT10" s="81"/>
      <c r="AU10" s="81"/>
      <c r="AV10" s="82"/>
      <c r="AW10" s="83"/>
      <c r="AX10" s="83"/>
      <c r="AY10" s="83"/>
      <c r="AZ10" s="83"/>
      <c r="BA10" s="83"/>
      <c r="BB10" s="83"/>
      <c r="BC10" s="83"/>
      <c r="BD10" s="83"/>
      <c r="BE10" s="83"/>
      <c r="BF10" s="83"/>
      <c r="BG10" s="83"/>
      <c r="BH10" s="83"/>
      <c r="BI10" s="83"/>
      <c r="BJ10" s="83"/>
      <c r="BK10" s="83"/>
      <c r="BL10" s="83"/>
      <c r="BM10" s="83"/>
      <c r="BN10" s="83"/>
      <c r="BO10" s="83"/>
      <c r="BP10" s="83"/>
      <c r="BQ10" s="83"/>
      <c r="BR10" s="83"/>
      <c r="BS10" s="83"/>
      <c r="BT10" s="83"/>
      <c r="BU10" s="83"/>
      <c r="BV10" s="83"/>
      <c r="BW10" s="83"/>
      <c r="BX10" s="83"/>
      <c r="BY10" s="83"/>
      <c r="BZ10" s="83"/>
      <c r="CA10" s="83"/>
      <c r="CB10" s="83"/>
      <c r="CC10" s="83"/>
      <c r="CD10" s="83"/>
      <c r="CE10" s="83"/>
      <c r="CF10" s="83"/>
      <c r="CG10" s="83"/>
      <c r="CH10" s="83"/>
      <c r="CI10" s="83"/>
      <c r="CJ10" s="83"/>
      <c r="CK10" s="83"/>
    </row>
    <row r="11" spans="1:89" s="84" customFormat="1" x14ac:dyDescent="0.2">
      <c r="A11" s="76" t="s">
        <v>61</v>
      </c>
      <c r="B11" s="77" t="s">
        <v>62</v>
      </c>
      <c r="C11" s="78">
        <v>13</v>
      </c>
      <c r="D11" s="78">
        <v>23</v>
      </c>
      <c r="E11" s="85">
        <v>33</v>
      </c>
      <c r="F11" s="78">
        <v>43</v>
      </c>
      <c r="G11" s="86">
        <v>53</v>
      </c>
      <c r="H11" s="86">
        <v>63</v>
      </c>
      <c r="I11" s="86">
        <v>70</v>
      </c>
      <c r="J11" s="86">
        <v>83</v>
      </c>
      <c r="K11" s="76" t="s">
        <v>63</v>
      </c>
      <c r="L11" s="77" t="s">
        <v>64</v>
      </c>
      <c r="M11" s="86">
        <v>20</v>
      </c>
      <c r="N11" s="86">
        <v>80</v>
      </c>
      <c r="O11" s="86">
        <v>800</v>
      </c>
      <c r="P11" s="86">
        <v>4</v>
      </c>
      <c r="Q11" s="86">
        <v>40</v>
      </c>
      <c r="R11" s="86">
        <v>400</v>
      </c>
      <c r="S11" s="80"/>
      <c r="T11" s="80"/>
      <c r="U11" s="80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1"/>
      <c r="AH11" s="81"/>
      <c r="AI11" s="82"/>
      <c r="AJ11" s="81"/>
      <c r="AK11" s="81"/>
      <c r="AL11" s="81"/>
      <c r="AM11" s="81"/>
      <c r="AN11" s="81"/>
      <c r="AO11" s="81"/>
      <c r="AP11" s="81"/>
      <c r="AQ11" s="81"/>
      <c r="AR11" s="81"/>
      <c r="AS11" s="81"/>
      <c r="AT11" s="81"/>
      <c r="AU11" s="81"/>
      <c r="AV11" s="82"/>
      <c r="AW11" s="83"/>
      <c r="AX11" s="83"/>
      <c r="AY11" s="83"/>
      <c r="AZ11" s="83"/>
      <c r="BA11" s="83"/>
      <c r="BB11" s="83"/>
      <c r="BC11" s="83"/>
      <c r="BD11" s="83"/>
      <c r="BE11" s="83"/>
      <c r="BF11" s="83"/>
      <c r="BG11" s="83"/>
      <c r="BH11" s="83"/>
      <c r="BI11" s="83"/>
      <c r="BJ11" s="83"/>
      <c r="BK11" s="83"/>
      <c r="BL11" s="83"/>
      <c r="BM11" s="83"/>
      <c r="BN11" s="83"/>
      <c r="BO11" s="83"/>
      <c r="BP11" s="83"/>
      <c r="BQ11" s="83"/>
      <c r="BR11" s="83"/>
      <c r="BS11" s="83"/>
      <c r="BT11" s="83"/>
      <c r="BU11" s="83"/>
      <c r="BV11" s="83"/>
      <c r="BW11" s="83"/>
      <c r="BX11" s="83"/>
      <c r="BY11" s="83"/>
      <c r="BZ11" s="83"/>
      <c r="CA11" s="83"/>
      <c r="CB11" s="83"/>
      <c r="CC11" s="83"/>
      <c r="CD11" s="83"/>
      <c r="CE11" s="83"/>
      <c r="CF11" s="83"/>
      <c r="CG11" s="83"/>
      <c r="CH11" s="83"/>
      <c r="CI11" s="83"/>
      <c r="CJ11" s="83"/>
      <c r="CK11" s="83"/>
    </row>
    <row r="12" spans="1:89" s="89" customFormat="1" x14ac:dyDescent="0.25">
      <c r="A12" s="70" t="s">
        <v>43</v>
      </c>
      <c r="B12" s="71" t="s">
        <v>65</v>
      </c>
      <c r="C12" s="71"/>
      <c r="D12" s="71"/>
      <c r="E12" s="71"/>
      <c r="F12" s="71"/>
      <c r="G12" s="71"/>
      <c r="H12" s="71"/>
      <c r="I12" s="71"/>
      <c r="J12" s="71"/>
      <c r="K12" s="71"/>
      <c r="L12" s="71" t="s">
        <v>65</v>
      </c>
      <c r="M12" s="71"/>
      <c r="N12" s="71"/>
      <c r="O12" s="71"/>
      <c r="P12" s="71"/>
      <c r="Q12" s="71"/>
      <c r="R12" s="71"/>
      <c r="S12" s="87"/>
      <c r="T12" s="87"/>
      <c r="U12" s="87"/>
      <c r="V12" s="88"/>
      <c r="W12" s="88"/>
      <c r="X12" s="88"/>
      <c r="Y12" s="88"/>
      <c r="Z12" s="88"/>
      <c r="AA12" s="88"/>
      <c r="AB12" s="88"/>
      <c r="AC12" s="88"/>
      <c r="AD12" s="88"/>
      <c r="AE12" s="88"/>
      <c r="AF12" s="88"/>
      <c r="AG12" s="88"/>
      <c r="AH12" s="88"/>
      <c r="AI12" s="88"/>
      <c r="AJ12" s="88"/>
      <c r="AK12" s="88"/>
      <c r="AL12" s="88"/>
      <c r="AM12" s="88"/>
      <c r="AN12" s="88"/>
      <c r="AO12" s="88"/>
      <c r="AP12" s="88"/>
      <c r="AQ12" s="88"/>
      <c r="AR12" s="88"/>
      <c r="AS12" s="88"/>
      <c r="AT12" s="88"/>
      <c r="AU12" s="88"/>
      <c r="AV12" s="88"/>
      <c r="AW12" s="88"/>
      <c r="AX12" s="88"/>
      <c r="AY12" s="88"/>
      <c r="AZ12" s="88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</row>
    <row r="13" spans="1:89" x14ac:dyDescent="0.2">
      <c r="A13" s="76" t="s">
        <v>61</v>
      </c>
      <c r="B13" s="77" t="s">
        <v>66</v>
      </c>
      <c r="C13" s="78">
        <v>15</v>
      </c>
      <c r="D13" s="78">
        <v>25</v>
      </c>
      <c r="E13" s="85" t="s">
        <v>47</v>
      </c>
      <c r="F13" s="78" t="s">
        <v>47</v>
      </c>
      <c r="G13" s="86">
        <v>55</v>
      </c>
      <c r="H13" s="86">
        <v>65</v>
      </c>
      <c r="I13" s="86">
        <v>72</v>
      </c>
      <c r="J13" s="86" t="s">
        <v>47</v>
      </c>
      <c r="K13" s="76" t="s">
        <v>67</v>
      </c>
      <c r="L13" s="77" t="s">
        <v>68</v>
      </c>
      <c r="M13" s="86">
        <v>30</v>
      </c>
      <c r="N13" s="86">
        <v>100</v>
      </c>
      <c r="O13" s="86">
        <v>1000</v>
      </c>
      <c r="P13" s="86">
        <v>6</v>
      </c>
      <c r="Q13" s="86">
        <v>60</v>
      </c>
      <c r="R13" s="86">
        <v>600</v>
      </c>
      <c r="S13" s="87"/>
      <c r="T13" s="87"/>
      <c r="U13" s="87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  <c r="AZ13" s="88"/>
    </row>
    <row r="14" spans="1:89" x14ac:dyDescent="0.2">
      <c r="A14" s="76" t="s">
        <v>69</v>
      </c>
      <c r="B14" s="77" t="s">
        <v>70</v>
      </c>
      <c r="C14" s="78">
        <v>16</v>
      </c>
      <c r="D14" s="78" t="s">
        <v>47</v>
      </c>
      <c r="E14" s="85">
        <v>36</v>
      </c>
      <c r="F14" s="78" t="s">
        <v>47</v>
      </c>
      <c r="G14" s="86">
        <v>56</v>
      </c>
      <c r="H14" s="86">
        <v>66</v>
      </c>
      <c r="I14" s="86">
        <v>73</v>
      </c>
      <c r="J14" s="86">
        <v>86</v>
      </c>
      <c r="K14" s="76" t="s">
        <v>71</v>
      </c>
      <c r="L14" s="77" t="s">
        <v>72</v>
      </c>
      <c r="M14" s="86">
        <v>35</v>
      </c>
      <c r="N14" s="86">
        <v>110</v>
      </c>
      <c r="O14" s="86">
        <v>1100</v>
      </c>
      <c r="P14" s="86">
        <v>7</v>
      </c>
      <c r="Q14" s="86">
        <v>70</v>
      </c>
      <c r="R14" s="86">
        <v>700</v>
      </c>
      <c r="S14" s="87"/>
      <c r="T14" s="87"/>
      <c r="U14" s="87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</row>
    <row r="15" spans="1:89" x14ac:dyDescent="0.2">
      <c r="A15" s="76" t="s">
        <v>73</v>
      </c>
      <c r="B15" s="77" t="s">
        <v>74</v>
      </c>
      <c r="C15" s="78">
        <v>17</v>
      </c>
      <c r="D15" s="78" t="s">
        <v>47</v>
      </c>
      <c r="E15" s="85">
        <v>37</v>
      </c>
      <c r="F15" s="78">
        <v>47</v>
      </c>
      <c r="G15" s="86">
        <v>57</v>
      </c>
      <c r="H15" s="86">
        <v>67</v>
      </c>
      <c r="I15" s="86">
        <v>74</v>
      </c>
      <c r="J15" s="86">
        <v>87</v>
      </c>
      <c r="K15" s="76" t="s">
        <v>75</v>
      </c>
      <c r="L15" s="77" t="s">
        <v>76</v>
      </c>
      <c r="M15" s="86">
        <v>40</v>
      </c>
      <c r="N15" s="86">
        <v>120</v>
      </c>
      <c r="O15" s="86">
        <v>1200</v>
      </c>
      <c r="P15" s="86">
        <v>8</v>
      </c>
      <c r="Q15" s="86">
        <v>80</v>
      </c>
      <c r="R15" s="86">
        <v>800</v>
      </c>
      <c r="S15" s="87"/>
      <c r="T15" s="87"/>
      <c r="U15" s="87"/>
      <c r="V15" s="88"/>
      <c r="W15" s="88"/>
      <c r="X15" s="88"/>
      <c r="Y15" s="88"/>
      <c r="Z15" s="88"/>
      <c r="AA15" s="88"/>
      <c r="AB15" s="88"/>
      <c r="AC15" s="88"/>
      <c r="AD15" s="88"/>
      <c r="AE15" s="88"/>
      <c r="AF15" s="88"/>
      <c r="AG15" s="88"/>
      <c r="AH15" s="88"/>
      <c r="AI15" s="88"/>
      <c r="AJ15" s="88"/>
      <c r="AK15" s="88"/>
      <c r="AL15" s="88"/>
      <c r="AM15" s="88"/>
      <c r="AN15" s="88"/>
      <c r="AO15" s="88"/>
      <c r="AP15" s="88"/>
      <c r="AQ15" s="88"/>
      <c r="AR15" s="88"/>
      <c r="AS15" s="88"/>
      <c r="AT15" s="88"/>
      <c r="AU15" s="88"/>
      <c r="AV15" s="88"/>
      <c r="AW15" s="88"/>
      <c r="AX15" s="88"/>
      <c r="AY15" s="88"/>
      <c r="AZ15" s="88"/>
    </row>
    <row r="16" spans="1:89" s="90" customFormat="1" x14ac:dyDescent="0.25">
      <c r="A16" s="70" t="s">
        <v>43</v>
      </c>
      <c r="B16" s="71" t="s">
        <v>77</v>
      </c>
      <c r="C16" s="71"/>
      <c r="D16" s="71"/>
      <c r="E16" s="71"/>
      <c r="F16" s="71"/>
      <c r="G16" s="71"/>
      <c r="H16" s="71"/>
      <c r="I16" s="71"/>
      <c r="J16" s="71"/>
      <c r="K16" s="76" t="s">
        <v>78</v>
      </c>
      <c r="L16" s="77" t="s">
        <v>79</v>
      </c>
      <c r="M16" s="86">
        <v>45</v>
      </c>
      <c r="N16" s="86">
        <v>130</v>
      </c>
      <c r="O16" s="86">
        <v>1300</v>
      </c>
      <c r="P16" s="86">
        <v>9</v>
      </c>
      <c r="Q16" s="86">
        <v>90</v>
      </c>
      <c r="R16" s="86">
        <v>900</v>
      </c>
      <c r="S16" s="87"/>
      <c r="T16" s="87"/>
      <c r="U16" s="87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</row>
    <row r="17" spans="1:89" s="89" customFormat="1" x14ac:dyDescent="0.2">
      <c r="A17" s="76" t="s">
        <v>73</v>
      </c>
      <c r="B17" s="77" t="s">
        <v>80</v>
      </c>
      <c r="C17" s="78">
        <v>19</v>
      </c>
      <c r="D17" s="78">
        <v>29</v>
      </c>
      <c r="E17" s="85">
        <v>39</v>
      </c>
      <c r="F17" s="78" t="s">
        <v>47</v>
      </c>
      <c r="G17" s="86" t="s">
        <v>47</v>
      </c>
      <c r="H17" s="86" t="s">
        <v>47</v>
      </c>
      <c r="I17" s="86">
        <v>76</v>
      </c>
      <c r="J17" s="86">
        <v>89</v>
      </c>
      <c r="K17" s="76" t="s">
        <v>81</v>
      </c>
      <c r="L17" s="77" t="s">
        <v>82</v>
      </c>
      <c r="M17" s="86">
        <v>50</v>
      </c>
      <c r="N17" s="86">
        <v>140</v>
      </c>
      <c r="O17" s="86">
        <v>1400</v>
      </c>
      <c r="P17" s="86">
        <v>10</v>
      </c>
      <c r="Q17" s="86">
        <v>100</v>
      </c>
      <c r="R17" s="86">
        <v>1000</v>
      </c>
      <c r="S17" s="87"/>
      <c r="T17" s="87"/>
      <c r="U17" s="87"/>
      <c r="V17" s="88"/>
      <c r="W17" s="88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91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91"/>
      <c r="AW17" s="88"/>
      <c r="AX17" s="88"/>
      <c r="AY17" s="88"/>
      <c r="AZ17" s="88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</row>
    <row r="18" spans="1:89" s="89" customFormat="1" x14ac:dyDescent="0.2">
      <c r="A18" s="76" t="s">
        <v>83</v>
      </c>
      <c r="B18" s="77" t="s">
        <v>84</v>
      </c>
      <c r="C18" s="78">
        <v>20</v>
      </c>
      <c r="D18" s="78">
        <v>30</v>
      </c>
      <c r="E18" s="85">
        <v>40</v>
      </c>
      <c r="F18" s="78" t="s">
        <v>47</v>
      </c>
      <c r="G18" s="86" t="s">
        <v>47</v>
      </c>
      <c r="H18" s="86" t="s">
        <v>47</v>
      </c>
      <c r="I18" s="86">
        <v>77</v>
      </c>
      <c r="J18" s="86">
        <v>90</v>
      </c>
      <c r="K18" s="76" t="s">
        <v>85</v>
      </c>
      <c r="L18" s="77" t="s">
        <v>86</v>
      </c>
      <c r="M18" s="86">
        <v>55</v>
      </c>
      <c r="N18" s="86">
        <v>150</v>
      </c>
      <c r="O18" s="86">
        <v>1500</v>
      </c>
      <c r="P18" s="86">
        <v>11</v>
      </c>
      <c r="Q18" s="86">
        <v>110</v>
      </c>
      <c r="R18" s="86">
        <v>1100</v>
      </c>
      <c r="S18" s="87"/>
      <c r="T18" s="87"/>
      <c r="U18" s="87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91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91"/>
      <c r="AW18" s="88"/>
      <c r="AX18" s="88"/>
      <c r="AY18" s="88"/>
      <c r="AZ18" s="88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</row>
    <row r="19" spans="1:89" s="89" customFormat="1" x14ac:dyDescent="0.2">
      <c r="A19" s="76" t="s">
        <v>87</v>
      </c>
      <c r="B19" s="77" t="s">
        <v>88</v>
      </c>
      <c r="C19" s="78">
        <v>21</v>
      </c>
      <c r="D19" s="78">
        <v>31</v>
      </c>
      <c r="E19" s="85">
        <v>41</v>
      </c>
      <c r="F19" s="78">
        <v>51</v>
      </c>
      <c r="G19" s="86" t="s">
        <v>47</v>
      </c>
      <c r="H19" s="86" t="s">
        <v>47</v>
      </c>
      <c r="I19" s="86">
        <v>78</v>
      </c>
      <c r="J19" s="86">
        <v>91</v>
      </c>
      <c r="K19" s="76" t="s">
        <v>89</v>
      </c>
      <c r="L19" s="77" t="s">
        <v>90</v>
      </c>
      <c r="M19" s="86">
        <v>60</v>
      </c>
      <c r="N19" s="86">
        <v>160</v>
      </c>
      <c r="O19" s="86">
        <v>1600</v>
      </c>
      <c r="P19" s="86">
        <v>12</v>
      </c>
      <c r="Q19" s="86">
        <v>120</v>
      </c>
      <c r="R19" s="86">
        <v>1200</v>
      </c>
      <c r="S19" s="87"/>
      <c r="T19" s="87"/>
      <c r="U19" s="87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91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91"/>
      <c r="AW19" s="88"/>
      <c r="AX19" s="88"/>
      <c r="AY19" s="88"/>
      <c r="AZ19" s="88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</row>
    <row r="20" spans="1:89" s="89" customFormat="1" x14ac:dyDescent="0.2">
      <c r="A20" s="76" t="s">
        <v>91</v>
      </c>
      <c r="B20" s="77" t="s">
        <v>92</v>
      </c>
      <c r="C20" s="78">
        <v>22</v>
      </c>
      <c r="D20" s="78">
        <v>32</v>
      </c>
      <c r="E20" s="85">
        <v>42</v>
      </c>
      <c r="F20" s="78">
        <v>52</v>
      </c>
      <c r="G20" s="86">
        <v>62</v>
      </c>
      <c r="H20" s="86">
        <v>72</v>
      </c>
      <c r="I20" s="86">
        <v>79</v>
      </c>
      <c r="J20" s="86">
        <v>92</v>
      </c>
      <c r="K20" s="71"/>
      <c r="L20" s="71" t="s">
        <v>77</v>
      </c>
      <c r="M20" s="71"/>
      <c r="N20" s="71"/>
      <c r="O20" s="71"/>
      <c r="P20" s="71"/>
      <c r="Q20" s="71"/>
      <c r="R20" s="71"/>
      <c r="S20" s="87"/>
      <c r="T20" s="87"/>
      <c r="U20" s="87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91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91"/>
      <c r="AW20" s="88"/>
      <c r="AX20" s="88"/>
      <c r="AY20" s="88"/>
      <c r="AZ20" s="88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</row>
    <row r="21" spans="1:89" s="89" customFormat="1" x14ac:dyDescent="0.2">
      <c r="A21" s="76" t="s">
        <v>51</v>
      </c>
      <c r="B21" s="77" t="s">
        <v>93</v>
      </c>
      <c r="C21" s="78">
        <v>23</v>
      </c>
      <c r="D21" s="78">
        <v>33</v>
      </c>
      <c r="E21" s="85">
        <v>43</v>
      </c>
      <c r="F21" s="78">
        <v>53</v>
      </c>
      <c r="G21" s="86">
        <v>63</v>
      </c>
      <c r="H21" s="86">
        <v>73</v>
      </c>
      <c r="I21" s="86">
        <v>80</v>
      </c>
      <c r="J21" s="86">
        <v>93</v>
      </c>
      <c r="K21" s="76" t="s">
        <v>94</v>
      </c>
      <c r="L21" s="77" t="s">
        <v>95</v>
      </c>
      <c r="M21" s="86">
        <v>70</v>
      </c>
      <c r="N21" s="86">
        <v>180</v>
      </c>
      <c r="O21" s="86">
        <v>1800</v>
      </c>
      <c r="P21" s="86">
        <v>14</v>
      </c>
      <c r="Q21" s="86">
        <v>140</v>
      </c>
      <c r="R21" s="86">
        <v>1400</v>
      </c>
      <c r="S21" s="87"/>
      <c r="T21" s="87"/>
      <c r="U21" s="87"/>
      <c r="V21" s="88"/>
      <c r="W21" s="88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91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91"/>
      <c r="AW21" s="88"/>
      <c r="AX21" s="88"/>
      <c r="AY21" s="88"/>
      <c r="AZ21" s="88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</row>
    <row r="22" spans="1:89" s="89" customFormat="1" x14ac:dyDescent="0.2">
      <c r="A22" s="76" t="s">
        <v>55</v>
      </c>
      <c r="B22" s="77" t="s">
        <v>96</v>
      </c>
      <c r="C22" s="78">
        <v>24</v>
      </c>
      <c r="D22" s="78">
        <v>34</v>
      </c>
      <c r="E22" s="85">
        <v>44</v>
      </c>
      <c r="F22" s="78">
        <v>54</v>
      </c>
      <c r="G22" s="86">
        <v>64</v>
      </c>
      <c r="H22" s="86">
        <v>74</v>
      </c>
      <c r="I22" s="86">
        <v>81</v>
      </c>
      <c r="J22" s="86">
        <v>94</v>
      </c>
      <c r="K22" s="76" t="s">
        <v>97</v>
      </c>
      <c r="L22" s="77" t="s">
        <v>98</v>
      </c>
      <c r="M22" s="86">
        <v>75</v>
      </c>
      <c r="N22" s="86">
        <v>190</v>
      </c>
      <c r="O22" s="86">
        <v>1900</v>
      </c>
      <c r="P22" s="86">
        <v>15</v>
      </c>
      <c r="Q22" s="86">
        <v>150</v>
      </c>
      <c r="R22" s="86">
        <v>1500</v>
      </c>
      <c r="S22" s="87"/>
      <c r="T22" s="87"/>
      <c r="U22" s="87"/>
      <c r="V22" s="88"/>
      <c r="W22" s="88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91"/>
      <c r="AJ22" s="88"/>
      <c r="AK22" s="88"/>
      <c r="AL22" s="88"/>
      <c r="AM22" s="88"/>
      <c r="AN22" s="88"/>
      <c r="AO22" s="88"/>
      <c r="AP22" s="88"/>
      <c r="AQ22" s="88"/>
      <c r="AR22" s="88"/>
      <c r="AS22" s="88"/>
      <c r="AT22" s="88"/>
      <c r="AU22" s="88"/>
      <c r="AV22" s="91"/>
      <c r="AW22" s="88"/>
      <c r="AX22" s="88"/>
      <c r="AY22" s="88"/>
      <c r="AZ22" s="88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</row>
    <row r="23" spans="1:89" x14ac:dyDescent="0.2">
      <c r="A23" s="76" t="s">
        <v>59</v>
      </c>
      <c r="B23" s="77" t="s">
        <v>99</v>
      </c>
      <c r="C23" s="78">
        <v>25</v>
      </c>
      <c r="D23" s="78">
        <v>35</v>
      </c>
      <c r="E23" s="85">
        <v>45</v>
      </c>
      <c r="F23" s="78">
        <v>55</v>
      </c>
      <c r="G23" s="86">
        <v>65</v>
      </c>
      <c r="H23" s="86">
        <v>75</v>
      </c>
      <c r="I23" s="86">
        <v>82</v>
      </c>
      <c r="J23" s="86">
        <v>95</v>
      </c>
      <c r="K23" s="76" t="s">
        <v>100</v>
      </c>
      <c r="L23" s="77" t="s">
        <v>101</v>
      </c>
      <c r="M23" s="86">
        <v>80</v>
      </c>
      <c r="N23" s="86">
        <v>200</v>
      </c>
      <c r="O23" s="86">
        <v>2000</v>
      </c>
      <c r="P23" s="86">
        <v>16</v>
      </c>
      <c r="Q23" s="86">
        <v>160</v>
      </c>
      <c r="R23" s="86">
        <v>1600</v>
      </c>
      <c r="S23" s="87"/>
      <c r="T23" s="87"/>
      <c r="U23" s="87"/>
      <c r="V23" s="88"/>
      <c r="W23" s="88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</row>
    <row r="24" spans="1:89" s="90" customFormat="1" x14ac:dyDescent="0.25">
      <c r="A24" s="70" t="s">
        <v>43</v>
      </c>
      <c r="B24" s="71" t="s">
        <v>102</v>
      </c>
      <c r="C24" s="71"/>
      <c r="D24" s="71"/>
      <c r="E24" s="71"/>
      <c r="F24" s="71"/>
      <c r="G24" s="71"/>
      <c r="H24" s="71"/>
      <c r="I24" s="71"/>
      <c r="J24" s="71"/>
      <c r="K24" s="76" t="s">
        <v>103</v>
      </c>
      <c r="L24" s="77" t="s">
        <v>104</v>
      </c>
      <c r="M24" s="86">
        <v>85</v>
      </c>
      <c r="N24" s="86">
        <v>210</v>
      </c>
      <c r="O24" s="86">
        <v>2100</v>
      </c>
      <c r="P24" s="86">
        <v>17</v>
      </c>
      <c r="Q24" s="86">
        <v>170</v>
      </c>
      <c r="R24" s="86">
        <v>1700</v>
      </c>
      <c r="S24" s="87"/>
      <c r="T24" s="87"/>
      <c r="U24" s="87"/>
      <c r="V24" s="88"/>
      <c r="W24" s="88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</row>
    <row r="25" spans="1:89" s="89" customFormat="1" x14ac:dyDescent="0.2">
      <c r="A25" s="76" t="s">
        <v>59</v>
      </c>
      <c r="B25" s="77" t="s">
        <v>105</v>
      </c>
      <c r="C25" s="78">
        <v>27</v>
      </c>
      <c r="D25" s="78">
        <v>37</v>
      </c>
      <c r="E25" s="85">
        <v>47</v>
      </c>
      <c r="F25" s="78">
        <v>57</v>
      </c>
      <c r="G25" s="86">
        <v>67</v>
      </c>
      <c r="H25" s="86">
        <v>77</v>
      </c>
      <c r="I25" s="86">
        <v>84</v>
      </c>
      <c r="J25" s="86">
        <v>97</v>
      </c>
      <c r="K25" s="71"/>
      <c r="L25" s="71" t="s">
        <v>102</v>
      </c>
      <c r="M25" s="71"/>
      <c r="N25" s="71"/>
      <c r="O25" s="71"/>
      <c r="P25" s="71"/>
      <c r="Q25" s="71"/>
      <c r="R25" s="71"/>
      <c r="S25" s="87"/>
      <c r="T25" s="87"/>
      <c r="U25" s="87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</row>
    <row r="26" spans="1:89" s="89" customFormat="1" x14ac:dyDescent="0.2">
      <c r="A26" s="76" t="s">
        <v>63</v>
      </c>
      <c r="B26" s="77" t="s">
        <v>106</v>
      </c>
      <c r="C26" s="78">
        <v>28</v>
      </c>
      <c r="D26" s="86" t="s">
        <v>47</v>
      </c>
      <c r="E26" s="85">
        <v>48</v>
      </c>
      <c r="F26" s="78">
        <v>58</v>
      </c>
      <c r="G26" s="86">
        <v>68</v>
      </c>
      <c r="H26" s="86">
        <v>78</v>
      </c>
      <c r="I26" s="86">
        <v>85</v>
      </c>
      <c r="J26" s="86">
        <v>98</v>
      </c>
      <c r="K26" s="76" t="s">
        <v>107</v>
      </c>
      <c r="L26" s="77" t="s">
        <v>108</v>
      </c>
      <c r="M26" s="86">
        <v>95</v>
      </c>
      <c r="N26" s="86">
        <v>230</v>
      </c>
      <c r="O26" s="86">
        <v>2300</v>
      </c>
      <c r="P26" s="86">
        <v>19</v>
      </c>
      <c r="Q26" s="86">
        <v>190</v>
      </c>
      <c r="R26" s="86">
        <v>1900</v>
      </c>
      <c r="S26" s="87"/>
      <c r="T26" s="87"/>
      <c r="U26" s="87"/>
      <c r="V26" s="88"/>
      <c r="W26" s="88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</row>
    <row r="27" spans="1:89" s="89" customFormat="1" x14ac:dyDescent="0.2">
      <c r="A27" s="76" t="s">
        <v>109</v>
      </c>
      <c r="B27" s="77" t="s">
        <v>110</v>
      </c>
      <c r="C27" s="78">
        <v>29</v>
      </c>
      <c r="D27" s="86" t="s">
        <v>47</v>
      </c>
      <c r="E27" s="92" t="s">
        <v>47</v>
      </c>
      <c r="F27" s="78">
        <v>59</v>
      </c>
      <c r="G27" s="86" t="s">
        <v>47</v>
      </c>
      <c r="H27" s="86" t="s">
        <v>47</v>
      </c>
      <c r="I27" s="86" t="s">
        <v>47</v>
      </c>
      <c r="J27" s="86" t="s">
        <v>47</v>
      </c>
      <c r="K27" s="76" t="s">
        <v>111</v>
      </c>
      <c r="L27" s="77" t="s">
        <v>112</v>
      </c>
      <c r="M27" s="86">
        <v>100</v>
      </c>
      <c r="N27" s="86">
        <v>240</v>
      </c>
      <c r="O27" s="86">
        <v>2400</v>
      </c>
      <c r="P27" s="86">
        <v>20</v>
      </c>
      <c r="Q27" s="86">
        <v>200</v>
      </c>
      <c r="R27" s="86">
        <v>2000</v>
      </c>
      <c r="S27" s="87"/>
      <c r="T27" s="87"/>
      <c r="U27" s="87"/>
      <c r="V27" s="88"/>
      <c r="W27" s="88"/>
      <c r="X27" s="88"/>
      <c r="Y27" s="88"/>
      <c r="Z27" s="88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88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</row>
    <row r="28" spans="1:89" x14ac:dyDescent="0.2">
      <c r="A28" s="70"/>
      <c r="B28" s="71"/>
      <c r="C28" s="72"/>
      <c r="D28" s="72"/>
      <c r="E28" s="93"/>
      <c r="F28" s="72"/>
      <c r="G28" s="72"/>
      <c r="H28" s="72"/>
      <c r="I28" s="72"/>
      <c r="J28" s="72"/>
      <c r="K28" s="70"/>
      <c r="L28" s="71"/>
      <c r="M28" s="72"/>
      <c r="N28" s="72"/>
      <c r="O28" s="72"/>
      <c r="P28" s="72"/>
      <c r="Q28" s="72"/>
      <c r="R28" s="72"/>
      <c r="S28" s="87"/>
      <c r="T28" s="87"/>
      <c r="U28" s="87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</row>
    <row r="29" spans="1:89" x14ac:dyDescent="0.2">
      <c r="A29" s="76"/>
      <c r="B29" s="77"/>
      <c r="C29" s="94"/>
      <c r="D29" s="94"/>
      <c r="E29" s="95"/>
      <c r="F29" s="94"/>
      <c r="G29" s="94"/>
      <c r="H29" s="94"/>
      <c r="I29" s="94"/>
      <c r="J29" s="94"/>
      <c r="K29" s="76"/>
      <c r="L29" s="77"/>
      <c r="M29" s="96"/>
      <c r="N29" s="96"/>
      <c r="O29" s="96"/>
      <c r="P29" s="86"/>
      <c r="Q29" s="86"/>
      <c r="R29" s="86"/>
      <c r="S29" s="87"/>
      <c r="T29" s="87"/>
      <c r="U29" s="87"/>
      <c r="V29" s="88"/>
      <c r="W29" s="88"/>
      <c r="X29" s="88"/>
      <c r="Y29" s="88"/>
      <c r="Z29" s="88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</row>
    <row r="30" spans="1:89" x14ac:dyDescent="0.2">
      <c r="A30" s="76"/>
      <c r="B30" s="77"/>
      <c r="C30" s="94"/>
      <c r="D30" s="94"/>
      <c r="E30" s="95"/>
      <c r="F30" s="94"/>
      <c r="G30" s="94"/>
      <c r="H30" s="94"/>
      <c r="I30" s="94"/>
      <c r="J30" s="94"/>
      <c r="K30" s="76"/>
      <c r="L30" s="77"/>
      <c r="M30" s="86"/>
      <c r="N30" s="86"/>
      <c r="O30" s="86"/>
      <c r="P30" s="96"/>
      <c r="Q30" s="96"/>
      <c r="R30" s="96"/>
      <c r="S30" s="87"/>
      <c r="T30" s="87"/>
      <c r="U30" s="87"/>
      <c r="V30" s="88"/>
      <c r="W30" s="88"/>
      <c r="X30" s="88"/>
      <c r="Y30" s="88"/>
      <c r="Z30" s="88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</row>
    <row r="31" spans="1:89" x14ac:dyDescent="0.2">
      <c r="A31" s="70"/>
      <c r="B31" s="71"/>
      <c r="C31" s="72"/>
      <c r="D31" s="72"/>
      <c r="E31" s="93"/>
      <c r="F31" s="72"/>
      <c r="G31" s="72"/>
      <c r="H31" s="72"/>
      <c r="I31" s="72"/>
      <c r="J31" s="72"/>
      <c r="K31" s="70"/>
      <c r="L31" s="71"/>
      <c r="M31" s="72"/>
      <c r="N31" s="72"/>
      <c r="O31" s="72"/>
      <c r="P31" s="72"/>
      <c r="Q31" s="72"/>
      <c r="R31" s="72"/>
      <c r="S31" s="87"/>
      <c r="T31" s="87"/>
      <c r="U31" s="87"/>
      <c r="V31" s="88"/>
      <c r="W31" s="88"/>
      <c r="X31" s="88"/>
      <c r="Y31" s="88"/>
      <c r="Z31" s="88"/>
      <c r="AA31" s="88"/>
      <c r="AB31" s="88"/>
      <c r="AC31" s="88"/>
      <c r="AD31" s="88"/>
      <c r="AE31" s="88"/>
      <c r="AF31" s="88"/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88"/>
      <c r="AX31" s="88"/>
      <c r="AY31" s="88"/>
      <c r="AZ31" s="88"/>
    </row>
    <row r="32" spans="1:89" s="90" customFormat="1" x14ac:dyDescent="0.25">
      <c r="A32" s="97"/>
      <c r="B32" s="77"/>
      <c r="C32" s="96"/>
      <c r="D32" s="96"/>
      <c r="E32" s="96"/>
      <c r="F32" s="96"/>
      <c r="G32" s="96"/>
      <c r="H32" s="96"/>
      <c r="I32" s="86"/>
      <c r="J32" s="86"/>
      <c r="K32" s="76"/>
      <c r="L32" s="77"/>
      <c r="M32" s="98"/>
      <c r="N32" s="98"/>
      <c r="O32" s="98"/>
      <c r="P32" s="98"/>
      <c r="Q32" s="98"/>
      <c r="R32" s="98"/>
      <c r="S32" s="87"/>
      <c r="T32" s="87"/>
      <c r="U32" s="87"/>
      <c r="V32" s="88"/>
      <c r="W32" s="88"/>
      <c r="X32" s="88"/>
      <c r="Y32" s="88"/>
      <c r="Z32" s="88"/>
      <c r="AA32" s="88"/>
      <c r="AB32" s="88"/>
      <c r="AC32" s="88"/>
      <c r="AD32" s="88"/>
      <c r="AE32" s="88"/>
      <c r="AF32" s="88"/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88"/>
      <c r="AX32" s="88"/>
      <c r="AY32" s="88"/>
      <c r="AZ32" s="88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</row>
    <row r="33" spans="1:89" s="84" customFormat="1" x14ac:dyDescent="0.2">
      <c r="A33" s="97"/>
      <c r="B33" s="77"/>
      <c r="C33" s="86"/>
      <c r="D33" s="86"/>
      <c r="E33" s="92"/>
      <c r="F33" s="86"/>
      <c r="G33" s="86"/>
      <c r="H33" s="86"/>
      <c r="I33" s="96"/>
      <c r="J33" s="86"/>
      <c r="K33" s="76"/>
      <c r="L33" s="77"/>
      <c r="M33" s="98"/>
      <c r="N33" s="98"/>
      <c r="O33" s="98"/>
      <c r="P33" s="98"/>
      <c r="Q33" s="98"/>
      <c r="R33" s="98"/>
      <c r="S33" s="87"/>
      <c r="T33" s="87"/>
      <c r="U33" s="87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  <c r="AK33" s="88"/>
      <c r="AL33" s="88"/>
      <c r="AM33" s="88"/>
      <c r="AN33" s="88"/>
      <c r="AO33" s="88"/>
      <c r="AP33" s="88"/>
      <c r="AQ33" s="88"/>
      <c r="AR33" s="88"/>
      <c r="AS33" s="88"/>
      <c r="AT33" s="88"/>
      <c r="AU33" s="88"/>
      <c r="AV33" s="88"/>
      <c r="AW33" s="88"/>
      <c r="AX33" s="88"/>
      <c r="AY33" s="88"/>
      <c r="AZ33" s="88"/>
      <c r="BA33" s="83"/>
      <c r="BB33" s="83"/>
      <c r="BC33" s="83"/>
      <c r="BD33" s="83"/>
      <c r="BE33" s="83"/>
      <c r="BF33" s="83"/>
      <c r="BG33" s="83"/>
      <c r="BH33" s="83"/>
      <c r="BI33" s="83"/>
      <c r="BJ33" s="83"/>
      <c r="BK33" s="83"/>
      <c r="BL33" s="83"/>
      <c r="BM33" s="83"/>
      <c r="BN33" s="83"/>
      <c r="BO33" s="83"/>
      <c r="BP33" s="83"/>
      <c r="BQ33" s="83"/>
      <c r="BR33" s="83"/>
      <c r="BS33" s="83"/>
      <c r="BT33" s="83"/>
      <c r="BU33" s="83"/>
      <c r="BV33" s="83"/>
      <c r="BW33" s="83"/>
      <c r="BX33" s="83"/>
      <c r="BY33" s="83"/>
      <c r="BZ33" s="83"/>
      <c r="CA33" s="83"/>
      <c r="CB33" s="83"/>
      <c r="CC33" s="83"/>
      <c r="CD33" s="83"/>
      <c r="CE33" s="83"/>
      <c r="CF33" s="83"/>
      <c r="CG33" s="83"/>
      <c r="CH33" s="83"/>
      <c r="CI33" s="83"/>
      <c r="CJ33" s="83"/>
      <c r="CK33" s="83"/>
    </row>
    <row r="34" spans="1:89" s="89" customFormat="1" x14ac:dyDescent="0.2">
      <c r="A34" s="97"/>
      <c r="B34" s="77"/>
      <c r="C34" s="86"/>
      <c r="D34" s="86"/>
      <c r="E34" s="92"/>
      <c r="F34" s="86"/>
      <c r="G34" s="86"/>
      <c r="H34" s="86"/>
      <c r="I34" s="86"/>
      <c r="J34" s="96"/>
      <c r="K34" s="76"/>
      <c r="L34" s="77"/>
      <c r="M34" s="98"/>
      <c r="N34" s="98"/>
      <c r="O34" s="98"/>
      <c r="P34" s="98"/>
      <c r="Q34" s="98"/>
      <c r="R34" s="98"/>
      <c r="S34" s="87"/>
      <c r="T34" s="87"/>
      <c r="U34" s="87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8"/>
      <c r="AX34" s="88"/>
      <c r="AY34" s="88"/>
      <c r="AZ34" s="88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</row>
    <row r="35" spans="1:89" s="89" customFormat="1" x14ac:dyDescent="0.2">
      <c r="A35" s="70"/>
      <c r="B35" s="71"/>
      <c r="C35" s="72"/>
      <c r="D35" s="72"/>
      <c r="E35" s="93"/>
      <c r="F35" s="72"/>
      <c r="G35" s="72"/>
      <c r="H35" s="72"/>
      <c r="I35" s="72"/>
      <c r="J35" s="72"/>
      <c r="K35" s="76"/>
      <c r="L35" s="77"/>
      <c r="M35" s="98"/>
      <c r="N35" s="98"/>
      <c r="O35" s="98"/>
      <c r="P35" s="98"/>
      <c r="Q35" s="98"/>
      <c r="R35" s="98"/>
      <c r="S35" s="87"/>
      <c r="T35" s="87"/>
      <c r="U35" s="87"/>
      <c r="V35" s="88"/>
      <c r="W35" s="88"/>
      <c r="X35" s="88"/>
      <c r="Y35" s="88"/>
      <c r="Z35" s="88"/>
      <c r="AA35" s="88"/>
      <c r="AB35" s="88"/>
      <c r="AC35" s="88"/>
      <c r="AD35" s="88"/>
      <c r="AE35" s="88"/>
      <c r="AF35" s="88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  <c r="AZ35" s="88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</row>
    <row r="36" spans="1:89" s="89" customFormat="1" x14ac:dyDescent="0.2">
      <c r="A36" s="76"/>
      <c r="B36" s="77"/>
      <c r="C36" s="94"/>
      <c r="D36" s="94"/>
      <c r="E36" s="95"/>
      <c r="F36" s="94"/>
      <c r="G36" s="86"/>
      <c r="H36" s="86"/>
      <c r="I36" s="86"/>
      <c r="J36" s="86"/>
      <c r="K36" s="76"/>
      <c r="L36" s="77"/>
      <c r="M36" s="98"/>
      <c r="N36" s="98"/>
      <c r="O36" s="98"/>
      <c r="P36" s="98"/>
      <c r="Q36" s="98"/>
      <c r="R36" s="98"/>
      <c r="S36" s="87"/>
      <c r="T36" s="87"/>
      <c r="U36" s="87"/>
      <c r="V36" s="88"/>
      <c r="W36" s="88"/>
      <c r="X36" s="88"/>
      <c r="Y36" s="88"/>
      <c r="Z36" s="88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8"/>
      <c r="AZ36" s="88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</row>
    <row r="37" spans="1:89" s="89" customFormat="1" x14ac:dyDescent="0.2">
      <c r="A37" s="76"/>
      <c r="B37" s="77"/>
      <c r="C37" s="86"/>
      <c r="D37" s="86"/>
      <c r="E37" s="92"/>
      <c r="F37" s="86"/>
      <c r="G37" s="96"/>
      <c r="H37" s="96"/>
      <c r="I37" s="96"/>
      <c r="J37" s="86"/>
      <c r="K37" s="76"/>
      <c r="L37" s="77"/>
      <c r="M37" s="98"/>
      <c r="N37" s="98"/>
      <c r="O37" s="98"/>
      <c r="P37" s="98"/>
      <c r="Q37" s="98"/>
      <c r="R37" s="98"/>
      <c r="S37" s="87"/>
      <c r="T37" s="87"/>
      <c r="U37" s="87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</row>
    <row r="38" spans="1:89" s="89" customFormat="1" x14ac:dyDescent="0.2">
      <c r="A38" s="76"/>
      <c r="B38" s="77"/>
      <c r="C38" s="86"/>
      <c r="D38" s="86"/>
      <c r="E38" s="92"/>
      <c r="F38" s="86"/>
      <c r="G38" s="86"/>
      <c r="H38" s="86"/>
      <c r="I38" s="86"/>
      <c r="J38" s="96"/>
      <c r="K38" s="76"/>
      <c r="L38" s="77"/>
      <c r="M38" s="98"/>
      <c r="N38" s="98"/>
      <c r="O38" s="98"/>
      <c r="P38" s="98"/>
      <c r="Q38" s="98"/>
      <c r="R38" s="98"/>
      <c r="S38" s="87"/>
      <c r="T38" s="87"/>
      <c r="U38" s="87"/>
      <c r="V38" s="88"/>
      <c r="W38" s="88"/>
      <c r="X38" s="88"/>
      <c r="Y38" s="88"/>
      <c r="Z38" s="88"/>
      <c r="AA38" s="88"/>
      <c r="AB38" s="88"/>
      <c r="AC38" s="88"/>
      <c r="AD38" s="88"/>
      <c r="AE38" s="88"/>
      <c r="AF38" s="88"/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8"/>
      <c r="AZ38" s="88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</row>
    <row r="39" spans="1:89" s="90" customFormat="1" ht="12.75" hidden="1" customHeight="1" x14ac:dyDescent="0.2">
      <c r="A39" s="70"/>
      <c r="B39" s="71"/>
      <c r="C39" s="72"/>
      <c r="D39" s="72"/>
      <c r="E39" s="93"/>
      <c r="F39" s="72"/>
      <c r="G39" s="72"/>
      <c r="H39" s="72"/>
      <c r="I39" s="72"/>
      <c r="J39" s="72"/>
      <c r="S39" s="87"/>
      <c r="T39" s="87"/>
      <c r="U39" s="87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88"/>
      <c r="AX39" s="88"/>
      <c r="AY39" s="88"/>
      <c r="AZ39" s="88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</row>
    <row r="40" spans="1:89" s="89" customFormat="1" ht="12.75" hidden="1" customHeight="1" x14ac:dyDescent="0.2">
      <c r="A40" s="76"/>
      <c r="B40" s="77"/>
      <c r="C40" s="98"/>
      <c r="D40" s="98"/>
      <c r="E40" s="99"/>
      <c r="F40" s="98"/>
      <c r="G40" s="98"/>
      <c r="H40" s="98"/>
      <c r="I40" s="98"/>
      <c r="J40" s="98"/>
      <c r="S40" s="87"/>
      <c r="T40" s="87"/>
      <c r="U40" s="87"/>
      <c r="V40" s="88"/>
      <c r="W40" s="88"/>
      <c r="X40" s="88"/>
      <c r="Y40" s="88"/>
      <c r="Z40" s="88"/>
      <c r="AA40" s="88"/>
      <c r="AB40" s="88"/>
      <c r="AC40" s="88"/>
      <c r="AD40" s="88"/>
      <c r="AE40" s="88"/>
      <c r="AF40" s="88"/>
      <c r="AG40" s="88"/>
      <c r="AH40" s="88"/>
      <c r="AI40" s="88"/>
      <c r="AJ40" s="88"/>
      <c r="AK40" s="88"/>
      <c r="AL40" s="88"/>
      <c r="AM40" s="88"/>
      <c r="AN40" s="88"/>
      <c r="AO40" s="88"/>
      <c r="AP40" s="88"/>
      <c r="AQ40" s="88"/>
      <c r="AR40" s="88"/>
      <c r="AS40" s="88"/>
      <c r="AT40" s="88"/>
      <c r="AU40" s="88"/>
      <c r="AV40" s="88"/>
      <c r="AW40" s="88"/>
      <c r="AX40" s="88"/>
      <c r="AY40" s="88"/>
      <c r="AZ40" s="88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</row>
    <row r="41" spans="1:89" s="89" customFormat="1" ht="12.75" hidden="1" customHeight="1" x14ac:dyDescent="0.2">
      <c r="A41" s="76"/>
      <c r="B41" s="77"/>
      <c r="C41" s="98"/>
      <c r="D41" s="98"/>
      <c r="E41" s="99"/>
      <c r="F41" s="98"/>
      <c r="G41" s="98"/>
      <c r="H41" s="98"/>
      <c r="I41" s="98"/>
      <c r="J41" s="98"/>
      <c r="S41" s="87"/>
      <c r="T41" s="87"/>
      <c r="U41" s="87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8"/>
      <c r="AG41" s="88"/>
      <c r="AH41" s="88"/>
      <c r="AI41" s="88"/>
      <c r="AJ41" s="88"/>
      <c r="AK41" s="88"/>
      <c r="AL41" s="88"/>
      <c r="AM41" s="88"/>
      <c r="AN41" s="88"/>
      <c r="AO41" s="88"/>
      <c r="AP41" s="88"/>
      <c r="AQ41" s="88"/>
      <c r="AR41" s="88"/>
      <c r="AS41" s="88"/>
      <c r="AT41" s="88"/>
      <c r="AU41" s="88"/>
      <c r="AV41" s="88"/>
      <c r="AW41" s="88"/>
      <c r="AX41" s="88"/>
      <c r="AY41" s="88"/>
      <c r="AZ41" s="88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</row>
    <row r="42" spans="1:89" s="89" customFormat="1" ht="12.75" hidden="1" customHeight="1" x14ac:dyDescent="0.2">
      <c r="A42" s="76"/>
      <c r="B42" s="77"/>
      <c r="C42" s="98"/>
      <c r="D42" s="98"/>
      <c r="E42" s="99"/>
      <c r="F42" s="98"/>
      <c r="G42" s="98"/>
      <c r="H42" s="98"/>
      <c r="I42" s="98"/>
      <c r="J42" s="98"/>
      <c r="S42" s="87"/>
      <c r="T42" s="87"/>
      <c r="U42" s="87"/>
      <c r="V42" s="88"/>
      <c r="W42" s="88"/>
      <c r="X42" s="88"/>
      <c r="Y42" s="88"/>
      <c r="Z42" s="88"/>
      <c r="AA42" s="88"/>
      <c r="AB42" s="88"/>
      <c r="AC42" s="88"/>
      <c r="AD42" s="88"/>
      <c r="AE42" s="88"/>
      <c r="AF42" s="88"/>
      <c r="AG42" s="88"/>
      <c r="AH42" s="88"/>
      <c r="AI42" s="88"/>
      <c r="AJ42" s="88"/>
      <c r="AK42" s="88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</row>
    <row r="43" spans="1:89" s="89" customFormat="1" ht="12.75" hidden="1" customHeight="1" x14ac:dyDescent="0.2">
      <c r="A43" s="70"/>
      <c r="B43" s="71"/>
      <c r="C43" s="100"/>
      <c r="D43" s="100"/>
      <c r="E43" s="101"/>
      <c r="F43" s="100"/>
      <c r="G43" s="100"/>
      <c r="H43" s="100"/>
      <c r="I43" s="100"/>
      <c r="J43" s="100"/>
      <c r="S43" s="87"/>
      <c r="T43" s="87"/>
      <c r="U43" s="87"/>
      <c r="V43" s="88"/>
      <c r="W43" s="88"/>
      <c r="X43" s="88"/>
      <c r="Y43" s="88"/>
      <c r="Z43" s="88"/>
      <c r="AA43" s="88"/>
      <c r="AB43" s="88"/>
      <c r="AC43" s="88"/>
      <c r="AD43" s="88"/>
      <c r="AE43" s="88"/>
      <c r="AF43" s="88"/>
      <c r="AG43" s="88"/>
      <c r="AH43" s="88"/>
      <c r="AI43" s="88"/>
      <c r="AJ43" s="88"/>
      <c r="AK43" s="88"/>
      <c r="AL43" s="88"/>
      <c r="AM43" s="88"/>
      <c r="AN43" s="88"/>
      <c r="AO43" s="88"/>
      <c r="AP43" s="88"/>
      <c r="AQ43" s="88"/>
      <c r="AR43" s="88"/>
      <c r="AS43" s="88"/>
      <c r="AT43" s="88"/>
      <c r="AU43" s="88"/>
      <c r="AV43" s="88"/>
      <c r="AW43" s="88"/>
      <c r="AX43" s="88"/>
      <c r="AY43" s="88"/>
      <c r="AZ43" s="88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</row>
    <row r="44" spans="1:89" s="89" customFormat="1" x14ac:dyDescent="0.2">
      <c r="A44" s="70"/>
      <c r="B44" s="71"/>
      <c r="C44" s="72"/>
      <c r="D44" s="72"/>
      <c r="E44" s="93"/>
      <c r="F44" s="72"/>
      <c r="G44" s="72"/>
      <c r="H44" s="72"/>
      <c r="I44" s="72"/>
      <c r="J44" s="72"/>
      <c r="K44" s="76"/>
      <c r="L44" s="77"/>
      <c r="M44" s="98"/>
      <c r="N44" s="98"/>
      <c r="O44" s="98"/>
      <c r="P44" s="98"/>
      <c r="Q44" s="98"/>
      <c r="R44" s="98"/>
      <c r="S44" s="87"/>
      <c r="T44" s="87"/>
      <c r="U44" s="87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</row>
    <row r="45" spans="1:89" s="89" customFormat="1" x14ac:dyDescent="0.25">
      <c r="A45" s="76"/>
      <c r="B45" s="77"/>
      <c r="C45" s="98"/>
      <c r="D45" s="98"/>
      <c r="E45" s="98"/>
      <c r="F45" s="98"/>
      <c r="G45" s="98"/>
      <c r="H45" s="98"/>
      <c r="I45" s="98"/>
      <c r="J45" s="98"/>
      <c r="K45" s="76"/>
      <c r="L45" s="102"/>
      <c r="M45" s="98"/>
      <c r="N45" s="98"/>
      <c r="O45" s="98"/>
      <c r="P45" s="98"/>
      <c r="Q45" s="98"/>
      <c r="R45" s="98"/>
      <c r="S45" s="87"/>
      <c r="T45" s="87"/>
      <c r="U45" s="87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8"/>
      <c r="AK45" s="88"/>
      <c r="AL45" s="88"/>
      <c r="AM45" s="88"/>
      <c r="AN45" s="88"/>
      <c r="AO45" s="88"/>
      <c r="AP45" s="88"/>
      <c r="AQ45" s="88"/>
      <c r="AR45" s="88"/>
      <c r="AS45" s="88"/>
      <c r="AT45" s="88"/>
      <c r="AU45" s="88"/>
      <c r="AV45" s="88"/>
      <c r="AW45" s="88"/>
      <c r="AX45" s="88"/>
      <c r="AY45" s="88"/>
      <c r="AZ45" s="88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</row>
    <row r="46" spans="1:89" s="89" customFormat="1" x14ac:dyDescent="0.25">
      <c r="A46" s="76"/>
      <c r="B46" s="77"/>
      <c r="C46" s="98"/>
      <c r="D46" s="98"/>
      <c r="E46" s="98"/>
      <c r="F46" s="98"/>
      <c r="G46" s="98"/>
      <c r="H46" s="98"/>
      <c r="I46" s="98"/>
      <c r="J46" s="98"/>
      <c r="K46" s="70"/>
      <c r="L46" s="71"/>
      <c r="M46" s="100"/>
      <c r="N46" s="100"/>
      <c r="O46" s="100"/>
      <c r="P46" s="100"/>
      <c r="Q46" s="100"/>
      <c r="R46" s="100"/>
      <c r="S46" s="87"/>
      <c r="T46" s="87"/>
      <c r="U46" s="87"/>
      <c r="V46" s="88"/>
      <c r="W46" s="88"/>
      <c r="X46" s="88"/>
      <c r="Y46" s="88"/>
      <c r="Z46" s="88"/>
      <c r="AA46" s="88"/>
      <c r="AB46" s="88"/>
      <c r="AC46" s="88"/>
      <c r="AD46" s="88"/>
      <c r="AE46" s="88"/>
      <c r="AF46" s="88"/>
      <c r="AG46" s="88"/>
      <c r="AH46" s="88"/>
      <c r="AI46" s="88"/>
      <c r="AJ46" s="88"/>
      <c r="AK46" s="88"/>
      <c r="AL46" s="88"/>
      <c r="AM46" s="88"/>
      <c r="AN46" s="88"/>
      <c r="AO46" s="88"/>
      <c r="AP46" s="88"/>
      <c r="AQ46" s="88"/>
      <c r="AR46" s="88"/>
      <c r="AS46" s="88"/>
      <c r="AT46" s="88"/>
      <c r="AU46" s="88"/>
      <c r="AV46" s="88"/>
      <c r="AW46" s="88"/>
      <c r="AX46" s="88"/>
      <c r="AY46" s="88"/>
      <c r="AZ46" s="88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</row>
    <row r="47" spans="1:89" s="89" customFormat="1" x14ac:dyDescent="0.25">
      <c r="A47" s="76"/>
      <c r="B47" s="77"/>
      <c r="C47" s="98"/>
      <c r="D47" s="98"/>
      <c r="E47" s="98"/>
      <c r="F47" s="98"/>
      <c r="G47" s="98"/>
      <c r="H47" s="98"/>
      <c r="I47" s="98"/>
      <c r="J47" s="98"/>
      <c r="K47" s="76"/>
      <c r="L47" s="77"/>
      <c r="M47" s="98"/>
      <c r="N47" s="86"/>
      <c r="O47" s="86"/>
      <c r="P47" s="86"/>
      <c r="Q47" s="86"/>
      <c r="R47" s="86"/>
      <c r="S47" s="87"/>
      <c r="T47" s="87"/>
      <c r="U47" s="87"/>
      <c r="V47" s="88"/>
      <c r="W47" s="88"/>
      <c r="X47" s="88"/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</row>
    <row r="48" spans="1:89" x14ac:dyDescent="0.25">
      <c r="A48" s="76"/>
      <c r="B48" s="77"/>
      <c r="C48" s="98"/>
      <c r="D48" s="98"/>
      <c r="E48" s="98"/>
      <c r="F48" s="98"/>
      <c r="G48" s="98"/>
      <c r="H48" s="98"/>
      <c r="I48" s="98"/>
      <c r="J48" s="98"/>
      <c r="K48" s="76"/>
      <c r="L48" s="77"/>
      <c r="M48" s="86"/>
      <c r="N48" s="98"/>
      <c r="O48" s="86"/>
      <c r="P48" s="86"/>
      <c r="Q48" s="86"/>
      <c r="R48" s="86"/>
      <c r="S48" s="87"/>
      <c r="T48" s="87"/>
      <c r="U48" s="87"/>
      <c r="V48" s="88"/>
      <c r="W48" s="88"/>
      <c r="X48" s="88"/>
      <c r="Y48" s="88"/>
      <c r="Z48" s="88"/>
      <c r="AA48" s="88"/>
      <c r="AB48" s="88"/>
      <c r="AC48" s="88"/>
      <c r="AD48" s="88"/>
      <c r="AE48" s="88"/>
      <c r="AF48" s="88"/>
      <c r="AG48" s="88"/>
      <c r="AH48" s="88"/>
      <c r="AI48" s="88"/>
      <c r="AJ48" s="88"/>
      <c r="AK48" s="88"/>
      <c r="AL48" s="88"/>
      <c r="AM48" s="88"/>
      <c r="AN48" s="88"/>
      <c r="AO48" s="88"/>
      <c r="AP48" s="88"/>
      <c r="AQ48" s="88"/>
      <c r="AR48" s="88"/>
      <c r="AS48" s="88"/>
      <c r="AT48" s="88"/>
      <c r="AU48" s="88"/>
      <c r="AV48" s="88"/>
      <c r="AW48" s="88"/>
      <c r="AX48" s="88"/>
      <c r="AY48" s="88"/>
      <c r="AZ48" s="88"/>
    </row>
    <row r="49" spans="1:89" s="89" customFormat="1" x14ac:dyDescent="0.25">
      <c r="A49" s="76"/>
      <c r="B49" s="77"/>
      <c r="C49" s="98"/>
      <c r="D49" s="98"/>
      <c r="E49" s="98"/>
      <c r="F49" s="98"/>
      <c r="G49" s="98"/>
      <c r="H49" s="98"/>
      <c r="I49" s="98"/>
      <c r="J49" s="98"/>
      <c r="K49" s="76"/>
      <c r="L49" s="77"/>
      <c r="M49" s="86"/>
      <c r="N49" s="86"/>
      <c r="O49" s="98"/>
      <c r="P49" s="86"/>
      <c r="Q49" s="86"/>
      <c r="R49" s="86"/>
      <c r="S49" s="87"/>
      <c r="T49" s="87"/>
      <c r="U49" s="87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  <c r="AG49" s="88"/>
      <c r="AH49" s="88"/>
      <c r="AI49" s="88"/>
      <c r="AJ49" s="88"/>
      <c r="AK49" s="88"/>
      <c r="AL49" s="88"/>
      <c r="AM49" s="88"/>
      <c r="AN49" s="88"/>
      <c r="AO49" s="88"/>
      <c r="AP49" s="88"/>
      <c r="AQ49" s="88"/>
      <c r="AR49" s="88"/>
      <c r="AS49" s="88"/>
      <c r="AT49" s="88"/>
      <c r="AU49" s="88"/>
      <c r="AV49" s="88"/>
      <c r="AW49" s="88"/>
      <c r="AX49" s="88"/>
      <c r="AY49" s="88"/>
      <c r="AZ49" s="88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</row>
    <row r="50" spans="1:89" s="89" customFormat="1" x14ac:dyDescent="0.25">
      <c r="A50" s="76"/>
      <c r="B50" s="77"/>
      <c r="C50" s="98"/>
      <c r="D50" s="98"/>
      <c r="E50" s="98"/>
      <c r="F50" s="98"/>
      <c r="G50" s="98"/>
      <c r="H50" s="98"/>
      <c r="I50" s="98"/>
      <c r="J50" s="98"/>
      <c r="K50" s="76"/>
      <c r="L50" s="77"/>
      <c r="M50" s="86"/>
      <c r="N50" s="86"/>
      <c r="O50" s="98"/>
      <c r="P50" s="98"/>
      <c r="Q50" s="86"/>
      <c r="R50" s="86"/>
      <c r="S50" s="87"/>
      <c r="T50" s="87"/>
      <c r="U50" s="87"/>
      <c r="V50" s="88"/>
      <c r="W50" s="88"/>
      <c r="X50" s="88"/>
      <c r="Y50" s="88"/>
      <c r="Z50" s="88"/>
      <c r="AA50" s="88"/>
      <c r="AB50" s="88"/>
      <c r="AC50" s="88"/>
      <c r="AD50" s="88"/>
      <c r="AE50" s="88"/>
      <c r="AF50" s="88"/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88"/>
      <c r="AX50" s="88"/>
      <c r="AY50" s="88"/>
      <c r="AZ50" s="88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</row>
    <row r="51" spans="1:89" s="89" customFormat="1" x14ac:dyDescent="0.25">
      <c r="A51" s="76"/>
      <c r="B51" s="102"/>
      <c r="C51" s="98"/>
      <c r="D51" s="98"/>
      <c r="E51" s="98"/>
      <c r="F51" s="98"/>
      <c r="G51" s="98"/>
      <c r="H51" s="98"/>
      <c r="I51" s="98"/>
      <c r="J51" s="103"/>
      <c r="K51" s="76"/>
      <c r="L51" s="77"/>
      <c r="M51" s="86"/>
      <c r="N51" s="86"/>
      <c r="O51" s="86"/>
      <c r="P51" s="86"/>
      <c r="Q51" s="98"/>
      <c r="R51" s="86"/>
      <c r="S51" s="87"/>
      <c r="T51" s="87"/>
      <c r="U51" s="87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8"/>
      <c r="AZ51" s="88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</row>
    <row r="52" spans="1:89" s="89" customFormat="1" x14ac:dyDescent="0.2">
      <c r="A52" s="70"/>
      <c r="B52" s="71"/>
      <c r="C52" s="100"/>
      <c r="D52" s="100"/>
      <c r="E52" s="101"/>
      <c r="F52" s="100"/>
      <c r="G52" s="100"/>
      <c r="H52" s="100"/>
      <c r="I52" s="100"/>
      <c r="J52" s="100"/>
      <c r="K52" s="76"/>
      <c r="L52" s="77"/>
      <c r="M52" s="86"/>
      <c r="N52" s="86"/>
      <c r="O52" s="86"/>
      <c r="P52" s="86"/>
      <c r="Q52" s="86"/>
      <c r="R52" s="98"/>
      <c r="S52" s="87"/>
      <c r="T52" s="87"/>
      <c r="U52" s="87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8"/>
      <c r="AZ52" s="88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</row>
    <row r="53" spans="1:89" s="89" customFormat="1" x14ac:dyDescent="0.2">
      <c r="A53" s="76"/>
      <c r="B53" s="77"/>
      <c r="C53" s="98"/>
      <c r="D53" s="98"/>
      <c r="E53" s="99"/>
      <c r="F53" s="86"/>
      <c r="G53" s="86"/>
      <c r="H53" s="86"/>
      <c r="J53" s="86"/>
      <c r="K53" s="70"/>
      <c r="L53" s="71"/>
      <c r="M53" s="100"/>
      <c r="N53" s="100"/>
      <c r="O53" s="100"/>
      <c r="P53" s="100"/>
      <c r="Q53" s="100"/>
      <c r="R53" s="100"/>
      <c r="S53" s="87"/>
      <c r="T53" s="87"/>
      <c r="U53" s="87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8"/>
      <c r="AZ53" s="88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</row>
    <row r="54" spans="1:89" s="89" customFormat="1" x14ac:dyDescent="0.2">
      <c r="A54" s="76"/>
      <c r="B54" s="77"/>
      <c r="C54" s="86"/>
      <c r="D54" s="86"/>
      <c r="E54" s="92"/>
      <c r="F54" s="98"/>
      <c r="G54" s="86"/>
      <c r="H54" s="86"/>
      <c r="I54" s="86"/>
      <c r="J54" s="86"/>
      <c r="K54" s="70"/>
      <c r="L54" s="71"/>
      <c r="M54" s="100"/>
      <c r="N54" s="100"/>
      <c r="O54" s="100"/>
      <c r="P54" s="100"/>
      <c r="Q54" s="100"/>
      <c r="R54" s="100"/>
      <c r="S54" s="87"/>
      <c r="T54" s="87"/>
      <c r="U54" s="87"/>
      <c r="V54" s="88"/>
      <c r="W54" s="88"/>
      <c r="X54" s="88"/>
      <c r="Y54" s="88"/>
      <c r="Z54" s="88"/>
      <c r="AA54" s="88"/>
      <c r="AB54" s="88"/>
      <c r="AC54" s="88"/>
      <c r="AD54" s="88"/>
      <c r="AE54" s="88"/>
      <c r="AF54" s="88"/>
      <c r="AG54" s="88"/>
      <c r="AH54" s="88"/>
      <c r="AI54" s="88"/>
      <c r="AJ54" s="88"/>
      <c r="AK54" s="88"/>
      <c r="AL54" s="88"/>
      <c r="AM54" s="88"/>
      <c r="AN54" s="88"/>
      <c r="AO54" s="88"/>
      <c r="AP54" s="88"/>
      <c r="AQ54" s="88"/>
      <c r="AR54" s="88"/>
      <c r="AS54" s="88"/>
      <c r="AT54" s="88"/>
      <c r="AU54" s="88"/>
      <c r="AV54" s="88"/>
      <c r="AW54" s="88"/>
      <c r="AX54" s="88"/>
      <c r="AY54" s="88"/>
      <c r="AZ54" s="88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</row>
    <row r="55" spans="1:89" x14ac:dyDescent="0.2">
      <c r="A55" s="76"/>
      <c r="B55" s="77"/>
      <c r="C55" s="86"/>
      <c r="D55" s="86"/>
      <c r="E55" s="92"/>
      <c r="F55" s="86"/>
      <c r="G55" s="98"/>
      <c r="H55" s="86"/>
      <c r="I55" s="86"/>
      <c r="J55" s="86"/>
      <c r="K55" s="70"/>
      <c r="L55" s="71"/>
      <c r="M55" s="100"/>
      <c r="N55" s="100"/>
      <c r="O55" s="100"/>
      <c r="P55" s="100"/>
      <c r="Q55" s="100"/>
      <c r="R55" s="100"/>
      <c r="S55" s="87"/>
      <c r="T55" s="87"/>
      <c r="U55" s="87"/>
      <c r="V55" s="88"/>
      <c r="W55" s="88"/>
      <c r="X55" s="88"/>
      <c r="Y55" s="88"/>
      <c r="Z55" s="88"/>
      <c r="AA55" s="88"/>
      <c r="AB55" s="88"/>
      <c r="AC55" s="88"/>
      <c r="AD55" s="88"/>
      <c r="AE55" s="88"/>
      <c r="AF55" s="88"/>
      <c r="AG55" s="88"/>
      <c r="AH55" s="88"/>
      <c r="AI55" s="88"/>
      <c r="AJ55" s="88"/>
      <c r="AK55" s="88"/>
      <c r="AL55" s="88"/>
      <c r="AM55" s="88"/>
      <c r="AN55" s="88"/>
      <c r="AO55" s="88"/>
      <c r="AP55" s="88"/>
      <c r="AQ55" s="88"/>
      <c r="AR55" s="88"/>
      <c r="AS55" s="88"/>
      <c r="AT55" s="88"/>
      <c r="AU55" s="88"/>
      <c r="AV55" s="88"/>
      <c r="AW55" s="88"/>
      <c r="AX55" s="88"/>
      <c r="AY55" s="88"/>
      <c r="AZ55" s="88"/>
    </row>
    <row r="56" spans="1:89" x14ac:dyDescent="0.2">
      <c r="A56" s="76"/>
      <c r="B56" s="77"/>
      <c r="C56" s="86"/>
      <c r="D56" s="86"/>
      <c r="E56" s="92"/>
      <c r="F56" s="86"/>
      <c r="G56" s="86"/>
      <c r="H56" s="98"/>
      <c r="I56" s="86"/>
      <c r="J56" s="86"/>
      <c r="K56" s="76"/>
      <c r="L56" s="77"/>
      <c r="M56" s="104"/>
      <c r="N56" s="86"/>
      <c r="O56" s="86"/>
      <c r="P56" s="86"/>
      <c r="Q56" s="86"/>
      <c r="R56" s="86"/>
      <c r="S56" s="87"/>
      <c r="T56" s="87"/>
      <c r="U56" s="87"/>
      <c r="V56" s="88"/>
      <c r="W56" s="88"/>
      <c r="X56" s="88"/>
      <c r="Y56" s="88"/>
      <c r="Z56" s="88"/>
      <c r="AA56" s="88"/>
      <c r="AB56" s="88"/>
      <c r="AC56" s="88"/>
      <c r="AD56" s="88"/>
      <c r="AE56" s="88"/>
      <c r="AF56" s="88"/>
      <c r="AG56" s="88"/>
      <c r="AH56" s="88"/>
      <c r="AI56" s="88"/>
      <c r="AJ56" s="88"/>
      <c r="AK56" s="88"/>
      <c r="AL56" s="88"/>
      <c r="AM56" s="88"/>
      <c r="AN56" s="88"/>
      <c r="AO56" s="88"/>
      <c r="AP56" s="88"/>
      <c r="AQ56" s="88"/>
      <c r="AR56" s="88"/>
      <c r="AS56" s="88"/>
      <c r="AT56" s="88"/>
      <c r="AU56" s="88"/>
      <c r="AV56" s="88"/>
      <c r="AW56" s="88"/>
      <c r="AX56" s="88"/>
      <c r="AY56" s="88"/>
      <c r="AZ56" s="88"/>
    </row>
    <row r="57" spans="1:89" x14ac:dyDescent="0.2">
      <c r="A57" s="76"/>
      <c r="B57" s="77"/>
      <c r="C57" s="86"/>
      <c r="D57" s="86"/>
      <c r="E57" s="92"/>
      <c r="F57" s="86"/>
      <c r="G57" s="86"/>
      <c r="H57" s="86"/>
      <c r="I57" s="98"/>
      <c r="J57" s="86"/>
      <c r="K57" s="76"/>
      <c r="L57" s="77"/>
      <c r="M57" s="86"/>
      <c r="N57" s="104"/>
      <c r="O57" s="86"/>
      <c r="P57" s="86"/>
      <c r="Q57" s="86"/>
      <c r="R57" s="86"/>
      <c r="S57" s="87"/>
      <c r="T57" s="87"/>
      <c r="U57" s="87"/>
      <c r="V57" s="88"/>
      <c r="W57" s="88"/>
      <c r="X57" s="88"/>
      <c r="Y57" s="88"/>
      <c r="Z57" s="88"/>
      <c r="AA57" s="88"/>
      <c r="AB57" s="88"/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88"/>
      <c r="AX57" s="88"/>
      <c r="AY57" s="88"/>
      <c r="AZ57" s="88"/>
    </row>
    <row r="58" spans="1:89" s="90" customFormat="1" x14ac:dyDescent="0.2">
      <c r="A58" s="76"/>
      <c r="B58" s="77"/>
      <c r="C58" s="86"/>
      <c r="D58" s="86"/>
      <c r="E58" s="92"/>
      <c r="F58" s="86"/>
      <c r="G58" s="86"/>
      <c r="H58" s="86"/>
      <c r="I58" s="86"/>
      <c r="J58" s="98"/>
      <c r="K58" s="76"/>
      <c r="L58" s="77"/>
      <c r="M58" s="86"/>
      <c r="N58" s="86"/>
      <c r="O58" s="104"/>
      <c r="P58" s="86"/>
      <c r="Q58" s="86"/>
      <c r="R58" s="86"/>
      <c r="S58" s="87"/>
      <c r="T58" s="87"/>
      <c r="U58" s="87"/>
      <c r="V58" s="88"/>
      <c r="W58" s="88"/>
      <c r="X58" s="88"/>
      <c r="Y58" s="88"/>
      <c r="Z58" s="88"/>
      <c r="AA58" s="88"/>
      <c r="AB58" s="88"/>
      <c r="AC58" s="88"/>
      <c r="AD58" s="88"/>
      <c r="AE58" s="88"/>
      <c r="AF58" s="88"/>
      <c r="AG58" s="88"/>
      <c r="AH58" s="88"/>
      <c r="AI58" s="88"/>
      <c r="AJ58" s="88"/>
      <c r="AK58" s="88"/>
      <c r="AL58" s="88"/>
      <c r="AM58" s="88"/>
      <c r="AN58" s="88"/>
      <c r="AO58" s="88"/>
      <c r="AP58" s="88"/>
      <c r="AQ58" s="88"/>
      <c r="AR58" s="88"/>
      <c r="AS58" s="88"/>
      <c r="AT58" s="88"/>
      <c r="AU58" s="88"/>
      <c r="AV58" s="88"/>
      <c r="AW58" s="88"/>
      <c r="AX58" s="88"/>
      <c r="AY58" s="88"/>
      <c r="AZ58" s="88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</row>
    <row r="59" spans="1:89" s="89" customFormat="1" x14ac:dyDescent="0.2">
      <c r="A59" s="70"/>
      <c r="B59" s="71"/>
      <c r="C59" s="100"/>
      <c r="D59" s="100"/>
      <c r="E59" s="101"/>
      <c r="F59" s="100"/>
      <c r="G59" s="100"/>
      <c r="H59" s="100"/>
      <c r="I59" s="100"/>
      <c r="J59" s="100"/>
      <c r="K59" s="76"/>
      <c r="L59" s="77"/>
      <c r="M59" s="86"/>
      <c r="N59" s="86"/>
      <c r="O59" s="86"/>
      <c r="P59" s="104"/>
      <c r="Q59" s="86"/>
      <c r="R59" s="86"/>
      <c r="S59" s="87"/>
      <c r="T59" s="87"/>
      <c r="U59" s="87"/>
      <c r="V59" s="88"/>
      <c r="W59" s="88"/>
      <c r="X59" s="88"/>
      <c r="Y59" s="88"/>
      <c r="Z59" s="88"/>
      <c r="AA59" s="88"/>
      <c r="AB59" s="88"/>
      <c r="AC59" s="88"/>
      <c r="AD59" s="88"/>
      <c r="AE59" s="88"/>
      <c r="AF59" s="88"/>
      <c r="AG59" s="88"/>
      <c r="AH59" s="88"/>
      <c r="AI59" s="88"/>
      <c r="AJ59" s="88"/>
      <c r="AK59" s="88"/>
      <c r="AL59" s="88"/>
      <c r="AM59" s="88"/>
      <c r="AN59" s="88"/>
      <c r="AO59" s="88"/>
      <c r="AP59" s="88"/>
      <c r="AQ59" s="88"/>
      <c r="AR59" s="88"/>
      <c r="AS59" s="88"/>
      <c r="AT59" s="88"/>
      <c r="AU59" s="88"/>
      <c r="AV59" s="88"/>
      <c r="AW59" s="88"/>
      <c r="AX59" s="88"/>
      <c r="AY59" s="88"/>
      <c r="AZ59" s="88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</row>
    <row r="60" spans="1:89" s="89" customFormat="1" x14ac:dyDescent="0.2">
      <c r="A60" s="76"/>
      <c r="B60" s="77"/>
      <c r="C60" s="104"/>
      <c r="D60" s="104"/>
      <c r="E60" s="105"/>
      <c r="F60" s="86"/>
      <c r="G60" s="86"/>
      <c r="H60" s="86"/>
      <c r="I60" s="86"/>
      <c r="J60" s="86"/>
      <c r="K60" s="76"/>
      <c r="L60" s="77"/>
      <c r="M60" s="86"/>
      <c r="N60" s="86"/>
      <c r="O60" s="86"/>
      <c r="P60" s="86"/>
      <c r="Q60" s="104"/>
      <c r="R60" s="104"/>
      <c r="S60" s="87"/>
      <c r="T60" s="87"/>
      <c r="U60" s="87"/>
      <c r="V60" s="88"/>
      <c r="W60" s="88"/>
      <c r="X60" s="88"/>
      <c r="Y60" s="88"/>
      <c r="Z60" s="88"/>
      <c r="AA60" s="88"/>
      <c r="AB60" s="88"/>
      <c r="AC60" s="88"/>
      <c r="AD60" s="88"/>
      <c r="AE60" s="88"/>
      <c r="AF60" s="88"/>
      <c r="AG60" s="88"/>
      <c r="AH60" s="88"/>
      <c r="AI60" s="88"/>
      <c r="AJ60" s="88"/>
      <c r="AK60" s="88"/>
      <c r="AL60" s="88"/>
      <c r="AM60" s="88"/>
      <c r="AN60" s="88"/>
      <c r="AO60" s="88"/>
      <c r="AP60" s="88"/>
      <c r="AQ60" s="88"/>
      <c r="AR60" s="88"/>
      <c r="AS60" s="88"/>
      <c r="AT60" s="88"/>
      <c r="AU60" s="88"/>
      <c r="AV60" s="88"/>
      <c r="AW60" s="88"/>
      <c r="AX60" s="88"/>
      <c r="AY60" s="88"/>
      <c r="AZ60" s="88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</row>
    <row r="61" spans="1:89" s="89" customFormat="1" ht="12.95" customHeight="1" x14ac:dyDescent="0.2">
      <c r="A61" s="76"/>
      <c r="B61" s="77"/>
      <c r="C61" s="86"/>
      <c r="D61" s="86"/>
      <c r="E61" s="92"/>
      <c r="F61" s="104"/>
      <c r="G61" s="104"/>
      <c r="H61" s="86"/>
      <c r="I61" s="86"/>
      <c r="J61" s="86"/>
      <c r="K61" s="70"/>
      <c r="L61" s="71"/>
      <c r="M61" s="72"/>
      <c r="N61" s="72"/>
      <c r="O61" s="93"/>
      <c r="P61" s="72"/>
      <c r="Q61" s="72"/>
      <c r="R61" s="72"/>
      <c r="S61" s="87"/>
      <c r="T61" s="87"/>
      <c r="U61" s="87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88"/>
      <c r="AX61" s="88"/>
      <c r="AY61" s="88"/>
      <c r="AZ61" s="88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</row>
    <row r="62" spans="1:89" s="89" customFormat="1" ht="15" customHeight="1" x14ac:dyDescent="0.2">
      <c r="A62" s="76"/>
      <c r="B62" s="77"/>
      <c r="C62" s="86"/>
      <c r="D62" s="86"/>
      <c r="E62" s="92"/>
      <c r="F62" s="86"/>
      <c r="G62" s="86"/>
      <c r="H62" s="96"/>
      <c r="I62" s="86"/>
      <c r="J62" s="86"/>
      <c r="K62" s="97"/>
      <c r="L62" s="77"/>
      <c r="M62" s="96"/>
      <c r="N62" s="96"/>
      <c r="O62" s="96"/>
      <c r="P62" s="96"/>
      <c r="Q62" s="96"/>
      <c r="R62" s="96"/>
      <c r="S62" s="87"/>
      <c r="T62" s="87"/>
      <c r="U62" s="87"/>
      <c r="V62" s="88"/>
      <c r="W62" s="88"/>
      <c r="X62" s="88"/>
      <c r="Y62" s="88"/>
      <c r="Z62" s="88"/>
      <c r="AA62" s="88"/>
      <c r="AB62" s="88"/>
      <c r="AC62" s="88"/>
      <c r="AD62" s="88"/>
      <c r="AE62" s="88"/>
      <c r="AF62" s="88"/>
      <c r="AG62" s="88"/>
      <c r="AH62" s="88"/>
      <c r="AI62" s="88"/>
      <c r="AJ62" s="88"/>
      <c r="AK62" s="88"/>
      <c r="AL62" s="88"/>
      <c r="AM62" s="88"/>
      <c r="AN62" s="88"/>
      <c r="AO62" s="88"/>
      <c r="AP62" s="88"/>
      <c r="AQ62" s="88"/>
      <c r="AR62" s="88"/>
      <c r="AS62" s="88"/>
      <c r="AT62" s="88"/>
      <c r="AU62" s="88"/>
      <c r="AV62" s="88"/>
      <c r="AW62" s="88"/>
      <c r="AX62" s="88"/>
      <c r="AY62" s="88"/>
      <c r="AZ62" s="88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</row>
    <row r="63" spans="1:89" s="89" customFormat="1" ht="15" customHeight="1" x14ac:dyDescent="0.2">
      <c r="A63" s="76"/>
      <c r="B63" s="77"/>
      <c r="C63" s="86"/>
      <c r="D63" s="86"/>
      <c r="E63" s="92"/>
      <c r="F63" s="86"/>
      <c r="G63" s="86"/>
      <c r="H63" s="86"/>
      <c r="I63" s="96"/>
      <c r="J63" s="86"/>
      <c r="K63" s="97"/>
      <c r="L63" s="77"/>
      <c r="M63" s="86"/>
      <c r="N63" s="86"/>
      <c r="O63" s="92"/>
      <c r="P63" s="96"/>
      <c r="Q63" s="96"/>
      <c r="R63" s="96"/>
      <c r="S63" s="87"/>
      <c r="T63" s="87"/>
      <c r="U63" s="87"/>
      <c r="V63" s="88"/>
      <c r="W63" s="88"/>
      <c r="X63" s="88"/>
      <c r="Y63" s="88"/>
      <c r="Z63" s="88"/>
      <c r="AA63" s="88"/>
      <c r="AB63" s="88"/>
      <c r="AC63" s="88"/>
      <c r="AD63" s="88"/>
      <c r="AE63" s="88"/>
      <c r="AF63" s="88"/>
      <c r="AG63" s="88"/>
      <c r="AH63" s="88"/>
      <c r="AI63" s="88"/>
      <c r="AJ63" s="88"/>
      <c r="AK63" s="88"/>
      <c r="AL63" s="88"/>
      <c r="AM63" s="88"/>
      <c r="AN63" s="88"/>
      <c r="AO63" s="88"/>
      <c r="AP63" s="88"/>
      <c r="AQ63" s="88"/>
      <c r="AR63" s="88"/>
      <c r="AS63" s="88"/>
      <c r="AT63" s="88"/>
      <c r="AU63" s="88"/>
      <c r="AV63" s="88"/>
      <c r="AW63" s="88"/>
      <c r="AX63" s="88"/>
      <c r="AY63" s="88"/>
      <c r="AZ63" s="88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</row>
    <row r="64" spans="1:89" s="89" customFormat="1" ht="15.6" customHeight="1" x14ac:dyDescent="0.2">
      <c r="A64" s="76"/>
      <c r="B64" s="77"/>
      <c r="C64" s="86"/>
      <c r="D64" s="86"/>
      <c r="E64" s="92"/>
      <c r="F64" s="86"/>
      <c r="G64" s="86"/>
      <c r="H64" s="86"/>
      <c r="I64" s="86"/>
      <c r="J64" s="96"/>
      <c r="K64" s="70"/>
      <c r="L64" s="71"/>
      <c r="M64" s="90"/>
      <c r="N64" s="90"/>
      <c r="O64" s="90"/>
      <c r="P64" s="90"/>
      <c r="Q64" s="100"/>
      <c r="R64" s="100"/>
      <c r="S64" s="87"/>
      <c r="T64" s="87"/>
      <c r="U64" s="87"/>
      <c r="V64" s="88"/>
      <c r="W64" s="88"/>
      <c r="X64" s="88"/>
      <c r="Y64" s="88"/>
      <c r="Z64" s="88"/>
      <c r="AA64" s="88"/>
      <c r="AB64" s="88"/>
      <c r="AC64" s="88"/>
      <c r="AD64" s="88"/>
      <c r="AE64" s="88"/>
      <c r="AF64" s="88"/>
      <c r="AG64" s="88"/>
      <c r="AH64" s="88"/>
      <c r="AI64" s="88"/>
      <c r="AJ64" s="88"/>
      <c r="AK64" s="88"/>
      <c r="AL64" s="88"/>
      <c r="AM64" s="88"/>
      <c r="AN64" s="88"/>
      <c r="AO64" s="88"/>
      <c r="AP64" s="88"/>
      <c r="AQ64" s="88"/>
      <c r="AR64" s="88"/>
      <c r="AS64" s="88"/>
      <c r="AT64" s="88"/>
      <c r="AU64" s="88"/>
      <c r="AV64" s="88"/>
      <c r="AW64" s="88"/>
      <c r="AX64" s="88"/>
      <c r="AY64" s="88"/>
      <c r="AZ64" s="88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</row>
    <row r="65" spans="1:89" s="89" customFormat="1" x14ac:dyDescent="0.2">
      <c r="A65" s="70"/>
      <c r="B65" s="71"/>
      <c r="C65" s="100"/>
      <c r="D65" s="100"/>
      <c r="E65" s="101"/>
      <c r="F65" s="100"/>
      <c r="G65" s="100"/>
      <c r="H65" s="100"/>
      <c r="I65" s="100"/>
      <c r="J65" s="100"/>
      <c r="M65" s="106"/>
      <c r="N65" s="106"/>
      <c r="O65" s="106"/>
      <c r="P65" s="107"/>
      <c r="Q65" s="107"/>
      <c r="R65" s="107"/>
      <c r="S65" s="87"/>
      <c r="T65" s="87"/>
      <c r="U65" s="87"/>
      <c r="V65" s="88"/>
      <c r="W65" s="88"/>
      <c r="X65" s="88"/>
      <c r="Y65" s="88"/>
      <c r="Z65" s="88"/>
      <c r="AA65" s="88"/>
      <c r="AB65" s="88"/>
      <c r="AC65" s="88"/>
      <c r="AD65" s="88"/>
      <c r="AE65" s="88"/>
      <c r="AF65" s="88"/>
      <c r="AG65" s="88"/>
      <c r="AH65" s="88"/>
      <c r="AI65" s="88"/>
      <c r="AJ65" s="88"/>
      <c r="AK65" s="88"/>
      <c r="AL65" s="88"/>
      <c r="AM65" s="88"/>
      <c r="AN65" s="88"/>
      <c r="AO65" s="88"/>
      <c r="AP65" s="88"/>
      <c r="AQ65" s="88"/>
      <c r="AR65" s="88"/>
      <c r="AS65" s="88"/>
      <c r="AT65" s="88"/>
      <c r="AU65" s="88"/>
      <c r="AV65" s="88"/>
      <c r="AW65" s="88"/>
      <c r="AX65" s="88"/>
      <c r="AY65" s="88"/>
      <c r="AZ65" s="88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</row>
    <row r="66" spans="1:89" s="89" customFormat="1" x14ac:dyDescent="0.2">
      <c r="A66" s="76"/>
      <c r="B66" s="77"/>
      <c r="C66" s="96"/>
      <c r="D66" s="96"/>
      <c r="E66" s="108"/>
      <c r="F66" s="96"/>
      <c r="G66" s="96"/>
      <c r="H66" s="96"/>
      <c r="I66" s="107"/>
      <c r="J66" s="107"/>
      <c r="M66" s="107"/>
      <c r="N66" s="107"/>
      <c r="O66" s="107"/>
      <c r="P66" s="106"/>
      <c r="Q66" s="106"/>
      <c r="R66" s="106"/>
      <c r="S66" s="87"/>
      <c r="T66" s="87"/>
      <c r="U66" s="87"/>
      <c r="V66" s="88"/>
      <c r="W66" s="88"/>
      <c r="X66" s="88"/>
      <c r="Y66" s="88"/>
      <c r="Z66" s="88"/>
      <c r="AA66" s="88"/>
      <c r="AB66" s="88"/>
      <c r="AC66" s="88"/>
      <c r="AD66" s="88"/>
      <c r="AE66" s="88"/>
      <c r="AF66" s="88"/>
      <c r="AG66" s="88"/>
      <c r="AH66" s="88"/>
      <c r="AI66" s="88"/>
      <c r="AJ66" s="88"/>
      <c r="AK66" s="88"/>
      <c r="AL66" s="88"/>
      <c r="AM66" s="88"/>
      <c r="AN66" s="88"/>
      <c r="AO66" s="88"/>
      <c r="AP66" s="88"/>
      <c r="AQ66" s="88"/>
      <c r="AR66" s="88"/>
      <c r="AS66" s="88"/>
      <c r="AT66" s="88"/>
      <c r="AU66" s="88"/>
      <c r="AV66" s="88"/>
      <c r="AW66" s="88"/>
      <c r="AX66" s="88"/>
      <c r="AY66" s="88"/>
      <c r="AZ66" s="88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</row>
    <row r="67" spans="1:89" s="89" customFormat="1" ht="14.25" x14ac:dyDescent="0.2">
      <c r="A67" s="76"/>
      <c r="B67" s="77"/>
      <c r="C67" s="86"/>
      <c r="D67" s="86"/>
      <c r="E67" s="92"/>
      <c r="F67" s="86"/>
      <c r="G67" s="86"/>
      <c r="H67" s="86"/>
      <c r="I67" s="96"/>
      <c r="J67" s="107"/>
      <c r="K67" s="70"/>
      <c r="L67" s="109"/>
      <c r="M67" s="110"/>
      <c r="N67" s="110"/>
      <c r="O67" s="111"/>
      <c r="P67" s="111"/>
      <c r="Q67" s="111"/>
      <c r="R67" s="111"/>
      <c r="S67" s="87"/>
      <c r="T67" s="87"/>
      <c r="U67" s="87"/>
      <c r="V67" s="88"/>
      <c r="W67" s="88"/>
      <c r="X67" s="88"/>
      <c r="Y67" s="88"/>
      <c r="Z67" s="88"/>
      <c r="AA67" s="88"/>
      <c r="AB67" s="88"/>
      <c r="AC67" s="88"/>
      <c r="AD67" s="88"/>
      <c r="AE67" s="88"/>
      <c r="AF67" s="88"/>
      <c r="AG67" s="88"/>
      <c r="AH67" s="88"/>
      <c r="AI67" s="88"/>
      <c r="AJ67" s="88"/>
      <c r="AK67" s="88"/>
      <c r="AL67" s="88"/>
      <c r="AM67" s="88"/>
      <c r="AN67" s="88"/>
      <c r="AO67" s="88"/>
      <c r="AP67" s="88"/>
      <c r="AQ67" s="88"/>
      <c r="AR67" s="88"/>
      <c r="AS67" s="88"/>
      <c r="AT67" s="88"/>
      <c r="AU67" s="88"/>
      <c r="AV67" s="88"/>
      <c r="AW67" s="88"/>
      <c r="AX67" s="88"/>
      <c r="AY67" s="88"/>
      <c r="AZ67" s="88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</row>
    <row r="68" spans="1:89" s="89" customFormat="1" x14ac:dyDescent="0.2">
      <c r="A68" s="76"/>
      <c r="B68" s="77"/>
      <c r="C68" s="86"/>
      <c r="D68" s="86"/>
      <c r="E68" s="92"/>
      <c r="F68" s="86"/>
      <c r="G68" s="86"/>
      <c r="H68" s="86"/>
      <c r="I68" s="86"/>
      <c r="J68" s="106"/>
      <c r="K68" s="76"/>
      <c r="L68" s="77"/>
      <c r="M68" s="112"/>
      <c r="N68" s="112"/>
      <c r="O68" s="112"/>
      <c r="P68" s="112"/>
      <c r="Q68" s="112"/>
      <c r="R68" s="112"/>
      <c r="S68" s="87"/>
      <c r="T68" s="87"/>
      <c r="U68" s="87"/>
      <c r="V68" s="88"/>
      <c r="W68" s="88"/>
      <c r="X68" s="88"/>
      <c r="Y68" s="88"/>
      <c r="Z68" s="88"/>
      <c r="AA68" s="88"/>
      <c r="AB68" s="88"/>
      <c r="AC68" s="88"/>
      <c r="AD68" s="88"/>
      <c r="AE68" s="88"/>
      <c r="AF68" s="88"/>
      <c r="AG68" s="88"/>
      <c r="AH68" s="88"/>
      <c r="AI68" s="88"/>
      <c r="AJ68" s="88"/>
      <c r="AK68" s="88"/>
      <c r="AL68" s="88"/>
      <c r="AM68" s="88"/>
      <c r="AN68" s="88"/>
      <c r="AO68" s="88"/>
      <c r="AP68" s="88"/>
      <c r="AQ68" s="88"/>
      <c r="AR68" s="88"/>
      <c r="AS68" s="88"/>
      <c r="AT68" s="88"/>
      <c r="AU68" s="88"/>
      <c r="AV68" s="88"/>
      <c r="AW68" s="88"/>
      <c r="AX68" s="88"/>
      <c r="AY68" s="88"/>
      <c r="AZ68" s="88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</row>
    <row r="69" spans="1:89" s="89" customFormat="1" ht="14.25" x14ac:dyDescent="0.2">
      <c r="A69" s="70"/>
      <c r="B69" s="109"/>
      <c r="C69" s="110"/>
      <c r="D69" s="110"/>
      <c r="E69" s="113"/>
      <c r="F69" s="110"/>
      <c r="G69" s="111"/>
      <c r="H69" s="111"/>
      <c r="I69" s="111"/>
      <c r="J69" s="111"/>
      <c r="K69" s="76"/>
      <c r="L69" s="77"/>
      <c r="M69" s="112"/>
      <c r="N69" s="112"/>
      <c r="O69" s="112"/>
      <c r="P69" s="112"/>
      <c r="Q69" s="112"/>
      <c r="R69" s="112"/>
      <c r="S69" s="87"/>
      <c r="T69" s="87"/>
      <c r="U69" s="87"/>
      <c r="V69" s="88"/>
      <c r="W69" s="88"/>
      <c r="X69" s="88"/>
      <c r="Y69" s="88"/>
      <c r="Z69" s="88"/>
      <c r="AA69" s="88"/>
      <c r="AB69" s="88"/>
      <c r="AC69" s="88"/>
      <c r="AD69" s="88"/>
      <c r="AE69" s="88"/>
      <c r="AF69" s="88"/>
      <c r="AG69" s="88"/>
      <c r="AH69" s="88"/>
      <c r="AI69" s="88"/>
      <c r="AJ69" s="88"/>
      <c r="AK69" s="88"/>
      <c r="AL69" s="88"/>
      <c r="AM69" s="88"/>
      <c r="AN69" s="88"/>
      <c r="AO69" s="88"/>
      <c r="AP69" s="88"/>
      <c r="AQ69" s="88"/>
      <c r="AR69" s="88"/>
      <c r="AS69" s="88"/>
      <c r="AT69" s="88"/>
      <c r="AU69" s="88"/>
      <c r="AV69" s="88"/>
      <c r="AW69" s="88"/>
      <c r="AX69" s="88"/>
      <c r="AY69" s="88"/>
      <c r="AZ69" s="88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</row>
    <row r="70" spans="1:89" s="89" customFormat="1" x14ac:dyDescent="0.25">
      <c r="A70" s="76"/>
      <c r="B70" s="77"/>
      <c r="C70" s="112"/>
      <c r="D70" s="112"/>
      <c r="E70" s="112"/>
      <c r="F70" s="112"/>
      <c r="G70" s="112"/>
      <c r="H70" s="112"/>
      <c r="I70" s="112"/>
      <c r="J70" s="112"/>
      <c r="K70" s="70"/>
      <c r="L70" s="71"/>
      <c r="M70" s="110"/>
      <c r="N70" s="110"/>
      <c r="O70" s="111"/>
      <c r="P70" s="111"/>
      <c r="Q70" s="111"/>
      <c r="R70" s="111"/>
      <c r="S70" s="87"/>
      <c r="T70" s="87"/>
      <c r="U70" s="87"/>
      <c r="V70" s="88"/>
      <c r="W70" s="88"/>
      <c r="X70" s="88"/>
      <c r="Y70" s="88"/>
      <c r="Z70" s="88"/>
      <c r="AA70" s="88"/>
      <c r="AB70" s="88"/>
      <c r="AC70" s="88"/>
      <c r="AD70" s="88"/>
      <c r="AE70" s="88"/>
      <c r="AF70" s="88"/>
      <c r="AG70" s="88"/>
      <c r="AH70" s="88"/>
      <c r="AI70" s="88"/>
      <c r="AJ70" s="88"/>
      <c r="AK70" s="88"/>
      <c r="AL70" s="88"/>
      <c r="AM70" s="88"/>
      <c r="AN70" s="88"/>
      <c r="AO70" s="88"/>
      <c r="AP70" s="88"/>
      <c r="AQ70" s="88"/>
      <c r="AR70" s="88"/>
      <c r="AS70" s="88"/>
      <c r="AT70" s="88"/>
      <c r="AU70" s="88"/>
      <c r="AV70" s="88"/>
      <c r="AW70" s="88"/>
      <c r="AX70" s="88"/>
      <c r="AY70" s="88"/>
      <c r="AZ70" s="88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</row>
    <row r="71" spans="1:89" s="90" customFormat="1" x14ac:dyDescent="0.25">
      <c r="A71" s="76"/>
      <c r="B71" s="77"/>
      <c r="C71" s="112"/>
      <c r="D71" s="112"/>
      <c r="E71" s="112"/>
      <c r="F71" s="112"/>
      <c r="G71" s="112"/>
      <c r="H71" s="112"/>
      <c r="I71" s="112"/>
      <c r="J71" s="112"/>
      <c r="K71" s="76"/>
      <c r="L71" s="77"/>
      <c r="M71" s="112"/>
      <c r="N71" s="112"/>
      <c r="O71" s="112"/>
      <c r="P71" s="112"/>
      <c r="Q71" s="112"/>
      <c r="R71" s="112"/>
      <c r="S71" s="87"/>
      <c r="T71" s="87"/>
      <c r="U71" s="87"/>
      <c r="V71" s="88"/>
      <c r="W71" s="88"/>
      <c r="X71" s="88"/>
      <c r="Y71" s="88"/>
      <c r="Z71" s="88"/>
      <c r="AA71" s="88"/>
      <c r="AB71" s="88"/>
      <c r="AC71" s="88"/>
      <c r="AD71" s="88"/>
      <c r="AE71" s="88"/>
      <c r="AF71" s="88"/>
      <c r="AG71" s="88"/>
      <c r="AH71" s="88"/>
      <c r="AI71" s="88"/>
      <c r="AJ71" s="88"/>
      <c r="AK71" s="88"/>
      <c r="AL71" s="88"/>
      <c r="AM71" s="88"/>
      <c r="AN71" s="88"/>
      <c r="AO71" s="88"/>
      <c r="AP71" s="88"/>
      <c r="AQ71" s="88"/>
      <c r="AR71" s="88"/>
      <c r="AS71" s="88"/>
      <c r="AT71" s="88"/>
      <c r="AU71" s="88"/>
      <c r="AV71" s="88"/>
      <c r="AW71" s="88"/>
      <c r="AX71" s="88"/>
      <c r="AY71" s="88"/>
      <c r="AZ71" s="88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</row>
    <row r="72" spans="1:89" s="89" customFormat="1" x14ac:dyDescent="0.2">
      <c r="A72" s="70"/>
      <c r="B72" s="71"/>
      <c r="C72" s="110"/>
      <c r="D72" s="110"/>
      <c r="E72" s="113"/>
      <c r="F72" s="110"/>
      <c r="G72" s="111"/>
      <c r="H72" s="111"/>
      <c r="I72" s="111"/>
      <c r="J72" s="111"/>
      <c r="K72" s="76"/>
      <c r="L72" s="77"/>
      <c r="M72" s="112"/>
      <c r="N72" s="112"/>
      <c r="O72" s="112"/>
      <c r="P72" s="112"/>
      <c r="Q72" s="112"/>
      <c r="R72" s="112"/>
      <c r="S72" s="87"/>
      <c r="T72" s="87"/>
      <c r="U72" s="87"/>
      <c r="V72" s="88"/>
      <c r="W72" s="88"/>
      <c r="X72" s="88"/>
      <c r="Y72" s="88"/>
      <c r="Z72" s="88"/>
      <c r="AA72" s="88"/>
      <c r="AB72" s="88"/>
      <c r="AC72" s="88"/>
      <c r="AD72" s="88"/>
      <c r="AE72" s="88"/>
      <c r="AF72" s="88"/>
      <c r="AG72" s="88"/>
      <c r="AH72" s="88"/>
      <c r="AI72" s="88"/>
      <c r="AJ72" s="88"/>
      <c r="AK72" s="88"/>
      <c r="AL72" s="88"/>
      <c r="AM72" s="88"/>
      <c r="AN72" s="88"/>
      <c r="AO72" s="88"/>
      <c r="AP72" s="88"/>
      <c r="AQ72" s="88"/>
      <c r="AR72" s="88"/>
      <c r="AS72" s="88"/>
      <c r="AT72" s="88"/>
      <c r="AU72" s="88"/>
      <c r="AV72" s="88"/>
      <c r="AW72" s="88"/>
      <c r="AX72" s="88"/>
      <c r="AY72" s="88"/>
      <c r="AZ72" s="88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</row>
    <row r="73" spans="1:89" s="89" customFormat="1" x14ac:dyDescent="0.2">
      <c r="A73" s="76"/>
      <c r="B73" s="77"/>
      <c r="C73" s="112"/>
      <c r="D73" s="112"/>
      <c r="E73" s="114"/>
      <c r="F73" s="112"/>
      <c r="G73" s="112"/>
      <c r="H73" s="112"/>
      <c r="I73" s="112"/>
      <c r="J73" s="112"/>
      <c r="K73" s="70"/>
      <c r="L73" s="71"/>
      <c r="M73" s="110"/>
      <c r="N73" s="110"/>
      <c r="O73" s="111"/>
      <c r="P73" s="111"/>
      <c r="Q73" s="111"/>
      <c r="R73" s="111"/>
      <c r="S73" s="87"/>
      <c r="T73" s="87"/>
      <c r="U73" s="87"/>
      <c r="V73" s="88"/>
      <c r="W73" s="88"/>
      <c r="X73" s="88"/>
      <c r="Y73" s="88"/>
      <c r="Z73" s="88"/>
      <c r="AA73" s="88"/>
      <c r="AB73" s="88"/>
      <c r="AC73" s="88"/>
      <c r="AD73" s="88"/>
      <c r="AE73" s="88"/>
      <c r="AF73" s="88"/>
      <c r="AG73" s="88"/>
      <c r="AH73" s="88"/>
      <c r="AI73" s="88"/>
      <c r="AJ73" s="88"/>
      <c r="AK73" s="88"/>
      <c r="AL73" s="88"/>
      <c r="AM73" s="88"/>
      <c r="AN73" s="88"/>
      <c r="AO73" s="88"/>
      <c r="AP73" s="88"/>
      <c r="AQ73" s="88"/>
      <c r="AR73" s="88"/>
      <c r="AS73" s="88"/>
      <c r="AT73" s="88"/>
      <c r="AU73" s="88"/>
      <c r="AV73" s="88"/>
      <c r="AW73" s="88"/>
      <c r="AX73" s="88"/>
      <c r="AY73" s="88"/>
      <c r="AZ73" s="88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</row>
    <row r="74" spans="1:89" s="89" customFormat="1" x14ac:dyDescent="0.2">
      <c r="A74" s="76"/>
      <c r="B74" s="77"/>
      <c r="C74" s="112"/>
      <c r="D74" s="112"/>
      <c r="E74" s="114"/>
      <c r="F74" s="112"/>
      <c r="G74" s="112"/>
      <c r="H74" s="112"/>
      <c r="I74" s="112"/>
      <c r="J74" s="112"/>
      <c r="K74" s="76"/>
      <c r="L74" s="77"/>
      <c r="M74" s="112"/>
      <c r="N74" s="112"/>
      <c r="O74" s="112"/>
      <c r="P74" s="112"/>
      <c r="Q74" s="112"/>
      <c r="R74" s="112"/>
      <c r="S74" s="87"/>
      <c r="T74" s="87"/>
      <c r="U74" s="87"/>
      <c r="V74" s="88"/>
      <c r="W74" s="88"/>
      <c r="X74" s="88"/>
      <c r="Y74" s="88"/>
      <c r="Z74" s="88"/>
      <c r="AA74" s="88"/>
      <c r="AB74" s="88"/>
      <c r="AC74" s="88"/>
      <c r="AD74" s="88"/>
      <c r="AE74" s="88"/>
      <c r="AF74" s="88"/>
      <c r="AG74" s="88"/>
      <c r="AH74" s="88"/>
      <c r="AI74" s="88"/>
      <c r="AJ74" s="88"/>
      <c r="AK74" s="88"/>
      <c r="AL74" s="88"/>
      <c r="AM74" s="88"/>
      <c r="AN74" s="88"/>
      <c r="AO74" s="88"/>
      <c r="AP74" s="88"/>
      <c r="AQ74" s="88"/>
      <c r="AR74" s="88"/>
      <c r="AS74" s="88"/>
      <c r="AT74" s="88"/>
      <c r="AU74" s="88"/>
      <c r="AV74" s="88"/>
      <c r="AW74" s="88"/>
      <c r="AX74" s="88"/>
      <c r="AY74" s="88"/>
      <c r="AZ74" s="88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</row>
    <row r="75" spans="1:89" s="89" customFormat="1" x14ac:dyDescent="0.2">
      <c r="A75" s="70"/>
      <c r="B75" s="71"/>
      <c r="C75" s="110"/>
      <c r="D75" s="110"/>
      <c r="E75" s="113"/>
      <c r="F75" s="110"/>
      <c r="G75" s="110"/>
      <c r="H75" s="110"/>
      <c r="I75" s="110"/>
      <c r="J75" s="110"/>
      <c r="K75" s="70"/>
      <c r="L75" s="71"/>
      <c r="M75" s="110"/>
      <c r="N75" s="110"/>
      <c r="O75" s="110"/>
      <c r="P75" s="110"/>
      <c r="Q75" s="110"/>
      <c r="R75" s="110"/>
      <c r="S75" s="87"/>
      <c r="T75" s="87"/>
      <c r="U75" s="87"/>
      <c r="V75" s="88"/>
      <c r="W75" s="88"/>
      <c r="X75" s="88"/>
      <c r="Y75" s="88"/>
      <c r="Z75" s="88"/>
      <c r="AA75" s="88"/>
      <c r="AB75" s="88"/>
      <c r="AC75" s="88"/>
      <c r="AD75" s="88"/>
      <c r="AE75" s="88"/>
      <c r="AF75" s="88"/>
      <c r="AG75" s="88"/>
      <c r="AH75" s="88"/>
      <c r="AI75" s="88"/>
      <c r="AJ75" s="88"/>
      <c r="AK75" s="88"/>
      <c r="AL75" s="88"/>
      <c r="AM75" s="88"/>
      <c r="AN75" s="88"/>
      <c r="AO75" s="88"/>
      <c r="AP75" s="88"/>
      <c r="AQ75" s="88"/>
      <c r="AR75" s="88"/>
      <c r="AS75" s="88"/>
      <c r="AT75" s="88"/>
      <c r="AU75" s="88"/>
      <c r="AV75" s="88"/>
      <c r="AW75" s="88"/>
      <c r="AX75" s="88"/>
      <c r="AY75" s="88"/>
      <c r="AZ75" s="88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</row>
    <row r="76" spans="1:89" s="89" customFormat="1" x14ac:dyDescent="0.25">
      <c r="A76" s="76"/>
      <c r="B76" s="77"/>
      <c r="C76" s="112"/>
      <c r="D76" s="112"/>
      <c r="E76" s="112"/>
      <c r="F76" s="112"/>
      <c r="G76" s="112"/>
      <c r="H76" s="112"/>
      <c r="I76" s="112"/>
      <c r="J76" s="86"/>
      <c r="K76" s="76"/>
      <c r="L76" s="77"/>
      <c r="M76" s="112"/>
      <c r="N76" s="112"/>
      <c r="O76" s="112"/>
      <c r="P76" s="86"/>
      <c r="Q76" s="86"/>
      <c r="R76" s="86"/>
      <c r="S76" s="87"/>
      <c r="T76" s="87"/>
      <c r="U76" s="87"/>
      <c r="V76" s="88"/>
      <c r="W76" s="88"/>
      <c r="X76" s="88"/>
      <c r="Y76" s="88"/>
      <c r="Z76" s="88"/>
      <c r="AA76" s="88"/>
      <c r="AB76" s="88"/>
      <c r="AC76" s="88"/>
      <c r="AD76" s="88"/>
      <c r="AE76" s="88"/>
      <c r="AF76" s="88"/>
      <c r="AG76" s="88"/>
      <c r="AH76" s="88"/>
      <c r="AI76" s="88"/>
      <c r="AJ76" s="88"/>
      <c r="AK76" s="88"/>
      <c r="AL76" s="88"/>
      <c r="AM76" s="88"/>
      <c r="AN76" s="88"/>
      <c r="AO76" s="88"/>
      <c r="AP76" s="88"/>
      <c r="AQ76" s="88"/>
      <c r="AR76" s="88"/>
      <c r="AS76" s="88"/>
      <c r="AT76" s="88"/>
      <c r="AU76" s="88"/>
      <c r="AV76" s="88"/>
      <c r="AW76" s="88"/>
      <c r="AX76" s="88"/>
      <c r="AY76" s="88"/>
      <c r="AZ76" s="88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</row>
    <row r="77" spans="1:89" s="89" customFormat="1" x14ac:dyDescent="0.2">
      <c r="A77" s="76"/>
      <c r="B77" s="77"/>
      <c r="C77" s="86"/>
      <c r="D77" s="86"/>
      <c r="E77" s="92"/>
      <c r="F77" s="86"/>
      <c r="G77" s="86"/>
      <c r="H77" s="86"/>
      <c r="I77" s="86"/>
      <c r="J77" s="96"/>
      <c r="K77" s="76"/>
      <c r="L77" s="77"/>
      <c r="M77" s="86"/>
      <c r="N77" s="86"/>
      <c r="O77" s="86"/>
      <c r="P77" s="96"/>
      <c r="Q77" s="96"/>
      <c r="R77" s="96"/>
      <c r="S77" s="87"/>
      <c r="T77" s="87"/>
      <c r="U77" s="87"/>
      <c r="V77" s="88"/>
      <c r="W77" s="88"/>
      <c r="X77" s="88"/>
      <c r="Y77" s="88"/>
      <c r="Z77" s="88"/>
      <c r="AA77" s="88"/>
      <c r="AB77" s="88"/>
      <c r="AC77" s="88"/>
      <c r="AD77" s="88"/>
      <c r="AE77" s="88"/>
      <c r="AF77" s="88"/>
      <c r="AG77" s="88"/>
      <c r="AH77" s="88"/>
      <c r="AI77" s="88"/>
      <c r="AJ77" s="88"/>
      <c r="AK77" s="88"/>
      <c r="AL77" s="88"/>
      <c r="AM77" s="88"/>
      <c r="AN77" s="88"/>
      <c r="AO77" s="88"/>
      <c r="AP77" s="88"/>
      <c r="AQ77" s="88"/>
      <c r="AR77" s="88"/>
      <c r="AS77" s="88"/>
      <c r="AT77" s="88"/>
      <c r="AU77" s="88"/>
      <c r="AV77" s="88"/>
      <c r="AW77" s="88"/>
      <c r="AX77" s="88"/>
      <c r="AY77" s="88"/>
      <c r="AZ77" s="88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</row>
    <row r="78" spans="1:89" s="89" customFormat="1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S78" s="87"/>
      <c r="T78" s="87"/>
      <c r="U78" s="87"/>
      <c r="V78" s="88"/>
      <c r="W78" s="88"/>
      <c r="X78" s="88"/>
      <c r="Y78" s="88"/>
      <c r="Z78" s="88"/>
      <c r="AA78" s="88"/>
      <c r="AB78" s="88"/>
      <c r="AC78" s="88"/>
      <c r="AD78" s="88"/>
      <c r="AE78" s="88"/>
      <c r="AF78" s="88"/>
      <c r="AG78" s="88"/>
      <c r="AH78" s="88"/>
      <c r="AI78" s="88"/>
      <c r="AJ78" s="88"/>
      <c r="AK78" s="88"/>
      <c r="AL78" s="88"/>
      <c r="AM78" s="88"/>
      <c r="AN78" s="88"/>
      <c r="AO78" s="88"/>
      <c r="AP78" s="88"/>
      <c r="AQ78" s="88"/>
      <c r="AR78" s="88"/>
      <c r="AS78" s="88"/>
      <c r="AT78" s="88"/>
      <c r="AU78" s="88"/>
      <c r="AV78" s="88"/>
      <c r="AW78" s="88"/>
      <c r="AX78" s="88"/>
      <c r="AY78" s="88"/>
      <c r="AZ78" s="88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</row>
    <row r="79" spans="1:89" s="115" customFormat="1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S79" s="87"/>
      <c r="T79" s="87"/>
      <c r="U79" s="87"/>
      <c r="V79" s="88"/>
      <c r="W79" s="88"/>
      <c r="X79" s="88"/>
      <c r="Y79" s="88"/>
      <c r="Z79" s="88"/>
      <c r="AA79" s="88"/>
      <c r="AB79" s="88"/>
      <c r="AC79" s="88"/>
      <c r="AD79" s="88"/>
      <c r="AE79" s="88"/>
      <c r="AF79" s="88"/>
      <c r="AG79" s="88"/>
      <c r="AH79" s="88"/>
      <c r="AI79" s="88"/>
      <c r="AJ79" s="88"/>
      <c r="AK79" s="88"/>
      <c r="AL79" s="88"/>
      <c r="AM79" s="88"/>
      <c r="AN79" s="88"/>
      <c r="AO79" s="88"/>
      <c r="AP79" s="88"/>
      <c r="AQ79" s="88"/>
      <c r="AR79" s="88"/>
      <c r="AS79" s="88"/>
      <c r="AT79" s="88"/>
      <c r="AU79" s="88"/>
      <c r="AV79" s="88"/>
      <c r="AW79" s="88"/>
      <c r="AX79" s="88"/>
      <c r="AY79" s="88"/>
      <c r="AZ79" s="88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</row>
    <row r="80" spans="1:89" x14ac:dyDescent="0.25">
      <c r="A80" s="9"/>
      <c r="B80" s="9"/>
      <c r="C80" s="9"/>
      <c r="D80" s="9"/>
      <c r="E80" s="9"/>
      <c r="K80" s="9"/>
      <c r="L80" s="9"/>
      <c r="S80" s="116"/>
      <c r="T80" s="116"/>
      <c r="U80" s="116"/>
    </row>
    <row r="81" spans="1:21" x14ac:dyDescent="0.25">
      <c r="A81" s="9"/>
      <c r="B81" s="9"/>
      <c r="C81" s="9"/>
      <c r="D81" s="9"/>
      <c r="E81" s="9"/>
      <c r="K81" s="9"/>
      <c r="L81" s="9"/>
      <c r="S81" s="116"/>
      <c r="T81" s="116"/>
      <c r="U81" s="116"/>
    </row>
    <row r="82" spans="1:21" x14ac:dyDescent="0.25">
      <c r="A82" s="9"/>
      <c r="B82" s="9"/>
      <c r="C82" s="9"/>
      <c r="D82" s="9"/>
      <c r="E82" s="9"/>
      <c r="K82" s="9"/>
      <c r="L82" s="9"/>
      <c r="S82" s="116"/>
      <c r="T82" s="116"/>
      <c r="U82" s="116"/>
    </row>
    <row r="83" spans="1:21" x14ac:dyDescent="0.25">
      <c r="A83" s="9"/>
      <c r="B83" s="9"/>
      <c r="C83" s="9"/>
      <c r="D83" s="9"/>
      <c r="E83" s="9"/>
      <c r="K83" s="9"/>
      <c r="L83" s="9"/>
      <c r="S83" s="116"/>
      <c r="T83" s="116"/>
      <c r="U83" s="116"/>
    </row>
    <row r="84" spans="1:21" x14ac:dyDescent="0.25">
      <c r="A84" s="9"/>
      <c r="B84" s="9"/>
      <c r="C84" s="9"/>
      <c r="D84" s="9"/>
      <c r="E84" s="9"/>
      <c r="K84" s="117"/>
      <c r="L84" s="118"/>
      <c r="M84" s="116"/>
      <c r="N84" s="116"/>
      <c r="O84" s="116"/>
      <c r="P84" s="116"/>
      <c r="Q84" s="116"/>
      <c r="R84" s="116"/>
      <c r="S84" s="116"/>
      <c r="T84" s="116"/>
      <c r="U84" s="116"/>
    </row>
    <row r="85" spans="1:21" x14ac:dyDescent="0.25">
      <c r="A85" s="117"/>
      <c r="B85" s="118"/>
      <c r="C85" s="119"/>
      <c r="D85" s="119"/>
      <c r="E85" s="119"/>
      <c r="F85" s="116"/>
      <c r="G85" s="116"/>
      <c r="H85" s="116"/>
      <c r="I85" s="116"/>
      <c r="J85" s="116"/>
      <c r="K85" s="117"/>
      <c r="L85" s="118"/>
      <c r="M85" s="116"/>
      <c r="N85" s="116"/>
      <c r="O85" s="116"/>
      <c r="P85" s="116"/>
      <c r="Q85" s="116"/>
      <c r="R85" s="116"/>
      <c r="S85" s="116"/>
      <c r="T85" s="116"/>
      <c r="U85" s="116"/>
    </row>
    <row r="86" spans="1:21" x14ac:dyDescent="0.25">
      <c r="A86" s="117"/>
      <c r="B86" s="118"/>
      <c r="C86" s="119"/>
      <c r="D86" s="119"/>
      <c r="E86" s="119"/>
      <c r="F86" s="116"/>
      <c r="G86" s="116"/>
      <c r="H86" s="116"/>
      <c r="I86" s="116"/>
      <c r="J86" s="116"/>
      <c r="K86" s="117"/>
      <c r="L86" s="118"/>
      <c r="M86" s="116"/>
      <c r="N86" s="116"/>
      <c r="O86" s="116"/>
      <c r="P86" s="116"/>
      <c r="Q86" s="116"/>
      <c r="R86" s="116"/>
      <c r="S86" s="116"/>
      <c r="T86" s="116"/>
      <c r="U86" s="116"/>
    </row>
    <row r="87" spans="1:21" x14ac:dyDescent="0.25">
      <c r="A87" s="117"/>
      <c r="B87" s="118"/>
      <c r="C87" s="119"/>
      <c r="D87" s="119"/>
      <c r="E87" s="119"/>
      <c r="F87" s="116"/>
      <c r="G87" s="116"/>
      <c r="H87" s="116"/>
      <c r="I87" s="116"/>
      <c r="J87" s="116"/>
      <c r="K87" s="117"/>
      <c r="L87" s="118"/>
      <c r="M87" s="116"/>
      <c r="N87" s="116"/>
      <c r="O87" s="116"/>
      <c r="P87" s="116"/>
      <c r="Q87" s="116"/>
      <c r="R87" s="116"/>
      <c r="S87" s="116"/>
      <c r="T87" s="116"/>
      <c r="U87" s="116"/>
    </row>
    <row r="88" spans="1:21" x14ac:dyDescent="0.25">
      <c r="A88" s="117"/>
      <c r="B88" s="118"/>
      <c r="C88" s="119"/>
      <c r="D88" s="119"/>
      <c r="E88" s="119"/>
      <c r="F88" s="116"/>
      <c r="G88" s="116"/>
      <c r="H88" s="116"/>
      <c r="I88" s="116"/>
      <c r="J88" s="116"/>
      <c r="K88" s="117"/>
      <c r="L88" s="118"/>
      <c r="M88" s="116"/>
      <c r="N88" s="116"/>
      <c r="O88" s="116"/>
      <c r="P88" s="116"/>
      <c r="Q88" s="116"/>
      <c r="R88" s="116"/>
      <c r="S88" s="116"/>
      <c r="T88" s="116"/>
      <c r="U88" s="116"/>
    </row>
    <row r="89" spans="1:21" x14ac:dyDescent="0.25">
      <c r="A89" s="117"/>
      <c r="B89" s="118"/>
      <c r="C89" s="119"/>
      <c r="D89" s="119"/>
      <c r="E89" s="119"/>
      <c r="F89" s="116"/>
      <c r="G89" s="116"/>
      <c r="H89" s="116"/>
      <c r="I89" s="116"/>
      <c r="J89" s="116"/>
      <c r="K89" s="117"/>
      <c r="L89" s="118"/>
      <c r="M89" s="116"/>
      <c r="N89" s="116"/>
      <c r="O89" s="116"/>
      <c r="P89" s="116"/>
      <c r="Q89" s="116"/>
      <c r="R89" s="116"/>
      <c r="S89" s="116"/>
      <c r="T89" s="116"/>
      <c r="U89" s="116"/>
    </row>
    <row r="90" spans="1:21" x14ac:dyDescent="0.25">
      <c r="A90" s="117"/>
      <c r="B90" s="118"/>
      <c r="C90" s="119"/>
      <c r="D90" s="119"/>
      <c r="E90" s="119"/>
      <c r="F90" s="116"/>
      <c r="G90" s="116"/>
      <c r="H90" s="116"/>
      <c r="I90" s="116"/>
      <c r="J90" s="116"/>
      <c r="K90" s="117"/>
      <c r="L90" s="118"/>
      <c r="M90" s="116"/>
      <c r="N90" s="116"/>
      <c r="O90" s="116"/>
      <c r="P90" s="116"/>
      <c r="Q90" s="116"/>
      <c r="R90" s="116"/>
      <c r="S90" s="116"/>
      <c r="T90" s="116"/>
      <c r="U90" s="116"/>
    </row>
    <row r="91" spans="1:21" x14ac:dyDescent="0.25">
      <c r="A91" s="117"/>
      <c r="B91" s="118"/>
      <c r="C91" s="119"/>
      <c r="D91" s="119"/>
      <c r="E91" s="119"/>
      <c r="F91" s="116"/>
      <c r="G91" s="116"/>
      <c r="H91" s="116"/>
      <c r="I91" s="116"/>
      <c r="J91" s="116"/>
      <c r="K91" s="117"/>
      <c r="L91" s="118"/>
      <c r="M91" s="116"/>
      <c r="N91" s="116"/>
      <c r="O91" s="116"/>
      <c r="P91" s="116"/>
      <c r="Q91" s="116"/>
      <c r="R91" s="116"/>
      <c r="S91" s="116"/>
      <c r="T91" s="116"/>
      <c r="U91" s="116"/>
    </row>
    <row r="92" spans="1:21" x14ac:dyDescent="0.25">
      <c r="A92" s="117"/>
      <c r="B92" s="118"/>
      <c r="C92" s="119"/>
      <c r="D92" s="119"/>
      <c r="E92" s="119"/>
      <c r="F92" s="116"/>
      <c r="G92" s="116"/>
      <c r="H92" s="116"/>
      <c r="I92" s="116"/>
      <c r="J92" s="116"/>
      <c r="K92" s="117"/>
      <c r="L92" s="118"/>
      <c r="M92" s="116"/>
      <c r="N92" s="116"/>
      <c r="O92" s="116"/>
      <c r="P92" s="116"/>
      <c r="Q92" s="116"/>
      <c r="R92" s="116"/>
      <c r="S92" s="116"/>
      <c r="T92" s="116"/>
      <c r="U92" s="116"/>
    </row>
    <row r="93" spans="1:21" x14ac:dyDescent="0.25">
      <c r="A93" s="117"/>
      <c r="B93" s="118"/>
      <c r="C93" s="119"/>
      <c r="D93" s="119"/>
      <c r="E93" s="119"/>
      <c r="F93" s="116"/>
      <c r="G93" s="116"/>
      <c r="H93" s="116"/>
      <c r="I93" s="116"/>
      <c r="J93" s="116"/>
      <c r="K93" s="117"/>
      <c r="L93" s="118"/>
      <c r="M93" s="116"/>
      <c r="N93" s="116"/>
      <c r="O93" s="116"/>
      <c r="P93" s="116"/>
      <c r="Q93" s="116"/>
      <c r="R93" s="116"/>
      <c r="S93" s="116"/>
      <c r="T93" s="116"/>
      <c r="U93" s="116"/>
    </row>
    <row r="94" spans="1:21" x14ac:dyDescent="0.25">
      <c r="A94" s="117"/>
      <c r="B94" s="118"/>
      <c r="C94" s="119"/>
      <c r="D94" s="119"/>
      <c r="E94" s="119"/>
      <c r="F94" s="116"/>
      <c r="G94" s="116"/>
      <c r="H94" s="116"/>
      <c r="I94" s="116"/>
      <c r="J94" s="116"/>
      <c r="K94" s="117"/>
      <c r="L94" s="118"/>
      <c r="M94" s="116"/>
      <c r="N94" s="116"/>
      <c r="O94" s="116"/>
      <c r="P94" s="116"/>
      <c r="Q94" s="116"/>
      <c r="R94" s="116"/>
      <c r="S94" s="116"/>
      <c r="T94" s="116"/>
      <c r="U94" s="116"/>
    </row>
    <row r="95" spans="1:21" x14ac:dyDescent="0.25">
      <c r="A95" s="117"/>
      <c r="B95" s="118"/>
      <c r="C95" s="119"/>
      <c r="D95" s="119"/>
      <c r="E95" s="119"/>
      <c r="F95" s="116"/>
      <c r="G95" s="116"/>
      <c r="H95" s="116"/>
      <c r="I95" s="116"/>
      <c r="J95" s="116"/>
      <c r="K95" s="117"/>
      <c r="L95" s="118"/>
      <c r="M95" s="116"/>
      <c r="N95" s="116"/>
      <c r="O95" s="116"/>
      <c r="P95" s="116"/>
      <c r="Q95" s="116"/>
      <c r="R95" s="116"/>
      <c r="S95" s="116"/>
      <c r="T95" s="116"/>
      <c r="U95" s="116"/>
    </row>
    <row r="96" spans="1:21" x14ac:dyDescent="0.25">
      <c r="A96" s="117"/>
      <c r="B96" s="118"/>
      <c r="C96" s="119"/>
      <c r="D96" s="119"/>
      <c r="E96" s="119"/>
      <c r="F96" s="116"/>
      <c r="G96" s="116"/>
      <c r="H96" s="116"/>
      <c r="I96" s="116"/>
      <c r="J96" s="116"/>
      <c r="K96" s="117"/>
      <c r="L96" s="118"/>
      <c r="M96" s="116"/>
      <c r="N96" s="116"/>
      <c r="O96" s="116"/>
      <c r="P96" s="116"/>
      <c r="Q96" s="116"/>
      <c r="R96" s="116"/>
      <c r="S96" s="116"/>
      <c r="T96" s="116"/>
      <c r="U96" s="116"/>
    </row>
    <row r="97" spans="1:21" x14ac:dyDescent="0.25">
      <c r="A97" s="117"/>
      <c r="B97" s="118"/>
      <c r="C97" s="119"/>
      <c r="D97" s="119"/>
      <c r="E97" s="119"/>
      <c r="F97" s="116"/>
      <c r="G97" s="116"/>
      <c r="H97" s="116"/>
      <c r="I97" s="116"/>
      <c r="J97" s="116"/>
      <c r="K97" s="117"/>
      <c r="L97" s="118"/>
      <c r="M97" s="116"/>
      <c r="N97" s="116"/>
      <c r="O97" s="116"/>
      <c r="P97" s="116"/>
      <c r="Q97" s="116"/>
      <c r="R97" s="116"/>
      <c r="S97" s="116"/>
      <c r="T97" s="116"/>
      <c r="U97" s="116"/>
    </row>
    <row r="98" spans="1:21" x14ac:dyDescent="0.25">
      <c r="A98" s="117"/>
      <c r="B98" s="118"/>
      <c r="C98" s="119"/>
      <c r="D98" s="119"/>
      <c r="E98" s="119"/>
      <c r="F98" s="116"/>
      <c r="G98" s="116"/>
      <c r="H98" s="116"/>
      <c r="I98" s="116"/>
      <c r="J98" s="116"/>
      <c r="K98" s="117"/>
      <c r="L98" s="118"/>
      <c r="M98" s="116"/>
      <c r="N98" s="116"/>
      <c r="O98" s="116"/>
      <c r="P98" s="116"/>
      <c r="Q98" s="116"/>
      <c r="R98" s="116"/>
      <c r="S98" s="116"/>
      <c r="T98" s="116"/>
      <c r="U98" s="116"/>
    </row>
    <row r="99" spans="1:21" x14ac:dyDescent="0.25">
      <c r="A99" s="117"/>
      <c r="B99" s="118"/>
      <c r="C99" s="119"/>
      <c r="D99" s="119"/>
      <c r="E99" s="119"/>
      <c r="F99" s="116"/>
      <c r="G99" s="116"/>
      <c r="H99" s="116"/>
      <c r="I99" s="116"/>
      <c r="J99" s="116"/>
      <c r="K99" s="117"/>
      <c r="L99" s="118"/>
      <c r="M99" s="116"/>
      <c r="N99" s="116"/>
      <c r="O99" s="116"/>
      <c r="P99" s="116"/>
      <c r="Q99" s="116"/>
      <c r="R99" s="116"/>
      <c r="S99" s="116"/>
      <c r="T99" s="116"/>
      <c r="U99" s="116"/>
    </row>
    <row r="100" spans="1:21" x14ac:dyDescent="0.25">
      <c r="A100" s="117"/>
      <c r="B100" s="118"/>
      <c r="C100" s="119"/>
      <c r="D100" s="119"/>
      <c r="E100" s="119"/>
      <c r="F100" s="116"/>
      <c r="G100" s="116"/>
      <c r="H100" s="116"/>
      <c r="I100" s="116"/>
      <c r="J100" s="116"/>
      <c r="K100" s="117"/>
      <c r="L100" s="118"/>
      <c r="M100" s="116"/>
      <c r="N100" s="116"/>
      <c r="O100" s="116"/>
      <c r="P100" s="116"/>
      <c r="Q100" s="116"/>
      <c r="R100" s="116"/>
      <c r="S100" s="116"/>
      <c r="T100" s="116"/>
      <c r="U100" s="116"/>
    </row>
    <row r="101" spans="1:21" x14ac:dyDescent="0.25">
      <c r="A101" s="117"/>
      <c r="B101" s="118"/>
      <c r="C101" s="119"/>
      <c r="D101" s="119"/>
      <c r="E101" s="119"/>
      <c r="F101" s="116"/>
      <c r="G101" s="116"/>
      <c r="H101" s="116"/>
      <c r="I101" s="116"/>
      <c r="J101" s="116"/>
      <c r="K101" s="117"/>
      <c r="L101" s="118"/>
      <c r="M101" s="116"/>
      <c r="N101" s="116"/>
      <c r="O101" s="116"/>
      <c r="P101" s="116"/>
      <c r="Q101" s="116"/>
      <c r="R101" s="116"/>
      <c r="S101" s="116"/>
      <c r="T101" s="116"/>
      <c r="U101" s="116"/>
    </row>
    <row r="102" spans="1:21" x14ac:dyDescent="0.25">
      <c r="A102" s="117"/>
      <c r="B102" s="118"/>
      <c r="C102" s="119"/>
      <c r="D102" s="119"/>
      <c r="E102" s="119"/>
      <c r="F102" s="116"/>
      <c r="G102" s="116"/>
      <c r="H102" s="116"/>
      <c r="I102" s="116"/>
      <c r="J102" s="116"/>
      <c r="K102" s="117"/>
      <c r="L102" s="118"/>
      <c r="M102" s="116"/>
      <c r="N102" s="116"/>
      <c r="O102" s="116"/>
      <c r="P102" s="116"/>
      <c r="Q102" s="116"/>
      <c r="R102" s="116"/>
      <c r="S102" s="116"/>
      <c r="T102" s="116"/>
      <c r="U102" s="116"/>
    </row>
    <row r="103" spans="1:21" x14ac:dyDescent="0.25">
      <c r="A103" s="117"/>
      <c r="B103" s="118"/>
      <c r="C103" s="119"/>
      <c r="D103" s="119"/>
      <c r="E103" s="119"/>
      <c r="F103" s="116"/>
      <c r="G103" s="116"/>
      <c r="H103" s="116"/>
      <c r="I103" s="116"/>
      <c r="J103" s="116"/>
      <c r="K103" s="117"/>
      <c r="L103" s="118"/>
      <c r="M103" s="116"/>
      <c r="N103" s="116"/>
      <c r="O103" s="116"/>
      <c r="P103" s="116"/>
      <c r="Q103" s="116"/>
      <c r="R103" s="116"/>
      <c r="S103" s="116"/>
      <c r="T103" s="116"/>
      <c r="U103" s="116"/>
    </row>
    <row r="104" spans="1:21" x14ac:dyDescent="0.25">
      <c r="A104" s="117"/>
      <c r="B104" s="118"/>
      <c r="C104" s="119"/>
      <c r="D104" s="119"/>
      <c r="E104" s="119"/>
      <c r="F104" s="116"/>
      <c r="G104" s="116"/>
      <c r="H104" s="116"/>
      <c r="I104" s="116"/>
      <c r="J104" s="116"/>
      <c r="K104" s="117"/>
      <c r="L104" s="118"/>
      <c r="M104" s="116"/>
      <c r="N104" s="116"/>
      <c r="O104" s="116"/>
      <c r="P104" s="116"/>
      <c r="Q104" s="116"/>
      <c r="R104" s="116"/>
      <c r="S104" s="116"/>
      <c r="T104" s="116"/>
      <c r="U104" s="116"/>
    </row>
    <row r="105" spans="1:21" x14ac:dyDescent="0.25">
      <c r="A105" s="117"/>
      <c r="B105" s="118"/>
      <c r="C105" s="119"/>
      <c r="D105" s="119"/>
      <c r="E105" s="119"/>
      <c r="F105" s="116"/>
      <c r="G105" s="116"/>
      <c r="H105" s="116"/>
      <c r="I105" s="116"/>
      <c r="J105" s="116"/>
      <c r="K105" s="117"/>
      <c r="L105" s="118"/>
      <c r="M105" s="116"/>
      <c r="N105" s="116"/>
      <c r="O105" s="116"/>
      <c r="P105" s="116"/>
      <c r="Q105" s="116"/>
      <c r="R105" s="116"/>
      <c r="S105" s="116"/>
      <c r="T105" s="116"/>
      <c r="U105" s="116"/>
    </row>
    <row r="106" spans="1:21" x14ac:dyDescent="0.25">
      <c r="A106" s="117"/>
      <c r="B106" s="118"/>
      <c r="C106" s="119"/>
      <c r="D106" s="119"/>
      <c r="E106" s="119"/>
      <c r="F106" s="116"/>
      <c r="G106" s="116"/>
      <c r="H106" s="116"/>
      <c r="I106" s="116"/>
      <c r="J106" s="116"/>
      <c r="K106" s="117"/>
      <c r="L106" s="118"/>
      <c r="M106" s="116"/>
      <c r="N106" s="116"/>
      <c r="O106" s="116"/>
      <c r="P106" s="116"/>
      <c r="Q106" s="116"/>
      <c r="R106" s="116"/>
      <c r="S106" s="116"/>
      <c r="T106" s="116"/>
      <c r="U106" s="116"/>
    </row>
    <row r="107" spans="1:21" x14ac:dyDescent="0.25">
      <c r="A107" s="117"/>
      <c r="B107" s="118"/>
      <c r="C107" s="119"/>
      <c r="D107" s="119"/>
      <c r="E107" s="119"/>
      <c r="F107" s="116"/>
      <c r="G107" s="116"/>
      <c r="H107" s="116"/>
      <c r="I107" s="116"/>
      <c r="J107" s="116"/>
      <c r="K107" s="117"/>
      <c r="L107" s="118"/>
      <c r="M107" s="116"/>
      <c r="N107" s="116"/>
      <c r="O107" s="116"/>
      <c r="P107" s="116"/>
      <c r="Q107" s="116"/>
      <c r="R107" s="116"/>
      <c r="S107" s="116"/>
      <c r="T107" s="116"/>
      <c r="U107" s="116"/>
    </row>
    <row r="108" spans="1:21" x14ac:dyDescent="0.25">
      <c r="A108" s="117"/>
      <c r="B108" s="118"/>
      <c r="C108" s="119"/>
      <c r="D108" s="119"/>
      <c r="E108" s="119"/>
      <c r="F108" s="116"/>
      <c r="G108" s="116"/>
      <c r="H108" s="116"/>
      <c r="I108" s="116"/>
      <c r="J108" s="116"/>
      <c r="K108" s="117"/>
      <c r="L108" s="118"/>
      <c r="M108" s="116"/>
      <c r="N108" s="116"/>
      <c r="O108" s="116"/>
      <c r="P108" s="116"/>
      <c r="Q108" s="116"/>
      <c r="R108" s="116"/>
      <c r="S108" s="116"/>
      <c r="T108" s="116"/>
      <c r="U108" s="116"/>
    </row>
    <row r="109" spans="1:21" x14ac:dyDescent="0.25">
      <c r="A109" s="117"/>
      <c r="B109" s="118"/>
      <c r="C109" s="119"/>
      <c r="D109" s="119"/>
      <c r="E109" s="119"/>
      <c r="F109" s="116"/>
      <c r="G109" s="116"/>
      <c r="H109" s="116"/>
      <c r="I109" s="116"/>
      <c r="J109" s="116"/>
      <c r="K109" s="117"/>
      <c r="L109" s="118"/>
      <c r="M109" s="116"/>
      <c r="N109" s="116"/>
      <c r="O109" s="116"/>
      <c r="P109" s="116"/>
      <c r="Q109" s="116"/>
      <c r="R109" s="116"/>
      <c r="S109" s="116"/>
      <c r="T109" s="116"/>
      <c r="U109" s="116"/>
    </row>
    <row r="110" spans="1:21" x14ac:dyDescent="0.25">
      <c r="A110" s="117"/>
      <c r="B110" s="118"/>
      <c r="C110" s="119"/>
      <c r="D110" s="119"/>
      <c r="E110" s="119"/>
      <c r="F110" s="116"/>
      <c r="G110" s="116"/>
      <c r="H110" s="116"/>
      <c r="I110" s="116"/>
      <c r="J110" s="116"/>
      <c r="K110" s="117"/>
      <c r="L110" s="118"/>
      <c r="M110" s="116"/>
      <c r="N110" s="116"/>
      <c r="O110" s="116"/>
      <c r="P110" s="116"/>
      <c r="Q110" s="116"/>
      <c r="R110" s="116"/>
      <c r="S110" s="116"/>
      <c r="T110" s="116"/>
      <c r="U110" s="116"/>
    </row>
    <row r="111" spans="1:21" x14ac:dyDescent="0.25">
      <c r="A111" s="117"/>
      <c r="B111" s="118"/>
      <c r="C111" s="119"/>
      <c r="D111" s="119"/>
      <c r="E111" s="119"/>
      <c r="F111" s="116"/>
      <c r="G111" s="116"/>
      <c r="H111" s="116"/>
      <c r="I111" s="116"/>
      <c r="J111" s="116"/>
      <c r="K111" s="117"/>
      <c r="L111" s="118"/>
      <c r="M111" s="116"/>
      <c r="N111" s="116"/>
      <c r="O111" s="116"/>
      <c r="P111" s="116"/>
      <c r="Q111" s="116"/>
      <c r="R111" s="116"/>
      <c r="S111" s="116"/>
      <c r="T111" s="116"/>
      <c r="U111" s="116"/>
    </row>
    <row r="112" spans="1:21" x14ac:dyDescent="0.25">
      <c r="A112" s="117"/>
      <c r="B112" s="118"/>
      <c r="C112" s="119"/>
      <c r="D112" s="119"/>
      <c r="E112" s="119"/>
      <c r="F112" s="116"/>
      <c r="G112" s="116"/>
      <c r="H112" s="116"/>
      <c r="I112" s="116"/>
      <c r="J112" s="116"/>
      <c r="K112" s="117"/>
      <c r="L112" s="118"/>
      <c r="M112" s="116"/>
      <c r="N112" s="116"/>
      <c r="O112" s="116"/>
      <c r="P112" s="116"/>
      <c r="Q112" s="116"/>
      <c r="R112" s="116"/>
      <c r="S112" s="116"/>
      <c r="T112" s="116"/>
      <c r="U112" s="116"/>
    </row>
    <row r="113" spans="1:21" x14ac:dyDescent="0.25">
      <c r="A113" s="117"/>
      <c r="B113" s="118"/>
      <c r="C113" s="119"/>
      <c r="D113" s="119"/>
      <c r="E113" s="119"/>
      <c r="F113" s="116"/>
      <c r="G113" s="116"/>
      <c r="H113" s="116"/>
      <c r="I113" s="116"/>
      <c r="J113" s="116"/>
      <c r="K113" s="117"/>
      <c r="L113" s="118"/>
      <c r="M113" s="116"/>
      <c r="N113" s="116"/>
      <c r="O113" s="116"/>
      <c r="P113" s="116"/>
      <c r="Q113" s="116"/>
      <c r="R113" s="116"/>
      <c r="S113" s="116"/>
      <c r="T113" s="116"/>
      <c r="U113" s="116"/>
    </row>
    <row r="114" spans="1:21" x14ac:dyDescent="0.25">
      <c r="A114" s="117"/>
      <c r="B114" s="118"/>
      <c r="C114" s="119"/>
      <c r="D114" s="119"/>
      <c r="E114" s="119"/>
      <c r="F114" s="116"/>
      <c r="G114" s="116"/>
      <c r="H114" s="116"/>
      <c r="I114" s="116"/>
      <c r="J114" s="116"/>
      <c r="K114" s="117"/>
      <c r="L114" s="118"/>
      <c r="M114" s="116"/>
      <c r="N114" s="116"/>
      <c r="O114" s="116"/>
      <c r="P114" s="116"/>
      <c r="Q114" s="116"/>
      <c r="R114" s="116"/>
      <c r="S114" s="116"/>
      <c r="T114" s="116"/>
      <c r="U114" s="116"/>
    </row>
    <row r="115" spans="1:21" x14ac:dyDescent="0.25">
      <c r="A115" s="117"/>
      <c r="B115" s="118"/>
      <c r="C115" s="119"/>
      <c r="D115" s="119"/>
      <c r="E115" s="119"/>
      <c r="F115" s="116"/>
      <c r="G115" s="116"/>
      <c r="H115" s="116"/>
      <c r="I115" s="116"/>
      <c r="J115" s="116"/>
      <c r="K115" s="117"/>
      <c r="L115" s="118"/>
      <c r="M115" s="116"/>
      <c r="N115" s="116"/>
      <c r="O115" s="116"/>
      <c r="P115" s="116"/>
      <c r="Q115" s="116"/>
      <c r="R115" s="116"/>
      <c r="S115" s="116"/>
      <c r="T115" s="116"/>
      <c r="U115" s="116"/>
    </row>
    <row r="116" spans="1:21" x14ac:dyDescent="0.25">
      <c r="A116" s="117"/>
      <c r="B116" s="118"/>
      <c r="C116" s="119"/>
      <c r="D116" s="119"/>
      <c r="E116" s="119"/>
      <c r="F116" s="116"/>
      <c r="G116" s="116"/>
      <c r="H116" s="116"/>
      <c r="I116" s="116"/>
      <c r="J116" s="116"/>
      <c r="K116" s="117"/>
      <c r="L116" s="118"/>
      <c r="M116" s="116"/>
      <c r="N116" s="116"/>
      <c r="O116" s="116"/>
      <c r="P116" s="116"/>
      <c r="Q116" s="116"/>
      <c r="R116" s="116"/>
      <c r="S116" s="116"/>
      <c r="T116" s="116"/>
      <c r="U116" s="116"/>
    </row>
    <row r="117" spans="1:21" x14ac:dyDescent="0.25">
      <c r="A117" s="117"/>
      <c r="B117" s="118"/>
      <c r="C117" s="119"/>
      <c r="D117" s="119"/>
      <c r="E117" s="119"/>
      <c r="F117" s="116"/>
      <c r="G117" s="116"/>
      <c r="H117" s="116"/>
      <c r="I117" s="116"/>
      <c r="J117" s="116"/>
      <c r="K117" s="117"/>
      <c r="L117" s="118"/>
      <c r="M117" s="116"/>
      <c r="N117" s="116"/>
      <c r="O117" s="116"/>
      <c r="P117" s="116"/>
      <c r="Q117" s="116"/>
      <c r="R117" s="116"/>
      <c r="S117" s="116"/>
      <c r="T117" s="116"/>
      <c r="U117" s="116"/>
    </row>
    <row r="118" spans="1:21" x14ac:dyDescent="0.25">
      <c r="A118" s="117"/>
      <c r="B118" s="118"/>
      <c r="C118" s="119"/>
      <c r="D118" s="119"/>
      <c r="E118" s="119"/>
      <c r="F118" s="116"/>
      <c r="G118" s="116"/>
      <c r="H118" s="116"/>
      <c r="I118" s="116"/>
      <c r="J118" s="116"/>
      <c r="K118" s="117"/>
      <c r="L118" s="118"/>
      <c r="M118" s="116"/>
      <c r="N118" s="116"/>
      <c r="O118" s="116"/>
      <c r="P118" s="116"/>
      <c r="Q118" s="116"/>
      <c r="R118" s="116"/>
      <c r="S118" s="116"/>
      <c r="T118" s="116"/>
      <c r="U118" s="116"/>
    </row>
    <row r="119" spans="1:21" x14ac:dyDescent="0.25">
      <c r="A119" s="117"/>
      <c r="B119" s="118"/>
      <c r="C119" s="119"/>
      <c r="D119" s="119"/>
      <c r="E119" s="119"/>
      <c r="F119" s="116"/>
      <c r="G119" s="116"/>
      <c r="H119" s="116"/>
      <c r="I119" s="116"/>
      <c r="J119" s="116"/>
      <c r="K119" s="117"/>
      <c r="L119" s="118"/>
      <c r="M119" s="116"/>
      <c r="N119" s="116"/>
      <c r="O119" s="116"/>
      <c r="P119" s="116"/>
      <c r="Q119" s="116"/>
      <c r="R119" s="116"/>
      <c r="S119" s="116"/>
      <c r="T119" s="116"/>
      <c r="U119" s="116"/>
    </row>
    <row r="120" spans="1:21" x14ac:dyDescent="0.25">
      <c r="A120" s="117"/>
      <c r="B120" s="118"/>
      <c r="C120" s="119"/>
      <c r="D120" s="119"/>
      <c r="E120" s="119"/>
      <c r="F120" s="116"/>
      <c r="G120" s="116"/>
      <c r="H120" s="116"/>
      <c r="I120" s="116"/>
      <c r="J120" s="116"/>
      <c r="K120" s="117"/>
      <c r="L120" s="118"/>
      <c r="M120" s="116"/>
      <c r="N120" s="116"/>
      <c r="O120" s="116"/>
      <c r="P120" s="116"/>
      <c r="Q120" s="116"/>
      <c r="R120" s="116"/>
      <c r="S120" s="116"/>
      <c r="T120" s="116"/>
      <c r="U120" s="116"/>
    </row>
    <row r="121" spans="1:21" x14ac:dyDescent="0.25">
      <c r="A121" s="117"/>
      <c r="B121" s="118"/>
      <c r="C121" s="119"/>
      <c r="D121" s="119"/>
      <c r="E121" s="119"/>
      <c r="F121" s="116"/>
      <c r="G121" s="116"/>
      <c r="H121" s="116"/>
      <c r="I121" s="116"/>
      <c r="J121" s="116"/>
      <c r="K121" s="117"/>
      <c r="L121" s="118"/>
      <c r="M121" s="116"/>
      <c r="N121" s="116"/>
      <c r="O121" s="116"/>
      <c r="P121" s="116"/>
      <c r="Q121" s="116"/>
      <c r="R121" s="116"/>
      <c r="S121" s="116"/>
      <c r="T121" s="116"/>
      <c r="U121" s="116"/>
    </row>
    <row r="122" spans="1:21" x14ac:dyDescent="0.25">
      <c r="A122" s="117"/>
      <c r="B122" s="118"/>
      <c r="C122" s="119"/>
      <c r="D122" s="119"/>
      <c r="E122" s="119"/>
      <c r="F122" s="116"/>
      <c r="G122" s="116"/>
      <c r="H122" s="116"/>
      <c r="I122" s="116"/>
      <c r="J122" s="116"/>
      <c r="K122" s="117"/>
      <c r="L122" s="118"/>
      <c r="M122" s="116"/>
      <c r="N122" s="116"/>
      <c r="O122" s="116"/>
      <c r="P122" s="116"/>
      <c r="Q122" s="116"/>
      <c r="R122" s="116"/>
      <c r="S122" s="116"/>
      <c r="T122" s="116"/>
      <c r="U122" s="116"/>
    </row>
    <row r="123" spans="1:21" x14ac:dyDescent="0.25">
      <c r="A123" s="117"/>
      <c r="B123" s="118"/>
      <c r="C123" s="119"/>
      <c r="D123" s="119"/>
      <c r="E123" s="119"/>
      <c r="F123" s="116"/>
      <c r="G123" s="116"/>
      <c r="H123" s="116"/>
      <c r="I123" s="116"/>
      <c r="J123" s="116"/>
      <c r="K123" s="117"/>
      <c r="L123" s="118"/>
      <c r="M123" s="116"/>
      <c r="N123" s="116"/>
      <c r="O123" s="116"/>
      <c r="P123" s="116"/>
      <c r="Q123" s="116"/>
      <c r="R123" s="116"/>
      <c r="S123" s="116"/>
      <c r="T123" s="116"/>
      <c r="U123" s="116"/>
    </row>
    <row r="124" spans="1:21" x14ac:dyDescent="0.25">
      <c r="A124" s="117"/>
      <c r="B124" s="118"/>
      <c r="C124" s="119"/>
      <c r="D124" s="119"/>
      <c r="E124" s="119"/>
      <c r="F124" s="116"/>
      <c r="G124" s="116"/>
      <c r="H124" s="116"/>
      <c r="I124" s="116"/>
      <c r="J124" s="116"/>
      <c r="K124" s="117"/>
      <c r="L124" s="118"/>
      <c r="M124" s="116"/>
      <c r="N124" s="116"/>
      <c r="O124" s="116"/>
      <c r="P124" s="116"/>
      <c r="Q124" s="116"/>
      <c r="R124" s="116"/>
      <c r="S124" s="116"/>
      <c r="T124" s="116"/>
      <c r="U124" s="116"/>
    </row>
    <row r="125" spans="1:21" x14ac:dyDescent="0.25">
      <c r="A125" s="117"/>
      <c r="B125" s="118"/>
      <c r="C125" s="119"/>
      <c r="D125" s="119"/>
      <c r="E125" s="119"/>
      <c r="F125" s="116"/>
      <c r="G125" s="116"/>
      <c r="H125" s="116"/>
      <c r="I125" s="116"/>
      <c r="J125" s="116"/>
      <c r="K125" s="117"/>
      <c r="L125" s="118"/>
      <c r="M125" s="116"/>
      <c r="N125" s="116"/>
      <c r="O125" s="116"/>
      <c r="P125" s="116"/>
      <c r="Q125" s="116"/>
      <c r="R125" s="116"/>
      <c r="S125" s="116"/>
      <c r="T125" s="116"/>
      <c r="U125" s="116"/>
    </row>
    <row r="126" spans="1:21" x14ac:dyDescent="0.25">
      <c r="A126" s="117"/>
      <c r="B126" s="118"/>
      <c r="C126" s="119"/>
      <c r="D126" s="119"/>
      <c r="E126" s="119"/>
      <c r="F126" s="116"/>
      <c r="G126" s="116"/>
      <c r="H126" s="116"/>
      <c r="I126" s="116"/>
      <c r="J126" s="116"/>
      <c r="K126" s="117"/>
      <c r="L126" s="118"/>
      <c r="M126" s="116"/>
      <c r="N126" s="116"/>
      <c r="O126" s="116"/>
      <c r="P126" s="116"/>
      <c r="Q126" s="116"/>
      <c r="R126" s="116"/>
      <c r="S126" s="116"/>
      <c r="T126" s="116"/>
      <c r="U126" s="116"/>
    </row>
    <row r="127" spans="1:21" x14ac:dyDescent="0.25">
      <c r="A127" s="117"/>
      <c r="B127" s="118"/>
      <c r="C127" s="119"/>
      <c r="D127" s="119"/>
      <c r="E127" s="119"/>
      <c r="F127" s="116"/>
      <c r="G127" s="116"/>
      <c r="H127" s="116"/>
      <c r="I127" s="116"/>
      <c r="J127" s="116"/>
      <c r="K127" s="117"/>
      <c r="L127" s="118"/>
      <c r="M127" s="116"/>
      <c r="N127" s="116"/>
      <c r="O127" s="116"/>
      <c r="P127" s="116"/>
      <c r="Q127" s="116"/>
      <c r="R127" s="116"/>
      <c r="S127" s="116"/>
      <c r="T127" s="116"/>
      <c r="U127" s="116"/>
    </row>
    <row r="128" spans="1:21" x14ac:dyDescent="0.25">
      <c r="A128" s="117"/>
      <c r="B128" s="118"/>
      <c r="C128" s="119"/>
      <c r="D128" s="119"/>
      <c r="E128" s="119"/>
      <c r="F128" s="116"/>
      <c r="G128" s="116"/>
      <c r="H128" s="116"/>
      <c r="I128" s="116"/>
      <c r="J128" s="116"/>
      <c r="K128" s="117"/>
      <c r="L128" s="118"/>
      <c r="M128" s="116"/>
      <c r="N128" s="116"/>
      <c r="O128" s="116"/>
      <c r="P128" s="116"/>
      <c r="Q128" s="116"/>
      <c r="R128" s="116"/>
      <c r="S128" s="116"/>
      <c r="T128" s="116"/>
      <c r="U128" s="116"/>
    </row>
    <row r="129" spans="1:21" x14ac:dyDescent="0.25">
      <c r="A129" s="117"/>
      <c r="B129" s="118"/>
      <c r="C129" s="119"/>
      <c r="D129" s="119"/>
      <c r="E129" s="119"/>
      <c r="F129" s="116"/>
      <c r="G129" s="116"/>
      <c r="H129" s="116"/>
      <c r="I129" s="116"/>
      <c r="J129" s="116"/>
      <c r="K129" s="117"/>
      <c r="L129" s="118"/>
      <c r="M129" s="116"/>
      <c r="N129" s="116"/>
      <c r="O129" s="116"/>
      <c r="P129" s="116"/>
      <c r="Q129" s="116"/>
      <c r="R129" s="116"/>
      <c r="S129" s="116"/>
      <c r="T129" s="116"/>
      <c r="U129" s="116"/>
    </row>
    <row r="130" spans="1:21" x14ac:dyDescent="0.25">
      <c r="A130" s="117"/>
      <c r="B130" s="118"/>
      <c r="C130" s="119"/>
      <c r="D130" s="119"/>
      <c r="E130" s="119"/>
      <c r="F130" s="116"/>
      <c r="G130" s="116"/>
      <c r="H130" s="116"/>
      <c r="I130" s="116"/>
      <c r="J130" s="116"/>
      <c r="K130" s="117"/>
      <c r="L130" s="118"/>
      <c r="M130" s="116"/>
      <c r="N130" s="116"/>
      <c r="O130" s="116"/>
      <c r="P130" s="116"/>
      <c r="Q130" s="116"/>
      <c r="R130" s="116"/>
      <c r="S130" s="116"/>
      <c r="T130" s="116"/>
      <c r="U130" s="116"/>
    </row>
    <row r="131" spans="1:21" x14ac:dyDescent="0.25">
      <c r="A131" s="117"/>
      <c r="B131" s="118"/>
      <c r="C131" s="119"/>
      <c r="D131" s="119"/>
      <c r="E131" s="119"/>
      <c r="F131" s="116"/>
      <c r="G131" s="116"/>
      <c r="H131" s="116"/>
      <c r="I131" s="116"/>
      <c r="J131" s="116"/>
      <c r="K131" s="117"/>
      <c r="L131" s="118"/>
      <c r="M131" s="116"/>
      <c r="N131" s="116"/>
      <c r="O131" s="116"/>
      <c r="P131" s="116"/>
      <c r="Q131" s="116"/>
      <c r="R131" s="116"/>
      <c r="S131" s="116"/>
      <c r="T131" s="116"/>
      <c r="U131" s="116"/>
    </row>
    <row r="132" spans="1:21" x14ac:dyDescent="0.25">
      <c r="A132" s="117"/>
      <c r="B132" s="118"/>
      <c r="C132" s="119"/>
      <c r="D132" s="119"/>
      <c r="E132" s="119"/>
      <c r="F132" s="116"/>
      <c r="G132" s="116"/>
      <c r="H132" s="116"/>
      <c r="I132" s="116"/>
      <c r="J132" s="116"/>
      <c r="K132" s="117"/>
      <c r="L132" s="118"/>
      <c r="M132" s="116"/>
      <c r="N132" s="116"/>
      <c r="O132" s="116"/>
      <c r="P132" s="116"/>
      <c r="Q132" s="116"/>
      <c r="R132" s="116"/>
      <c r="S132" s="116"/>
      <c r="T132" s="116"/>
      <c r="U132" s="116"/>
    </row>
    <row r="133" spans="1:21" x14ac:dyDescent="0.25">
      <c r="A133" s="117"/>
      <c r="B133" s="118"/>
      <c r="C133" s="119"/>
      <c r="D133" s="119"/>
      <c r="E133" s="119"/>
      <c r="F133" s="116"/>
      <c r="G133" s="116"/>
      <c r="H133" s="116"/>
      <c r="I133" s="116"/>
      <c r="J133" s="116"/>
      <c r="K133" s="117"/>
      <c r="L133" s="118"/>
      <c r="M133" s="116"/>
      <c r="N133" s="116"/>
      <c r="O133" s="116"/>
      <c r="P133" s="116"/>
      <c r="Q133" s="116"/>
      <c r="R133" s="116"/>
      <c r="S133" s="116"/>
      <c r="T133" s="116"/>
      <c r="U133" s="116"/>
    </row>
    <row r="134" spans="1:21" x14ac:dyDescent="0.25">
      <c r="A134" s="117"/>
      <c r="B134" s="118"/>
      <c r="C134" s="119"/>
      <c r="D134" s="119"/>
      <c r="E134" s="119"/>
      <c r="F134" s="116"/>
      <c r="G134" s="116"/>
      <c r="H134" s="116"/>
      <c r="I134" s="116"/>
      <c r="J134" s="116"/>
      <c r="K134" s="117"/>
      <c r="L134" s="118"/>
      <c r="M134" s="116"/>
      <c r="N134" s="116"/>
      <c r="O134" s="116"/>
      <c r="P134" s="116"/>
      <c r="Q134" s="116"/>
      <c r="R134" s="116"/>
      <c r="S134" s="116"/>
      <c r="T134" s="116"/>
      <c r="U134" s="116"/>
    </row>
    <row r="135" spans="1:21" x14ac:dyDescent="0.25">
      <c r="A135" s="117"/>
      <c r="B135" s="118"/>
      <c r="C135" s="119"/>
      <c r="D135" s="119"/>
      <c r="E135" s="119"/>
      <c r="F135" s="116"/>
      <c r="G135" s="116"/>
      <c r="H135" s="116"/>
      <c r="I135" s="116"/>
      <c r="J135" s="116"/>
      <c r="K135" s="117"/>
      <c r="L135" s="118"/>
      <c r="M135" s="116"/>
      <c r="N135" s="116"/>
      <c r="O135" s="116"/>
      <c r="P135" s="116"/>
      <c r="Q135" s="116"/>
      <c r="R135" s="116"/>
      <c r="S135" s="116"/>
      <c r="T135" s="116"/>
      <c r="U135" s="116"/>
    </row>
    <row r="136" spans="1:21" x14ac:dyDescent="0.25">
      <c r="A136" s="117"/>
      <c r="B136" s="118"/>
      <c r="C136" s="119"/>
      <c r="D136" s="119"/>
      <c r="E136" s="119"/>
      <c r="F136" s="116"/>
      <c r="G136" s="116"/>
      <c r="H136" s="116"/>
      <c r="I136" s="116"/>
      <c r="J136" s="116"/>
      <c r="K136" s="117"/>
      <c r="L136" s="118"/>
      <c r="M136" s="116"/>
      <c r="N136" s="116"/>
      <c r="O136" s="116"/>
      <c r="P136" s="116"/>
      <c r="Q136" s="116"/>
      <c r="R136" s="116"/>
      <c r="S136" s="116"/>
      <c r="T136" s="116"/>
      <c r="U136" s="116"/>
    </row>
    <row r="137" spans="1:21" x14ac:dyDescent="0.25">
      <c r="A137" s="117"/>
      <c r="B137" s="118"/>
      <c r="C137" s="119"/>
      <c r="D137" s="119"/>
      <c r="E137" s="119"/>
      <c r="F137" s="116"/>
      <c r="G137" s="116"/>
      <c r="H137" s="116"/>
      <c r="I137" s="116"/>
      <c r="J137" s="116"/>
      <c r="K137" s="117"/>
      <c r="L137" s="118"/>
      <c r="M137" s="116"/>
      <c r="N137" s="116"/>
      <c r="O137" s="116"/>
      <c r="P137" s="116"/>
      <c r="Q137" s="116"/>
      <c r="R137" s="116"/>
      <c r="S137" s="116"/>
      <c r="T137" s="116"/>
      <c r="U137" s="116"/>
    </row>
    <row r="138" spans="1:21" x14ac:dyDescent="0.25">
      <c r="A138" s="117"/>
      <c r="B138" s="118"/>
      <c r="C138" s="119"/>
      <c r="D138" s="119"/>
      <c r="E138" s="119"/>
      <c r="F138" s="116"/>
      <c r="G138" s="116"/>
      <c r="H138" s="116"/>
      <c r="I138" s="116"/>
      <c r="J138" s="116"/>
      <c r="K138" s="117"/>
      <c r="L138" s="118"/>
      <c r="M138" s="116"/>
      <c r="N138" s="116"/>
      <c r="O138" s="116"/>
      <c r="P138" s="116"/>
      <c r="Q138" s="116"/>
      <c r="R138" s="116"/>
      <c r="S138" s="116"/>
      <c r="T138" s="116"/>
      <c r="U138" s="116"/>
    </row>
    <row r="139" spans="1:21" x14ac:dyDescent="0.25">
      <c r="A139" s="117"/>
      <c r="B139" s="118"/>
      <c r="C139" s="119"/>
      <c r="D139" s="119"/>
      <c r="E139" s="119"/>
      <c r="F139" s="116"/>
      <c r="G139" s="116"/>
      <c r="H139" s="116"/>
      <c r="I139" s="116"/>
      <c r="J139" s="116"/>
      <c r="K139" s="117"/>
      <c r="L139" s="118"/>
      <c r="M139" s="116"/>
      <c r="N139" s="116"/>
      <c r="O139" s="116"/>
      <c r="P139" s="116"/>
      <c r="Q139" s="116"/>
      <c r="R139" s="116"/>
      <c r="S139" s="116"/>
      <c r="T139" s="116"/>
      <c r="U139" s="116"/>
    </row>
    <row r="140" spans="1:21" x14ac:dyDescent="0.25">
      <c r="A140" s="117"/>
      <c r="B140" s="118"/>
      <c r="C140" s="119"/>
      <c r="D140" s="119"/>
      <c r="E140" s="119"/>
      <c r="F140" s="116"/>
      <c r="G140" s="116"/>
      <c r="H140" s="116"/>
      <c r="I140" s="116"/>
      <c r="J140" s="116"/>
      <c r="K140" s="117"/>
      <c r="L140" s="118"/>
      <c r="M140" s="116"/>
      <c r="N140" s="116"/>
      <c r="O140" s="116"/>
      <c r="P140" s="116"/>
      <c r="Q140" s="116"/>
      <c r="R140" s="116"/>
      <c r="S140" s="116"/>
      <c r="T140" s="116"/>
      <c r="U140" s="116"/>
    </row>
    <row r="141" spans="1:21" x14ac:dyDescent="0.25">
      <c r="A141" s="117"/>
      <c r="B141" s="118"/>
      <c r="C141" s="119"/>
      <c r="D141" s="119"/>
      <c r="E141" s="119"/>
      <c r="F141" s="116"/>
      <c r="G141" s="116"/>
      <c r="H141" s="116"/>
      <c r="I141" s="116"/>
      <c r="J141" s="116"/>
      <c r="K141" s="117"/>
      <c r="L141" s="118"/>
      <c r="M141" s="116"/>
      <c r="N141" s="116"/>
      <c r="O141" s="116"/>
      <c r="P141" s="116"/>
      <c r="Q141" s="116"/>
      <c r="R141" s="116"/>
      <c r="S141" s="116"/>
      <c r="T141" s="116"/>
      <c r="U141" s="116"/>
    </row>
    <row r="142" spans="1:21" x14ac:dyDescent="0.25">
      <c r="A142" s="117"/>
      <c r="B142" s="118"/>
      <c r="C142" s="119"/>
      <c r="D142" s="119"/>
      <c r="E142" s="119"/>
      <c r="F142" s="116"/>
      <c r="G142" s="116"/>
      <c r="H142" s="116"/>
      <c r="I142" s="116"/>
      <c r="J142" s="116"/>
      <c r="K142" s="117"/>
      <c r="L142" s="118"/>
      <c r="M142" s="116"/>
      <c r="N142" s="116"/>
      <c r="O142" s="116"/>
      <c r="P142" s="116"/>
      <c r="Q142" s="116"/>
      <c r="R142" s="116"/>
      <c r="S142" s="116"/>
      <c r="T142" s="116"/>
      <c r="U142" s="116"/>
    </row>
    <row r="143" spans="1:21" x14ac:dyDescent="0.25">
      <c r="A143" s="117"/>
      <c r="B143" s="118"/>
      <c r="C143" s="119"/>
      <c r="D143" s="119"/>
      <c r="E143" s="119"/>
      <c r="F143" s="116"/>
      <c r="G143" s="116"/>
      <c r="H143" s="116"/>
      <c r="I143" s="116"/>
      <c r="J143" s="116"/>
      <c r="K143" s="117"/>
      <c r="L143" s="118"/>
      <c r="M143" s="116"/>
      <c r="N143" s="116"/>
      <c r="O143" s="116"/>
      <c r="P143" s="116"/>
      <c r="Q143" s="116"/>
      <c r="R143" s="116"/>
      <c r="S143" s="116"/>
      <c r="T143" s="116"/>
      <c r="U143" s="116"/>
    </row>
    <row r="144" spans="1:21" x14ac:dyDescent="0.25">
      <c r="A144" s="117"/>
      <c r="B144" s="118"/>
      <c r="C144" s="119"/>
      <c r="D144" s="119"/>
      <c r="E144" s="119"/>
      <c r="F144" s="116"/>
      <c r="G144" s="116"/>
      <c r="H144" s="116"/>
      <c r="I144" s="116"/>
      <c r="J144" s="116"/>
      <c r="K144" s="117"/>
      <c r="L144" s="118"/>
      <c r="M144" s="116"/>
      <c r="N144" s="116"/>
      <c r="O144" s="116"/>
      <c r="P144" s="116"/>
      <c r="Q144" s="116"/>
      <c r="R144" s="116"/>
      <c r="S144" s="116"/>
      <c r="T144" s="116"/>
      <c r="U144" s="116"/>
    </row>
    <row r="145" spans="1:21" x14ac:dyDescent="0.25">
      <c r="A145" s="117"/>
      <c r="B145" s="118"/>
      <c r="C145" s="119"/>
      <c r="D145" s="119"/>
      <c r="E145" s="119"/>
      <c r="F145" s="116"/>
      <c r="G145" s="116"/>
      <c r="H145" s="116"/>
      <c r="I145" s="116"/>
      <c r="J145" s="116"/>
      <c r="K145" s="117"/>
      <c r="L145" s="118"/>
      <c r="M145" s="116"/>
      <c r="N145" s="116"/>
      <c r="O145" s="116"/>
      <c r="P145" s="116"/>
      <c r="Q145" s="116"/>
      <c r="R145" s="116"/>
      <c r="S145" s="116"/>
      <c r="T145" s="116"/>
      <c r="U145" s="116"/>
    </row>
    <row r="146" spans="1:21" x14ac:dyDescent="0.25">
      <c r="A146" s="117"/>
      <c r="B146" s="118"/>
      <c r="C146" s="119"/>
      <c r="D146" s="119"/>
      <c r="E146" s="119"/>
      <c r="F146" s="116"/>
      <c r="G146" s="116"/>
      <c r="H146" s="116"/>
      <c r="I146" s="116"/>
      <c r="J146" s="116"/>
      <c r="K146" s="117"/>
      <c r="L146" s="118"/>
      <c r="M146" s="116"/>
      <c r="N146" s="116"/>
      <c r="O146" s="116"/>
      <c r="P146" s="116"/>
      <c r="Q146" s="116"/>
      <c r="R146" s="116"/>
      <c r="S146" s="116"/>
      <c r="T146" s="116"/>
      <c r="U146" s="116"/>
    </row>
    <row r="147" spans="1:21" x14ac:dyDescent="0.25">
      <c r="A147" s="117"/>
      <c r="B147" s="118"/>
      <c r="C147" s="119"/>
      <c r="D147" s="119"/>
      <c r="E147" s="119"/>
      <c r="F147" s="116"/>
      <c r="G147" s="116"/>
      <c r="H147" s="116"/>
      <c r="I147" s="116"/>
      <c r="J147" s="116"/>
      <c r="K147" s="117"/>
      <c r="L147" s="118"/>
      <c r="M147" s="116"/>
      <c r="N147" s="116"/>
      <c r="O147" s="116"/>
      <c r="P147" s="116"/>
      <c r="Q147" s="116"/>
      <c r="R147" s="116"/>
      <c r="S147" s="116"/>
      <c r="T147" s="116"/>
      <c r="U147" s="116"/>
    </row>
    <row r="148" spans="1:21" x14ac:dyDescent="0.25">
      <c r="A148" s="117"/>
      <c r="B148" s="118"/>
      <c r="C148" s="119"/>
      <c r="D148" s="119"/>
      <c r="E148" s="119"/>
      <c r="F148" s="116"/>
      <c r="G148" s="116"/>
      <c r="H148" s="116"/>
      <c r="I148" s="116"/>
      <c r="J148" s="116"/>
      <c r="K148" s="117"/>
      <c r="L148" s="118"/>
      <c r="M148" s="116"/>
      <c r="N148" s="116"/>
      <c r="O148" s="116"/>
      <c r="P148" s="116"/>
      <c r="Q148" s="116"/>
      <c r="R148" s="116"/>
      <c r="S148" s="116"/>
      <c r="T148" s="116"/>
      <c r="U148" s="116"/>
    </row>
    <row r="149" spans="1:21" x14ac:dyDescent="0.25">
      <c r="A149" s="117"/>
      <c r="B149" s="118"/>
      <c r="C149" s="119"/>
      <c r="D149" s="119"/>
      <c r="E149" s="119"/>
      <c r="F149" s="116"/>
      <c r="G149" s="116"/>
      <c r="H149" s="116"/>
      <c r="I149" s="116"/>
      <c r="J149" s="116"/>
      <c r="K149" s="117"/>
      <c r="L149" s="118"/>
      <c r="M149" s="116"/>
      <c r="N149" s="116"/>
      <c r="O149" s="116"/>
      <c r="P149" s="116"/>
      <c r="Q149" s="116"/>
      <c r="R149" s="116"/>
      <c r="S149" s="116"/>
      <c r="T149" s="116"/>
      <c r="U149" s="116"/>
    </row>
    <row r="150" spans="1:21" x14ac:dyDescent="0.25">
      <c r="A150" s="117"/>
      <c r="B150" s="118"/>
      <c r="C150" s="119"/>
      <c r="D150" s="119"/>
      <c r="E150" s="119"/>
      <c r="F150" s="116"/>
      <c r="G150" s="116"/>
      <c r="H150" s="116"/>
      <c r="I150" s="116"/>
      <c r="J150" s="116"/>
      <c r="K150" s="117"/>
      <c r="L150" s="118"/>
      <c r="M150" s="116"/>
      <c r="N150" s="116"/>
      <c r="O150" s="116"/>
      <c r="P150" s="116"/>
      <c r="Q150" s="116"/>
      <c r="R150" s="116"/>
      <c r="S150" s="116"/>
      <c r="T150" s="116"/>
      <c r="U150" s="116"/>
    </row>
    <row r="151" spans="1:21" x14ac:dyDescent="0.25">
      <c r="A151" s="117"/>
      <c r="B151" s="118"/>
      <c r="C151" s="119"/>
      <c r="D151" s="119"/>
      <c r="E151" s="119"/>
      <c r="F151" s="116"/>
      <c r="G151" s="116"/>
      <c r="H151" s="116"/>
      <c r="I151" s="116"/>
      <c r="J151" s="116"/>
      <c r="K151" s="117"/>
      <c r="L151" s="118"/>
      <c r="M151" s="116"/>
      <c r="N151" s="116"/>
      <c r="O151" s="116"/>
      <c r="P151" s="116"/>
      <c r="Q151" s="116"/>
      <c r="R151" s="116"/>
      <c r="S151" s="116"/>
      <c r="T151" s="116"/>
      <c r="U151" s="116"/>
    </row>
    <row r="152" spans="1:21" x14ac:dyDescent="0.25">
      <c r="A152" s="117"/>
      <c r="B152" s="118"/>
      <c r="C152" s="119"/>
      <c r="D152" s="119"/>
      <c r="E152" s="119"/>
      <c r="F152" s="116"/>
      <c r="G152" s="116"/>
      <c r="H152" s="116"/>
      <c r="I152" s="116"/>
      <c r="J152" s="116"/>
      <c r="K152" s="117"/>
      <c r="L152" s="118"/>
      <c r="M152" s="116"/>
      <c r="N152" s="116"/>
      <c r="O152" s="116"/>
      <c r="P152" s="116"/>
      <c r="Q152" s="116"/>
      <c r="R152" s="116"/>
      <c r="S152" s="116"/>
      <c r="T152" s="116"/>
      <c r="U152" s="116"/>
    </row>
    <row r="153" spans="1:21" x14ac:dyDescent="0.25">
      <c r="A153" s="117"/>
      <c r="B153" s="118"/>
      <c r="C153" s="119"/>
      <c r="D153" s="119"/>
      <c r="E153" s="119"/>
      <c r="F153" s="116"/>
      <c r="G153" s="116"/>
      <c r="H153" s="116"/>
      <c r="I153" s="116"/>
      <c r="J153" s="116"/>
      <c r="K153" s="117"/>
      <c r="L153" s="118"/>
      <c r="M153" s="116"/>
      <c r="N153" s="116"/>
      <c r="O153" s="116"/>
      <c r="P153" s="116"/>
      <c r="Q153" s="116"/>
      <c r="R153" s="116"/>
      <c r="S153" s="116"/>
      <c r="T153" s="116"/>
      <c r="U153" s="116"/>
    </row>
    <row r="154" spans="1:21" x14ac:dyDescent="0.25">
      <c r="A154" s="117"/>
      <c r="B154" s="118"/>
      <c r="C154" s="119"/>
      <c r="D154" s="119"/>
      <c r="E154" s="119"/>
      <c r="F154" s="116"/>
      <c r="G154" s="116"/>
      <c r="H154" s="116"/>
      <c r="I154" s="116"/>
      <c r="J154" s="116"/>
      <c r="K154" s="117"/>
      <c r="L154" s="118"/>
      <c r="M154" s="116"/>
      <c r="N154" s="116"/>
      <c r="O154" s="116"/>
      <c r="P154" s="116"/>
      <c r="Q154" s="116"/>
      <c r="R154" s="116"/>
      <c r="S154" s="116"/>
      <c r="T154" s="116"/>
      <c r="U154" s="116"/>
    </row>
    <row r="155" spans="1:21" x14ac:dyDescent="0.25">
      <c r="A155" s="117"/>
      <c r="B155" s="118"/>
      <c r="C155" s="119"/>
      <c r="D155" s="119"/>
      <c r="E155" s="119"/>
      <c r="F155" s="116"/>
      <c r="G155" s="116"/>
      <c r="H155" s="116"/>
      <c r="I155" s="116"/>
      <c r="J155" s="116"/>
      <c r="K155" s="117"/>
      <c r="L155" s="118"/>
      <c r="M155" s="116"/>
      <c r="N155" s="116"/>
      <c r="O155" s="116"/>
      <c r="P155" s="116"/>
      <c r="Q155" s="116"/>
      <c r="R155" s="116"/>
      <c r="S155" s="116"/>
      <c r="T155" s="116"/>
      <c r="U155" s="116"/>
    </row>
    <row r="156" spans="1:21" x14ac:dyDescent="0.25">
      <c r="A156" s="117"/>
      <c r="B156" s="118"/>
      <c r="C156" s="119"/>
      <c r="D156" s="119"/>
      <c r="E156" s="119"/>
      <c r="F156" s="116"/>
      <c r="G156" s="116"/>
      <c r="H156" s="116"/>
      <c r="I156" s="116"/>
      <c r="J156" s="116"/>
      <c r="K156" s="117"/>
      <c r="L156" s="118"/>
      <c r="M156" s="116"/>
      <c r="N156" s="116"/>
      <c r="O156" s="116"/>
      <c r="P156" s="116"/>
      <c r="Q156" s="116"/>
      <c r="R156" s="116"/>
      <c r="S156" s="116"/>
      <c r="T156" s="116"/>
      <c r="U156" s="116"/>
    </row>
    <row r="157" spans="1:21" x14ac:dyDescent="0.25">
      <c r="A157" s="117"/>
      <c r="B157" s="118"/>
      <c r="C157" s="119"/>
      <c r="D157" s="119"/>
      <c r="E157" s="119"/>
      <c r="F157" s="116"/>
      <c r="G157" s="116"/>
      <c r="H157" s="116"/>
      <c r="I157" s="116"/>
      <c r="J157" s="116"/>
      <c r="K157" s="117"/>
      <c r="L157" s="118"/>
      <c r="M157" s="116"/>
      <c r="N157" s="116"/>
      <c r="O157" s="116"/>
      <c r="P157" s="116"/>
      <c r="Q157" s="116"/>
      <c r="R157" s="116"/>
      <c r="S157" s="116"/>
      <c r="T157" s="116"/>
      <c r="U157" s="116"/>
    </row>
    <row r="158" spans="1:21" x14ac:dyDescent="0.25">
      <c r="A158" s="117"/>
      <c r="B158" s="118"/>
      <c r="C158" s="119"/>
      <c r="D158" s="119"/>
      <c r="E158" s="119"/>
      <c r="F158" s="116"/>
      <c r="G158" s="116"/>
      <c r="H158" s="116"/>
      <c r="I158" s="116"/>
      <c r="J158" s="116"/>
      <c r="K158" s="117"/>
      <c r="L158" s="118"/>
      <c r="M158" s="116"/>
      <c r="N158" s="116"/>
      <c r="O158" s="116"/>
      <c r="P158" s="116"/>
      <c r="Q158" s="116"/>
      <c r="R158" s="116"/>
      <c r="S158" s="116"/>
      <c r="T158" s="116"/>
      <c r="U158" s="116"/>
    </row>
    <row r="159" spans="1:21" x14ac:dyDescent="0.25">
      <c r="A159" s="117"/>
      <c r="B159" s="118"/>
      <c r="C159" s="119"/>
      <c r="D159" s="119"/>
      <c r="E159" s="119"/>
      <c r="F159" s="116"/>
      <c r="G159" s="116"/>
      <c r="H159" s="116"/>
      <c r="I159" s="116"/>
      <c r="J159" s="116"/>
      <c r="K159" s="117"/>
      <c r="L159" s="118"/>
      <c r="M159" s="116"/>
      <c r="N159" s="116"/>
      <c r="O159" s="116"/>
      <c r="P159" s="116"/>
      <c r="Q159" s="116"/>
      <c r="R159" s="116"/>
      <c r="S159" s="116"/>
      <c r="T159" s="116"/>
      <c r="U159" s="116"/>
    </row>
    <row r="160" spans="1:21" x14ac:dyDescent="0.25">
      <c r="A160" s="117"/>
      <c r="B160" s="118"/>
      <c r="C160" s="119"/>
      <c r="D160" s="119"/>
      <c r="E160" s="119"/>
      <c r="F160" s="116"/>
      <c r="G160" s="116"/>
      <c r="H160" s="116"/>
      <c r="I160" s="116"/>
      <c r="J160" s="116"/>
      <c r="K160" s="117"/>
      <c r="L160" s="118"/>
      <c r="M160" s="116"/>
      <c r="N160" s="116"/>
      <c r="O160" s="116"/>
      <c r="P160" s="116"/>
      <c r="Q160" s="116"/>
      <c r="R160" s="116"/>
      <c r="S160" s="116"/>
      <c r="T160" s="116"/>
      <c r="U160" s="116"/>
    </row>
    <row r="161" spans="1:21" x14ac:dyDescent="0.25">
      <c r="A161" s="117"/>
      <c r="B161" s="118"/>
      <c r="C161" s="119"/>
      <c r="D161" s="119"/>
      <c r="E161" s="119"/>
      <c r="F161" s="116"/>
      <c r="G161" s="116"/>
      <c r="H161" s="116"/>
      <c r="I161" s="116"/>
      <c r="J161" s="116"/>
      <c r="K161" s="117"/>
      <c r="L161" s="118"/>
      <c r="M161" s="116"/>
      <c r="N161" s="116"/>
      <c r="O161" s="116"/>
      <c r="P161" s="116"/>
      <c r="Q161" s="116"/>
      <c r="R161" s="116"/>
      <c r="S161" s="116"/>
      <c r="T161" s="116"/>
      <c r="U161" s="116"/>
    </row>
    <row r="162" spans="1:21" x14ac:dyDescent="0.25">
      <c r="A162" s="117"/>
      <c r="B162" s="118"/>
      <c r="C162" s="119"/>
      <c r="D162" s="119"/>
      <c r="E162" s="119"/>
      <c r="F162" s="116"/>
      <c r="G162" s="116"/>
      <c r="H162" s="116"/>
      <c r="I162" s="116"/>
      <c r="J162" s="116"/>
      <c r="K162" s="117"/>
      <c r="L162" s="118"/>
      <c r="M162" s="116"/>
      <c r="N162" s="116"/>
      <c r="O162" s="116"/>
      <c r="P162" s="116"/>
      <c r="Q162" s="116"/>
      <c r="R162" s="116"/>
      <c r="S162" s="116"/>
      <c r="T162" s="116"/>
      <c r="U162" s="116"/>
    </row>
    <row r="163" spans="1:21" x14ac:dyDescent="0.25">
      <c r="A163" s="117"/>
      <c r="B163" s="118"/>
      <c r="C163" s="119"/>
      <c r="D163" s="119"/>
      <c r="E163" s="119"/>
      <c r="F163" s="116"/>
      <c r="G163" s="116"/>
      <c r="H163" s="116"/>
      <c r="I163" s="116"/>
      <c r="J163" s="116"/>
      <c r="K163" s="117"/>
      <c r="L163" s="118"/>
      <c r="M163" s="116"/>
      <c r="N163" s="116"/>
      <c r="O163" s="116"/>
      <c r="P163" s="116"/>
      <c r="Q163" s="116"/>
      <c r="R163" s="116"/>
      <c r="S163" s="116"/>
      <c r="T163" s="116"/>
      <c r="U163" s="116"/>
    </row>
    <row r="164" spans="1:21" x14ac:dyDescent="0.25">
      <c r="A164" s="117"/>
      <c r="B164" s="118"/>
      <c r="C164" s="119"/>
      <c r="D164" s="119"/>
      <c r="E164" s="119"/>
      <c r="F164" s="116"/>
      <c r="G164" s="116"/>
      <c r="H164" s="116"/>
      <c r="I164" s="116"/>
      <c r="J164" s="116"/>
      <c r="K164" s="117"/>
      <c r="L164" s="118"/>
      <c r="M164" s="116"/>
      <c r="N164" s="116"/>
      <c r="O164" s="116"/>
      <c r="P164" s="116"/>
      <c r="Q164" s="116"/>
      <c r="R164" s="116"/>
      <c r="S164" s="116"/>
      <c r="T164" s="116"/>
      <c r="U164" s="116"/>
    </row>
    <row r="165" spans="1:21" x14ac:dyDescent="0.25">
      <c r="A165" s="117"/>
      <c r="B165" s="118"/>
      <c r="C165" s="119"/>
      <c r="D165" s="119"/>
      <c r="E165" s="119"/>
      <c r="F165" s="116"/>
      <c r="G165" s="116"/>
      <c r="H165" s="116"/>
      <c r="I165" s="116"/>
      <c r="J165" s="116"/>
      <c r="K165" s="117"/>
      <c r="L165" s="118"/>
      <c r="M165" s="116"/>
      <c r="N165" s="116"/>
      <c r="O165" s="116"/>
      <c r="P165" s="116"/>
      <c r="Q165" s="116"/>
      <c r="R165" s="116"/>
      <c r="S165" s="116"/>
      <c r="T165" s="116"/>
      <c r="U165" s="116"/>
    </row>
    <row r="166" spans="1:21" x14ac:dyDescent="0.25">
      <c r="A166" s="117"/>
      <c r="B166" s="118"/>
      <c r="C166" s="119"/>
      <c r="D166" s="119"/>
      <c r="E166" s="119"/>
      <c r="F166" s="116"/>
      <c r="G166" s="116"/>
      <c r="H166" s="116"/>
      <c r="I166" s="116"/>
      <c r="J166" s="116"/>
      <c r="K166" s="117"/>
      <c r="L166" s="118"/>
      <c r="M166" s="116"/>
      <c r="N166" s="116"/>
      <c r="O166" s="116"/>
      <c r="P166" s="116"/>
      <c r="Q166" s="116"/>
      <c r="R166" s="116"/>
      <c r="S166" s="116"/>
      <c r="T166" s="116"/>
      <c r="U166" s="116"/>
    </row>
    <row r="167" spans="1:21" x14ac:dyDescent="0.25">
      <c r="A167" s="117"/>
      <c r="B167" s="118"/>
      <c r="C167" s="119"/>
      <c r="D167" s="119"/>
      <c r="E167" s="119"/>
      <c r="F167" s="116"/>
      <c r="G167" s="116"/>
      <c r="H167" s="116"/>
      <c r="I167" s="116"/>
      <c r="J167" s="116"/>
      <c r="K167" s="117"/>
      <c r="L167" s="118"/>
      <c r="M167" s="116"/>
      <c r="N167" s="116"/>
      <c r="O167" s="116"/>
      <c r="P167" s="116"/>
      <c r="Q167" s="116"/>
      <c r="R167" s="116"/>
      <c r="S167" s="116"/>
      <c r="T167" s="116"/>
      <c r="U167" s="116"/>
    </row>
    <row r="168" spans="1:21" x14ac:dyDescent="0.25">
      <c r="A168" s="117"/>
      <c r="B168" s="118"/>
      <c r="C168" s="119"/>
      <c r="D168" s="119"/>
      <c r="E168" s="119"/>
      <c r="F168" s="116"/>
      <c r="G168" s="116"/>
      <c r="H168" s="116"/>
      <c r="I168" s="116"/>
      <c r="J168" s="116"/>
      <c r="K168" s="117"/>
      <c r="L168" s="118"/>
      <c r="M168" s="116"/>
      <c r="N168" s="116"/>
      <c r="O168" s="116"/>
      <c r="P168" s="116"/>
      <c r="Q168" s="116"/>
      <c r="R168" s="116"/>
      <c r="S168" s="116"/>
      <c r="T168" s="116"/>
      <c r="U168" s="116"/>
    </row>
    <row r="169" spans="1:21" x14ac:dyDescent="0.25">
      <c r="A169" s="117"/>
      <c r="B169" s="118"/>
      <c r="C169" s="119"/>
      <c r="D169" s="119"/>
      <c r="E169" s="119"/>
      <c r="F169" s="116"/>
      <c r="G169" s="116"/>
      <c r="H169" s="116"/>
      <c r="I169" s="116"/>
      <c r="J169" s="116"/>
      <c r="K169" s="117"/>
      <c r="L169" s="118"/>
      <c r="M169" s="116"/>
      <c r="N169" s="116"/>
      <c r="O169" s="116"/>
      <c r="P169" s="116"/>
      <c r="Q169" s="116"/>
      <c r="R169" s="116"/>
      <c r="S169" s="116"/>
      <c r="T169" s="116"/>
      <c r="U169" s="116"/>
    </row>
    <row r="170" spans="1:21" x14ac:dyDescent="0.25">
      <c r="A170" s="117"/>
      <c r="B170" s="118"/>
      <c r="C170" s="119"/>
      <c r="D170" s="119"/>
      <c r="E170" s="119"/>
      <c r="F170" s="116"/>
      <c r="G170" s="116"/>
      <c r="H170" s="116"/>
      <c r="I170" s="116"/>
      <c r="J170" s="116"/>
      <c r="K170" s="117"/>
      <c r="L170" s="118"/>
      <c r="M170" s="116"/>
      <c r="N170" s="116"/>
      <c r="O170" s="116"/>
      <c r="P170" s="116"/>
      <c r="Q170" s="116"/>
      <c r="R170" s="116"/>
      <c r="S170" s="116"/>
      <c r="T170" s="116"/>
      <c r="U170" s="116"/>
    </row>
    <row r="171" spans="1:21" x14ac:dyDescent="0.25">
      <c r="A171" s="117"/>
      <c r="B171" s="118"/>
      <c r="C171" s="119"/>
      <c r="D171" s="119"/>
      <c r="E171" s="119"/>
      <c r="F171" s="116"/>
      <c r="G171" s="116"/>
      <c r="H171" s="116"/>
      <c r="I171" s="116"/>
      <c r="J171" s="116"/>
      <c r="K171" s="117"/>
      <c r="L171" s="118"/>
      <c r="M171" s="116"/>
      <c r="N171" s="116"/>
      <c r="O171" s="116"/>
      <c r="P171" s="116"/>
      <c r="Q171" s="116"/>
      <c r="R171" s="116"/>
      <c r="S171" s="116"/>
      <c r="T171" s="116"/>
      <c r="U171" s="116"/>
    </row>
    <row r="172" spans="1:21" x14ac:dyDescent="0.25">
      <c r="A172" s="117"/>
      <c r="B172" s="118"/>
      <c r="C172" s="119"/>
      <c r="D172" s="119"/>
      <c r="E172" s="119"/>
      <c r="F172" s="116"/>
      <c r="G172" s="116"/>
      <c r="H172" s="116"/>
      <c r="I172" s="116"/>
      <c r="J172" s="116"/>
      <c r="K172" s="117"/>
      <c r="L172" s="118"/>
      <c r="M172" s="116"/>
      <c r="N172" s="116"/>
      <c r="O172" s="116"/>
      <c r="P172" s="116"/>
      <c r="Q172" s="116"/>
      <c r="R172" s="116"/>
      <c r="S172" s="116"/>
      <c r="T172" s="116"/>
      <c r="U172" s="116"/>
    </row>
    <row r="173" spans="1:21" x14ac:dyDescent="0.25">
      <c r="A173" s="117"/>
      <c r="B173" s="118"/>
      <c r="C173" s="119"/>
      <c r="D173" s="119"/>
      <c r="E173" s="119"/>
      <c r="F173" s="116"/>
      <c r="G173" s="116"/>
      <c r="H173" s="116"/>
      <c r="I173" s="116"/>
      <c r="J173" s="116"/>
      <c r="K173" s="117"/>
      <c r="L173" s="118"/>
      <c r="M173" s="116"/>
      <c r="N173" s="116"/>
      <c r="O173" s="116"/>
      <c r="P173" s="116"/>
      <c r="Q173" s="116"/>
      <c r="R173" s="116"/>
      <c r="S173" s="116"/>
      <c r="T173" s="116"/>
      <c r="U173" s="116"/>
    </row>
    <row r="174" spans="1:21" x14ac:dyDescent="0.25">
      <c r="A174" s="117"/>
      <c r="B174" s="118"/>
      <c r="C174" s="119"/>
      <c r="D174" s="119"/>
      <c r="E174" s="119"/>
      <c r="F174" s="116"/>
      <c r="G174" s="116"/>
      <c r="H174" s="116"/>
      <c r="I174" s="116"/>
      <c r="J174" s="116"/>
      <c r="K174" s="117"/>
      <c r="L174" s="118"/>
      <c r="M174" s="116"/>
      <c r="N174" s="116"/>
      <c r="O174" s="116"/>
      <c r="P174" s="116"/>
      <c r="Q174" s="116"/>
      <c r="R174" s="116"/>
      <c r="S174" s="116"/>
      <c r="T174" s="116"/>
      <c r="U174" s="116"/>
    </row>
    <row r="175" spans="1:21" x14ac:dyDescent="0.25">
      <c r="A175" s="117"/>
      <c r="B175" s="118"/>
      <c r="C175" s="119"/>
      <c r="D175" s="119"/>
      <c r="E175" s="119"/>
      <c r="F175" s="116"/>
      <c r="G175" s="116"/>
      <c r="H175" s="116"/>
      <c r="I175" s="116"/>
      <c r="J175" s="116"/>
      <c r="K175" s="117"/>
      <c r="L175" s="118"/>
      <c r="M175" s="116"/>
      <c r="N175" s="116"/>
      <c r="O175" s="116"/>
      <c r="P175" s="116"/>
      <c r="Q175" s="116"/>
      <c r="R175" s="116"/>
      <c r="S175" s="116"/>
      <c r="T175" s="116"/>
      <c r="U175" s="116"/>
    </row>
    <row r="176" spans="1:21" x14ac:dyDescent="0.25">
      <c r="A176" s="117"/>
      <c r="B176" s="118"/>
      <c r="C176" s="119"/>
      <c r="D176" s="119"/>
      <c r="E176" s="119"/>
      <c r="F176" s="116"/>
      <c r="G176" s="116"/>
      <c r="H176" s="116"/>
      <c r="I176" s="116"/>
      <c r="J176" s="116"/>
      <c r="K176" s="117"/>
      <c r="L176" s="118"/>
      <c r="M176" s="116"/>
      <c r="N176" s="116"/>
      <c r="O176" s="116"/>
      <c r="P176" s="116"/>
      <c r="Q176" s="116"/>
      <c r="R176" s="116"/>
      <c r="S176" s="116"/>
      <c r="T176" s="116"/>
      <c r="U176" s="116"/>
    </row>
    <row r="177" spans="1:21" x14ac:dyDescent="0.25">
      <c r="A177" s="117"/>
      <c r="B177" s="118"/>
      <c r="C177" s="119"/>
      <c r="D177" s="119"/>
      <c r="E177" s="119"/>
      <c r="F177" s="116"/>
      <c r="G177" s="116"/>
      <c r="H177" s="116"/>
      <c r="I177" s="116"/>
      <c r="J177" s="116"/>
      <c r="K177" s="117"/>
      <c r="L177" s="118"/>
      <c r="M177" s="116"/>
      <c r="N177" s="116"/>
      <c r="O177" s="116"/>
      <c r="P177" s="116"/>
      <c r="Q177" s="116"/>
      <c r="R177" s="116"/>
      <c r="S177" s="116"/>
      <c r="T177" s="116"/>
      <c r="U177" s="116"/>
    </row>
    <row r="178" spans="1:21" x14ac:dyDescent="0.25">
      <c r="A178" s="117"/>
      <c r="B178" s="118"/>
      <c r="C178" s="119"/>
      <c r="D178" s="119"/>
      <c r="E178" s="119"/>
      <c r="F178" s="116"/>
      <c r="G178" s="116"/>
      <c r="H178" s="116"/>
      <c r="I178" s="116"/>
      <c r="J178" s="116"/>
      <c r="K178" s="117"/>
      <c r="L178" s="118"/>
      <c r="M178" s="116"/>
      <c r="N178" s="116"/>
      <c r="O178" s="116"/>
      <c r="P178" s="116"/>
      <c r="Q178" s="116"/>
      <c r="R178" s="116"/>
      <c r="S178" s="116"/>
      <c r="T178" s="116"/>
      <c r="U178" s="116"/>
    </row>
    <row r="179" spans="1:21" x14ac:dyDescent="0.25">
      <c r="A179" s="117"/>
      <c r="B179" s="118"/>
      <c r="C179" s="119"/>
      <c r="D179" s="119"/>
      <c r="E179" s="119"/>
      <c r="F179" s="116"/>
      <c r="G179" s="116"/>
      <c r="H179" s="116"/>
      <c r="I179" s="116"/>
      <c r="J179" s="116"/>
      <c r="K179" s="117"/>
      <c r="L179" s="118"/>
      <c r="M179" s="116"/>
      <c r="N179" s="116"/>
      <c r="O179" s="116"/>
      <c r="P179" s="116"/>
      <c r="Q179" s="116"/>
      <c r="R179" s="116"/>
      <c r="S179" s="116"/>
      <c r="T179" s="116"/>
      <c r="U179" s="116"/>
    </row>
    <row r="180" spans="1:21" x14ac:dyDescent="0.25">
      <c r="A180" s="117"/>
      <c r="B180" s="118"/>
      <c r="C180" s="119"/>
      <c r="D180" s="119"/>
      <c r="E180" s="119"/>
      <c r="F180" s="116"/>
      <c r="G180" s="116"/>
      <c r="H180" s="116"/>
      <c r="I180" s="116"/>
      <c r="J180" s="116"/>
      <c r="K180" s="117"/>
      <c r="L180" s="118"/>
      <c r="M180" s="116"/>
      <c r="N180" s="116"/>
      <c r="O180" s="116"/>
      <c r="P180" s="116"/>
      <c r="Q180" s="116"/>
      <c r="R180" s="116"/>
      <c r="S180" s="116"/>
      <c r="T180" s="116"/>
      <c r="U180" s="116"/>
    </row>
    <row r="181" spans="1:21" x14ac:dyDescent="0.25">
      <c r="A181" s="117"/>
      <c r="B181" s="118"/>
      <c r="C181" s="119"/>
      <c r="D181" s="119"/>
      <c r="E181" s="119"/>
      <c r="F181" s="116"/>
      <c r="G181" s="116"/>
      <c r="H181" s="116"/>
      <c r="I181" s="116"/>
      <c r="J181" s="116"/>
      <c r="K181" s="117"/>
      <c r="L181" s="118"/>
      <c r="M181" s="116"/>
      <c r="N181" s="116"/>
      <c r="O181" s="116"/>
      <c r="P181" s="116"/>
      <c r="Q181" s="116"/>
      <c r="R181" s="116"/>
      <c r="S181" s="116"/>
      <c r="T181" s="116"/>
      <c r="U181" s="116"/>
    </row>
    <row r="182" spans="1:21" x14ac:dyDescent="0.25">
      <c r="A182" s="117"/>
      <c r="B182" s="118"/>
      <c r="C182" s="119"/>
      <c r="D182" s="119"/>
      <c r="E182" s="119"/>
      <c r="F182" s="116"/>
      <c r="G182" s="116"/>
      <c r="H182" s="116"/>
      <c r="I182" s="116"/>
      <c r="J182" s="116"/>
      <c r="K182" s="117"/>
      <c r="L182" s="118"/>
      <c r="M182" s="116"/>
      <c r="N182" s="116"/>
      <c r="O182" s="116"/>
      <c r="P182" s="116"/>
      <c r="Q182" s="116"/>
      <c r="R182" s="116"/>
      <c r="S182" s="116"/>
      <c r="T182" s="116"/>
      <c r="U182" s="116"/>
    </row>
    <row r="183" spans="1:21" x14ac:dyDescent="0.25">
      <c r="A183" s="117"/>
      <c r="B183" s="118"/>
      <c r="C183" s="119"/>
      <c r="D183" s="119"/>
      <c r="E183" s="119"/>
      <c r="F183" s="116"/>
      <c r="G183" s="116"/>
      <c r="H183" s="116"/>
      <c r="I183" s="116"/>
      <c r="J183" s="116"/>
      <c r="K183" s="117"/>
      <c r="L183" s="118"/>
      <c r="M183" s="116"/>
      <c r="N183" s="116"/>
      <c r="O183" s="116"/>
      <c r="P183" s="116"/>
      <c r="Q183" s="116"/>
      <c r="R183" s="116"/>
      <c r="S183" s="116"/>
      <c r="T183" s="116"/>
      <c r="U183" s="116"/>
    </row>
    <row r="184" spans="1:21" x14ac:dyDescent="0.25">
      <c r="A184" s="117"/>
      <c r="B184" s="118"/>
      <c r="C184" s="119"/>
      <c r="D184" s="119"/>
      <c r="E184" s="119"/>
      <c r="F184" s="116"/>
      <c r="G184" s="116"/>
      <c r="H184" s="116"/>
      <c r="I184" s="116"/>
      <c r="J184" s="116"/>
      <c r="K184" s="117"/>
      <c r="L184" s="118"/>
      <c r="M184" s="116"/>
      <c r="N184" s="116"/>
      <c r="O184" s="116"/>
      <c r="P184" s="116"/>
      <c r="Q184" s="116"/>
      <c r="R184" s="116"/>
      <c r="S184" s="116"/>
      <c r="T184" s="116"/>
      <c r="U184" s="116"/>
    </row>
    <row r="185" spans="1:21" x14ac:dyDescent="0.25">
      <c r="A185" s="117"/>
      <c r="B185" s="118"/>
      <c r="C185" s="119"/>
      <c r="D185" s="119"/>
      <c r="E185" s="119"/>
      <c r="F185" s="116"/>
      <c r="G185" s="116"/>
      <c r="H185" s="116"/>
      <c r="I185" s="116"/>
      <c r="J185" s="116"/>
      <c r="K185" s="117"/>
      <c r="L185" s="118"/>
      <c r="M185" s="116"/>
      <c r="N185" s="116"/>
      <c r="O185" s="116"/>
      <c r="P185" s="116"/>
      <c r="Q185" s="116"/>
      <c r="R185" s="116"/>
      <c r="S185" s="116"/>
      <c r="T185" s="116"/>
      <c r="U185" s="116"/>
    </row>
    <row r="186" spans="1:21" x14ac:dyDescent="0.25">
      <c r="A186" s="117"/>
      <c r="B186" s="118"/>
      <c r="C186" s="119"/>
      <c r="D186" s="119"/>
      <c r="E186" s="119"/>
      <c r="F186" s="116"/>
      <c r="G186" s="116"/>
      <c r="H186" s="116"/>
      <c r="I186" s="116"/>
      <c r="J186" s="116"/>
      <c r="K186" s="117"/>
      <c r="L186" s="118"/>
      <c r="M186" s="116"/>
      <c r="N186" s="116"/>
      <c r="O186" s="116"/>
      <c r="P186" s="116"/>
      <c r="Q186" s="116"/>
      <c r="R186" s="116"/>
      <c r="S186" s="116"/>
      <c r="T186" s="116"/>
      <c r="U186" s="116"/>
    </row>
  </sheetData>
  <mergeCells count="2">
    <mergeCell ref="C1:I1"/>
    <mergeCell ref="M1:P1"/>
  </mergeCells>
  <pageMargins left="0.33700980392156865" right="0.39370078740157483" top="0.39370078740157483" bottom="0.39370078740157483" header="0" footer="0"/>
  <pageSetup paperSize="9" scale="55" orientation="portrait" r:id="rId1"/>
  <headerFooter>
    <oddHeader xml:space="preserve">&amp;L&amp;14Tarifs SDEEC Septembre 2021&amp;R&amp;14Prix HT, en  Euro, départ usine&amp;11
</oddHeader>
    <oddFooter>&amp;C&amp;20- &amp;P -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7B4AE-289D-485D-8AC1-1B616696B018}">
  <sheetPr codeName="Feuil21"/>
  <dimension ref="A1:CK186"/>
  <sheetViews>
    <sheetView view="pageBreakPreview" zoomScale="70" zoomScaleNormal="55" zoomScaleSheetLayoutView="70" zoomScalePageLayoutView="40" workbookViewId="0">
      <selection activeCell="F13" sqref="F13"/>
    </sheetView>
  </sheetViews>
  <sheetFormatPr baseColWidth="10" defaultColWidth="11.42578125" defaultRowHeight="12.75" x14ac:dyDescent="0.25"/>
  <cols>
    <col min="1" max="1" width="29" style="3" customWidth="1"/>
    <col min="2" max="2" width="36.5703125" style="49" customWidth="1"/>
    <col min="3" max="5" width="10.85546875" style="120" customWidth="1"/>
    <col min="6" max="10" width="10.85546875" style="9" customWidth="1"/>
    <col min="11" max="11" width="31.140625" style="3" customWidth="1"/>
    <col min="12" max="12" width="43.5703125" style="49" customWidth="1"/>
    <col min="13" max="18" width="15.5703125" style="9" customWidth="1"/>
    <col min="19" max="20" width="13.5703125" style="9" customWidth="1"/>
    <col min="21" max="16384" width="11.42578125" style="9"/>
  </cols>
  <sheetData>
    <row r="1" spans="1:89" s="56" customFormat="1" ht="44.25" x14ac:dyDescent="0.25">
      <c r="A1" s="3"/>
      <c r="B1" s="49"/>
      <c r="C1" s="160" t="s">
        <v>113</v>
      </c>
      <c r="D1" s="160"/>
      <c r="E1" s="160"/>
      <c r="F1" s="160"/>
      <c r="G1" s="160"/>
      <c r="H1" s="160"/>
      <c r="I1" s="160"/>
      <c r="J1" s="50"/>
      <c r="K1" s="3"/>
      <c r="L1" s="49"/>
      <c r="M1" s="160" t="s">
        <v>114</v>
      </c>
      <c r="N1" s="160"/>
      <c r="O1" s="160"/>
      <c r="P1" s="160"/>
      <c r="Q1" s="51"/>
      <c r="R1" s="51"/>
      <c r="S1" s="51"/>
      <c r="T1" s="52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4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55"/>
      <c r="BS1" s="55"/>
      <c r="BT1" s="55"/>
      <c r="BU1" s="55"/>
      <c r="BV1" s="55"/>
      <c r="BW1" s="55"/>
      <c r="BX1" s="55"/>
      <c r="BY1" s="55"/>
      <c r="BZ1" s="55"/>
      <c r="CA1" s="55"/>
      <c r="CB1" s="55"/>
      <c r="CC1" s="55"/>
      <c r="CD1" s="55"/>
      <c r="CE1" s="55"/>
      <c r="CF1" s="55"/>
      <c r="CG1" s="55"/>
      <c r="CH1" s="55"/>
      <c r="CI1" s="55"/>
      <c r="CJ1" s="55"/>
      <c r="CK1" s="55"/>
    </row>
    <row r="2" spans="1:89" s="63" customFormat="1" ht="18.75" x14ac:dyDescent="0.25">
      <c r="A2" s="57" t="s">
        <v>26</v>
      </c>
      <c r="B2" s="58"/>
      <c r="C2" s="59" t="s">
        <v>115</v>
      </c>
      <c r="D2" s="59" t="s">
        <v>116</v>
      </c>
      <c r="E2" s="59" t="s">
        <v>117</v>
      </c>
      <c r="F2" s="59" t="s">
        <v>118</v>
      </c>
      <c r="G2" s="59" t="s">
        <v>119</v>
      </c>
      <c r="H2" s="59" t="s">
        <v>120</v>
      </c>
      <c r="I2" s="59" t="s">
        <v>121</v>
      </c>
      <c r="J2" s="59" t="s">
        <v>122</v>
      </c>
      <c r="K2" s="57" t="s">
        <v>26</v>
      </c>
      <c r="L2" s="58"/>
      <c r="M2" s="59" t="s">
        <v>123</v>
      </c>
      <c r="N2" s="59" t="s">
        <v>124</v>
      </c>
      <c r="O2" s="59" t="s">
        <v>125</v>
      </c>
      <c r="P2" s="59" t="s">
        <v>126</v>
      </c>
      <c r="Q2" s="59" t="s">
        <v>13</v>
      </c>
      <c r="R2" s="59" t="s">
        <v>127</v>
      </c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1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1"/>
      <c r="AW2" s="62"/>
      <c r="AX2" s="62"/>
      <c r="AY2" s="62"/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2"/>
      <c r="BW2" s="62"/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</row>
    <row r="3" spans="1:89" s="63" customFormat="1" ht="18.75" x14ac:dyDescent="0.25">
      <c r="A3" s="57" t="s">
        <v>41</v>
      </c>
      <c r="B3" s="58"/>
      <c r="C3" s="59"/>
      <c r="D3" s="59"/>
      <c r="E3" s="59"/>
      <c r="F3" s="59"/>
      <c r="G3" s="59"/>
      <c r="H3" s="59"/>
      <c r="I3" s="59"/>
      <c r="J3" s="59"/>
      <c r="K3" s="57" t="s">
        <v>41</v>
      </c>
      <c r="L3" s="58"/>
      <c r="M3" s="59"/>
      <c r="N3" s="59"/>
      <c r="O3" s="59"/>
      <c r="P3" s="59"/>
      <c r="Q3" s="59"/>
      <c r="R3" s="59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1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1"/>
      <c r="AW3" s="62"/>
      <c r="AX3" s="62"/>
      <c r="AY3" s="62"/>
      <c r="AZ3" s="62"/>
      <c r="BA3" s="62"/>
      <c r="BB3" s="62"/>
      <c r="BC3" s="62"/>
      <c r="BD3" s="62"/>
      <c r="BE3" s="62"/>
      <c r="BF3" s="62"/>
      <c r="BG3" s="62"/>
      <c r="BH3" s="62"/>
      <c r="BI3" s="62"/>
      <c r="BJ3" s="62"/>
      <c r="BK3" s="62"/>
      <c r="BL3" s="62"/>
      <c r="BM3" s="62"/>
      <c r="BN3" s="62"/>
      <c r="BO3" s="62"/>
      <c r="BP3" s="62"/>
      <c r="BQ3" s="62"/>
      <c r="BR3" s="62"/>
      <c r="BS3" s="62"/>
      <c r="BT3" s="62"/>
      <c r="BU3" s="62"/>
      <c r="BV3" s="62"/>
      <c r="BW3" s="62"/>
      <c r="BX3" s="62"/>
      <c r="BY3" s="62"/>
      <c r="BZ3" s="62"/>
      <c r="CA3" s="62"/>
      <c r="CB3" s="62"/>
      <c r="CC3" s="62"/>
      <c r="CD3" s="62"/>
      <c r="CE3" s="62"/>
      <c r="CF3" s="62"/>
      <c r="CG3" s="62"/>
      <c r="CH3" s="62"/>
      <c r="CI3" s="62"/>
      <c r="CJ3" s="62"/>
      <c r="CK3" s="62"/>
    </row>
    <row r="4" spans="1:89" s="69" customFormat="1" x14ac:dyDescent="0.25">
      <c r="A4" s="64"/>
      <c r="B4" s="65" t="s">
        <v>42</v>
      </c>
      <c r="C4" s="66">
        <v>5000</v>
      </c>
      <c r="D4" s="66">
        <v>7000</v>
      </c>
      <c r="E4" s="66">
        <v>9000</v>
      </c>
      <c r="F4" s="66">
        <v>11000</v>
      </c>
      <c r="G4" s="66">
        <v>13000</v>
      </c>
      <c r="H4" s="66">
        <v>15000</v>
      </c>
      <c r="I4" s="66">
        <v>17000</v>
      </c>
      <c r="J4" s="66">
        <v>19000</v>
      </c>
      <c r="K4" s="64"/>
      <c r="L4" s="65" t="s">
        <v>42</v>
      </c>
      <c r="M4" s="66">
        <v>21000</v>
      </c>
      <c r="N4" s="66">
        <v>23000</v>
      </c>
      <c r="O4" s="66">
        <v>25000</v>
      </c>
      <c r="P4" s="66">
        <v>27000</v>
      </c>
      <c r="Q4" s="66">
        <v>29000</v>
      </c>
      <c r="R4" s="66">
        <v>31000</v>
      </c>
      <c r="S4" s="67"/>
      <c r="T4" s="67"/>
      <c r="U4" s="67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8"/>
      <c r="BD4" s="68"/>
      <c r="BE4" s="68"/>
      <c r="BF4" s="68"/>
      <c r="BG4" s="68"/>
      <c r="BH4" s="68"/>
      <c r="BI4" s="68"/>
      <c r="BJ4" s="68"/>
      <c r="BK4" s="68"/>
      <c r="BL4" s="68"/>
      <c r="BM4" s="68"/>
      <c r="BN4" s="68"/>
      <c r="BO4" s="68"/>
      <c r="BP4" s="68"/>
      <c r="BQ4" s="68"/>
      <c r="BR4" s="68"/>
      <c r="BS4" s="68"/>
      <c r="BT4" s="68"/>
      <c r="BU4" s="68"/>
      <c r="BV4" s="68"/>
      <c r="BW4" s="68"/>
      <c r="BX4" s="68"/>
      <c r="BY4" s="68"/>
      <c r="BZ4" s="68"/>
      <c r="CA4" s="68"/>
      <c r="CB4" s="68"/>
      <c r="CC4" s="68"/>
      <c r="CD4" s="68"/>
      <c r="CE4" s="68"/>
      <c r="CF4" s="68"/>
      <c r="CG4" s="68"/>
      <c r="CH4" s="68"/>
      <c r="CI4" s="68"/>
      <c r="CJ4" s="68"/>
      <c r="CK4" s="68"/>
    </row>
    <row r="5" spans="1:89" s="75" customFormat="1" x14ac:dyDescent="0.25">
      <c r="A5" s="70" t="s">
        <v>43</v>
      </c>
      <c r="B5" s="71" t="s">
        <v>44</v>
      </c>
      <c r="C5" s="72"/>
      <c r="D5" s="72"/>
      <c r="E5" s="72"/>
      <c r="F5" s="72"/>
      <c r="G5" s="72"/>
      <c r="H5" s="72"/>
      <c r="I5" s="72"/>
      <c r="J5" s="72"/>
      <c r="K5" s="70" t="s">
        <v>43</v>
      </c>
      <c r="L5" s="71"/>
      <c r="M5" s="72"/>
      <c r="N5" s="72"/>
      <c r="O5" s="72"/>
      <c r="P5" s="72"/>
      <c r="Q5" s="72"/>
      <c r="R5" s="72"/>
      <c r="S5" s="73"/>
      <c r="T5" s="73"/>
      <c r="U5" s="73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/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</row>
    <row r="6" spans="1:89" s="84" customFormat="1" x14ac:dyDescent="0.25">
      <c r="A6" s="76" t="s">
        <v>45</v>
      </c>
      <c r="B6" s="77" t="s">
        <v>46</v>
      </c>
      <c r="C6" s="78" t="s">
        <v>47</v>
      </c>
      <c r="D6" s="78" t="s">
        <v>47</v>
      </c>
      <c r="E6" s="78">
        <v>2000</v>
      </c>
      <c r="F6" s="78">
        <v>2500</v>
      </c>
      <c r="G6" s="78">
        <v>3000</v>
      </c>
      <c r="H6" s="78">
        <v>3500</v>
      </c>
      <c r="I6" s="78">
        <v>4000</v>
      </c>
      <c r="J6" s="78">
        <v>4500</v>
      </c>
      <c r="K6" s="79"/>
      <c r="L6" s="77"/>
      <c r="M6" s="78"/>
      <c r="N6" s="78"/>
      <c r="O6" s="78"/>
      <c r="P6" s="78"/>
      <c r="Q6" s="78"/>
      <c r="R6" s="78"/>
      <c r="S6" s="80"/>
      <c r="T6" s="80"/>
      <c r="U6" s="80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2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2"/>
      <c r="AW6" s="83"/>
      <c r="AX6" s="83"/>
      <c r="AY6" s="83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K6" s="83"/>
      <c r="BL6" s="83"/>
      <c r="BM6" s="83"/>
      <c r="BN6" s="83"/>
      <c r="BO6" s="83"/>
      <c r="BP6" s="83"/>
      <c r="BQ6" s="83"/>
      <c r="BR6" s="83"/>
      <c r="BS6" s="83"/>
      <c r="BT6" s="83"/>
      <c r="BU6" s="83"/>
      <c r="BV6" s="83"/>
      <c r="BW6" s="83"/>
      <c r="BX6" s="83"/>
      <c r="BY6" s="83"/>
      <c r="BZ6" s="83"/>
      <c r="CA6" s="83"/>
      <c r="CB6" s="83"/>
      <c r="CC6" s="83"/>
      <c r="CD6" s="83"/>
      <c r="CE6" s="83"/>
      <c r="CF6" s="83"/>
      <c r="CG6" s="83"/>
      <c r="CH6" s="83"/>
      <c r="CI6" s="83"/>
      <c r="CJ6" s="83"/>
      <c r="CK6" s="83"/>
    </row>
    <row r="7" spans="1:89" s="84" customFormat="1" x14ac:dyDescent="0.25">
      <c r="A7" s="70" t="s">
        <v>43</v>
      </c>
      <c r="B7" s="71" t="s">
        <v>48</v>
      </c>
      <c r="C7" s="72"/>
      <c r="D7" s="72"/>
      <c r="E7" s="72"/>
      <c r="F7" s="72"/>
      <c r="G7" s="72"/>
      <c r="H7" s="72"/>
      <c r="I7" s="72"/>
      <c r="J7" s="72"/>
      <c r="K7" s="70" t="s">
        <v>43</v>
      </c>
      <c r="L7" s="71" t="s">
        <v>48</v>
      </c>
      <c r="M7" s="72"/>
      <c r="N7" s="72"/>
      <c r="O7" s="72"/>
      <c r="P7" s="72"/>
      <c r="Q7" s="72"/>
      <c r="R7" s="72"/>
      <c r="S7" s="80"/>
      <c r="T7" s="80"/>
      <c r="U7" s="80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2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2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</row>
    <row r="8" spans="1:89" s="84" customFormat="1" x14ac:dyDescent="0.2">
      <c r="A8" s="76" t="s">
        <v>49</v>
      </c>
      <c r="B8" s="77" t="s">
        <v>50</v>
      </c>
      <c r="C8" s="78">
        <v>10</v>
      </c>
      <c r="D8" s="78">
        <v>20</v>
      </c>
      <c r="E8" s="85">
        <v>30</v>
      </c>
      <c r="F8" s="78" t="s">
        <v>47</v>
      </c>
      <c r="G8" s="86" t="s">
        <v>47</v>
      </c>
      <c r="H8" s="86" t="s">
        <v>47</v>
      </c>
      <c r="I8" s="86" t="s">
        <v>47</v>
      </c>
      <c r="J8" s="86" t="s">
        <v>47</v>
      </c>
      <c r="K8" s="76" t="s">
        <v>51</v>
      </c>
      <c r="L8" s="77" t="s">
        <v>52</v>
      </c>
      <c r="M8" s="86">
        <v>5</v>
      </c>
      <c r="N8" s="86">
        <v>50</v>
      </c>
      <c r="O8" s="86">
        <v>500</v>
      </c>
      <c r="P8" s="86">
        <v>1</v>
      </c>
      <c r="Q8" s="86">
        <v>10</v>
      </c>
      <c r="R8" s="86">
        <v>100</v>
      </c>
      <c r="S8" s="80"/>
      <c r="T8" s="80"/>
      <c r="U8" s="80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2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2"/>
      <c r="AW8" s="83"/>
      <c r="AX8" s="83"/>
      <c r="AY8" s="83"/>
      <c r="AZ8" s="83"/>
      <c r="BA8" s="83"/>
      <c r="BB8" s="83"/>
      <c r="BC8" s="83"/>
      <c r="BD8" s="83"/>
      <c r="BE8" s="83"/>
      <c r="BF8" s="83"/>
      <c r="BG8" s="83"/>
      <c r="BH8" s="83"/>
      <c r="BI8" s="83"/>
      <c r="BJ8" s="83"/>
      <c r="BK8" s="83"/>
      <c r="BL8" s="83"/>
      <c r="BM8" s="83"/>
      <c r="BN8" s="83"/>
      <c r="BO8" s="83"/>
      <c r="BP8" s="83"/>
      <c r="BQ8" s="83"/>
      <c r="BR8" s="83"/>
      <c r="BS8" s="83"/>
      <c r="BT8" s="83"/>
      <c r="BU8" s="83"/>
      <c r="BV8" s="83"/>
      <c r="BW8" s="83"/>
      <c r="BX8" s="83"/>
      <c r="BY8" s="83"/>
      <c r="BZ8" s="83"/>
      <c r="CA8" s="83"/>
      <c r="CB8" s="83"/>
      <c r="CC8" s="83"/>
      <c r="CD8" s="83"/>
      <c r="CE8" s="83"/>
      <c r="CF8" s="83"/>
      <c r="CG8" s="83"/>
      <c r="CH8" s="83"/>
      <c r="CI8" s="83"/>
      <c r="CJ8" s="83"/>
      <c r="CK8" s="83"/>
    </row>
    <row r="9" spans="1:89" s="84" customFormat="1" x14ac:dyDescent="0.2">
      <c r="A9" s="76" t="s">
        <v>53</v>
      </c>
      <c r="B9" s="77" t="s">
        <v>54</v>
      </c>
      <c r="C9" s="78">
        <v>11</v>
      </c>
      <c r="D9" s="78">
        <v>21</v>
      </c>
      <c r="E9" s="85">
        <v>31</v>
      </c>
      <c r="F9" s="78">
        <v>41</v>
      </c>
      <c r="G9" s="78">
        <v>51</v>
      </c>
      <c r="H9" s="78" t="s">
        <v>47</v>
      </c>
      <c r="I9" s="78" t="s">
        <v>47</v>
      </c>
      <c r="J9" s="86" t="s">
        <v>47</v>
      </c>
      <c r="K9" s="76" t="s">
        <v>55</v>
      </c>
      <c r="L9" s="77" t="s">
        <v>56</v>
      </c>
      <c r="M9" s="86">
        <v>10</v>
      </c>
      <c r="N9" s="86">
        <v>60</v>
      </c>
      <c r="O9" s="86">
        <v>600</v>
      </c>
      <c r="P9" s="86">
        <v>2</v>
      </c>
      <c r="Q9" s="86">
        <v>20</v>
      </c>
      <c r="R9" s="86">
        <v>200</v>
      </c>
      <c r="S9" s="80"/>
      <c r="T9" s="80"/>
      <c r="U9" s="80"/>
      <c r="V9" s="81"/>
      <c r="W9" s="81"/>
      <c r="X9" s="81"/>
      <c r="Y9" s="81"/>
      <c r="Z9" s="81"/>
      <c r="AA9" s="81"/>
      <c r="AB9" s="81"/>
      <c r="AC9" s="81"/>
      <c r="AD9" s="81"/>
      <c r="AE9" s="81"/>
      <c r="AF9" s="81"/>
      <c r="AG9" s="81"/>
      <c r="AH9" s="81"/>
      <c r="AI9" s="82"/>
      <c r="AJ9" s="81"/>
      <c r="AK9" s="81"/>
      <c r="AL9" s="81"/>
      <c r="AM9" s="81"/>
      <c r="AN9" s="81"/>
      <c r="AO9" s="81"/>
      <c r="AP9" s="81"/>
      <c r="AQ9" s="81"/>
      <c r="AR9" s="81"/>
      <c r="AS9" s="81"/>
      <c r="AT9" s="81"/>
      <c r="AU9" s="81"/>
      <c r="AV9" s="82"/>
      <c r="AW9" s="83"/>
      <c r="AX9" s="83"/>
      <c r="AY9" s="83"/>
      <c r="AZ9" s="83"/>
      <c r="BA9" s="83"/>
      <c r="BB9" s="83"/>
      <c r="BC9" s="83"/>
      <c r="BD9" s="83"/>
      <c r="BE9" s="83"/>
      <c r="BF9" s="83"/>
      <c r="BG9" s="83"/>
      <c r="BH9" s="83"/>
      <c r="BI9" s="83"/>
      <c r="BJ9" s="83"/>
      <c r="BK9" s="83"/>
      <c r="BL9" s="83"/>
      <c r="BM9" s="83"/>
      <c r="BN9" s="83"/>
      <c r="BO9" s="83"/>
      <c r="BP9" s="83"/>
      <c r="BQ9" s="83"/>
      <c r="BR9" s="83"/>
      <c r="BS9" s="83"/>
      <c r="BT9" s="83"/>
      <c r="BU9" s="83"/>
      <c r="BV9" s="83"/>
      <c r="BW9" s="83"/>
      <c r="BX9" s="83"/>
      <c r="BY9" s="83"/>
      <c r="BZ9" s="83"/>
      <c r="CA9" s="83"/>
      <c r="CB9" s="83"/>
      <c r="CC9" s="83"/>
      <c r="CD9" s="83"/>
      <c r="CE9" s="83"/>
      <c r="CF9" s="83"/>
      <c r="CG9" s="83"/>
      <c r="CH9" s="83"/>
      <c r="CI9" s="83"/>
      <c r="CJ9" s="83"/>
      <c r="CK9" s="83"/>
    </row>
    <row r="10" spans="1:89" s="84" customFormat="1" x14ac:dyDescent="0.2">
      <c r="A10" s="76" t="s">
        <v>57</v>
      </c>
      <c r="B10" s="77" t="s">
        <v>58</v>
      </c>
      <c r="C10" s="78">
        <v>12</v>
      </c>
      <c r="D10" s="78">
        <v>22</v>
      </c>
      <c r="E10" s="85">
        <v>32</v>
      </c>
      <c r="F10" s="78">
        <v>42</v>
      </c>
      <c r="G10" s="86">
        <v>52</v>
      </c>
      <c r="H10" s="86">
        <v>62</v>
      </c>
      <c r="I10" s="86" t="s">
        <v>47</v>
      </c>
      <c r="J10" s="86">
        <v>82</v>
      </c>
      <c r="K10" s="76" t="s">
        <v>59</v>
      </c>
      <c r="L10" s="77" t="s">
        <v>60</v>
      </c>
      <c r="M10" s="86">
        <v>15</v>
      </c>
      <c r="N10" s="86">
        <v>70</v>
      </c>
      <c r="O10" s="86">
        <v>700</v>
      </c>
      <c r="P10" s="86">
        <v>3</v>
      </c>
      <c r="Q10" s="86">
        <v>30</v>
      </c>
      <c r="R10" s="86">
        <v>300</v>
      </c>
      <c r="S10" s="80"/>
      <c r="T10" s="80"/>
      <c r="U10" s="80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81"/>
      <c r="AG10" s="81"/>
      <c r="AH10" s="81"/>
      <c r="AI10" s="82"/>
      <c r="AJ10" s="81"/>
      <c r="AK10" s="81"/>
      <c r="AL10" s="81"/>
      <c r="AM10" s="81"/>
      <c r="AN10" s="81"/>
      <c r="AO10" s="81"/>
      <c r="AP10" s="81"/>
      <c r="AQ10" s="81"/>
      <c r="AR10" s="81"/>
      <c r="AS10" s="81"/>
      <c r="AT10" s="81"/>
      <c r="AU10" s="81"/>
      <c r="AV10" s="82"/>
      <c r="AW10" s="83"/>
      <c r="AX10" s="83"/>
      <c r="AY10" s="83"/>
      <c r="AZ10" s="83"/>
      <c r="BA10" s="83"/>
      <c r="BB10" s="83"/>
      <c r="BC10" s="83"/>
      <c r="BD10" s="83"/>
      <c r="BE10" s="83"/>
      <c r="BF10" s="83"/>
      <c r="BG10" s="83"/>
      <c r="BH10" s="83"/>
      <c r="BI10" s="83"/>
      <c r="BJ10" s="83"/>
      <c r="BK10" s="83"/>
      <c r="BL10" s="83"/>
      <c r="BM10" s="83"/>
      <c r="BN10" s="83"/>
      <c r="BO10" s="83"/>
      <c r="BP10" s="83"/>
      <c r="BQ10" s="83"/>
      <c r="BR10" s="83"/>
      <c r="BS10" s="83"/>
      <c r="BT10" s="83"/>
      <c r="BU10" s="83"/>
      <c r="BV10" s="83"/>
      <c r="BW10" s="83"/>
      <c r="BX10" s="83"/>
      <c r="BY10" s="83"/>
      <c r="BZ10" s="83"/>
      <c r="CA10" s="83"/>
      <c r="CB10" s="83"/>
      <c r="CC10" s="83"/>
      <c r="CD10" s="83"/>
      <c r="CE10" s="83"/>
      <c r="CF10" s="83"/>
      <c r="CG10" s="83"/>
      <c r="CH10" s="83"/>
      <c r="CI10" s="83"/>
      <c r="CJ10" s="83"/>
      <c r="CK10" s="83"/>
    </row>
    <row r="11" spans="1:89" s="84" customFormat="1" x14ac:dyDescent="0.2">
      <c r="A11" s="76" t="s">
        <v>61</v>
      </c>
      <c r="B11" s="77" t="s">
        <v>62</v>
      </c>
      <c r="C11" s="78">
        <v>13</v>
      </c>
      <c r="D11" s="78">
        <v>23</v>
      </c>
      <c r="E11" s="85">
        <v>33</v>
      </c>
      <c r="F11" s="78">
        <v>43</v>
      </c>
      <c r="G11" s="86">
        <v>53</v>
      </c>
      <c r="H11" s="86">
        <v>63</v>
      </c>
      <c r="I11" s="86">
        <v>70</v>
      </c>
      <c r="J11" s="86">
        <v>83</v>
      </c>
      <c r="K11" s="76" t="s">
        <v>63</v>
      </c>
      <c r="L11" s="77" t="s">
        <v>64</v>
      </c>
      <c r="M11" s="86">
        <v>20</v>
      </c>
      <c r="N11" s="86">
        <v>80</v>
      </c>
      <c r="O11" s="86">
        <v>800</v>
      </c>
      <c r="P11" s="86">
        <v>4</v>
      </c>
      <c r="Q11" s="86">
        <v>40</v>
      </c>
      <c r="R11" s="86">
        <v>400</v>
      </c>
      <c r="S11" s="80"/>
      <c r="T11" s="80"/>
      <c r="U11" s="80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1"/>
      <c r="AH11" s="81"/>
      <c r="AI11" s="82"/>
      <c r="AJ11" s="81"/>
      <c r="AK11" s="81"/>
      <c r="AL11" s="81"/>
      <c r="AM11" s="81"/>
      <c r="AN11" s="81"/>
      <c r="AO11" s="81"/>
      <c r="AP11" s="81"/>
      <c r="AQ11" s="81"/>
      <c r="AR11" s="81"/>
      <c r="AS11" s="81"/>
      <c r="AT11" s="81"/>
      <c r="AU11" s="81"/>
      <c r="AV11" s="82"/>
      <c r="AW11" s="83"/>
      <c r="AX11" s="83"/>
      <c r="AY11" s="83"/>
      <c r="AZ11" s="83"/>
      <c r="BA11" s="83"/>
      <c r="BB11" s="83"/>
      <c r="BC11" s="83"/>
      <c r="BD11" s="83"/>
      <c r="BE11" s="83"/>
      <c r="BF11" s="83"/>
      <c r="BG11" s="83"/>
      <c r="BH11" s="83"/>
      <c r="BI11" s="83"/>
      <c r="BJ11" s="83"/>
      <c r="BK11" s="83"/>
      <c r="BL11" s="83"/>
      <c r="BM11" s="83"/>
      <c r="BN11" s="83"/>
      <c r="BO11" s="83"/>
      <c r="BP11" s="83"/>
      <c r="BQ11" s="83"/>
      <c r="BR11" s="83"/>
      <c r="BS11" s="83"/>
      <c r="BT11" s="83"/>
      <c r="BU11" s="83"/>
      <c r="BV11" s="83"/>
      <c r="BW11" s="83"/>
      <c r="BX11" s="83"/>
      <c r="BY11" s="83"/>
      <c r="BZ11" s="83"/>
      <c r="CA11" s="83"/>
      <c r="CB11" s="83"/>
      <c r="CC11" s="83"/>
      <c r="CD11" s="83"/>
      <c r="CE11" s="83"/>
      <c r="CF11" s="83"/>
      <c r="CG11" s="83"/>
      <c r="CH11" s="83"/>
      <c r="CI11" s="83"/>
      <c r="CJ11" s="83"/>
      <c r="CK11" s="83"/>
    </row>
    <row r="12" spans="1:89" s="89" customFormat="1" x14ac:dyDescent="0.25">
      <c r="A12" s="70" t="s">
        <v>43</v>
      </c>
      <c r="B12" s="71" t="s">
        <v>65</v>
      </c>
      <c r="C12" s="71"/>
      <c r="D12" s="71"/>
      <c r="E12" s="71"/>
      <c r="F12" s="71"/>
      <c r="G12" s="71"/>
      <c r="H12" s="71"/>
      <c r="I12" s="71"/>
      <c r="J12" s="71"/>
      <c r="K12" s="71"/>
      <c r="L12" s="71" t="s">
        <v>65</v>
      </c>
      <c r="M12" s="71"/>
      <c r="N12" s="71"/>
      <c r="O12" s="71"/>
      <c r="P12" s="71"/>
      <c r="Q12" s="71"/>
      <c r="R12" s="71"/>
      <c r="S12" s="87"/>
      <c r="T12" s="87"/>
      <c r="U12" s="87"/>
      <c r="V12" s="88"/>
      <c r="W12" s="88"/>
      <c r="X12" s="88"/>
      <c r="Y12" s="88"/>
      <c r="Z12" s="88"/>
      <c r="AA12" s="88"/>
      <c r="AB12" s="88"/>
      <c r="AC12" s="88"/>
      <c r="AD12" s="88"/>
      <c r="AE12" s="88"/>
      <c r="AF12" s="88"/>
      <c r="AG12" s="88"/>
      <c r="AH12" s="88"/>
      <c r="AI12" s="88"/>
      <c r="AJ12" s="88"/>
      <c r="AK12" s="88"/>
      <c r="AL12" s="88"/>
      <c r="AM12" s="88"/>
      <c r="AN12" s="88"/>
      <c r="AO12" s="88"/>
      <c r="AP12" s="88"/>
      <c r="AQ12" s="88"/>
      <c r="AR12" s="88"/>
      <c r="AS12" s="88"/>
      <c r="AT12" s="88"/>
      <c r="AU12" s="88"/>
      <c r="AV12" s="88"/>
      <c r="AW12" s="88"/>
      <c r="AX12" s="88"/>
      <c r="AY12" s="88"/>
      <c r="AZ12" s="88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</row>
    <row r="13" spans="1:89" x14ac:dyDescent="0.2">
      <c r="A13" s="76" t="s">
        <v>61</v>
      </c>
      <c r="B13" s="77" t="s">
        <v>66</v>
      </c>
      <c r="C13" s="78">
        <v>15</v>
      </c>
      <c r="D13" s="78">
        <v>25</v>
      </c>
      <c r="E13" s="85" t="s">
        <v>47</v>
      </c>
      <c r="F13" s="78" t="s">
        <v>47</v>
      </c>
      <c r="G13" s="86">
        <v>55</v>
      </c>
      <c r="H13" s="86">
        <v>65</v>
      </c>
      <c r="I13" s="86">
        <v>72</v>
      </c>
      <c r="J13" s="86" t="s">
        <v>47</v>
      </c>
      <c r="K13" s="76" t="s">
        <v>67</v>
      </c>
      <c r="L13" s="77" t="s">
        <v>68</v>
      </c>
      <c r="M13" s="86">
        <v>30</v>
      </c>
      <c r="N13" s="86">
        <v>100</v>
      </c>
      <c r="O13" s="86">
        <v>1000</v>
      </c>
      <c r="P13" s="86">
        <v>6</v>
      </c>
      <c r="Q13" s="86">
        <v>60</v>
      </c>
      <c r="R13" s="86">
        <v>600</v>
      </c>
      <c r="S13" s="87"/>
      <c r="T13" s="87"/>
      <c r="U13" s="87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  <c r="AZ13" s="88"/>
    </row>
    <row r="14" spans="1:89" x14ac:dyDescent="0.2">
      <c r="A14" s="76" t="s">
        <v>69</v>
      </c>
      <c r="B14" s="77" t="s">
        <v>70</v>
      </c>
      <c r="C14" s="78">
        <v>16</v>
      </c>
      <c r="D14" s="78" t="s">
        <v>47</v>
      </c>
      <c r="E14" s="85">
        <v>36</v>
      </c>
      <c r="F14" s="78" t="s">
        <v>47</v>
      </c>
      <c r="G14" s="86">
        <v>56</v>
      </c>
      <c r="H14" s="86">
        <v>66</v>
      </c>
      <c r="I14" s="86">
        <v>73</v>
      </c>
      <c r="J14" s="86">
        <v>86</v>
      </c>
      <c r="K14" s="76" t="s">
        <v>71</v>
      </c>
      <c r="L14" s="77" t="s">
        <v>72</v>
      </c>
      <c r="M14" s="86">
        <v>35</v>
      </c>
      <c r="N14" s="86">
        <v>110</v>
      </c>
      <c r="O14" s="86">
        <v>1100</v>
      </c>
      <c r="P14" s="86">
        <v>7</v>
      </c>
      <c r="Q14" s="86">
        <v>70</v>
      </c>
      <c r="R14" s="86">
        <v>700</v>
      </c>
      <c r="S14" s="87"/>
      <c r="T14" s="87"/>
      <c r="U14" s="87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</row>
    <row r="15" spans="1:89" x14ac:dyDescent="0.2">
      <c r="A15" s="76" t="s">
        <v>73</v>
      </c>
      <c r="B15" s="77" t="s">
        <v>74</v>
      </c>
      <c r="C15" s="78">
        <v>17</v>
      </c>
      <c r="D15" s="78" t="s">
        <v>47</v>
      </c>
      <c r="E15" s="85">
        <v>37</v>
      </c>
      <c r="F15" s="78">
        <v>47</v>
      </c>
      <c r="G15" s="86">
        <v>57</v>
      </c>
      <c r="H15" s="86">
        <v>67</v>
      </c>
      <c r="I15" s="86">
        <v>74</v>
      </c>
      <c r="J15" s="86">
        <v>87</v>
      </c>
      <c r="K15" s="76" t="s">
        <v>75</v>
      </c>
      <c r="L15" s="77" t="s">
        <v>76</v>
      </c>
      <c r="M15" s="86">
        <v>40</v>
      </c>
      <c r="N15" s="86">
        <v>120</v>
      </c>
      <c r="O15" s="86">
        <v>1200</v>
      </c>
      <c r="P15" s="86">
        <v>8</v>
      </c>
      <c r="Q15" s="86">
        <v>80</v>
      </c>
      <c r="R15" s="86">
        <v>800</v>
      </c>
      <c r="S15" s="87"/>
      <c r="T15" s="87"/>
      <c r="U15" s="87"/>
      <c r="V15" s="88"/>
      <c r="W15" s="88"/>
      <c r="X15" s="88"/>
      <c r="Y15" s="88"/>
      <c r="Z15" s="88"/>
      <c r="AA15" s="88"/>
      <c r="AB15" s="88"/>
      <c r="AC15" s="88"/>
      <c r="AD15" s="88"/>
      <c r="AE15" s="88"/>
      <c r="AF15" s="88"/>
      <c r="AG15" s="88"/>
      <c r="AH15" s="88"/>
      <c r="AI15" s="88"/>
      <c r="AJ15" s="88"/>
      <c r="AK15" s="88"/>
      <c r="AL15" s="88"/>
      <c r="AM15" s="88"/>
      <c r="AN15" s="88"/>
      <c r="AO15" s="88"/>
      <c r="AP15" s="88"/>
      <c r="AQ15" s="88"/>
      <c r="AR15" s="88"/>
      <c r="AS15" s="88"/>
      <c r="AT15" s="88"/>
      <c r="AU15" s="88"/>
      <c r="AV15" s="88"/>
      <c r="AW15" s="88"/>
      <c r="AX15" s="88"/>
      <c r="AY15" s="88"/>
      <c r="AZ15" s="88"/>
    </row>
    <row r="16" spans="1:89" s="90" customFormat="1" x14ac:dyDescent="0.25">
      <c r="A16" s="70" t="s">
        <v>43</v>
      </c>
      <c r="B16" s="71" t="s">
        <v>77</v>
      </c>
      <c r="C16" s="71"/>
      <c r="D16" s="71"/>
      <c r="E16" s="71"/>
      <c r="F16" s="71"/>
      <c r="G16" s="71"/>
      <c r="H16" s="71"/>
      <c r="I16" s="71"/>
      <c r="J16" s="71"/>
      <c r="K16" s="76" t="s">
        <v>78</v>
      </c>
      <c r="L16" s="77" t="s">
        <v>79</v>
      </c>
      <c r="M16" s="86">
        <v>45</v>
      </c>
      <c r="N16" s="86">
        <v>130</v>
      </c>
      <c r="O16" s="86">
        <v>1300</v>
      </c>
      <c r="P16" s="86">
        <v>9</v>
      </c>
      <c r="Q16" s="86">
        <v>90</v>
      </c>
      <c r="R16" s="86">
        <v>900</v>
      </c>
      <c r="S16" s="87"/>
      <c r="T16" s="87"/>
      <c r="U16" s="87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</row>
    <row r="17" spans="1:89" s="89" customFormat="1" x14ac:dyDescent="0.2">
      <c r="A17" s="76" t="s">
        <v>73</v>
      </c>
      <c r="B17" s="77" t="s">
        <v>80</v>
      </c>
      <c r="C17" s="78">
        <v>19</v>
      </c>
      <c r="D17" s="78">
        <v>29</v>
      </c>
      <c r="E17" s="85">
        <v>39</v>
      </c>
      <c r="F17" s="78" t="s">
        <v>47</v>
      </c>
      <c r="G17" s="86" t="s">
        <v>47</v>
      </c>
      <c r="H17" s="86" t="s">
        <v>47</v>
      </c>
      <c r="I17" s="86">
        <v>76</v>
      </c>
      <c r="J17" s="86">
        <v>89</v>
      </c>
      <c r="K17" s="76" t="s">
        <v>81</v>
      </c>
      <c r="L17" s="77" t="s">
        <v>82</v>
      </c>
      <c r="M17" s="86">
        <v>50</v>
      </c>
      <c r="N17" s="86">
        <v>140</v>
      </c>
      <c r="O17" s="86">
        <v>1400</v>
      </c>
      <c r="P17" s="86">
        <v>10</v>
      </c>
      <c r="Q17" s="86">
        <v>100</v>
      </c>
      <c r="R17" s="86">
        <v>1000</v>
      </c>
      <c r="S17" s="87"/>
      <c r="T17" s="87"/>
      <c r="U17" s="87"/>
      <c r="V17" s="88"/>
      <c r="W17" s="88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91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91"/>
      <c r="AW17" s="88"/>
      <c r="AX17" s="88"/>
      <c r="AY17" s="88"/>
      <c r="AZ17" s="88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</row>
    <row r="18" spans="1:89" s="89" customFormat="1" x14ac:dyDescent="0.2">
      <c r="A18" s="76" t="s">
        <v>83</v>
      </c>
      <c r="B18" s="77" t="s">
        <v>84</v>
      </c>
      <c r="C18" s="78">
        <v>20</v>
      </c>
      <c r="D18" s="78">
        <v>30</v>
      </c>
      <c r="E18" s="85">
        <v>40</v>
      </c>
      <c r="F18" s="78" t="s">
        <v>47</v>
      </c>
      <c r="G18" s="86" t="s">
        <v>47</v>
      </c>
      <c r="H18" s="86" t="s">
        <v>47</v>
      </c>
      <c r="I18" s="86">
        <v>77</v>
      </c>
      <c r="J18" s="86">
        <v>90</v>
      </c>
      <c r="K18" s="76" t="s">
        <v>85</v>
      </c>
      <c r="L18" s="77" t="s">
        <v>86</v>
      </c>
      <c r="M18" s="86">
        <v>55</v>
      </c>
      <c r="N18" s="86">
        <v>150</v>
      </c>
      <c r="O18" s="86">
        <v>1500</v>
      </c>
      <c r="P18" s="86">
        <v>11</v>
      </c>
      <c r="Q18" s="86">
        <v>110</v>
      </c>
      <c r="R18" s="86">
        <v>1100</v>
      </c>
      <c r="S18" s="87"/>
      <c r="T18" s="87"/>
      <c r="U18" s="87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91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91"/>
      <c r="AW18" s="88"/>
      <c r="AX18" s="88"/>
      <c r="AY18" s="88"/>
      <c r="AZ18" s="88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</row>
    <row r="19" spans="1:89" s="89" customFormat="1" x14ac:dyDescent="0.2">
      <c r="A19" s="76" t="s">
        <v>87</v>
      </c>
      <c r="B19" s="77" t="s">
        <v>88</v>
      </c>
      <c r="C19" s="78">
        <v>21</v>
      </c>
      <c r="D19" s="78">
        <v>31</v>
      </c>
      <c r="E19" s="85">
        <v>41</v>
      </c>
      <c r="F19" s="78">
        <v>51</v>
      </c>
      <c r="G19" s="86" t="s">
        <v>47</v>
      </c>
      <c r="H19" s="86" t="s">
        <v>47</v>
      </c>
      <c r="I19" s="86">
        <v>78</v>
      </c>
      <c r="J19" s="86">
        <v>91</v>
      </c>
      <c r="K19" s="76" t="s">
        <v>89</v>
      </c>
      <c r="L19" s="77" t="s">
        <v>90</v>
      </c>
      <c r="M19" s="86">
        <v>60</v>
      </c>
      <c r="N19" s="86">
        <v>160</v>
      </c>
      <c r="O19" s="86">
        <v>1600</v>
      </c>
      <c r="P19" s="86">
        <v>12</v>
      </c>
      <c r="Q19" s="86">
        <v>120</v>
      </c>
      <c r="R19" s="86">
        <v>1200</v>
      </c>
      <c r="S19" s="87"/>
      <c r="T19" s="87"/>
      <c r="U19" s="87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91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91"/>
      <c r="AW19" s="88"/>
      <c r="AX19" s="88"/>
      <c r="AY19" s="88"/>
      <c r="AZ19" s="88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</row>
    <row r="20" spans="1:89" s="89" customFormat="1" x14ac:dyDescent="0.2">
      <c r="A20" s="76" t="s">
        <v>91</v>
      </c>
      <c r="B20" s="77" t="s">
        <v>92</v>
      </c>
      <c r="C20" s="78">
        <v>22</v>
      </c>
      <c r="D20" s="78">
        <v>32</v>
      </c>
      <c r="E20" s="85">
        <v>42</v>
      </c>
      <c r="F20" s="78">
        <v>52</v>
      </c>
      <c r="G20" s="86">
        <v>62</v>
      </c>
      <c r="H20" s="86">
        <v>72</v>
      </c>
      <c r="I20" s="86">
        <v>79</v>
      </c>
      <c r="J20" s="86">
        <v>92</v>
      </c>
      <c r="K20" s="71"/>
      <c r="L20" s="71" t="s">
        <v>77</v>
      </c>
      <c r="M20" s="71"/>
      <c r="N20" s="71"/>
      <c r="O20" s="71"/>
      <c r="P20" s="71"/>
      <c r="Q20" s="71"/>
      <c r="R20" s="71"/>
      <c r="S20" s="87"/>
      <c r="T20" s="87"/>
      <c r="U20" s="87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91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91"/>
      <c r="AW20" s="88"/>
      <c r="AX20" s="88"/>
      <c r="AY20" s="88"/>
      <c r="AZ20" s="88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</row>
    <row r="21" spans="1:89" s="89" customFormat="1" x14ac:dyDescent="0.2">
      <c r="A21" s="76" t="s">
        <v>51</v>
      </c>
      <c r="B21" s="77" t="s">
        <v>93</v>
      </c>
      <c r="C21" s="78">
        <v>23</v>
      </c>
      <c r="D21" s="78">
        <v>33</v>
      </c>
      <c r="E21" s="85">
        <v>43</v>
      </c>
      <c r="F21" s="78">
        <v>53</v>
      </c>
      <c r="G21" s="86">
        <v>63</v>
      </c>
      <c r="H21" s="86">
        <v>73</v>
      </c>
      <c r="I21" s="86">
        <v>80</v>
      </c>
      <c r="J21" s="86">
        <v>93</v>
      </c>
      <c r="K21" s="76" t="s">
        <v>94</v>
      </c>
      <c r="L21" s="77" t="s">
        <v>95</v>
      </c>
      <c r="M21" s="86">
        <v>70</v>
      </c>
      <c r="N21" s="86">
        <v>180</v>
      </c>
      <c r="O21" s="86">
        <v>1800</v>
      </c>
      <c r="P21" s="86">
        <v>14</v>
      </c>
      <c r="Q21" s="86">
        <v>140</v>
      </c>
      <c r="R21" s="86">
        <v>1400</v>
      </c>
      <c r="S21" s="87"/>
      <c r="T21" s="87"/>
      <c r="U21" s="87"/>
      <c r="V21" s="88"/>
      <c r="W21" s="88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91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91"/>
      <c r="AW21" s="88"/>
      <c r="AX21" s="88"/>
      <c r="AY21" s="88"/>
      <c r="AZ21" s="88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</row>
    <row r="22" spans="1:89" s="89" customFormat="1" x14ac:dyDescent="0.2">
      <c r="A22" s="76" t="s">
        <v>55</v>
      </c>
      <c r="B22" s="77" t="s">
        <v>96</v>
      </c>
      <c r="C22" s="78">
        <v>24</v>
      </c>
      <c r="D22" s="78">
        <v>34</v>
      </c>
      <c r="E22" s="85">
        <v>44</v>
      </c>
      <c r="F22" s="78">
        <v>54</v>
      </c>
      <c r="G22" s="86">
        <v>64</v>
      </c>
      <c r="H22" s="86">
        <v>74</v>
      </c>
      <c r="I22" s="86">
        <v>81</v>
      </c>
      <c r="J22" s="86">
        <v>94</v>
      </c>
      <c r="K22" s="76" t="s">
        <v>97</v>
      </c>
      <c r="L22" s="77" t="s">
        <v>98</v>
      </c>
      <c r="M22" s="86">
        <v>75</v>
      </c>
      <c r="N22" s="86">
        <v>190</v>
      </c>
      <c r="O22" s="86">
        <v>1900</v>
      </c>
      <c r="P22" s="86">
        <v>15</v>
      </c>
      <c r="Q22" s="86">
        <v>150</v>
      </c>
      <c r="R22" s="86">
        <v>1500</v>
      </c>
      <c r="S22" s="87"/>
      <c r="T22" s="87"/>
      <c r="U22" s="87"/>
      <c r="V22" s="88"/>
      <c r="W22" s="88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91"/>
      <c r="AJ22" s="88"/>
      <c r="AK22" s="88"/>
      <c r="AL22" s="88"/>
      <c r="AM22" s="88"/>
      <c r="AN22" s="88"/>
      <c r="AO22" s="88"/>
      <c r="AP22" s="88"/>
      <c r="AQ22" s="88"/>
      <c r="AR22" s="88"/>
      <c r="AS22" s="88"/>
      <c r="AT22" s="88"/>
      <c r="AU22" s="88"/>
      <c r="AV22" s="91"/>
      <c r="AW22" s="88"/>
      <c r="AX22" s="88"/>
      <c r="AY22" s="88"/>
      <c r="AZ22" s="88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</row>
    <row r="23" spans="1:89" x14ac:dyDescent="0.2">
      <c r="A23" s="76" t="s">
        <v>59</v>
      </c>
      <c r="B23" s="77" t="s">
        <v>99</v>
      </c>
      <c r="C23" s="78">
        <v>25</v>
      </c>
      <c r="D23" s="78">
        <v>35</v>
      </c>
      <c r="E23" s="85">
        <v>45</v>
      </c>
      <c r="F23" s="78">
        <v>55</v>
      </c>
      <c r="G23" s="86">
        <v>65</v>
      </c>
      <c r="H23" s="86">
        <v>75</v>
      </c>
      <c r="I23" s="86">
        <v>82</v>
      </c>
      <c r="J23" s="86">
        <v>95</v>
      </c>
      <c r="K23" s="76" t="s">
        <v>100</v>
      </c>
      <c r="L23" s="77" t="s">
        <v>101</v>
      </c>
      <c r="M23" s="86">
        <v>80</v>
      </c>
      <c r="N23" s="86">
        <v>200</v>
      </c>
      <c r="O23" s="86">
        <v>2000</v>
      </c>
      <c r="P23" s="86">
        <v>16</v>
      </c>
      <c r="Q23" s="86">
        <v>160</v>
      </c>
      <c r="R23" s="86">
        <v>1600</v>
      </c>
      <c r="S23" s="87"/>
      <c r="T23" s="87"/>
      <c r="U23" s="87"/>
      <c r="V23" s="88"/>
      <c r="W23" s="88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</row>
    <row r="24" spans="1:89" s="90" customFormat="1" x14ac:dyDescent="0.25">
      <c r="A24" s="70" t="s">
        <v>43</v>
      </c>
      <c r="B24" s="71" t="s">
        <v>102</v>
      </c>
      <c r="C24" s="71"/>
      <c r="D24" s="71"/>
      <c r="E24" s="71"/>
      <c r="F24" s="71"/>
      <c r="G24" s="71"/>
      <c r="H24" s="71"/>
      <c r="I24" s="71"/>
      <c r="J24" s="71"/>
      <c r="K24" s="76" t="s">
        <v>103</v>
      </c>
      <c r="L24" s="77" t="s">
        <v>104</v>
      </c>
      <c r="M24" s="86">
        <v>85</v>
      </c>
      <c r="N24" s="86">
        <v>210</v>
      </c>
      <c r="O24" s="86">
        <v>2100</v>
      </c>
      <c r="P24" s="86">
        <v>17</v>
      </c>
      <c r="Q24" s="86">
        <v>170</v>
      </c>
      <c r="R24" s="86">
        <v>1700</v>
      </c>
      <c r="S24" s="87"/>
      <c r="T24" s="87"/>
      <c r="U24" s="87"/>
      <c r="V24" s="88"/>
      <c r="W24" s="88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</row>
    <row r="25" spans="1:89" s="89" customFormat="1" x14ac:dyDescent="0.2">
      <c r="A25" s="76" t="s">
        <v>59</v>
      </c>
      <c r="B25" s="77" t="s">
        <v>105</v>
      </c>
      <c r="C25" s="78">
        <v>27</v>
      </c>
      <c r="D25" s="78">
        <v>37</v>
      </c>
      <c r="E25" s="85">
        <v>47</v>
      </c>
      <c r="F25" s="78">
        <v>57</v>
      </c>
      <c r="G25" s="86">
        <v>67</v>
      </c>
      <c r="H25" s="86">
        <v>77</v>
      </c>
      <c r="I25" s="86">
        <v>84</v>
      </c>
      <c r="J25" s="86">
        <v>97</v>
      </c>
      <c r="K25" s="71"/>
      <c r="L25" s="71" t="s">
        <v>102</v>
      </c>
      <c r="M25" s="71"/>
      <c r="N25" s="71"/>
      <c r="O25" s="71"/>
      <c r="P25" s="71"/>
      <c r="Q25" s="71"/>
      <c r="R25" s="71"/>
      <c r="S25" s="87"/>
      <c r="T25" s="87"/>
      <c r="U25" s="87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</row>
    <row r="26" spans="1:89" s="89" customFormat="1" x14ac:dyDescent="0.2">
      <c r="A26" s="76" t="s">
        <v>63</v>
      </c>
      <c r="B26" s="77" t="s">
        <v>106</v>
      </c>
      <c r="C26" s="78">
        <v>28</v>
      </c>
      <c r="D26" s="86" t="s">
        <v>47</v>
      </c>
      <c r="E26" s="85">
        <v>48</v>
      </c>
      <c r="F26" s="78">
        <v>58</v>
      </c>
      <c r="G26" s="86">
        <v>68</v>
      </c>
      <c r="H26" s="86">
        <v>78</v>
      </c>
      <c r="I26" s="86">
        <v>85</v>
      </c>
      <c r="J26" s="86">
        <v>98</v>
      </c>
      <c r="K26" s="76" t="s">
        <v>107</v>
      </c>
      <c r="L26" s="77" t="s">
        <v>108</v>
      </c>
      <c r="M26" s="86">
        <v>95</v>
      </c>
      <c r="N26" s="86">
        <v>230</v>
      </c>
      <c r="O26" s="86">
        <v>2300</v>
      </c>
      <c r="P26" s="86">
        <v>19</v>
      </c>
      <c r="Q26" s="86">
        <v>190</v>
      </c>
      <c r="R26" s="86">
        <v>1900</v>
      </c>
      <c r="S26" s="87"/>
      <c r="T26" s="87"/>
      <c r="U26" s="87"/>
      <c r="V26" s="88"/>
      <c r="W26" s="88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</row>
    <row r="27" spans="1:89" s="89" customFormat="1" x14ac:dyDescent="0.2">
      <c r="A27" s="76" t="s">
        <v>109</v>
      </c>
      <c r="B27" s="77" t="s">
        <v>110</v>
      </c>
      <c r="C27" s="78">
        <v>29</v>
      </c>
      <c r="D27" s="86" t="s">
        <v>47</v>
      </c>
      <c r="E27" s="92" t="s">
        <v>47</v>
      </c>
      <c r="F27" s="78">
        <v>59</v>
      </c>
      <c r="G27" s="86" t="s">
        <v>47</v>
      </c>
      <c r="H27" s="86" t="s">
        <v>47</v>
      </c>
      <c r="I27" s="86" t="s">
        <v>47</v>
      </c>
      <c r="J27" s="86" t="s">
        <v>47</v>
      </c>
      <c r="K27" s="76" t="s">
        <v>111</v>
      </c>
      <c r="L27" s="77" t="s">
        <v>112</v>
      </c>
      <c r="M27" s="86">
        <v>100</v>
      </c>
      <c r="N27" s="86">
        <v>240</v>
      </c>
      <c r="O27" s="86">
        <v>2400</v>
      </c>
      <c r="P27" s="86">
        <v>20</v>
      </c>
      <c r="Q27" s="86">
        <v>200</v>
      </c>
      <c r="R27" s="86">
        <v>2000</v>
      </c>
      <c r="S27" s="87"/>
      <c r="T27" s="87"/>
      <c r="U27" s="87"/>
      <c r="V27" s="88"/>
      <c r="W27" s="88"/>
      <c r="X27" s="88"/>
      <c r="Y27" s="88"/>
      <c r="Z27" s="88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88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</row>
    <row r="28" spans="1:89" x14ac:dyDescent="0.2">
      <c r="A28" s="70"/>
      <c r="B28" s="71"/>
      <c r="C28" s="72"/>
      <c r="D28" s="72"/>
      <c r="E28" s="93"/>
      <c r="F28" s="72"/>
      <c r="G28" s="72"/>
      <c r="H28" s="72"/>
      <c r="I28" s="72"/>
      <c r="J28" s="72"/>
      <c r="K28" s="70"/>
      <c r="L28" s="71"/>
      <c r="M28" s="72"/>
      <c r="N28" s="72"/>
      <c r="O28" s="72"/>
      <c r="P28" s="72"/>
      <c r="Q28" s="72"/>
      <c r="R28" s="72"/>
      <c r="S28" s="87"/>
      <c r="T28" s="87"/>
      <c r="U28" s="87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</row>
    <row r="29" spans="1:89" x14ac:dyDescent="0.2">
      <c r="A29" s="76"/>
      <c r="B29" s="77"/>
      <c r="C29" s="94"/>
      <c r="D29" s="94"/>
      <c r="E29" s="95"/>
      <c r="F29" s="94"/>
      <c r="G29" s="94"/>
      <c r="H29" s="94"/>
      <c r="I29" s="94"/>
      <c r="J29" s="94"/>
      <c r="K29" s="76"/>
      <c r="L29" s="77"/>
      <c r="M29" s="96"/>
      <c r="N29" s="96"/>
      <c r="O29" s="96"/>
      <c r="P29" s="86"/>
      <c r="Q29" s="86"/>
      <c r="R29" s="86"/>
      <c r="S29" s="87"/>
      <c r="T29" s="87"/>
      <c r="U29" s="87"/>
      <c r="V29" s="88"/>
      <c r="W29" s="88"/>
      <c r="X29" s="88"/>
      <c r="Y29" s="88"/>
      <c r="Z29" s="88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</row>
    <row r="30" spans="1:89" x14ac:dyDescent="0.2">
      <c r="A30" s="76"/>
      <c r="B30" s="77"/>
      <c r="C30" s="94"/>
      <c r="D30" s="94"/>
      <c r="E30" s="95"/>
      <c r="F30" s="94"/>
      <c r="G30" s="94"/>
      <c r="H30" s="94"/>
      <c r="I30" s="94"/>
      <c r="J30" s="94"/>
      <c r="K30" s="76"/>
      <c r="L30" s="77"/>
      <c r="M30" s="86"/>
      <c r="N30" s="86"/>
      <c r="O30" s="86"/>
      <c r="P30" s="96"/>
      <c r="Q30" s="96"/>
      <c r="R30" s="96"/>
      <c r="S30" s="87"/>
      <c r="T30" s="87"/>
      <c r="U30" s="87"/>
      <c r="V30" s="88"/>
      <c r="W30" s="88"/>
      <c r="X30" s="88"/>
      <c r="Y30" s="88"/>
      <c r="Z30" s="88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</row>
    <row r="31" spans="1:89" x14ac:dyDescent="0.2">
      <c r="A31" s="70"/>
      <c r="B31" s="71"/>
      <c r="C31" s="72"/>
      <c r="D31" s="72"/>
      <c r="E31" s="93"/>
      <c r="F31" s="72"/>
      <c r="G31" s="72"/>
      <c r="H31" s="72"/>
      <c r="I31" s="72"/>
      <c r="J31" s="72"/>
      <c r="K31" s="70"/>
      <c r="L31" s="71"/>
      <c r="M31" s="72"/>
      <c r="N31" s="72"/>
      <c r="O31" s="72"/>
      <c r="P31" s="72"/>
      <c r="Q31" s="72"/>
      <c r="R31" s="72"/>
      <c r="S31" s="87"/>
      <c r="T31" s="87"/>
      <c r="U31" s="87"/>
      <c r="V31" s="88"/>
      <c r="W31" s="88"/>
      <c r="X31" s="88"/>
      <c r="Y31" s="88"/>
      <c r="Z31" s="88"/>
      <c r="AA31" s="88"/>
      <c r="AB31" s="88"/>
      <c r="AC31" s="88"/>
      <c r="AD31" s="88"/>
      <c r="AE31" s="88"/>
      <c r="AF31" s="88"/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88"/>
      <c r="AX31" s="88"/>
      <c r="AY31" s="88"/>
      <c r="AZ31" s="88"/>
    </row>
    <row r="32" spans="1:89" s="90" customFormat="1" x14ac:dyDescent="0.25">
      <c r="A32" s="97"/>
      <c r="B32" s="77"/>
      <c r="C32" s="96"/>
      <c r="D32" s="96"/>
      <c r="E32" s="96"/>
      <c r="F32" s="96"/>
      <c r="G32" s="96"/>
      <c r="H32" s="96"/>
      <c r="I32" s="86"/>
      <c r="J32" s="86"/>
      <c r="K32" s="76"/>
      <c r="L32" s="77"/>
      <c r="M32" s="98"/>
      <c r="N32" s="98"/>
      <c r="O32" s="98"/>
      <c r="P32" s="98"/>
      <c r="Q32" s="98"/>
      <c r="R32" s="98"/>
      <c r="S32" s="87"/>
      <c r="T32" s="87"/>
      <c r="U32" s="87"/>
      <c r="V32" s="88"/>
      <c r="W32" s="88"/>
      <c r="X32" s="88"/>
      <c r="Y32" s="88"/>
      <c r="Z32" s="88"/>
      <c r="AA32" s="88"/>
      <c r="AB32" s="88"/>
      <c r="AC32" s="88"/>
      <c r="AD32" s="88"/>
      <c r="AE32" s="88"/>
      <c r="AF32" s="88"/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88"/>
      <c r="AX32" s="88"/>
      <c r="AY32" s="88"/>
      <c r="AZ32" s="88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</row>
    <row r="33" spans="1:89" s="84" customFormat="1" x14ac:dyDescent="0.2">
      <c r="A33" s="97"/>
      <c r="B33" s="77"/>
      <c r="C33" s="86"/>
      <c r="D33" s="86"/>
      <c r="E33" s="92"/>
      <c r="F33" s="86"/>
      <c r="G33" s="86"/>
      <c r="H33" s="86"/>
      <c r="I33" s="96"/>
      <c r="J33" s="86"/>
      <c r="K33" s="76"/>
      <c r="L33" s="77"/>
      <c r="M33" s="98"/>
      <c r="N33" s="98"/>
      <c r="O33" s="98"/>
      <c r="P33" s="98"/>
      <c r="Q33" s="98"/>
      <c r="R33" s="98"/>
      <c r="S33" s="87"/>
      <c r="T33" s="87"/>
      <c r="U33" s="87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  <c r="AK33" s="88"/>
      <c r="AL33" s="88"/>
      <c r="AM33" s="88"/>
      <c r="AN33" s="88"/>
      <c r="AO33" s="88"/>
      <c r="AP33" s="88"/>
      <c r="AQ33" s="88"/>
      <c r="AR33" s="88"/>
      <c r="AS33" s="88"/>
      <c r="AT33" s="88"/>
      <c r="AU33" s="88"/>
      <c r="AV33" s="88"/>
      <c r="AW33" s="88"/>
      <c r="AX33" s="88"/>
      <c r="AY33" s="88"/>
      <c r="AZ33" s="88"/>
      <c r="BA33" s="83"/>
      <c r="BB33" s="83"/>
      <c r="BC33" s="83"/>
      <c r="BD33" s="83"/>
      <c r="BE33" s="83"/>
      <c r="BF33" s="83"/>
      <c r="BG33" s="83"/>
      <c r="BH33" s="83"/>
      <c r="BI33" s="83"/>
      <c r="BJ33" s="83"/>
      <c r="BK33" s="83"/>
      <c r="BL33" s="83"/>
      <c r="BM33" s="83"/>
      <c r="BN33" s="83"/>
      <c r="BO33" s="83"/>
      <c r="BP33" s="83"/>
      <c r="BQ33" s="83"/>
      <c r="BR33" s="83"/>
      <c r="BS33" s="83"/>
      <c r="BT33" s="83"/>
      <c r="BU33" s="83"/>
      <c r="BV33" s="83"/>
      <c r="BW33" s="83"/>
      <c r="BX33" s="83"/>
      <c r="BY33" s="83"/>
      <c r="BZ33" s="83"/>
      <c r="CA33" s="83"/>
      <c r="CB33" s="83"/>
      <c r="CC33" s="83"/>
      <c r="CD33" s="83"/>
      <c r="CE33" s="83"/>
      <c r="CF33" s="83"/>
      <c r="CG33" s="83"/>
      <c r="CH33" s="83"/>
      <c r="CI33" s="83"/>
      <c r="CJ33" s="83"/>
      <c r="CK33" s="83"/>
    </row>
    <row r="34" spans="1:89" s="89" customFormat="1" x14ac:dyDescent="0.2">
      <c r="A34" s="97"/>
      <c r="B34" s="77"/>
      <c r="C34" s="86"/>
      <c r="D34" s="86"/>
      <c r="E34" s="92"/>
      <c r="F34" s="86"/>
      <c r="G34" s="86"/>
      <c r="H34" s="86"/>
      <c r="I34" s="86"/>
      <c r="J34" s="96"/>
      <c r="K34" s="76"/>
      <c r="L34" s="77"/>
      <c r="M34" s="98"/>
      <c r="N34" s="98"/>
      <c r="O34" s="98"/>
      <c r="P34" s="98"/>
      <c r="Q34" s="98"/>
      <c r="R34" s="98"/>
      <c r="S34" s="87"/>
      <c r="T34" s="87"/>
      <c r="U34" s="87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8"/>
      <c r="AX34" s="88"/>
      <c r="AY34" s="88"/>
      <c r="AZ34" s="88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</row>
    <row r="35" spans="1:89" s="89" customFormat="1" x14ac:dyDescent="0.2">
      <c r="A35" s="70"/>
      <c r="B35" s="71"/>
      <c r="C35" s="72"/>
      <c r="D35" s="72"/>
      <c r="E35" s="93"/>
      <c r="F35" s="72"/>
      <c r="G35" s="72"/>
      <c r="H35" s="72"/>
      <c r="I35" s="72"/>
      <c r="J35" s="72"/>
      <c r="K35" s="76"/>
      <c r="L35" s="77"/>
      <c r="M35" s="98"/>
      <c r="N35" s="98"/>
      <c r="O35" s="98"/>
      <c r="P35" s="98"/>
      <c r="Q35" s="98"/>
      <c r="R35" s="98"/>
      <c r="S35" s="87"/>
      <c r="T35" s="87"/>
      <c r="U35" s="87"/>
      <c r="V35" s="88"/>
      <c r="W35" s="88"/>
      <c r="X35" s="88"/>
      <c r="Y35" s="88"/>
      <c r="Z35" s="88"/>
      <c r="AA35" s="88"/>
      <c r="AB35" s="88"/>
      <c r="AC35" s="88"/>
      <c r="AD35" s="88"/>
      <c r="AE35" s="88"/>
      <c r="AF35" s="88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  <c r="AZ35" s="88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</row>
    <row r="36" spans="1:89" s="89" customFormat="1" x14ac:dyDescent="0.2">
      <c r="A36" s="76"/>
      <c r="B36" s="77"/>
      <c r="C36" s="94"/>
      <c r="D36" s="94"/>
      <c r="E36" s="95"/>
      <c r="F36" s="94"/>
      <c r="G36" s="86"/>
      <c r="H36" s="86"/>
      <c r="I36" s="86"/>
      <c r="J36" s="86"/>
      <c r="K36" s="76"/>
      <c r="L36" s="77"/>
      <c r="M36" s="98"/>
      <c r="N36" s="98"/>
      <c r="O36" s="98"/>
      <c r="P36" s="98"/>
      <c r="Q36" s="98"/>
      <c r="R36" s="98"/>
      <c r="S36" s="87"/>
      <c r="T36" s="87"/>
      <c r="U36" s="87"/>
      <c r="V36" s="88"/>
      <c r="W36" s="88"/>
      <c r="X36" s="88"/>
      <c r="Y36" s="88"/>
      <c r="Z36" s="88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8"/>
      <c r="AZ36" s="88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</row>
    <row r="37" spans="1:89" s="89" customFormat="1" x14ac:dyDescent="0.2">
      <c r="A37" s="76"/>
      <c r="B37" s="77"/>
      <c r="C37" s="86"/>
      <c r="D37" s="86"/>
      <c r="E37" s="92"/>
      <c r="F37" s="86"/>
      <c r="G37" s="96"/>
      <c r="H37" s="96"/>
      <c r="I37" s="96"/>
      <c r="J37" s="86"/>
      <c r="K37" s="76"/>
      <c r="L37" s="77"/>
      <c r="M37" s="98"/>
      <c r="N37" s="98"/>
      <c r="O37" s="98"/>
      <c r="P37" s="98"/>
      <c r="Q37" s="98"/>
      <c r="R37" s="98"/>
      <c r="S37" s="87"/>
      <c r="T37" s="87"/>
      <c r="U37" s="87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</row>
    <row r="38" spans="1:89" s="89" customFormat="1" x14ac:dyDescent="0.2">
      <c r="A38" s="76"/>
      <c r="B38" s="77"/>
      <c r="C38" s="86"/>
      <c r="D38" s="86"/>
      <c r="E38" s="92"/>
      <c r="F38" s="86"/>
      <c r="G38" s="86"/>
      <c r="H38" s="86"/>
      <c r="I38" s="86"/>
      <c r="J38" s="96"/>
      <c r="K38" s="76"/>
      <c r="L38" s="77"/>
      <c r="M38" s="98"/>
      <c r="N38" s="98"/>
      <c r="O38" s="98"/>
      <c r="P38" s="98"/>
      <c r="Q38" s="98"/>
      <c r="R38" s="98"/>
      <c r="S38" s="87"/>
      <c r="T38" s="87"/>
      <c r="U38" s="87"/>
      <c r="V38" s="88"/>
      <c r="W38" s="88"/>
      <c r="X38" s="88"/>
      <c r="Y38" s="88"/>
      <c r="Z38" s="88"/>
      <c r="AA38" s="88"/>
      <c r="AB38" s="88"/>
      <c r="AC38" s="88"/>
      <c r="AD38" s="88"/>
      <c r="AE38" s="88"/>
      <c r="AF38" s="88"/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8"/>
      <c r="AZ38" s="88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</row>
    <row r="39" spans="1:89" s="90" customFormat="1" ht="12.75" hidden="1" customHeight="1" x14ac:dyDescent="0.2">
      <c r="A39" s="70"/>
      <c r="B39" s="71"/>
      <c r="C39" s="72"/>
      <c r="D39" s="72"/>
      <c r="E39" s="93"/>
      <c r="F39" s="72"/>
      <c r="G39" s="72"/>
      <c r="H39" s="72"/>
      <c r="I39" s="72"/>
      <c r="J39" s="72"/>
      <c r="S39" s="87"/>
      <c r="T39" s="87"/>
      <c r="U39" s="87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88"/>
      <c r="AX39" s="88"/>
      <c r="AY39" s="88"/>
      <c r="AZ39" s="88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</row>
    <row r="40" spans="1:89" s="89" customFormat="1" ht="12.75" hidden="1" customHeight="1" x14ac:dyDescent="0.2">
      <c r="A40" s="76"/>
      <c r="B40" s="77"/>
      <c r="C40" s="98"/>
      <c r="D40" s="98"/>
      <c r="E40" s="99"/>
      <c r="F40" s="98"/>
      <c r="G40" s="98"/>
      <c r="H40" s="98"/>
      <c r="I40" s="98"/>
      <c r="J40" s="98"/>
      <c r="S40" s="87"/>
      <c r="T40" s="87"/>
      <c r="U40" s="87"/>
      <c r="V40" s="88"/>
      <c r="W40" s="88"/>
      <c r="X40" s="88"/>
      <c r="Y40" s="88"/>
      <c r="Z40" s="88"/>
      <c r="AA40" s="88"/>
      <c r="AB40" s="88"/>
      <c r="AC40" s="88"/>
      <c r="AD40" s="88"/>
      <c r="AE40" s="88"/>
      <c r="AF40" s="88"/>
      <c r="AG40" s="88"/>
      <c r="AH40" s="88"/>
      <c r="AI40" s="88"/>
      <c r="AJ40" s="88"/>
      <c r="AK40" s="88"/>
      <c r="AL40" s="88"/>
      <c r="AM40" s="88"/>
      <c r="AN40" s="88"/>
      <c r="AO40" s="88"/>
      <c r="AP40" s="88"/>
      <c r="AQ40" s="88"/>
      <c r="AR40" s="88"/>
      <c r="AS40" s="88"/>
      <c r="AT40" s="88"/>
      <c r="AU40" s="88"/>
      <c r="AV40" s="88"/>
      <c r="AW40" s="88"/>
      <c r="AX40" s="88"/>
      <c r="AY40" s="88"/>
      <c r="AZ40" s="88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</row>
    <row r="41" spans="1:89" s="89" customFormat="1" ht="12.75" hidden="1" customHeight="1" x14ac:dyDescent="0.2">
      <c r="A41" s="76"/>
      <c r="B41" s="77"/>
      <c r="C41" s="98"/>
      <c r="D41" s="98"/>
      <c r="E41" s="99"/>
      <c r="F41" s="98"/>
      <c r="G41" s="98"/>
      <c r="H41" s="98"/>
      <c r="I41" s="98"/>
      <c r="J41" s="98"/>
      <c r="S41" s="87"/>
      <c r="T41" s="87"/>
      <c r="U41" s="87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8"/>
      <c r="AG41" s="88"/>
      <c r="AH41" s="88"/>
      <c r="AI41" s="88"/>
      <c r="AJ41" s="88"/>
      <c r="AK41" s="88"/>
      <c r="AL41" s="88"/>
      <c r="AM41" s="88"/>
      <c r="AN41" s="88"/>
      <c r="AO41" s="88"/>
      <c r="AP41" s="88"/>
      <c r="AQ41" s="88"/>
      <c r="AR41" s="88"/>
      <c r="AS41" s="88"/>
      <c r="AT41" s="88"/>
      <c r="AU41" s="88"/>
      <c r="AV41" s="88"/>
      <c r="AW41" s="88"/>
      <c r="AX41" s="88"/>
      <c r="AY41" s="88"/>
      <c r="AZ41" s="88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</row>
    <row r="42" spans="1:89" s="89" customFormat="1" ht="12.75" hidden="1" customHeight="1" x14ac:dyDescent="0.2">
      <c r="A42" s="76"/>
      <c r="B42" s="77"/>
      <c r="C42" s="98"/>
      <c r="D42" s="98"/>
      <c r="E42" s="99"/>
      <c r="F42" s="98"/>
      <c r="G42" s="98"/>
      <c r="H42" s="98"/>
      <c r="I42" s="98"/>
      <c r="J42" s="98"/>
      <c r="S42" s="87"/>
      <c r="T42" s="87"/>
      <c r="U42" s="87"/>
      <c r="V42" s="88"/>
      <c r="W42" s="88"/>
      <c r="X42" s="88"/>
      <c r="Y42" s="88"/>
      <c r="Z42" s="88"/>
      <c r="AA42" s="88"/>
      <c r="AB42" s="88"/>
      <c r="AC42" s="88"/>
      <c r="AD42" s="88"/>
      <c r="AE42" s="88"/>
      <c r="AF42" s="88"/>
      <c r="AG42" s="88"/>
      <c r="AH42" s="88"/>
      <c r="AI42" s="88"/>
      <c r="AJ42" s="88"/>
      <c r="AK42" s="88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</row>
    <row r="43" spans="1:89" s="89" customFormat="1" ht="12.75" hidden="1" customHeight="1" x14ac:dyDescent="0.2">
      <c r="A43" s="70"/>
      <c r="B43" s="71"/>
      <c r="C43" s="100"/>
      <c r="D43" s="100"/>
      <c r="E43" s="101"/>
      <c r="F43" s="100"/>
      <c r="G43" s="100"/>
      <c r="H43" s="100"/>
      <c r="I43" s="100"/>
      <c r="J43" s="100"/>
      <c r="S43" s="87"/>
      <c r="T43" s="87"/>
      <c r="U43" s="87"/>
      <c r="V43" s="88"/>
      <c r="W43" s="88"/>
      <c r="X43" s="88"/>
      <c r="Y43" s="88"/>
      <c r="Z43" s="88"/>
      <c r="AA43" s="88"/>
      <c r="AB43" s="88"/>
      <c r="AC43" s="88"/>
      <c r="AD43" s="88"/>
      <c r="AE43" s="88"/>
      <c r="AF43" s="88"/>
      <c r="AG43" s="88"/>
      <c r="AH43" s="88"/>
      <c r="AI43" s="88"/>
      <c r="AJ43" s="88"/>
      <c r="AK43" s="88"/>
      <c r="AL43" s="88"/>
      <c r="AM43" s="88"/>
      <c r="AN43" s="88"/>
      <c r="AO43" s="88"/>
      <c r="AP43" s="88"/>
      <c r="AQ43" s="88"/>
      <c r="AR43" s="88"/>
      <c r="AS43" s="88"/>
      <c r="AT43" s="88"/>
      <c r="AU43" s="88"/>
      <c r="AV43" s="88"/>
      <c r="AW43" s="88"/>
      <c r="AX43" s="88"/>
      <c r="AY43" s="88"/>
      <c r="AZ43" s="88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</row>
    <row r="44" spans="1:89" s="89" customFormat="1" x14ac:dyDescent="0.2">
      <c r="A44" s="70"/>
      <c r="B44" s="71"/>
      <c r="C44" s="72"/>
      <c r="D44" s="72"/>
      <c r="E44" s="93"/>
      <c r="F44" s="72"/>
      <c r="G44" s="72"/>
      <c r="H44" s="72"/>
      <c r="I44" s="72"/>
      <c r="J44" s="72"/>
      <c r="K44" s="76"/>
      <c r="L44" s="77"/>
      <c r="M44" s="98"/>
      <c r="N44" s="98"/>
      <c r="O44" s="98"/>
      <c r="P44" s="98"/>
      <c r="Q44" s="98"/>
      <c r="R44" s="98"/>
      <c r="S44" s="87"/>
      <c r="T44" s="87"/>
      <c r="U44" s="87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</row>
    <row r="45" spans="1:89" s="89" customFormat="1" x14ac:dyDescent="0.25">
      <c r="A45" s="76"/>
      <c r="B45" s="77"/>
      <c r="C45" s="98"/>
      <c r="D45" s="98"/>
      <c r="E45" s="98"/>
      <c r="F45" s="98"/>
      <c r="G45" s="98"/>
      <c r="H45" s="98"/>
      <c r="I45" s="98"/>
      <c r="J45" s="98"/>
      <c r="K45" s="76"/>
      <c r="L45" s="102"/>
      <c r="M45" s="98"/>
      <c r="N45" s="98"/>
      <c r="O45" s="98"/>
      <c r="P45" s="98"/>
      <c r="Q45" s="98"/>
      <c r="R45" s="98"/>
      <c r="S45" s="87"/>
      <c r="T45" s="87"/>
      <c r="U45" s="87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8"/>
      <c r="AK45" s="88"/>
      <c r="AL45" s="88"/>
      <c r="AM45" s="88"/>
      <c r="AN45" s="88"/>
      <c r="AO45" s="88"/>
      <c r="AP45" s="88"/>
      <c r="AQ45" s="88"/>
      <c r="AR45" s="88"/>
      <c r="AS45" s="88"/>
      <c r="AT45" s="88"/>
      <c r="AU45" s="88"/>
      <c r="AV45" s="88"/>
      <c r="AW45" s="88"/>
      <c r="AX45" s="88"/>
      <c r="AY45" s="88"/>
      <c r="AZ45" s="88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</row>
    <row r="46" spans="1:89" s="89" customFormat="1" x14ac:dyDescent="0.25">
      <c r="A46" s="76"/>
      <c r="B46" s="77"/>
      <c r="C46" s="98"/>
      <c r="D46" s="98"/>
      <c r="E46" s="98"/>
      <c r="F46" s="98"/>
      <c r="G46" s="98"/>
      <c r="H46" s="98"/>
      <c r="I46" s="98"/>
      <c r="J46" s="98"/>
      <c r="K46" s="70"/>
      <c r="L46" s="71"/>
      <c r="M46" s="100"/>
      <c r="N46" s="100"/>
      <c r="O46" s="100"/>
      <c r="P46" s="100"/>
      <c r="Q46" s="100"/>
      <c r="R46" s="100"/>
      <c r="S46" s="87"/>
      <c r="T46" s="87"/>
      <c r="U46" s="87"/>
      <c r="V46" s="88"/>
      <c r="W46" s="88"/>
      <c r="X46" s="88"/>
      <c r="Y46" s="88"/>
      <c r="Z46" s="88"/>
      <c r="AA46" s="88"/>
      <c r="AB46" s="88"/>
      <c r="AC46" s="88"/>
      <c r="AD46" s="88"/>
      <c r="AE46" s="88"/>
      <c r="AF46" s="88"/>
      <c r="AG46" s="88"/>
      <c r="AH46" s="88"/>
      <c r="AI46" s="88"/>
      <c r="AJ46" s="88"/>
      <c r="AK46" s="88"/>
      <c r="AL46" s="88"/>
      <c r="AM46" s="88"/>
      <c r="AN46" s="88"/>
      <c r="AO46" s="88"/>
      <c r="AP46" s="88"/>
      <c r="AQ46" s="88"/>
      <c r="AR46" s="88"/>
      <c r="AS46" s="88"/>
      <c r="AT46" s="88"/>
      <c r="AU46" s="88"/>
      <c r="AV46" s="88"/>
      <c r="AW46" s="88"/>
      <c r="AX46" s="88"/>
      <c r="AY46" s="88"/>
      <c r="AZ46" s="88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</row>
    <row r="47" spans="1:89" s="89" customFormat="1" x14ac:dyDescent="0.25">
      <c r="A47" s="76"/>
      <c r="B47" s="77"/>
      <c r="C47" s="98"/>
      <c r="D47" s="98"/>
      <c r="E47" s="98"/>
      <c r="F47" s="98"/>
      <c r="G47" s="98"/>
      <c r="H47" s="98"/>
      <c r="I47" s="98"/>
      <c r="J47" s="98"/>
      <c r="K47" s="76"/>
      <c r="L47" s="77"/>
      <c r="M47" s="98"/>
      <c r="N47" s="86"/>
      <c r="O47" s="86"/>
      <c r="P47" s="86"/>
      <c r="Q47" s="86"/>
      <c r="R47" s="86"/>
      <c r="S47" s="87"/>
      <c r="T47" s="87"/>
      <c r="U47" s="87"/>
      <c r="V47" s="88"/>
      <c r="W47" s="88"/>
      <c r="X47" s="88"/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</row>
    <row r="48" spans="1:89" x14ac:dyDescent="0.25">
      <c r="A48" s="76"/>
      <c r="B48" s="77"/>
      <c r="C48" s="98"/>
      <c r="D48" s="98"/>
      <c r="E48" s="98"/>
      <c r="F48" s="98"/>
      <c r="G48" s="98"/>
      <c r="H48" s="98"/>
      <c r="I48" s="98"/>
      <c r="J48" s="98"/>
      <c r="K48" s="76"/>
      <c r="L48" s="77"/>
      <c r="M48" s="86"/>
      <c r="N48" s="98"/>
      <c r="O48" s="86"/>
      <c r="P48" s="86"/>
      <c r="Q48" s="86"/>
      <c r="R48" s="86"/>
      <c r="S48" s="87"/>
      <c r="T48" s="87"/>
      <c r="U48" s="87"/>
      <c r="V48" s="88"/>
      <c r="W48" s="88"/>
      <c r="X48" s="88"/>
      <c r="Y48" s="88"/>
      <c r="Z48" s="88"/>
      <c r="AA48" s="88"/>
      <c r="AB48" s="88"/>
      <c r="AC48" s="88"/>
      <c r="AD48" s="88"/>
      <c r="AE48" s="88"/>
      <c r="AF48" s="88"/>
      <c r="AG48" s="88"/>
      <c r="AH48" s="88"/>
      <c r="AI48" s="88"/>
      <c r="AJ48" s="88"/>
      <c r="AK48" s="88"/>
      <c r="AL48" s="88"/>
      <c r="AM48" s="88"/>
      <c r="AN48" s="88"/>
      <c r="AO48" s="88"/>
      <c r="AP48" s="88"/>
      <c r="AQ48" s="88"/>
      <c r="AR48" s="88"/>
      <c r="AS48" s="88"/>
      <c r="AT48" s="88"/>
      <c r="AU48" s="88"/>
      <c r="AV48" s="88"/>
      <c r="AW48" s="88"/>
      <c r="AX48" s="88"/>
      <c r="AY48" s="88"/>
      <c r="AZ48" s="88"/>
    </row>
    <row r="49" spans="1:89" s="89" customFormat="1" x14ac:dyDescent="0.25">
      <c r="A49" s="76"/>
      <c r="B49" s="77"/>
      <c r="C49" s="98"/>
      <c r="D49" s="98"/>
      <c r="E49" s="98"/>
      <c r="F49" s="98"/>
      <c r="G49" s="98"/>
      <c r="H49" s="98"/>
      <c r="I49" s="98"/>
      <c r="J49" s="98"/>
      <c r="K49" s="76"/>
      <c r="L49" s="77"/>
      <c r="M49" s="86"/>
      <c r="N49" s="86"/>
      <c r="O49" s="98"/>
      <c r="P49" s="86"/>
      <c r="Q49" s="86"/>
      <c r="R49" s="86"/>
      <c r="S49" s="87"/>
      <c r="T49" s="87"/>
      <c r="U49" s="87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  <c r="AG49" s="88"/>
      <c r="AH49" s="88"/>
      <c r="AI49" s="88"/>
      <c r="AJ49" s="88"/>
      <c r="AK49" s="88"/>
      <c r="AL49" s="88"/>
      <c r="AM49" s="88"/>
      <c r="AN49" s="88"/>
      <c r="AO49" s="88"/>
      <c r="AP49" s="88"/>
      <c r="AQ49" s="88"/>
      <c r="AR49" s="88"/>
      <c r="AS49" s="88"/>
      <c r="AT49" s="88"/>
      <c r="AU49" s="88"/>
      <c r="AV49" s="88"/>
      <c r="AW49" s="88"/>
      <c r="AX49" s="88"/>
      <c r="AY49" s="88"/>
      <c r="AZ49" s="88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</row>
    <row r="50" spans="1:89" s="89" customFormat="1" x14ac:dyDescent="0.25">
      <c r="A50" s="76"/>
      <c r="B50" s="77"/>
      <c r="C50" s="98"/>
      <c r="D50" s="98"/>
      <c r="E50" s="98"/>
      <c r="F50" s="98"/>
      <c r="G50" s="98"/>
      <c r="H50" s="98"/>
      <c r="I50" s="98"/>
      <c r="J50" s="98"/>
      <c r="K50" s="76"/>
      <c r="L50" s="77"/>
      <c r="M50" s="86"/>
      <c r="N50" s="86"/>
      <c r="O50" s="98"/>
      <c r="P50" s="98"/>
      <c r="Q50" s="86"/>
      <c r="R50" s="86"/>
      <c r="S50" s="87"/>
      <c r="T50" s="87"/>
      <c r="U50" s="87"/>
      <c r="V50" s="88"/>
      <c r="W50" s="88"/>
      <c r="X50" s="88"/>
      <c r="Y50" s="88"/>
      <c r="Z50" s="88"/>
      <c r="AA50" s="88"/>
      <c r="AB50" s="88"/>
      <c r="AC50" s="88"/>
      <c r="AD50" s="88"/>
      <c r="AE50" s="88"/>
      <c r="AF50" s="88"/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88"/>
      <c r="AX50" s="88"/>
      <c r="AY50" s="88"/>
      <c r="AZ50" s="88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</row>
    <row r="51" spans="1:89" s="89" customFormat="1" x14ac:dyDescent="0.25">
      <c r="A51" s="76"/>
      <c r="B51" s="102"/>
      <c r="C51" s="98"/>
      <c r="D51" s="98"/>
      <c r="E51" s="98"/>
      <c r="F51" s="98"/>
      <c r="G51" s="98"/>
      <c r="H51" s="98"/>
      <c r="I51" s="98"/>
      <c r="J51" s="103"/>
      <c r="K51" s="76"/>
      <c r="L51" s="77"/>
      <c r="M51" s="86"/>
      <c r="N51" s="86"/>
      <c r="O51" s="86"/>
      <c r="P51" s="86"/>
      <c r="Q51" s="98"/>
      <c r="R51" s="86"/>
      <c r="S51" s="87"/>
      <c r="T51" s="87"/>
      <c r="U51" s="87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8"/>
      <c r="AZ51" s="88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</row>
    <row r="52" spans="1:89" s="89" customFormat="1" x14ac:dyDescent="0.2">
      <c r="A52" s="70"/>
      <c r="B52" s="71"/>
      <c r="C52" s="100"/>
      <c r="D52" s="100"/>
      <c r="E52" s="101"/>
      <c r="F52" s="100"/>
      <c r="G52" s="100"/>
      <c r="H52" s="100"/>
      <c r="I52" s="100"/>
      <c r="J52" s="100"/>
      <c r="K52" s="76"/>
      <c r="L52" s="77"/>
      <c r="M52" s="86"/>
      <c r="N52" s="86"/>
      <c r="O52" s="86"/>
      <c r="P52" s="86"/>
      <c r="Q52" s="86"/>
      <c r="R52" s="98"/>
      <c r="S52" s="87"/>
      <c r="T52" s="87"/>
      <c r="U52" s="87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8"/>
      <c r="AZ52" s="88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</row>
    <row r="53" spans="1:89" s="89" customFormat="1" x14ac:dyDescent="0.2">
      <c r="A53" s="76"/>
      <c r="B53" s="77"/>
      <c r="C53" s="98"/>
      <c r="D53" s="98"/>
      <c r="E53" s="99"/>
      <c r="F53" s="86"/>
      <c r="G53" s="86"/>
      <c r="H53" s="86"/>
      <c r="J53" s="86"/>
      <c r="K53" s="70"/>
      <c r="L53" s="71"/>
      <c r="M53" s="100"/>
      <c r="N53" s="100"/>
      <c r="O53" s="100"/>
      <c r="P53" s="100"/>
      <c r="Q53" s="100"/>
      <c r="R53" s="100"/>
      <c r="S53" s="87"/>
      <c r="T53" s="87"/>
      <c r="U53" s="87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8"/>
      <c r="AZ53" s="88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</row>
    <row r="54" spans="1:89" s="89" customFormat="1" x14ac:dyDescent="0.2">
      <c r="A54" s="76"/>
      <c r="B54" s="77"/>
      <c r="C54" s="86"/>
      <c r="D54" s="86"/>
      <c r="E54" s="92"/>
      <c r="F54" s="98"/>
      <c r="G54" s="86"/>
      <c r="H54" s="86"/>
      <c r="I54" s="86"/>
      <c r="J54" s="86"/>
      <c r="K54" s="70"/>
      <c r="L54" s="71"/>
      <c r="M54" s="100"/>
      <c r="N54" s="100"/>
      <c r="O54" s="100"/>
      <c r="P54" s="100"/>
      <c r="Q54" s="100"/>
      <c r="R54" s="100"/>
      <c r="S54" s="87"/>
      <c r="T54" s="87"/>
      <c r="U54" s="87"/>
      <c r="V54" s="88"/>
      <c r="W54" s="88"/>
      <c r="X54" s="88"/>
      <c r="Y54" s="88"/>
      <c r="Z54" s="88"/>
      <c r="AA54" s="88"/>
      <c r="AB54" s="88"/>
      <c r="AC54" s="88"/>
      <c r="AD54" s="88"/>
      <c r="AE54" s="88"/>
      <c r="AF54" s="88"/>
      <c r="AG54" s="88"/>
      <c r="AH54" s="88"/>
      <c r="AI54" s="88"/>
      <c r="AJ54" s="88"/>
      <c r="AK54" s="88"/>
      <c r="AL54" s="88"/>
      <c r="AM54" s="88"/>
      <c r="AN54" s="88"/>
      <c r="AO54" s="88"/>
      <c r="AP54" s="88"/>
      <c r="AQ54" s="88"/>
      <c r="AR54" s="88"/>
      <c r="AS54" s="88"/>
      <c r="AT54" s="88"/>
      <c r="AU54" s="88"/>
      <c r="AV54" s="88"/>
      <c r="AW54" s="88"/>
      <c r="AX54" s="88"/>
      <c r="AY54" s="88"/>
      <c r="AZ54" s="88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</row>
    <row r="55" spans="1:89" x14ac:dyDescent="0.2">
      <c r="A55" s="76"/>
      <c r="B55" s="77"/>
      <c r="C55" s="86"/>
      <c r="D55" s="86"/>
      <c r="E55" s="92"/>
      <c r="F55" s="86"/>
      <c r="G55" s="98"/>
      <c r="H55" s="86"/>
      <c r="I55" s="86"/>
      <c r="J55" s="86"/>
      <c r="K55" s="70"/>
      <c r="L55" s="71"/>
      <c r="M55" s="100"/>
      <c r="N55" s="100"/>
      <c r="O55" s="100"/>
      <c r="P55" s="100"/>
      <c r="Q55" s="100"/>
      <c r="R55" s="100"/>
      <c r="S55" s="87"/>
      <c r="T55" s="87"/>
      <c r="U55" s="87"/>
      <c r="V55" s="88"/>
      <c r="W55" s="88"/>
      <c r="X55" s="88"/>
      <c r="Y55" s="88"/>
      <c r="Z55" s="88"/>
      <c r="AA55" s="88"/>
      <c r="AB55" s="88"/>
      <c r="AC55" s="88"/>
      <c r="AD55" s="88"/>
      <c r="AE55" s="88"/>
      <c r="AF55" s="88"/>
      <c r="AG55" s="88"/>
      <c r="AH55" s="88"/>
      <c r="AI55" s="88"/>
      <c r="AJ55" s="88"/>
      <c r="AK55" s="88"/>
      <c r="AL55" s="88"/>
      <c r="AM55" s="88"/>
      <c r="AN55" s="88"/>
      <c r="AO55" s="88"/>
      <c r="AP55" s="88"/>
      <c r="AQ55" s="88"/>
      <c r="AR55" s="88"/>
      <c r="AS55" s="88"/>
      <c r="AT55" s="88"/>
      <c r="AU55" s="88"/>
      <c r="AV55" s="88"/>
      <c r="AW55" s="88"/>
      <c r="AX55" s="88"/>
      <c r="AY55" s="88"/>
      <c r="AZ55" s="88"/>
    </row>
    <row r="56" spans="1:89" x14ac:dyDescent="0.2">
      <c r="A56" s="76"/>
      <c r="B56" s="77"/>
      <c r="C56" s="86"/>
      <c r="D56" s="86"/>
      <c r="E56" s="92"/>
      <c r="F56" s="86"/>
      <c r="G56" s="86"/>
      <c r="H56" s="98"/>
      <c r="I56" s="86"/>
      <c r="J56" s="86"/>
      <c r="K56" s="76"/>
      <c r="L56" s="77"/>
      <c r="M56" s="104"/>
      <c r="N56" s="86"/>
      <c r="O56" s="86"/>
      <c r="P56" s="86"/>
      <c r="Q56" s="86"/>
      <c r="R56" s="86"/>
      <c r="S56" s="87"/>
      <c r="T56" s="87"/>
      <c r="U56" s="87"/>
      <c r="V56" s="88"/>
      <c r="W56" s="88"/>
      <c r="X56" s="88"/>
      <c r="Y56" s="88"/>
      <c r="Z56" s="88"/>
      <c r="AA56" s="88"/>
      <c r="AB56" s="88"/>
      <c r="AC56" s="88"/>
      <c r="AD56" s="88"/>
      <c r="AE56" s="88"/>
      <c r="AF56" s="88"/>
      <c r="AG56" s="88"/>
      <c r="AH56" s="88"/>
      <c r="AI56" s="88"/>
      <c r="AJ56" s="88"/>
      <c r="AK56" s="88"/>
      <c r="AL56" s="88"/>
      <c r="AM56" s="88"/>
      <c r="AN56" s="88"/>
      <c r="AO56" s="88"/>
      <c r="AP56" s="88"/>
      <c r="AQ56" s="88"/>
      <c r="AR56" s="88"/>
      <c r="AS56" s="88"/>
      <c r="AT56" s="88"/>
      <c r="AU56" s="88"/>
      <c r="AV56" s="88"/>
      <c r="AW56" s="88"/>
      <c r="AX56" s="88"/>
      <c r="AY56" s="88"/>
      <c r="AZ56" s="88"/>
    </row>
    <row r="57" spans="1:89" x14ac:dyDescent="0.2">
      <c r="A57" s="76"/>
      <c r="B57" s="77"/>
      <c r="C57" s="86"/>
      <c r="D57" s="86"/>
      <c r="E57" s="92"/>
      <c r="F57" s="86"/>
      <c r="G57" s="86"/>
      <c r="H57" s="86"/>
      <c r="I57" s="98"/>
      <c r="J57" s="86"/>
      <c r="K57" s="76"/>
      <c r="L57" s="77"/>
      <c r="M57" s="86"/>
      <c r="N57" s="104"/>
      <c r="O57" s="86"/>
      <c r="P57" s="86"/>
      <c r="Q57" s="86"/>
      <c r="R57" s="86"/>
      <c r="S57" s="87"/>
      <c r="T57" s="87"/>
      <c r="U57" s="87"/>
      <c r="V57" s="88"/>
      <c r="W57" s="88"/>
      <c r="X57" s="88"/>
      <c r="Y57" s="88"/>
      <c r="Z57" s="88"/>
      <c r="AA57" s="88"/>
      <c r="AB57" s="88"/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88"/>
      <c r="AX57" s="88"/>
      <c r="AY57" s="88"/>
      <c r="AZ57" s="88"/>
    </row>
    <row r="58" spans="1:89" s="90" customFormat="1" x14ac:dyDescent="0.2">
      <c r="A58" s="76"/>
      <c r="B58" s="77"/>
      <c r="C58" s="86"/>
      <c r="D58" s="86"/>
      <c r="E58" s="92"/>
      <c r="F58" s="86"/>
      <c r="G58" s="86"/>
      <c r="H58" s="86"/>
      <c r="I58" s="86"/>
      <c r="J58" s="98"/>
      <c r="K58" s="76"/>
      <c r="L58" s="77"/>
      <c r="M58" s="86"/>
      <c r="N58" s="86"/>
      <c r="O58" s="104"/>
      <c r="P58" s="86"/>
      <c r="Q58" s="86"/>
      <c r="R58" s="86"/>
      <c r="S58" s="87"/>
      <c r="T58" s="87"/>
      <c r="U58" s="87"/>
      <c r="V58" s="88"/>
      <c r="W58" s="88"/>
      <c r="X58" s="88"/>
      <c r="Y58" s="88"/>
      <c r="Z58" s="88"/>
      <c r="AA58" s="88"/>
      <c r="AB58" s="88"/>
      <c r="AC58" s="88"/>
      <c r="AD58" s="88"/>
      <c r="AE58" s="88"/>
      <c r="AF58" s="88"/>
      <c r="AG58" s="88"/>
      <c r="AH58" s="88"/>
      <c r="AI58" s="88"/>
      <c r="AJ58" s="88"/>
      <c r="AK58" s="88"/>
      <c r="AL58" s="88"/>
      <c r="AM58" s="88"/>
      <c r="AN58" s="88"/>
      <c r="AO58" s="88"/>
      <c r="AP58" s="88"/>
      <c r="AQ58" s="88"/>
      <c r="AR58" s="88"/>
      <c r="AS58" s="88"/>
      <c r="AT58" s="88"/>
      <c r="AU58" s="88"/>
      <c r="AV58" s="88"/>
      <c r="AW58" s="88"/>
      <c r="AX58" s="88"/>
      <c r="AY58" s="88"/>
      <c r="AZ58" s="88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</row>
    <row r="59" spans="1:89" s="89" customFormat="1" x14ac:dyDescent="0.2">
      <c r="A59" s="70"/>
      <c r="B59" s="71"/>
      <c r="C59" s="100"/>
      <c r="D59" s="100"/>
      <c r="E59" s="101"/>
      <c r="F59" s="100"/>
      <c r="G59" s="100"/>
      <c r="H59" s="100"/>
      <c r="I59" s="100"/>
      <c r="J59" s="100"/>
      <c r="K59" s="76"/>
      <c r="L59" s="77"/>
      <c r="M59" s="86"/>
      <c r="N59" s="86"/>
      <c r="O59" s="86"/>
      <c r="P59" s="104"/>
      <c r="Q59" s="86"/>
      <c r="R59" s="86"/>
      <c r="S59" s="87"/>
      <c r="T59" s="87"/>
      <c r="U59" s="87"/>
      <c r="V59" s="88"/>
      <c r="W59" s="88"/>
      <c r="X59" s="88"/>
      <c r="Y59" s="88"/>
      <c r="Z59" s="88"/>
      <c r="AA59" s="88"/>
      <c r="AB59" s="88"/>
      <c r="AC59" s="88"/>
      <c r="AD59" s="88"/>
      <c r="AE59" s="88"/>
      <c r="AF59" s="88"/>
      <c r="AG59" s="88"/>
      <c r="AH59" s="88"/>
      <c r="AI59" s="88"/>
      <c r="AJ59" s="88"/>
      <c r="AK59" s="88"/>
      <c r="AL59" s="88"/>
      <c r="AM59" s="88"/>
      <c r="AN59" s="88"/>
      <c r="AO59" s="88"/>
      <c r="AP59" s="88"/>
      <c r="AQ59" s="88"/>
      <c r="AR59" s="88"/>
      <c r="AS59" s="88"/>
      <c r="AT59" s="88"/>
      <c r="AU59" s="88"/>
      <c r="AV59" s="88"/>
      <c r="AW59" s="88"/>
      <c r="AX59" s="88"/>
      <c r="AY59" s="88"/>
      <c r="AZ59" s="88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</row>
    <row r="60" spans="1:89" s="89" customFormat="1" x14ac:dyDescent="0.2">
      <c r="A60" s="76"/>
      <c r="B60" s="77"/>
      <c r="C60" s="104"/>
      <c r="D60" s="104"/>
      <c r="E60" s="105"/>
      <c r="F60" s="86"/>
      <c r="G60" s="86"/>
      <c r="H60" s="86"/>
      <c r="I60" s="86"/>
      <c r="J60" s="86"/>
      <c r="K60" s="76"/>
      <c r="L60" s="77"/>
      <c r="M60" s="86"/>
      <c r="N60" s="86"/>
      <c r="O60" s="86"/>
      <c r="P60" s="86"/>
      <c r="Q60" s="104"/>
      <c r="R60" s="104"/>
      <c r="S60" s="87"/>
      <c r="T60" s="87"/>
      <c r="U60" s="87"/>
      <c r="V60" s="88"/>
      <c r="W60" s="88"/>
      <c r="X60" s="88"/>
      <c r="Y60" s="88"/>
      <c r="Z60" s="88"/>
      <c r="AA60" s="88"/>
      <c r="AB60" s="88"/>
      <c r="AC60" s="88"/>
      <c r="AD60" s="88"/>
      <c r="AE60" s="88"/>
      <c r="AF60" s="88"/>
      <c r="AG60" s="88"/>
      <c r="AH60" s="88"/>
      <c r="AI60" s="88"/>
      <c r="AJ60" s="88"/>
      <c r="AK60" s="88"/>
      <c r="AL60" s="88"/>
      <c r="AM60" s="88"/>
      <c r="AN60" s="88"/>
      <c r="AO60" s="88"/>
      <c r="AP60" s="88"/>
      <c r="AQ60" s="88"/>
      <c r="AR60" s="88"/>
      <c r="AS60" s="88"/>
      <c r="AT60" s="88"/>
      <c r="AU60" s="88"/>
      <c r="AV60" s="88"/>
      <c r="AW60" s="88"/>
      <c r="AX60" s="88"/>
      <c r="AY60" s="88"/>
      <c r="AZ60" s="88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</row>
    <row r="61" spans="1:89" s="89" customFormat="1" ht="12.95" customHeight="1" x14ac:dyDescent="0.2">
      <c r="A61" s="76"/>
      <c r="B61" s="77"/>
      <c r="C61" s="86"/>
      <c r="D61" s="86"/>
      <c r="E61" s="92"/>
      <c r="F61" s="104"/>
      <c r="G61" s="104"/>
      <c r="H61" s="86"/>
      <c r="I61" s="86"/>
      <c r="J61" s="86"/>
      <c r="K61" s="70"/>
      <c r="L61" s="71"/>
      <c r="M61" s="72"/>
      <c r="N61" s="72"/>
      <c r="O61" s="93"/>
      <c r="P61" s="72"/>
      <c r="Q61" s="72"/>
      <c r="R61" s="72"/>
      <c r="S61" s="87"/>
      <c r="T61" s="87"/>
      <c r="U61" s="87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88"/>
      <c r="AX61" s="88"/>
      <c r="AY61" s="88"/>
      <c r="AZ61" s="88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</row>
    <row r="62" spans="1:89" s="89" customFormat="1" ht="15" customHeight="1" x14ac:dyDescent="0.2">
      <c r="A62" s="76"/>
      <c r="B62" s="77"/>
      <c r="C62" s="86"/>
      <c r="D62" s="86"/>
      <c r="E62" s="92"/>
      <c r="F62" s="86"/>
      <c r="G62" s="86"/>
      <c r="H62" s="96"/>
      <c r="I62" s="86"/>
      <c r="J62" s="86"/>
      <c r="K62" s="97"/>
      <c r="L62" s="77"/>
      <c r="M62" s="96"/>
      <c r="N62" s="96"/>
      <c r="O62" s="96"/>
      <c r="P62" s="96"/>
      <c r="Q62" s="96"/>
      <c r="R62" s="96"/>
      <c r="S62" s="87"/>
      <c r="T62" s="87"/>
      <c r="U62" s="87"/>
      <c r="V62" s="88"/>
      <c r="W62" s="88"/>
      <c r="X62" s="88"/>
      <c r="Y62" s="88"/>
      <c r="Z62" s="88"/>
      <c r="AA62" s="88"/>
      <c r="AB62" s="88"/>
      <c r="AC62" s="88"/>
      <c r="AD62" s="88"/>
      <c r="AE62" s="88"/>
      <c r="AF62" s="88"/>
      <c r="AG62" s="88"/>
      <c r="AH62" s="88"/>
      <c r="AI62" s="88"/>
      <c r="AJ62" s="88"/>
      <c r="AK62" s="88"/>
      <c r="AL62" s="88"/>
      <c r="AM62" s="88"/>
      <c r="AN62" s="88"/>
      <c r="AO62" s="88"/>
      <c r="AP62" s="88"/>
      <c r="AQ62" s="88"/>
      <c r="AR62" s="88"/>
      <c r="AS62" s="88"/>
      <c r="AT62" s="88"/>
      <c r="AU62" s="88"/>
      <c r="AV62" s="88"/>
      <c r="AW62" s="88"/>
      <c r="AX62" s="88"/>
      <c r="AY62" s="88"/>
      <c r="AZ62" s="88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</row>
    <row r="63" spans="1:89" s="89" customFormat="1" ht="15" customHeight="1" x14ac:dyDescent="0.2">
      <c r="A63" s="76"/>
      <c r="B63" s="77"/>
      <c r="C63" s="86"/>
      <c r="D63" s="86"/>
      <c r="E63" s="92"/>
      <c r="F63" s="86"/>
      <c r="G63" s="86"/>
      <c r="H63" s="86"/>
      <c r="I63" s="96"/>
      <c r="J63" s="86"/>
      <c r="K63" s="97"/>
      <c r="L63" s="77"/>
      <c r="M63" s="86"/>
      <c r="N63" s="86"/>
      <c r="O63" s="92"/>
      <c r="P63" s="96"/>
      <c r="Q63" s="96"/>
      <c r="R63" s="96"/>
      <c r="S63" s="87"/>
      <c r="T63" s="87"/>
      <c r="U63" s="87"/>
      <c r="V63" s="88"/>
      <c r="W63" s="88"/>
      <c r="X63" s="88"/>
      <c r="Y63" s="88"/>
      <c r="Z63" s="88"/>
      <c r="AA63" s="88"/>
      <c r="AB63" s="88"/>
      <c r="AC63" s="88"/>
      <c r="AD63" s="88"/>
      <c r="AE63" s="88"/>
      <c r="AF63" s="88"/>
      <c r="AG63" s="88"/>
      <c r="AH63" s="88"/>
      <c r="AI63" s="88"/>
      <c r="AJ63" s="88"/>
      <c r="AK63" s="88"/>
      <c r="AL63" s="88"/>
      <c r="AM63" s="88"/>
      <c r="AN63" s="88"/>
      <c r="AO63" s="88"/>
      <c r="AP63" s="88"/>
      <c r="AQ63" s="88"/>
      <c r="AR63" s="88"/>
      <c r="AS63" s="88"/>
      <c r="AT63" s="88"/>
      <c r="AU63" s="88"/>
      <c r="AV63" s="88"/>
      <c r="AW63" s="88"/>
      <c r="AX63" s="88"/>
      <c r="AY63" s="88"/>
      <c r="AZ63" s="88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</row>
    <row r="64" spans="1:89" s="89" customFormat="1" ht="15.6" customHeight="1" x14ac:dyDescent="0.2">
      <c r="A64" s="76"/>
      <c r="B64" s="77"/>
      <c r="C64" s="86"/>
      <c r="D64" s="86"/>
      <c r="E64" s="92"/>
      <c r="F64" s="86"/>
      <c r="G64" s="86"/>
      <c r="H64" s="86"/>
      <c r="I64" s="86"/>
      <c r="J64" s="96"/>
      <c r="K64" s="70"/>
      <c r="L64" s="71"/>
      <c r="M64" s="90"/>
      <c r="N64" s="90"/>
      <c r="O64" s="90"/>
      <c r="P64" s="90"/>
      <c r="Q64" s="100"/>
      <c r="R64" s="100"/>
      <c r="S64" s="87"/>
      <c r="T64" s="87"/>
      <c r="U64" s="87"/>
      <c r="V64" s="88"/>
      <c r="W64" s="88"/>
      <c r="X64" s="88"/>
      <c r="Y64" s="88"/>
      <c r="Z64" s="88"/>
      <c r="AA64" s="88"/>
      <c r="AB64" s="88"/>
      <c r="AC64" s="88"/>
      <c r="AD64" s="88"/>
      <c r="AE64" s="88"/>
      <c r="AF64" s="88"/>
      <c r="AG64" s="88"/>
      <c r="AH64" s="88"/>
      <c r="AI64" s="88"/>
      <c r="AJ64" s="88"/>
      <c r="AK64" s="88"/>
      <c r="AL64" s="88"/>
      <c r="AM64" s="88"/>
      <c r="AN64" s="88"/>
      <c r="AO64" s="88"/>
      <c r="AP64" s="88"/>
      <c r="AQ64" s="88"/>
      <c r="AR64" s="88"/>
      <c r="AS64" s="88"/>
      <c r="AT64" s="88"/>
      <c r="AU64" s="88"/>
      <c r="AV64" s="88"/>
      <c r="AW64" s="88"/>
      <c r="AX64" s="88"/>
      <c r="AY64" s="88"/>
      <c r="AZ64" s="88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</row>
    <row r="65" spans="1:89" s="89" customFormat="1" x14ac:dyDescent="0.2">
      <c r="A65" s="70"/>
      <c r="B65" s="71"/>
      <c r="C65" s="100"/>
      <c r="D65" s="100"/>
      <c r="E65" s="101"/>
      <c r="F65" s="100"/>
      <c r="G65" s="100"/>
      <c r="H65" s="100"/>
      <c r="I65" s="100"/>
      <c r="J65" s="100"/>
      <c r="M65" s="106"/>
      <c r="N65" s="106"/>
      <c r="O65" s="106"/>
      <c r="P65" s="107"/>
      <c r="Q65" s="107"/>
      <c r="R65" s="107"/>
      <c r="S65" s="87"/>
      <c r="T65" s="87"/>
      <c r="U65" s="87"/>
      <c r="V65" s="88"/>
      <c r="W65" s="88"/>
      <c r="X65" s="88"/>
      <c r="Y65" s="88"/>
      <c r="Z65" s="88"/>
      <c r="AA65" s="88"/>
      <c r="AB65" s="88"/>
      <c r="AC65" s="88"/>
      <c r="AD65" s="88"/>
      <c r="AE65" s="88"/>
      <c r="AF65" s="88"/>
      <c r="AG65" s="88"/>
      <c r="AH65" s="88"/>
      <c r="AI65" s="88"/>
      <c r="AJ65" s="88"/>
      <c r="AK65" s="88"/>
      <c r="AL65" s="88"/>
      <c r="AM65" s="88"/>
      <c r="AN65" s="88"/>
      <c r="AO65" s="88"/>
      <c r="AP65" s="88"/>
      <c r="AQ65" s="88"/>
      <c r="AR65" s="88"/>
      <c r="AS65" s="88"/>
      <c r="AT65" s="88"/>
      <c r="AU65" s="88"/>
      <c r="AV65" s="88"/>
      <c r="AW65" s="88"/>
      <c r="AX65" s="88"/>
      <c r="AY65" s="88"/>
      <c r="AZ65" s="88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</row>
    <row r="66" spans="1:89" s="89" customFormat="1" x14ac:dyDescent="0.2">
      <c r="A66" s="76"/>
      <c r="B66" s="77"/>
      <c r="C66" s="96"/>
      <c r="D66" s="96"/>
      <c r="E66" s="108"/>
      <c r="F66" s="96"/>
      <c r="G66" s="96"/>
      <c r="H66" s="96"/>
      <c r="I66" s="107"/>
      <c r="J66" s="107"/>
      <c r="M66" s="107"/>
      <c r="N66" s="107"/>
      <c r="O66" s="107"/>
      <c r="P66" s="106"/>
      <c r="Q66" s="106"/>
      <c r="R66" s="106"/>
      <c r="S66" s="87"/>
      <c r="T66" s="87"/>
      <c r="U66" s="87"/>
      <c r="V66" s="88"/>
      <c r="W66" s="88"/>
      <c r="X66" s="88"/>
      <c r="Y66" s="88"/>
      <c r="Z66" s="88"/>
      <c r="AA66" s="88"/>
      <c r="AB66" s="88"/>
      <c r="AC66" s="88"/>
      <c r="AD66" s="88"/>
      <c r="AE66" s="88"/>
      <c r="AF66" s="88"/>
      <c r="AG66" s="88"/>
      <c r="AH66" s="88"/>
      <c r="AI66" s="88"/>
      <c r="AJ66" s="88"/>
      <c r="AK66" s="88"/>
      <c r="AL66" s="88"/>
      <c r="AM66" s="88"/>
      <c r="AN66" s="88"/>
      <c r="AO66" s="88"/>
      <c r="AP66" s="88"/>
      <c r="AQ66" s="88"/>
      <c r="AR66" s="88"/>
      <c r="AS66" s="88"/>
      <c r="AT66" s="88"/>
      <c r="AU66" s="88"/>
      <c r="AV66" s="88"/>
      <c r="AW66" s="88"/>
      <c r="AX66" s="88"/>
      <c r="AY66" s="88"/>
      <c r="AZ66" s="88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</row>
    <row r="67" spans="1:89" s="89" customFormat="1" ht="14.25" x14ac:dyDescent="0.2">
      <c r="A67" s="76"/>
      <c r="B67" s="77"/>
      <c r="C67" s="86"/>
      <c r="D67" s="86"/>
      <c r="E67" s="92"/>
      <c r="F67" s="86"/>
      <c r="G67" s="86"/>
      <c r="H67" s="86"/>
      <c r="I67" s="96"/>
      <c r="J67" s="107"/>
      <c r="K67" s="70"/>
      <c r="L67" s="109"/>
      <c r="M67" s="110"/>
      <c r="N67" s="110"/>
      <c r="O67" s="111"/>
      <c r="P67" s="111"/>
      <c r="Q67" s="111"/>
      <c r="R67" s="111"/>
      <c r="S67" s="87"/>
      <c r="T67" s="87"/>
      <c r="U67" s="87"/>
      <c r="V67" s="88"/>
      <c r="W67" s="88"/>
      <c r="X67" s="88"/>
      <c r="Y67" s="88"/>
      <c r="Z67" s="88"/>
      <c r="AA67" s="88"/>
      <c r="AB67" s="88"/>
      <c r="AC67" s="88"/>
      <c r="AD67" s="88"/>
      <c r="AE67" s="88"/>
      <c r="AF67" s="88"/>
      <c r="AG67" s="88"/>
      <c r="AH67" s="88"/>
      <c r="AI67" s="88"/>
      <c r="AJ67" s="88"/>
      <c r="AK67" s="88"/>
      <c r="AL67" s="88"/>
      <c r="AM67" s="88"/>
      <c r="AN67" s="88"/>
      <c r="AO67" s="88"/>
      <c r="AP67" s="88"/>
      <c r="AQ67" s="88"/>
      <c r="AR67" s="88"/>
      <c r="AS67" s="88"/>
      <c r="AT67" s="88"/>
      <c r="AU67" s="88"/>
      <c r="AV67" s="88"/>
      <c r="AW67" s="88"/>
      <c r="AX67" s="88"/>
      <c r="AY67" s="88"/>
      <c r="AZ67" s="88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</row>
    <row r="68" spans="1:89" s="89" customFormat="1" x14ac:dyDescent="0.2">
      <c r="A68" s="76"/>
      <c r="B68" s="77"/>
      <c r="C68" s="86"/>
      <c r="D68" s="86"/>
      <c r="E68" s="92"/>
      <c r="F68" s="86"/>
      <c r="G68" s="86"/>
      <c r="H68" s="86"/>
      <c r="I68" s="86"/>
      <c r="J68" s="106"/>
      <c r="K68" s="76"/>
      <c r="L68" s="77"/>
      <c r="M68" s="112"/>
      <c r="N68" s="112"/>
      <c r="O68" s="112"/>
      <c r="P68" s="112"/>
      <c r="Q68" s="112"/>
      <c r="R68" s="112"/>
      <c r="S68" s="87"/>
      <c r="T68" s="87"/>
      <c r="U68" s="87"/>
      <c r="V68" s="88"/>
      <c r="W68" s="88"/>
      <c r="X68" s="88"/>
      <c r="Y68" s="88"/>
      <c r="Z68" s="88"/>
      <c r="AA68" s="88"/>
      <c r="AB68" s="88"/>
      <c r="AC68" s="88"/>
      <c r="AD68" s="88"/>
      <c r="AE68" s="88"/>
      <c r="AF68" s="88"/>
      <c r="AG68" s="88"/>
      <c r="AH68" s="88"/>
      <c r="AI68" s="88"/>
      <c r="AJ68" s="88"/>
      <c r="AK68" s="88"/>
      <c r="AL68" s="88"/>
      <c r="AM68" s="88"/>
      <c r="AN68" s="88"/>
      <c r="AO68" s="88"/>
      <c r="AP68" s="88"/>
      <c r="AQ68" s="88"/>
      <c r="AR68" s="88"/>
      <c r="AS68" s="88"/>
      <c r="AT68" s="88"/>
      <c r="AU68" s="88"/>
      <c r="AV68" s="88"/>
      <c r="AW68" s="88"/>
      <c r="AX68" s="88"/>
      <c r="AY68" s="88"/>
      <c r="AZ68" s="88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</row>
    <row r="69" spans="1:89" s="89" customFormat="1" ht="14.25" x14ac:dyDescent="0.2">
      <c r="A69" s="70"/>
      <c r="B69" s="109"/>
      <c r="C69" s="110"/>
      <c r="D69" s="110"/>
      <c r="E69" s="113"/>
      <c r="F69" s="110"/>
      <c r="G69" s="111"/>
      <c r="H69" s="111"/>
      <c r="I69" s="111"/>
      <c r="J69" s="111"/>
      <c r="K69" s="76"/>
      <c r="L69" s="77"/>
      <c r="M69" s="112"/>
      <c r="N69" s="112"/>
      <c r="O69" s="112"/>
      <c r="P69" s="112"/>
      <c r="Q69" s="112"/>
      <c r="R69" s="112"/>
      <c r="S69" s="87"/>
      <c r="T69" s="87"/>
      <c r="U69" s="87"/>
      <c r="V69" s="88"/>
      <c r="W69" s="88"/>
      <c r="X69" s="88"/>
      <c r="Y69" s="88"/>
      <c r="Z69" s="88"/>
      <c r="AA69" s="88"/>
      <c r="AB69" s="88"/>
      <c r="AC69" s="88"/>
      <c r="AD69" s="88"/>
      <c r="AE69" s="88"/>
      <c r="AF69" s="88"/>
      <c r="AG69" s="88"/>
      <c r="AH69" s="88"/>
      <c r="AI69" s="88"/>
      <c r="AJ69" s="88"/>
      <c r="AK69" s="88"/>
      <c r="AL69" s="88"/>
      <c r="AM69" s="88"/>
      <c r="AN69" s="88"/>
      <c r="AO69" s="88"/>
      <c r="AP69" s="88"/>
      <c r="AQ69" s="88"/>
      <c r="AR69" s="88"/>
      <c r="AS69" s="88"/>
      <c r="AT69" s="88"/>
      <c r="AU69" s="88"/>
      <c r="AV69" s="88"/>
      <c r="AW69" s="88"/>
      <c r="AX69" s="88"/>
      <c r="AY69" s="88"/>
      <c r="AZ69" s="88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</row>
    <row r="70" spans="1:89" s="89" customFormat="1" x14ac:dyDescent="0.25">
      <c r="A70" s="76"/>
      <c r="B70" s="77"/>
      <c r="C70" s="112"/>
      <c r="D70" s="112"/>
      <c r="E70" s="112"/>
      <c r="F70" s="112"/>
      <c r="G70" s="112"/>
      <c r="H70" s="112"/>
      <c r="I70" s="112"/>
      <c r="J70" s="112"/>
      <c r="K70" s="70"/>
      <c r="L70" s="71"/>
      <c r="M70" s="110"/>
      <c r="N70" s="110"/>
      <c r="O70" s="111"/>
      <c r="P70" s="111"/>
      <c r="Q70" s="111"/>
      <c r="R70" s="111"/>
      <c r="S70" s="87"/>
      <c r="T70" s="87"/>
      <c r="U70" s="87"/>
      <c r="V70" s="88"/>
      <c r="W70" s="88"/>
      <c r="X70" s="88"/>
      <c r="Y70" s="88"/>
      <c r="Z70" s="88"/>
      <c r="AA70" s="88"/>
      <c r="AB70" s="88"/>
      <c r="AC70" s="88"/>
      <c r="AD70" s="88"/>
      <c r="AE70" s="88"/>
      <c r="AF70" s="88"/>
      <c r="AG70" s="88"/>
      <c r="AH70" s="88"/>
      <c r="AI70" s="88"/>
      <c r="AJ70" s="88"/>
      <c r="AK70" s="88"/>
      <c r="AL70" s="88"/>
      <c r="AM70" s="88"/>
      <c r="AN70" s="88"/>
      <c r="AO70" s="88"/>
      <c r="AP70" s="88"/>
      <c r="AQ70" s="88"/>
      <c r="AR70" s="88"/>
      <c r="AS70" s="88"/>
      <c r="AT70" s="88"/>
      <c r="AU70" s="88"/>
      <c r="AV70" s="88"/>
      <c r="AW70" s="88"/>
      <c r="AX70" s="88"/>
      <c r="AY70" s="88"/>
      <c r="AZ70" s="88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</row>
    <row r="71" spans="1:89" s="90" customFormat="1" x14ac:dyDescent="0.25">
      <c r="A71" s="76"/>
      <c r="B71" s="77"/>
      <c r="C71" s="112"/>
      <c r="D71" s="112"/>
      <c r="E71" s="112"/>
      <c r="F71" s="112"/>
      <c r="G71" s="112"/>
      <c r="H71" s="112"/>
      <c r="I71" s="112"/>
      <c r="J71" s="112"/>
      <c r="K71" s="76"/>
      <c r="L71" s="77"/>
      <c r="M71" s="112"/>
      <c r="N71" s="112"/>
      <c r="O71" s="112"/>
      <c r="P71" s="112"/>
      <c r="Q71" s="112"/>
      <c r="R71" s="112"/>
      <c r="S71" s="87"/>
      <c r="T71" s="87"/>
      <c r="U71" s="87"/>
      <c r="V71" s="88"/>
      <c r="W71" s="88"/>
      <c r="X71" s="88"/>
      <c r="Y71" s="88"/>
      <c r="Z71" s="88"/>
      <c r="AA71" s="88"/>
      <c r="AB71" s="88"/>
      <c r="AC71" s="88"/>
      <c r="AD71" s="88"/>
      <c r="AE71" s="88"/>
      <c r="AF71" s="88"/>
      <c r="AG71" s="88"/>
      <c r="AH71" s="88"/>
      <c r="AI71" s="88"/>
      <c r="AJ71" s="88"/>
      <c r="AK71" s="88"/>
      <c r="AL71" s="88"/>
      <c r="AM71" s="88"/>
      <c r="AN71" s="88"/>
      <c r="AO71" s="88"/>
      <c r="AP71" s="88"/>
      <c r="AQ71" s="88"/>
      <c r="AR71" s="88"/>
      <c r="AS71" s="88"/>
      <c r="AT71" s="88"/>
      <c r="AU71" s="88"/>
      <c r="AV71" s="88"/>
      <c r="AW71" s="88"/>
      <c r="AX71" s="88"/>
      <c r="AY71" s="88"/>
      <c r="AZ71" s="88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</row>
    <row r="72" spans="1:89" s="89" customFormat="1" x14ac:dyDescent="0.2">
      <c r="A72" s="70"/>
      <c r="B72" s="71"/>
      <c r="C72" s="110"/>
      <c r="D72" s="110"/>
      <c r="E72" s="113"/>
      <c r="F72" s="110"/>
      <c r="G72" s="111"/>
      <c r="H72" s="111"/>
      <c r="I72" s="111"/>
      <c r="J72" s="111"/>
      <c r="K72" s="76"/>
      <c r="L72" s="77"/>
      <c r="M72" s="112"/>
      <c r="N72" s="112"/>
      <c r="O72" s="112"/>
      <c r="P72" s="112"/>
      <c r="Q72" s="112"/>
      <c r="R72" s="112"/>
      <c r="S72" s="87"/>
      <c r="T72" s="87"/>
      <c r="U72" s="87"/>
      <c r="V72" s="88"/>
      <c r="W72" s="88"/>
      <c r="X72" s="88"/>
      <c r="Y72" s="88"/>
      <c r="Z72" s="88"/>
      <c r="AA72" s="88"/>
      <c r="AB72" s="88"/>
      <c r="AC72" s="88"/>
      <c r="AD72" s="88"/>
      <c r="AE72" s="88"/>
      <c r="AF72" s="88"/>
      <c r="AG72" s="88"/>
      <c r="AH72" s="88"/>
      <c r="AI72" s="88"/>
      <c r="AJ72" s="88"/>
      <c r="AK72" s="88"/>
      <c r="AL72" s="88"/>
      <c r="AM72" s="88"/>
      <c r="AN72" s="88"/>
      <c r="AO72" s="88"/>
      <c r="AP72" s="88"/>
      <c r="AQ72" s="88"/>
      <c r="AR72" s="88"/>
      <c r="AS72" s="88"/>
      <c r="AT72" s="88"/>
      <c r="AU72" s="88"/>
      <c r="AV72" s="88"/>
      <c r="AW72" s="88"/>
      <c r="AX72" s="88"/>
      <c r="AY72" s="88"/>
      <c r="AZ72" s="88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</row>
    <row r="73" spans="1:89" s="89" customFormat="1" x14ac:dyDescent="0.2">
      <c r="A73" s="76"/>
      <c r="B73" s="77"/>
      <c r="C73" s="112"/>
      <c r="D73" s="112"/>
      <c r="E73" s="114"/>
      <c r="F73" s="112"/>
      <c r="G73" s="112"/>
      <c r="H73" s="112"/>
      <c r="I73" s="112"/>
      <c r="J73" s="112"/>
      <c r="K73" s="70"/>
      <c r="L73" s="71"/>
      <c r="M73" s="110"/>
      <c r="N73" s="110"/>
      <c r="O73" s="111"/>
      <c r="P73" s="111"/>
      <c r="Q73" s="111"/>
      <c r="R73" s="111"/>
      <c r="S73" s="87"/>
      <c r="T73" s="87"/>
      <c r="U73" s="87"/>
      <c r="V73" s="88"/>
      <c r="W73" s="88"/>
      <c r="X73" s="88"/>
      <c r="Y73" s="88"/>
      <c r="Z73" s="88"/>
      <c r="AA73" s="88"/>
      <c r="AB73" s="88"/>
      <c r="AC73" s="88"/>
      <c r="AD73" s="88"/>
      <c r="AE73" s="88"/>
      <c r="AF73" s="88"/>
      <c r="AG73" s="88"/>
      <c r="AH73" s="88"/>
      <c r="AI73" s="88"/>
      <c r="AJ73" s="88"/>
      <c r="AK73" s="88"/>
      <c r="AL73" s="88"/>
      <c r="AM73" s="88"/>
      <c r="AN73" s="88"/>
      <c r="AO73" s="88"/>
      <c r="AP73" s="88"/>
      <c r="AQ73" s="88"/>
      <c r="AR73" s="88"/>
      <c r="AS73" s="88"/>
      <c r="AT73" s="88"/>
      <c r="AU73" s="88"/>
      <c r="AV73" s="88"/>
      <c r="AW73" s="88"/>
      <c r="AX73" s="88"/>
      <c r="AY73" s="88"/>
      <c r="AZ73" s="88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</row>
    <row r="74" spans="1:89" s="89" customFormat="1" x14ac:dyDescent="0.2">
      <c r="A74" s="76"/>
      <c r="B74" s="77"/>
      <c r="C74" s="112"/>
      <c r="D74" s="112"/>
      <c r="E74" s="114"/>
      <c r="F74" s="112"/>
      <c r="G74" s="112"/>
      <c r="H74" s="112"/>
      <c r="I74" s="112"/>
      <c r="J74" s="112"/>
      <c r="K74" s="76"/>
      <c r="L74" s="77"/>
      <c r="M74" s="112"/>
      <c r="N74" s="112"/>
      <c r="O74" s="112"/>
      <c r="P74" s="112"/>
      <c r="Q74" s="112"/>
      <c r="R74" s="112"/>
      <c r="S74" s="87"/>
      <c r="T74" s="87"/>
      <c r="U74" s="87"/>
      <c r="V74" s="88"/>
      <c r="W74" s="88"/>
      <c r="X74" s="88"/>
      <c r="Y74" s="88"/>
      <c r="Z74" s="88"/>
      <c r="AA74" s="88"/>
      <c r="AB74" s="88"/>
      <c r="AC74" s="88"/>
      <c r="AD74" s="88"/>
      <c r="AE74" s="88"/>
      <c r="AF74" s="88"/>
      <c r="AG74" s="88"/>
      <c r="AH74" s="88"/>
      <c r="AI74" s="88"/>
      <c r="AJ74" s="88"/>
      <c r="AK74" s="88"/>
      <c r="AL74" s="88"/>
      <c r="AM74" s="88"/>
      <c r="AN74" s="88"/>
      <c r="AO74" s="88"/>
      <c r="AP74" s="88"/>
      <c r="AQ74" s="88"/>
      <c r="AR74" s="88"/>
      <c r="AS74" s="88"/>
      <c r="AT74" s="88"/>
      <c r="AU74" s="88"/>
      <c r="AV74" s="88"/>
      <c r="AW74" s="88"/>
      <c r="AX74" s="88"/>
      <c r="AY74" s="88"/>
      <c r="AZ74" s="88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</row>
    <row r="75" spans="1:89" s="89" customFormat="1" x14ac:dyDescent="0.2">
      <c r="A75" s="70"/>
      <c r="B75" s="71"/>
      <c r="C75" s="110"/>
      <c r="D75" s="110"/>
      <c r="E75" s="113"/>
      <c r="F75" s="110"/>
      <c r="G75" s="110"/>
      <c r="H75" s="110"/>
      <c r="I75" s="110"/>
      <c r="J75" s="110"/>
      <c r="K75" s="70"/>
      <c r="L75" s="71"/>
      <c r="M75" s="110"/>
      <c r="N75" s="110"/>
      <c r="O75" s="110"/>
      <c r="P75" s="110"/>
      <c r="Q75" s="110"/>
      <c r="R75" s="110"/>
      <c r="S75" s="87"/>
      <c r="T75" s="87"/>
      <c r="U75" s="87"/>
      <c r="V75" s="88"/>
      <c r="W75" s="88"/>
      <c r="X75" s="88"/>
      <c r="Y75" s="88"/>
      <c r="Z75" s="88"/>
      <c r="AA75" s="88"/>
      <c r="AB75" s="88"/>
      <c r="AC75" s="88"/>
      <c r="AD75" s="88"/>
      <c r="AE75" s="88"/>
      <c r="AF75" s="88"/>
      <c r="AG75" s="88"/>
      <c r="AH75" s="88"/>
      <c r="AI75" s="88"/>
      <c r="AJ75" s="88"/>
      <c r="AK75" s="88"/>
      <c r="AL75" s="88"/>
      <c r="AM75" s="88"/>
      <c r="AN75" s="88"/>
      <c r="AO75" s="88"/>
      <c r="AP75" s="88"/>
      <c r="AQ75" s="88"/>
      <c r="AR75" s="88"/>
      <c r="AS75" s="88"/>
      <c r="AT75" s="88"/>
      <c r="AU75" s="88"/>
      <c r="AV75" s="88"/>
      <c r="AW75" s="88"/>
      <c r="AX75" s="88"/>
      <c r="AY75" s="88"/>
      <c r="AZ75" s="88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</row>
    <row r="76" spans="1:89" s="89" customFormat="1" x14ac:dyDescent="0.25">
      <c r="A76" s="76"/>
      <c r="B76" s="77"/>
      <c r="C76" s="112"/>
      <c r="D76" s="112"/>
      <c r="E76" s="112"/>
      <c r="F76" s="112"/>
      <c r="G76" s="112"/>
      <c r="H76" s="112"/>
      <c r="I76" s="112"/>
      <c r="J76" s="86"/>
      <c r="K76" s="76"/>
      <c r="L76" s="77"/>
      <c r="M76" s="112"/>
      <c r="N76" s="112"/>
      <c r="O76" s="112"/>
      <c r="P76" s="86"/>
      <c r="Q76" s="86"/>
      <c r="R76" s="86"/>
      <c r="S76" s="87"/>
      <c r="T76" s="87"/>
      <c r="U76" s="87"/>
      <c r="V76" s="88"/>
      <c r="W76" s="88"/>
      <c r="X76" s="88"/>
      <c r="Y76" s="88"/>
      <c r="Z76" s="88"/>
      <c r="AA76" s="88"/>
      <c r="AB76" s="88"/>
      <c r="AC76" s="88"/>
      <c r="AD76" s="88"/>
      <c r="AE76" s="88"/>
      <c r="AF76" s="88"/>
      <c r="AG76" s="88"/>
      <c r="AH76" s="88"/>
      <c r="AI76" s="88"/>
      <c r="AJ76" s="88"/>
      <c r="AK76" s="88"/>
      <c r="AL76" s="88"/>
      <c r="AM76" s="88"/>
      <c r="AN76" s="88"/>
      <c r="AO76" s="88"/>
      <c r="AP76" s="88"/>
      <c r="AQ76" s="88"/>
      <c r="AR76" s="88"/>
      <c r="AS76" s="88"/>
      <c r="AT76" s="88"/>
      <c r="AU76" s="88"/>
      <c r="AV76" s="88"/>
      <c r="AW76" s="88"/>
      <c r="AX76" s="88"/>
      <c r="AY76" s="88"/>
      <c r="AZ76" s="88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</row>
    <row r="77" spans="1:89" s="89" customFormat="1" x14ac:dyDescent="0.2">
      <c r="A77" s="76"/>
      <c r="B77" s="77"/>
      <c r="C77" s="86"/>
      <c r="D77" s="86"/>
      <c r="E77" s="92"/>
      <c r="F77" s="86"/>
      <c r="G77" s="86"/>
      <c r="H77" s="86"/>
      <c r="I77" s="86"/>
      <c r="J77" s="96"/>
      <c r="K77" s="76"/>
      <c r="L77" s="77"/>
      <c r="M77" s="86"/>
      <c r="N77" s="86"/>
      <c r="O77" s="86"/>
      <c r="P77" s="96"/>
      <c r="Q77" s="96"/>
      <c r="R77" s="96"/>
      <c r="S77" s="87"/>
      <c r="T77" s="87"/>
      <c r="U77" s="87"/>
      <c r="V77" s="88"/>
      <c r="W77" s="88"/>
      <c r="X77" s="88"/>
      <c r="Y77" s="88"/>
      <c r="Z77" s="88"/>
      <c r="AA77" s="88"/>
      <c r="AB77" s="88"/>
      <c r="AC77" s="88"/>
      <c r="AD77" s="88"/>
      <c r="AE77" s="88"/>
      <c r="AF77" s="88"/>
      <c r="AG77" s="88"/>
      <c r="AH77" s="88"/>
      <c r="AI77" s="88"/>
      <c r="AJ77" s="88"/>
      <c r="AK77" s="88"/>
      <c r="AL77" s="88"/>
      <c r="AM77" s="88"/>
      <c r="AN77" s="88"/>
      <c r="AO77" s="88"/>
      <c r="AP77" s="88"/>
      <c r="AQ77" s="88"/>
      <c r="AR77" s="88"/>
      <c r="AS77" s="88"/>
      <c r="AT77" s="88"/>
      <c r="AU77" s="88"/>
      <c r="AV77" s="88"/>
      <c r="AW77" s="88"/>
      <c r="AX77" s="88"/>
      <c r="AY77" s="88"/>
      <c r="AZ77" s="88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</row>
    <row r="78" spans="1:89" s="89" customFormat="1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S78" s="87"/>
      <c r="T78" s="87"/>
      <c r="U78" s="87"/>
      <c r="V78" s="88"/>
      <c r="W78" s="88"/>
      <c r="X78" s="88"/>
      <c r="Y78" s="88"/>
      <c r="Z78" s="88"/>
      <c r="AA78" s="88"/>
      <c r="AB78" s="88"/>
      <c r="AC78" s="88"/>
      <c r="AD78" s="88"/>
      <c r="AE78" s="88"/>
      <c r="AF78" s="88"/>
      <c r="AG78" s="88"/>
      <c r="AH78" s="88"/>
      <c r="AI78" s="88"/>
      <c r="AJ78" s="88"/>
      <c r="AK78" s="88"/>
      <c r="AL78" s="88"/>
      <c r="AM78" s="88"/>
      <c r="AN78" s="88"/>
      <c r="AO78" s="88"/>
      <c r="AP78" s="88"/>
      <c r="AQ78" s="88"/>
      <c r="AR78" s="88"/>
      <c r="AS78" s="88"/>
      <c r="AT78" s="88"/>
      <c r="AU78" s="88"/>
      <c r="AV78" s="88"/>
      <c r="AW78" s="88"/>
      <c r="AX78" s="88"/>
      <c r="AY78" s="88"/>
      <c r="AZ78" s="88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</row>
    <row r="79" spans="1:89" s="115" customFormat="1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S79" s="87"/>
      <c r="T79" s="87"/>
      <c r="U79" s="87"/>
      <c r="V79" s="88"/>
      <c r="W79" s="88"/>
      <c r="X79" s="88"/>
      <c r="Y79" s="88"/>
      <c r="Z79" s="88"/>
      <c r="AA79" s="88"/>
      <c r="AB79" s="88"/>
      <c r="AC79" s="88"/>
      <c r="AD79" s="88"/>
      <c r="AE79" s="88"/>
      <c r="AF79" s="88"/>
      <c r="AG79" s="88"/>
      <c r="AH79" s="88"/>
      <c r="AI79" s="88"/>
      <c r="AJ79" s="88"/>
      <c r="AK79" s="88"/>
      <c r="AL79" s="88"/>
      <c r="AM79" s="88"/>
      <c r="AN79" s="88"/>
      <c r="AO79" s="88"/>
      <c r="AP79" s="88"/>
      <c r="AQ79" s="88"/>
      <c r="AR79" s="88"/>
      <c r="AS79" s="88"/>
      <c r="AT79" s="88"/>
      <c r="AU79" s="88"/>
      <c r="AV79" s="88"/>
      <c r="AW79" s="88"/>
      <c r="AX79" s="88"/>
      <c r="AY79" s="88"/>
      <c r="AZ79" s="88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</row>
    <row r="80" spans="1:89" x14ac:dyDescent="0.25">
      <c r="A80" s="9"/>
      <c r="B80" s="9"/>
      <c r="C80" s="9"/>
      <c r="D80" s="9"/>
      <c r="E80" s="9"/>
      <c r="K80" s="9"/>
      <c r="L80" s="9"/>
      <c r="S80" s="116"/>
      <c r="T80" s="116"/>
      <c r="U80" s="116"/>
    </row>
    <row r="81" spans="1:21" x14ac:dyDescent="0.25">
      <c r="A81" s="9"/>
      <c r="B81" s="9"/>
      <c r="C81" s="9"/>
      <c r="D81" s="9"/>
      <c r="E81" s="9"/>
      <c r="K81" s="9"/>
      <c r="L81" s="9"/>
      <c r="S81" s="116"/>
      <c r="T81" s="116"/>
      <c r="U81" s="116"/>
    </row>
    <row r="82" spans="1:21" x14ac:dyDescent="0.25">
      <c r="A82" s="9"/>
      <c r="B82" s="9"/>
      <c r="C82" s="9"/>
      <c r="D82" s="9"/>
      <c r="E82" s="9"/>
      <c r="K82" s="9"/>
      <c r="L82" s="9"/>
      <c r="S82" s="116"/>
      <c r="T82" s="116"/>
      <c r="U82" s="116"/>
    </row>
    <row r="83" spans="1:21" x14ac:dyDescent="0.25">
      <c r="A83" s="9"/>
      <c r="B83" s="9"/>
      <c r="C83" s="9"/>
      <c r="D83" s="9"/>
      <c r="E83" s="9"/>
      <c r="K83" s="9"/>
      <c r="L83" s="9"/>
      <c r="S83" s="116"/>
      <c r="T83" s="116"/>
      <c r="U83" s="116"/>
    </row>
    <row r="84" spans="1:21" x14ac:dyDescent="0.25">
      <c r="A84" s="9"/>
      <c r="B84" s="9"/>
      <c r="C84" s="9"/>
      <c r="D84" s="9"/>
      <c r="E84" s="9"/>
      <c r="K84" s="117"/>
      <c r="L84" s="118"/>
      <c r="M84" s="116"/>
      <c r="N84" s="116"/>
      <c r="O84" s="116"/>
      <c r="P84" s="116"/>
      <c r="Q84" s="116"/>
      <c r="R84" s="116"/>
      <c r="S84" s="116"/>
      <c r="T84" s="116"/>
      <c r="U84" s="116"/>
    </row>
    <row r="85" spans="1:21" x14ac:dyDescent="0.25">
      <c r="A85" s="117"/>
      <c r="B85" s="118"/>
      <c r="C85" s="119"/>
      <c r="D85" s="119"/>
      <c r="E85" s="119"/>
      <c r="F85" s="116"/>
      <c r="G85" s="116"/>
      <c r="H85" s="116"/>
      <c r="I85" s="116"/>
      <c r="J85" s="116"/>
      <c r="K85" s="117"/>
      <c r="L85" s="118"/>
      <c r="M85" s="116"/>
      <c r="N85" s="116"/>
      <c r="O85" s="116"/>
      <c r="P85" s="116"/>
      <c r="Q85" s="116"/>
      <c r="R85" s="116"/>
      <c r="S85" s="116"/>
      <c r="T85" s="116"/>
      <c r="U85" s="116"/>
    </row>
    <row r="86" spans="1:21" x14ac:dyDescent="0.25">
      <c r="A86" s="117"/>
      <c r="B86" s="118"/>
      <c r="C86" s="119"/>
      <c r="D86" s="119"/>
      <c r="E86" s="119"/>
      <c r="F86" s="116"/>
      <c r="G86" s="116"/>
      <c r="H86" s="116"/>
      <c r="I86" s="116"/>
      <c r="J86" s="116"/>
      <c r="K86" s="117"/>
      <c r="L86" s="118"/>
      <c r="M86" s="116"/>
      <c r="N86" s="116"/>
      <c r="O86" s="116"/>
      <c r="P86" s="116"/>
      <c r="Q86" s="116"/>
      <c r="R86" s="116"/>
      <c r="S86" s="116"/>
      <c r="T86" s="116"/>
      <c r="U86" s="116"/>
    </row>
    <row r="87" spans="1:21" x14ac:dyDescent="0.25">
      <c r="A87" s="117"/>
      <c r="B87" s="118"/>
      <c r="C87" s="119"/>
      <c r="D87" s="119"/>
      <c r="E87" s="119"/>
      <c r="F87" s="116"/>
      <c r="G87" s="116"/>
      <c r="H87" s="116"/>
      <c r="I87" s="116"/>
      <c r="J87" s="116"/>
      <c r="K87" s="117"/>
      <c r="L87" s="118"/>
      <c r="M87" s="116"/>
      <c r="N87" s="116"/>
      <c r="O87" s="116"/>
      <c r="P87" s="116"/>
      <c r="Q87" s="116"/>
      <c r="R87" s="116"/>
      <c r="S87" s="116"/>
      <c r="T87" s="116"/>
      <c r="U87" s="116"/>
    </row>
    <row r="88" spans="1:21" x14ac:dyDescent="0.25">
      <c r="A88" s="117"/>
      <c r="B88" s="118"/>
      <c r="C88" s="119"/>
      <c r="D88" s="119"/>
      <c r="E88" s="119"/>
      <c r="F88" s="116"/>
      <c r="G88" s="116"/>
      <c r="H88" s="116"/>
      <c r="I88" s="116"/>
      <c r="J88" s="116"/>
      <c r="K88" s="117"/>
      <c r="L88" s="118"/>
      <c r="M88" s="116"/>
      <c r="N88" s="116"/>
      <c r="O88" s="116"/>
      <c r="P88" s="116"/>
      <c r="Q88" s="116"/>
      <c r="R88" s="116"/>
      <c r="S88" s="116"/>
      <c r="T88" s="116"/>
      <c r="U88" s="116"/>
    </row>
    <row r="89" spans="1:21" x14ac:dyDescent="0.25">
      <c r="A89" s="117"/>
      <c r="B89" s="118"/>
      <c r="C89" s="119"/>
      <c r="D89" s="119"/>
      <c r="E89" s="119"/>
      <c r="F89" s="116"/>
      <c r="G89" s="116"/>
      <c r="H89" s="116"/>
      <c r="I89" s="116"/>
      <c r="J89" s="116"/>
      <c r="K89" s="117"/>
      <c r="L89" s="118"/>
      <c r="M89" s="116"/>
      <c r="N89" s="116"/>
      <c r="O89" s="116"/>
      <c r="P89" s="116"/>
      <c r="Q89" s="116"/>
      <c r="R89" s="116"/>
      <c r="S89" s="116"/>
      <c r="T89" s="116"/>
      <c r="U89" s="116"/>
    </row>
    <row r="90" spans="1:21" x14ac:dyDescent="0.25">
      <c r="A90" s="117"/>
      <c r="B90" s="118"/>
      <c r="C90" s="119"/>
      <c r="D90" s="119"/>
      <c r="E90" s="119"/>
      <c r="F90" s="116"/>
      <c r="G90" s="116"/>
      <c r="H90" s="116"/>
      <c r="I90" s="116"/>
      <c r="J90" s="116"/>
      <c r="K90" s="117"/>
      <c r="L90" s="118"/>
      <c r="M90" s="116"/>
      <c r="N90" s="116"/>
      <c r="O90" s="116"/>
      <c r="P90" s="116"/>
      <c r="Q90" s="116"/>
      <c r="R90" s="116"/>
      <c r="S90" s="116"/>
      <c r="T90" s="116"/>
      <c r="U90" s="116"/>
    </row>
    <row r="91" spans="1:21" x14ac:dyDescent="0.25">
      <c r="A91" s="117"/>
      <c r="B91" s="118"/>
      <c r="C91" s="119"/>
      <c r="D91" s="119"/>
      <c r="E91" s="119"/>
      <c r="F91" s="116"/>
      <c r="G91" s="116"/>
      <c r="H91" s="116"/>
      <c r="I91" s="116"/>
      <c r="J91" s="116"/>
      <c r="K91" s="117"/>
      <c r="L91" s="118"/>
      <c r="M91" s="116"/>
      <c r="N91" s="116"/>
      <c r="O91" s="116"/>
      <c r="P91" s="116"/>
      <c r="Q91" s="116"/>
      <c r="R91" s="116"/>
      <c r="S91" s="116"/>
      <c r="T91" s="116"/>
      <c r="U91" s="116"/>
    </row>
    <row r="92" spans="1:21" x14ac:dyDescent="0.25">
      <c r="A92" s="117"/>
      <c r="B92" s="118"/>
      <c r="C92" s="119"/>
      <c r="D92" s="119"/>
      <c r="E92" s="119"/>
      <c r="F92" s="116"/>
      <c r="G92" s="116"/>
      <c r="H92" s="116"/>
      <c r="I92" s="116"/>
      <c r="J92" s="116"/>
      <c r="K92" s="117"/>
      <c r="L92" s="118"/>
      <c r="M92" s="116"/>
      <c r="N92" s="116"/>
      <c r="O92" s="116"/>
      <c r="P92" s="116"/>
      <c r="Q92" s="116"/>
      <c r="R92" s="116"/>
      <c r="S92" s="116"/>
      <c r="T92" s="116"/>
      <c r="U92" s="116"/>
    </row>
    <row r="93" spans="1:21" x14ac:dyDescent="0.25">
      <c r="A93" s="117"/>
      <c r="B93" s="118"/>
      <c r="C93" s="119"/>
      <c r="D93" s="119"/>
      <c r="E93" s="119"/>
      <c r="F93" s="116"/>
      <c r="G93" s="116"/>
      <c r="H93" s="116"/>
      <c r="I93" s="116"/>
      <c r="J93" s="116"/>
      <c r="K93" s="117"/>
      <c r="L93" s="118"/>
      <c r="M93" s="116"/>
      <c r="N93" s="116"/>
      <c r="O93" s="116"/>
      <c r="P93" s="116"/>
      <c r="Q93" s="116"/>
      <c r="R93" s="116"/>
      <c r="S93" s="116"/>
      <c r="T93" s="116"/>
      <c r="U93" s="116"/>
    </row>
    <row r="94" spans="1:21" x14ac:dyDescent="0.25">
      <c r="A94" s="117"/>
      <c r="B94" s="118"/>
      <c r="C94" s="119"/>
      <c r="D94" s="119"/>
      <c r="E94" s="119"/>
      <c r="F94" s="116"/>
      <c r="G94" s="116"/>
      <c r="H94" s="116"/>
      <c r="I94" s="116"/>
      <c r="J94" s="116"/>
      <c r="K94" s="117"/>
      <c r="L94" s="118"/>
      <c r="M94" s="116"/>
      <c r="N94" s="116"/>
      <c r="O94" s="116"/>
      <c r="P94" s="116"/>
      <c r="Q94" s="116"/>
      <c r="R94" s="116"/>
      <c r="S94" s="116"/>
      <c r="T94" s="116"/>
      <c r="U94" s="116"/>
    </row>
    <row r="95" spans="1:21" x14ac:dyDescent="0.25">
      <c r="A95" s="117"/>
      <c r="B95" s="118"/>
      <c r="C95" s="119"/>
      <c r="D95" s="119"/>
      <c r="E95" s="119"/>
      <c r="F95" s="116"/>
      <c r="G95" s="116"/>
      <c r="H95" s="116"/>
      <c r="I95" s="116"/>
      <c r="J95" s="116"/>
      <c r="K95" s="117"/>
      <c r="L95" s="118"/>
      <c r="M95" s="116"/>
      <c r="N95" s="116"/>
      <c r="O95" s="116"/>
      <c r="P95" s="116"/>
      <c r="Q95" s="116"/>
      <c r="R95" s="116"/>
      <c r="S95" s="116"/>
      <c r="T95" s="116"/>
      <c r="U95" s="116"/>
    </row>
    <row r="96" spans="1:21" x14ac:dyDescent="0.25">
      <c r="A96" s="117"/>
      <c r="B96" s="118"/>
      <c r="C96" s="119"/>
      <c r="D96" s="119"/>
      <c r="E96" s="119"/>
      <c r="F96" s="116"/>
      <c r="G96" s="116"/>
      <c r="H96" s="116"/>
      <c r="I96" s="116"/>
      <c r="J96" s="116"/>
      <c r="K96" s="117"/>
      <c r="L96" s="118"/>
      <c r="M96" s="116"/>
      <c r="N96" s="116"/>
      <c r="O96" s="116"/>
      <c r="P96" s="116"/>
      <c r="Q96" s="116"/>
      <c r="R96" s="116"/>
      <c r="S96" s="116"/>
      <c r="T96" s="116"/>
      <c r="U96" s="116"/>
    </row>
    <row r="97" spans="1:21" x14ac:dyDescent="0.25">
      <c r="A97" s="117"/>
      <c r="B97" s="118"/>
      <c r="C97" s="119"/>
      <c r="D97" s="119"/>
      <c r="E97" s="119"/>
      <c r="F97" s="116"/>
      <c r="G97" s="116"/>
      <c r="H97" s="116"/>
      <c r="I97" s="116"/>
      <c r="J97" s="116"/>
      <c r="K97" s="117"/>
      <c r="L97" s="118"/>
      <c r="M97" s="116"/>
      <c r="N97" s="116"/>
      <c r="O97" s="116"/>
      <c r="P97" s="116"/>
      <c r="Q97" s="116"/>
      <c r="R97" s="116"/>
      <c r="S97" s="116"/>
      <c r="T97" s="116"/>
      <c r="U97" s="116"/>
    </row>
    <row r="98" spans="1:21" x14ac:dyDescent="0.25">
      <c r="A98" s="117"/>
      <c r="B98" s="118"/>
      <c r="C98" s="119"/>
      <c r="D98" s="119"/>
      <c r="E98" s="119"/>
      <c r="F98" s="116"/>
      <c r="G98" s="116"/>
      <c r="H98" s="116"/>
      <c r="I98" s="116"/>
      <c r="J98" s="116"/>
      <c r="K98" s="117"/>
      <c r="L98" s="118"/>
      <c r="M98" s="116"/>
      <c r="N98" s="116"/>
      <c r="O98" s="116"/>
      <c r="P98" s="116"/>
      <c r="Q98" s="116"/>
      <c r="R98" s="116"/>
      <c r="S98" s="116"/>
      <c r="T98" s="116"/>
      <c r="U98" s="116"/>
    </row>
    <row r="99" spans="1:21" x14ac:dyDescent="0.25">
      <c r="A99" s="117"/>
      <c r="B99" s="118"/>
      <c r="C99" s="119"/>
      <c r="D99" s="119"/>
      <c r="E99" s="119"/>
      <c r="F99" s="116"/>
      <c r="G99" s="116"/>
      <c r="H99" s="116"/>
      <c r="I99" s="116"/>
      <c r="J99" s="116"/>
      <c r="K99" s="117"/>
      <c r="L99" s="118"/>
      <c r="M99" s="116"/>
      <c r="N99" s="116"/>
      <c r="O99" s="116"/>
      <c r="P99" s="116"/>
      <c r="Q99" s="116"/>
      <c r="R99" s="116"/>
      <c r="S99" s="116"/>
      <c r="T99" s="116"/>
      <c r="U99" s="116"/>
    </row>
    <row r="100" spans="1:21" x14ac:dyDescent="0.25">
      <c r="A100" s="117"/>
      <c r="B100" s="118"/>
      <c r="C100" s="119"/>
      <c r="D100" s="119"/>
      <c r="E100" s="119"/>
      <c r="F100" s="116"/>
      <c r="G100" s="116"/>
      <c r="H100" s="116"/>
      <c r="I100" s="116"/>
      <c r="J100" s="116"/>
      <c r="K100" s="117"/>
      <c r="L100" s="118"/>
      <c r="M100" s="116"/>
      <c r="N100" s="116"/>
      <c r="O100" s="116"/>
      <c r="P100" s="116"/>
      <c r="Q100" s="116"/>
      <c r="R100" s="116"/>
      <c r="S100" s="116"/>
      <c r="T100" s="116"/>
      <c r="U100" s="116"/>
    </row>
    <row r="101" spans="1:21" x14ac:dyDescent="0.25">
      <c r="A101" s="117"/>
      <c r="B101" s="118"/>
      <c r="C101" s="119"/>
      <c r="D101" s="119"/>
      <c r="E101" s="119"/>
      <c r="F101" s="116"/>
      <c r="G101" s="116"/>
      <c r="H101" s="116"/>
      <c r="I101" s="116"/>
      <c r="J101" s="116"/>
      <c r="K101" s="117"/>
      <c r="L101" s="118"/>
      <c r="M101" s="116"/>
      <c r="N101" s="116"/>
      <c r="O101" s="116"/>
      <c r="P101" s="116"/>
      <c r="Q101" s="116"/>
      <c r="R101" s="116"/>
      <c r="S101" s="116"/>
      <c r="T101" s="116"/>
      <c r="U101" s="116"/>
    </row>
    <row r="102" spans="1:21" x14ac:dyDescent="0.25">
      <c r="A102" s="117"/>
      <c r="B102" s="118"/>
      <c r="C102" s="119"/>
      <c r="D102" s="119"/>
      <c r="E102" s="119"/>
      <c r="F102" s="116"/>
      <c r="G102" s="116"/>
      <c r="H102" s="116"/>
      <c r="I102" s="116"/>
      <c r="J102" s="116"/>
      <c r="K102" s="117"/>
      <c r="L102" s="118"/>
      <c r="M102" s="116"/>
      <c r="N102" s="116"/>
      <c r="O102" s="116"/>
      <c r="P102" s="116"/>
      <c r="Q102" s="116"/>
      <c r="R102" s="116"/>
      <c r="S102" s="116"/>
      <c r="T102" s="116"/>
      <c r="U102" s="116"/>
    </row>
    <row r="103" spans="1:21" x14ac:dyDescent="0.25">
      <c r="A103" s="117"/>
      <c r="B103" s="118"/>
      <c r="C103" s="119"/>
      <c r="D103" s="119"/>
      <c r="E103" s="119"/>
      <c r="F103" s="116"/>
      <c r="G103" s="116"/>
      <c r="H103" s="116"/>
      <c r="I103" s="116"/>
      <c r="J103" s="116"/>
      <c r="K103" s="117"/>
      <c r="L103" s="118"/>
      <c r="M103" s="116"/>
      <c r="N103" s="116"/>
      <c r="O103" s="116"/>
      <c r="P103" s="116"/>
      <c r="Q103" s="116"/>
      <c r="R103" s="116"/>
      <c r="S103" s="116"/>
      <c r="T103" s="116"/>
      <c r="U103" s="116"/>
    </row>
    <row r="104" spans="1:21" x14ac:dyDescent="0.25">
      <c r="A104" s="117"/>
      <c r="B104" s="118"/>
      <c r="C104" s="119"/>
      <c r="D104" s="119"/>
      <c r="E104" s="119"/>
      <c r="F104" s="116"/>
      <c r="G104" s="116"/>
      <c r="H104" s="116"/>
      <c r="I104" s="116"/>
      <c r="J104" s="116"/>
      <c r="K104" s="117"/>
      <c r="L104" s="118"/>
      <c r="M104" s="116"/>
      <c r="N104" s="116"/>
      <c r="O104" s="116"/>
      <c r="P104" s="116"/>
      <c r="Q104" s="116"/>
      <c r="R104" s="116"/>
      <c r="S104" s="116"/>
      <c r="T104" s="116"/>
      <c r="U104" s="116"/>
    </row>
    <row r="105" spans="1:21" x14ac:dyDescent="0.25">
      <c r="A105" s="117"/>
      <c r="B105" s="118"/>
      <c r="C105" s="119"/>
      <c r="D105" s="119"/>
      <c r="E105" s="119"/>
      <c r="F105" s="116"/>
      <c r="G105" s="116"/>
      <c r="H105" s="116"/>
      <c r="I105" s="116"/>
      <c r="J105" s="116"/>
      <c r="K105" s="117"/>
      <c r="L105" s="118"/>
      <c r="M105" s="116"/>
      <c r="N105" s="116"/>
      <c r="O105" s="116"/>
      <c r="P105" s="116"/>
      <c r="Q105" s="116"/>
      <c r="R105" s="116"/>
      <c r="S105" s="116"/>
      <c r="T105" s="116"/>
      <c r="U105" s="116"/>
    </row>
    <row r="106" spans="1:21" x14ac:dyDescent="0.25">
      <c r="A106" s="117"/>
      <c r="B106" s="118"/>
      <c r="C106" s="119"/>
      <c r="D106" s="119"/>
      <c r="E106" s="119"/>
      <c r="F106" s="116"/>
      <c r="G106" s="116"/>
      <c r="H106" s="116"/>
      <c r="I106" s="116"/>
      <c r="J106" s="116"/>
      <c r="K106" s="117"/>
      <c r="L106" s="118"/>
      <c r="M106" s="116"/>
      <c r="N106" s="116"/>
      <c r="O106" s="116"/>
      <c r="P106" s="116"/>
      <c r="Q106" s="116"/>
      <c r="R106" s="116"/>
      <c r="S106" s="116"/>
      <c r="T106" s="116"/>
      <c r="U106" s="116"/>
    </row>
    <row r="107" spans="1:21" x14ac:dyDescent="0.25">
      <c r="A107" s="117"/>
      <c r="B107" s="118"/>
      <c r="C107" s="119"/>
      <c r="D107" s="119"/>
      <c r="E107" s="119"/>
      <c r="F107" s="116"/>
      <c r="G107" s="116"/>
      <c r="H107" s="116"/>
      <c r="I107" s="116"/>
      <c r="J107" s="116"/>
      <c r="K107" s="117"/>
      <c r="L107" s="118"/>
      <c r="M107" s="116"/>
      <c r="N107" s="116"/>
      <c r="O107" s="116"/>
      <c r="P107" s="116"/>
      <c r="Q107" s="116"/>
      <c r="R107" s="116"/>
      <c r="S107" s="116"/>
      <c r="T107" s="116"/>
      <c r="U107" s="116"/>
    </row>
    <row r="108" spans="1:21" x14ac:dyDescent="0.25">
      <c r="A108" s="117"/>
      <c r="B108" s="118"/>
      <c r="C108" s="119"/>
      <c r="D108" s="119"/>
      <c r="E108" s="119"/>
      <c r="F108" s="116"/>
      <c r="G108" s="116"/>
      <c r="H108" s="116"/>
      <c r="I108" s="116"/>
      <c r="J108" s="116"/>
      <c r="K108" s="117"/>
      <c r="L108" s="118"/>
      <c r="M108" s="116"/>
      <c r="N108" s="116"/>
      <c r="O108" s="116"/>
      <c r="P108" s="116"/>
      <c r="Q108" s="116"/>
      <c r="R108" s="116"/>
      <c r="S108" s="116"/>
      <c r="T108" s="116"/>
      <c r="U108" s="116"/>
    </row>
    <row r="109" spans="1:21" x14ac:dyDescent="0.25">
      <c r="A109" s="117"/>
      <c r="B109" s="118"/>
      <c r="C109" s="119"/>
      <c r="D109" s="119"/>
      <c r="E109" s="119"/>
      <c r="F109" s="116"/>
      <c r="G109" s="116"/>
      <c r="H109" s="116"/>
      <c r="I109" s="116"/>
      <c r="J109" s="116"/>
      <c r="K109" s="117"/>
      <c r="L109" s="118"/>
      <c r="M109" s="116"/>
      <c r="N109" s="116"/>
      <c r="O109" s="116"/>
      <c r="P109" s="116"/>
      <c r="Q109" s="116"/>
      <c r="R109" s="116"/>
      <c r="S109" s="116"/>
      <c r="T109" s="116"/>
      <c r="U109" s="116"/>
    </row>
    <row r="110" spans="1:21" x14ac:dyDescent="0.25">
      <c r="A110" s="117"/>
      <c r="B110" s="118"/>
      <c r="C110" s="119"/>
      <c r="D110" s="119"/>
      <c r="E110" s="119"/>
      <c r="F110" s="116"/>
      <c r="G110" s="116"/>
      <c r="H110" s="116"/>
      <c r="I110" s="116"/>
      <c r="J110" s="116"/>
      <c r="K110" s="117"/>
      <c r="L110" s="118"/>
      <c r="M110" s="116"/>
      <c r="N110" s="116"/>
      <c r="O110" s="116"/>
      <c r="P110" s="116"/>
      <c r="Q110" s="116"/>
      <c r="R110" s="116"/>
      <c r="S110" s="116"/>
      <c r="T110" s="116"/>
      <c r="U110" s="116"/>
    </row>
    <row r="111" spans="1:21" x14ac:dyDescent="0.25">
      <c r="A111" s="117"/>
      <c r="B111" s="118"/>
      <c r="C111" s="119"/>
      <c r="D111" s="119"/>
      <c r="E111" s="119"/>
      <c r="F111" s="116"/>
      <c r="G111" s="116"/>
      <c r="H111" s="116"/>
      <c r="I111" s="116"/>
      <c r="J111" s="116"/>
      <c r="K111" s="117"/>
      <c r="L111" s="118"/>
      <c r="M111" s="116"/>
      <c r="N111" s="116"/>
      <c r="O111" s="116"/>
      <c r="P111" s="116"/>
      <c r="Q111" s="116"/>
      <c r="R111" s="116"/>
      <c r="S111" s="116"/>
      <c r="T111" s="116"/>
      <c r="U111" s="116"/>
    </row>
    <row r="112" spans="1:21" x14ac:dyDescent="0.25">
      <c r="A112" s="117"/>
      <c r="B112" s="118"/>
      <c r="C112" s="119"/>
      <c r="D112" s="119"/>
      <c r="E112" s="119"/>
      <c r="F112" s="116"/>
      <c r="G112" s="116"/>
      <c r="H112" s="116"/>
      <c r="I112" s="116"/>
      <c r="J112" s="116"/>
      <c r="K112" s="117"/>
      <c r="L112" s="118"/>
      <c r="M112" s="116"/>
      <c r="N112" s="116"/>
      <c r="O112" s="116"/>
      <c r="P112" s="116"/>
      <c r="Q112" s="116"/>
      <c r="R112" s="116"/>
      <c r="S112" s="116"/>
      <c r="T112" s="116"/>
      <c r="U112" s="116"/>
    </row>
    <row r="113" spans="1:21" x14ac:dyDescent="0.25">
      <c r="A113" s="117"/>
      <c r="B113" s="118"/>
      <c r="C113" s="119"/>
      <c r="D113" s="119"/>
      <c r="E113" s="119"/>
      <c r="F113" s="116"/>
      <c r="G113" s="116"/>
      <c r="H113" s="116"/>
      <c r="I113" s="116"/>
      <c r="J113" s="116"/>
      <c r="K113" s="117"/>
      <c r="L113" s="118"/>
      <c r="M113" s="116"/>
      <c r="N113" s="116"/>
      <c r="O113" s="116"/>
      <c r="P113" s="116"/>
      <c r="Q113" s="116"/>
      <c r="R113" s="116"/>
      <c r="S113" s="116"/>
      <c r="T113" s="116"/>
      <c r="U113" s="116"/>
    </row>
    <row r="114" spans="1:21" x14ac:dyDescent="0.25">
      <c r="A114" s="117"/>
      <c r="B114" s="118"/>
      <c r="C114" s="119"/>
      <c r="D114" s="119"/>
      <c r="E114" s="119"/>
      <c r="F114" s="116"/>
      <c r="G114" s="116"/>
      <c r="H114" s="116"/>
      <c r="I114" s="116"/>
      <c r="J114" s="116"/>
      <c r="K114" s="117"/>
      <c r="L114" s="118"/>
      <c r="M114" s="116"/>
      <c r="N114" s="116"/>
      <c r="O114" s="116"/>
      <c r="P114" s="116"/>
      <c r="Q114" s="116"/>
      <c r="R114" s="116"/>
      <c r="S114" s="116"/>
      <c r="T114" s="116"/>
      <c r="U114" s="116"/>
    </row>
    <row r="115" spans="1:21" x14ac:dyDescent="0.25">
      <c r="A115" s="117"/>
      <c r="B115" s="118"/>
      <c r="C115" s="119"/>
      <c r="D115" s="119"/>
      <c r="E115" s="119"/>
      <c r="F115" s="116"/>
      <c r="G115" s="116"/>
      <c r="H115" s="116"/>
      <c r="I115" s="116"/>
      <c r="J115" s="116"/>
      <c r="K115" s="117"/>
      <c r="L115" s="118"/>
      <c r="M115" s="116"/>
      <c r="N115" s="116"/>
      <c r="O115" s="116"/>
      <c r="P115" s="116"/>
      <c r="Q115" s="116"/>
      <c r="R115" s="116"/>
      <c r="S115" s="116"/>
      <c r="T115" s="116"/>
      <c r="U115" s="116"/>
    </row>
    <row r="116" spans="1:21" x14ac:dyDescent="0.25">
      <c r="A116" s="117"/>
      <c r="B116" s="118"/>
      <c r="C116" s="119"/>
      <c r="D116" s="119"/>
      <c r="E116" s="119"/>
      <c r="F116" s="116"/>
      <c r="G116" s="116"/>
      <c r="H116" s="116"/>
      <c r="I116" s="116"/>
      <c r="J116" s="116"/>
      <c r="K116" s="117"/>
      <c r="L116" s="118"/>
      <c r="M116" s="116"/>
      <c r="N116" s="116"/>
      <c r="O116" s="116"/>
      <c r="P116" s="116"/>
      <c r="Q116" s="116"/>
      <c r="R116" s="116"/>
      <c r="S116" s="116"/>
      <c r="T116" s="116"/>
      <c r="U116" s="116"/>
    </row>
    <row r="117" spans="1:21" x14ac:dyDescent="0.25">
      <c r="A117" s="117"/>
      <c r="B117" s="118"/>
      <c r="C117" s="119"/>
      <c r="D117" s="119"/>
      <c r="E117" s="119"/>
      <c r="F117" s="116"/>
      <c r="G117" s="116"/>
      <c r="H117" s="116"/>
      <c r="I117" s="116"/>
      <c r="J117" s="116"/>
      <c r="K117" s="117"/>
      <c r="L117" s="118"/>
      <c r="M117" s="116"/>
      <c r="N117" s="116"/>
      <c r="O117" s="116"/>
      <c r="P117" s="116"/>
      <c r="Q117" s="116"/>
      <c r="R117" s="116"/>
      <c r="S117" s="116"/>
      <c r="T117" s="116"/>
      <c r="U117" s="116"/>
    </row>
    <row r="118" spans="1:21" x14ac:dyDescent="0.25">
      <c r="A118" s="117"/>
      <c r="B118" s="118"/>
      <c r="C118" s="119"/>
      <c r="D118" s="119"/>
      <c r="E118" s="119"/>
      <c r="F118" s="116"/>
      <c r="G118" s="116"/>
      <c r="H118" s="116"/>
      <c r="I118" s="116"/>
      <c r="J118" s="116"/>
      <c r="K118" s="117"/>
      <c r="L118" s="118"/>
      <c r="M118" s="116"/>
      <c r="N118" s="116"/>
      <c r="O118" s="116"/>
      <c r="P118" s="116"/>
      <c r="Q118" s="116"/>
      <c r="R118" s="116"/>
      <c r="S118" s="116"/>
      <c r="T118" s="116"/>
      <c r="U118" s="116"/>
    </row>
    <row r="119" spans="1:21" x14ac:dyDescent="0.25">
      <c r="A119" s="117"/>
      <c r="B119" s="118"/>
      <c r="C119" s="119"/>
      <c r="D119" s="119"/>
      <c r="E119" s="119"/>
      <c r="F119" s="116"/>
      <c r="G119" s="116"/>
      <c r="H119" s="116"/>
      <c r="I119" s="116"/>
      <c r="J119" s="116"/>
      <c r="K119" s="117"/>
      <c r="L119" s="118"/>
      <c r="M119" s="116"/>
      <c r="N119" s="116"/>
      <c r="O119" s="116"/>
      <c r="P119" s="116"/>
      <c r="Q119" s="116"/>
      <c r="R119" s="116"/>
      <c r="S119" s="116"/>
      <c r="T119" s="116"/>
      <c r="U119" s="116"/>
    </row>
    <row r="120" spans="1:21" x14ac:dyDescent="0.25">
      <c r="A120" s="117"/>
      <c r="B120" s="118"/>
      <c r="C120" s="119"/>
      <c r="D120" s="119"/>
      <c r="E120" s="119"/>
      <c r="F120" s="116"/>
      <c r="G120" s="116"/>
      <c r="H120" s="116"/>
      <c r="I120" s="116"/>
      <c r="J120" s="116"/>
      <c r="K120" s="117"/>
      <c r="L120" s="118"/>
      <c r="M120" s="116"/>
      <c r="N120" s="116"/>
      <c r="O120" s="116"/>
      <c r="P120" s="116"/>
      <c r="Q120" s="116"/>
      <c r="R120" s="116"/>
      <c r="S120" s="116"/>
      <c r="T120" s="116"/>
      <c r="U120" s="116"/>
    </row>
    <row r="121" spans="1:21" x14ac:dyDescent="0.25">
      <c r="A121" s="117"/>
      <c r="B121" s="118"/>
      <c r="C121" s="119"/>
      <c r="D121" s="119"/>
      <c r="E121" s="119"/>
      <c r="F121" s="116"/>
      <c r="G121" s="116"/>
      <c r="H121" s="116"/>
      <c r="I121" s="116"/>
      <c r="J121" s="116"/>
      <c r="K121" s="117"/>
      <c r="L121" s="118"/>
      <c r="M121" s="116"/>
      <c r="N121" s="116"/>
      <c r="O121" s="116"/>
      <c r="P121" s="116"/>
      <c r="Q121" s="116"/>
      <c r="R121" s="116"/>
      <c r="S121" s="116"/>
      <c r="T121" s="116"/>
      <c r="U121" s="116"/>
    </row>
    <row r="122" spans="1:21" x14ac:dyDescent="0.25">
      <c r="A122" s="117"/>
      <c r="B122" s="118"/>
      <c r="C122" s="119"/>
      <c r="D122" s="119"/>
      <c r="E122" s="119"/>
      <c r="F122" s="116"/>
      <c r="G122" s="116"/>
      <c r="H122" s="116"/>
      <c r="I122" s="116"/>
      <c r="J122" s="116"/>
      <c r="K122" s="117"/>
      <c r="L122" s="118"/>
      <c r="M122" s="116"/>
      <c r="N122" s="116"/>
      <c r="O122" s="116"/>
      <c r="P122" s="116"/>
      <c r="Q122" s="116"/>
      <c r="R122" s="116"/>
      <c r="S122" s="116"/>
      <c r="T122" s="116"/>
      <c r="U122" s="116"/>
    </row>
    <row r="123" spans="1:21" x14ac:dyDescent="0.25">
      <c r="A123" s="117"/>
      <c r="B123" s="118"/>
      <c r="C123" s="119"/>
      <c r="D123" s="119"/>
      <c r="E123" s="119"/>
      <c r="F123" s="116"/>
      <c r="G123" s="116"/>
      <c r="H123" s="116"/>
      <c r="I123" s="116"/>
      <c r="J123" s="116"/>
      <c r="K123" s="117"/>
      <c r="L123" s="118"/>
      <c r="M123" s="116"/>
      <c r="N123" s="116"/>
      <c r="O123" s="116"/>
      <c r="P123" s="116"/>
      <c r="Q123" s="116"/>
      <c r="R123" s="116"/>
      <c r="S123" s="116"/>
      <c r="T123" s="116"/>
      <c r="U123" s="116"/>
    </row>
    <row r="124" spans="1:21" x14ac:dyDescent="0.25">
      <c r="A124" s="117"/>
      <c r="B124" s="118"/>
      <c r="C124" s="119"/>
      <c r="D124" s="119"/>
      <c r="E124" s="119"/>
      <c r="F124" s="116"/>
      <c r="G124" s="116"/>
      <c r="H124" s="116"/>
      <c r="I124" s="116"/>
      <c r="J124" s="116"/>
      <c r="K124" s="117"/>
      <c r="L124" s="118"/>
      <c r="M124" s="116"/>
      <c r="N124" s="116"/>
      <c r="O124" s="116"/>
      <c r="P124" s="116"/>
      <c r="Q124" s="116"/>
      <c r="R124" s="116"/>
      <c r="S124" s="116"/>
      <c r="T124" s="116"/>
      <c r="U124" s="116"/>
    </row>
    <row r="125" spans="1:21" x14ac:dyDescent="0.25">
      <c r="A125" s="117"/>
      <c r="B125" s="118"/>
      <c r="C125" s="119"/>
      <c r="D125" s="119"/>
      <c r="E125" s="119"/>
      <c r="F125" s="116"/>
      <c r="G125" s="116"/>
      <c r="H125" s="116"/>
      <c r="I125" s="116"/>
      <c r="J125" s="116"/>
      <c r="K125" s="117"/>
      <c r="L125" s="118"/>
      <c r="M125" s="116"/>
      <c r="N125" s="116"/>
      <c r="O125" s="116"/>
      <c r="P125" s="116"/>
      <c r="Q125" s="116"/>
      <c r="R125" s="116"/>
      <c r="S125" s="116"/>
      <c r="T125" s="116"/>
      <c r="U125" s="116"/>
    </row>
    <row r="126" spans="1:21" x14ac:dyDescent="0.25">
      <c r="A126" s="117"/>
      <c r="B126" s="118"/>
      <c r="C126" s="119"/>
      <c r="D126" s="119"/>
      <c r="E126" s="119"/>
      <c r="F126" s="116"/>
      <c r="G126" s="116"/>
      <c r="H126" s="116"/>
      <c r="I126" s="116"/>
      <c r="J126" s="116"/>
      <c r="K126" s="117"/>
      <c r="L126" s="118"/>
      <c r="M126" s="116"/>
      <c r="N126" s="116"/>
      <c r="O126" s="116"/>
      <c r="P126" s="116"/>
      <c r="Q126" s="116"/>
      <c r="R126" s="116"/>
      <c r="S126" s="116"/>
      <c r="T126" s="116"/>
      <c r="U126" s="116"/>
    </row>
    <row r="127" spans="1:21" x14ac:dyDescent="0.25">
      <c r="A127" s="117"/>
      <c r="B127" s="118"/>
      <c r="C127" s="119"/>
      <c r="D127" s="119"/>
      <c r="E127" s="119"/>
      <c r="F127" s="116"/>
      <c r="G127" s="116"/>
      <c r="H127" s="116"/>
      <c r="I127" s="116"/>
      <c r="J127" s="116"/>
      <c r="K127" s="117"/>
      <c r="L127" s="118"/>
      <c r="M127" s="116"/>
      <c r="N127" s="116"/>
      <c r="O127" s="116"/>
      <c r="P127" s="116"/>
      <c r="Q127" s="116"/>
      <c r="R127" s="116"/>
      <c r="S127" s="116"/>
      <c r="T127" s="116"/>
      <c r="U127" s="116"/>
    </row>
    <row r="128" spans="1:21" x14ac:dyDescent="0.25">
      <c r="A128" s="117"/>
      <c r="B128" s="118"/>
      <c r="C128" s="119"/>
      <c r="D128" s="119"/>
      <c r="E128" s="119"/>
      <c r="F128" s="116"/>
      <c r="G128" s="116"/>
      <c r="H128" s="116"/>
      <c r="I128" s="116"/>
      <c r="J128" s="116"/>
      <c r="K128" s="117"/>
      <c r="L128" s="118"/>
      <c r="M128" s="116"/>
      <c r="N128" s="116"/>
      <c r="O128" s="116"/>
      <c r="P128" s="116"/>
      <c r="Q128" s="116"/>
      <c r="R128" s="116"/>
      <c r="S128" s="116"/>
      <c r="T128" s="116"/>
      <c r="U128" s="116"/>
    </row>
    <row r="129" spans="1:21" x14ac:dyDescent="0.25">
      <c r="A129" s="117"/>
      <c r="B129" s="118"/>
      <c r="C129" s="119"/>
      <c r="D129" s="119"/>
      <c r="E129" s="119"/>
      <c r="F129" s="116"/>
      <c r="G129" s="116"/>
      <c r="H129" s="116"/>
      <c r="I129" s="116"/>
      <c r="J129" s="116"/>
      <c r="K129" s="117"/>
      <c r="L129" s="118"/>
      <c r="M129" s="116"/>
      <c r="N129" s="116"/>
      <c r="O129" s="116"/>
      <c r="P129" s="116"/>
      <c r="Q129" s="116"/>
      <c r="R129" s="116"/>
      <c r="S129" s="116"/>
      <c r="T129" s="116"/>
      <c r="U129" s="116"/>
    </row>
    <row r="130" spans="1:21" x14ac:dyDescent="0.25">
      <c r="A130" s="117"/>
      <c r="B130" s="118"/>
      <c r="C130" s="119"/>
      <c r="D130" s="119"/>
      <c r="E130" s="119"/>
      <c r="F130" s="116"/>
      <c r="G130" s="116"/>
      <c r="H130" s="116"/>
      <c r="I130" s="116"/>
      <c r="J130" s="116"/>
      <c r="K130" s="117"/>
      <c r="L130" s="118"/>
      <c r="M130" s="116"/>
      <c r="N130" s="116"/>
      <c r="O130" s="116"/>
      <c r="P130" s="116"/>
      <c r="Q130" s="116"/>
      <c r="R130" s="116"/>
      <c r="S130" s="116"/>
      <c r="T130" s="116"/>
      <c r="U130" s="116"/>
    </row>
    <row r="131" spans="1:21" x14ac:dyDescent="0.25">
      <c r="A131" s="117"/>
      <c r="B131" s="118"/>
      <c r="C131" s="119"/>
      <c r="D131" s="119"/>
      <c r="E131" s="119"/>
      <c r="F131" s="116"/>
      <c r="G131" s="116"/>
      <c r="H131" s="116"/>
      <c r="I131" s="116"/>
      <c r="J131" s="116"/>
      <c r="K131" s="117"/>
      <c r="L131" s="118"/>
      <c r="M131" s="116"/>
      <c r="N131" s="116"/>
      <c r="O131" s="116"/>
      <c r="P131" s="116"/>
      <c r="Q131" s="116"/>
      <c r="R131" s="116"/>
      <c r="S131" s="116"/>
      <c r="T131" s="116"/>
      <c r="U131" s="116"/>
    </row>
    <row r="132" spans="1:21" x14ac:dyDescent="0.25">
      <c r="A132" s="117"/>
      <c r="B132" s="118"/>
      <c r="C132" s="119"/>
      <c r="D132" s="119"/>
      <c r="E132" s="119"/>
      <c r="F132" s="116"/>
      <c r="G132" s="116"/>
      <c r="H132" s="116"/>
      <c r="I132" s="116"/>
      <c r="J132" s="116"/>
      <c r="K132" s="117"/>
      <c r="L132" s="118"/>
      <c r="M132" s="116"/>
      <c r="N132" s="116"/>
      <c r="O132" s="116"/>
      <c r="P132" s="116"/>
      <c r="Q132" s="116"/>
      <c r="R132" s="116"/>
      <c r="S132" s="116"/>
      <c r="T132" s="116"/>
      <c r="U132" s="116"/>
    </row>
    <row r="133" spans="1:21" x14ac:dyDescent="0.25">
      <c r="A133" s="117"/>
      <c r="B133" s="118"/>
      <c r="C133" s="119"/>
      <c r="D133" s="119"/>
      <c r="E133" s="119"/>
      <c r="F133" s="116"/>
      <c r="G133" s="116"/>
      <c r="H133" s="116"/>
      <c r="I133" s="116"/>
      <c r="J133" s="116"/>
      <c r="K133" s="117"/>
      <c r="L133" s="118"/>
      <c r="M133" s="116"/>
      <c r="N133" s="116"/>
      <c r="O133" s="116"/>
      <c r="P133" s="116"/>
      <c r="Q133" s="116"/>
      <c r="R133" s="116"/>
      <c r="S133" s="116"/>
      <c r="T133" s="116"/>
      <c r="U133" s="116"/>
    </row>
    <row r="134" spans="1:21" x14ac:dyDescent="0.25">
      <c r="A134" s="117"/>
      <c r="B134" s="118"/>
      <c r="C134" s="119"/>
      <c r="D134" s="119"/>
      <c r="E134" s="119"/>
      <c r="F134" s="116"/>
      <c r="G134" s="116"/>
      <c r="H134" s="116"/>
      <c r="I134" s="116"/>
      <c r="J134" s="116"/>
      <c r="K134" s="117"/>
      <c r="L134" s="118"/>
      <c r="M134" s="116"/>
      <c r="N134" s="116"/>
      <c r="O134" s="116"/>
      <c r="P134" s="116"/>
      <c r="Q134" s="116"/>
      <c r="R134" s="116"/>
      <c r="S134" s="116"/>
      <c r="T134" s="116"/>
      <c r="U134" s="116"/>
    </row>
    <row r="135" spans="1:21" x14ac:dyDescent="0.25">
      <c r="A135" s="117"/>
      <c r="B135" s="118"/>
      <c r="C135" s="119"/>
      <c r="D135" s="119"/>
      <c r="E135" s="119"/>
      <c r="F135" s="116"/>
      <c r="G135" s="116"/>
      <c r="H135" s="116"/>
      <c r="I135" s="116"/>
      <c r="J135" s="116"/>
      <c r="K135" s="117"/>
      <c r="L135" s="118"/>
      <c r="M135" s="116"/>
      <c r="N135" s="116"/>
      <c r="O135" s="116"/>
      <c r="P135" s="116"/>
      <c r="Q135" s="116"/>
      <c r="R135" s="116"/>
      <c r="S135" s="116"/>
      <c r="T135" s="116"/>
      <c r="U135" s="116"/>
    </row>
    <row r="136" spans="1:21" x14ac:dyDescent="0.25">
      <c r="A136" s="117"/>
      <c r="B136" s="118"/>
      <c r="C136" s="119"/>
      <c r="D136" s="119"/>
      <c r="E136" s="119"/>
      <c r="F136" s="116"/>
      <c r="G136" s="116"/>
      <c r="H136" s="116"/>
      <c r="I136" s="116"/>
      <c r="J136" s="116"/>
      <c r="K136" s="117"/>
      <c r="L136" s="118"/>
      <c r="M136" s="116"/>
      <c r="N136" s="116"/>
      <c r="O136" s="116"/>
      <c r="P136" s="116"/>
      <c r="Q136" s="116"/>
      <c r="R136" s="116"/>
      <c r="S136" s="116"/>
      <c r="T136" s="116"/>
      <c r="U136" s="116"/>
    </row>
    <row r="137" spans="1:21" x14ac:dyDescent="0.25">
      <c r="A137" s="117"/>
      <c r="B137" s="118"/>
      <c r="C137" s="119"/>
      <c r="D137" s="119"/>
      <c r="E137" s="119"/>
      <c r="F137" s="116"/>
      <c r="G137" s="116"/>
      <c r="H137" s="116"/>
      <c r="I137" s="116"/>
      <c r="J137" s="116"/>
      <c r="K137" s="117"/>
      <c r="L137" s="118"/>
      <c r="M137" s="116"/>
      <c r="N137" s="116"/>
      <c r="O137" s="116"/>
      <c r="P137" s="116"/>
      <c r="Q137" s="116"/>
      <c r="R137" s="116"/>
      <c r="S137" s="116"/>
      <c r="T137" s="116"/>
      <c r="U137" s="116"/>
    </row>
    <row r="138" spans="1:21" x14ac:dyDescent="0.25">
      <c r="A138" s="117"/>
      <c r="B138" s="118"/>
      <c r="C138" s="119"/>
      <c r="D138" s="119"/>
      <c r="E138" s="119"/>
      <c r="F138" s="116"/>
      <c r="G138" s="116"/>
      <c r="H138" s="116"/>
      <c r="I138" s="116"/>
      <c r="J138" s="116"/>
      <c r="K138" s="117"/>
      <c r="L138" s="118"/>
      <c r="M138" s="116"/>
      <c r="N138" s="116"/>
      <c r="O138" s="116"/>
      <c r="P138" s="116"/>
      <c r="Q138" s="116"/>
      <c r="R138" s="116"/>
      <c r="S138" s="116"/>
      <c r="T138" s="116"/>
      <c r="U138" s="116"/>
    </row>
    <row r="139" spans="1:21" x14ac:dyDescent="0.25">
      <c r="A139" s="117"/>
      <c r="B139" s="118"/>
      <c r="C139" s="119"/>
      <c r="D139" s="119"/>
      <c r="E139" s="119"/>
      <c r="F139" s="116"/>
      <c r="G139" s="116"/>
      <c r="H139" s="116"/>
      <c r="I139" s="116"/>
      <c r="J139" s="116"/>
      <c r="K139" s="117"/>
      <c r="L139" s="118"/>
      <c r="M139" s="116"/>
      <c r="N139" s="116"/>
      <c r="O139" s="116"/>
      <c r="P139" s="116"/>
      <c r="Q139" s="116"/>
      <c r="R139" s="116"/>
      <c r="S139" s="116"/>
      <c r="T139" s="116"/>
      <c r="U139" s="116"/>
    </row>
    <row r="140" spans="1:21" x14ac:dyDescent="0.25">
      <c r="A140" s="117"/>
      <c r="B140" s="118"/>
      <c r="C140" s="119"/>
      <c r="D140" s="119"/>
      <c r="E140" s="119"/>
      <c r="F140" s="116"/>
      <c r="G140" s="116"/>
      <c r="H140" s="116"/>
      <c r="I140" s="116"/>
      <c r="J140" s="116"/>
      <c r="K140" s="117"/>
      <c r="L140" s="118"/>
      <c r="M140" s="116"/>
      <c r="N140" s="116"/>
      <c r="O140" s="116"/>
      <c r="P140" s="116"/>
      <c r="Q140" s="116"/>
      <c r="R140" s="116"/>
      <c r="S140" s="116"/>
      <c r="T140" s="116"/>
      <c r="U140" s="116"/>
    </row>
    <row r="141" spans="1:21" x14ac:dyDescent="0.25">
      <c r="A141" s="117"/>
      <c r="B141" s="118"/>
      <c r="C141" s="119"/>
      <c r="D141" s="119"/>
      <c r="E141" s="119"/>
      <c r="F141" s="116"/>
      <c r="G141" s="116"/>
      <c r="H141" s="116"/>
      <c r="I141" s="116"/>
      <c r="J141" s="116"/>
      <c r="K141" s="117"/>
      <c r="L141" s="118"/>
      <c r="M141" s="116"/>
      <c r="N141" s="116"/>
      <c r="O141" s="116"/>
      <c r="P141" s="116"/>
      <c r="Q141" s="116"/>
      <c r="R141" s="116"/>
      <c r="S141" s="116"/>
      <c r="T141" s="116"/>
      <c r="U141" s="116"/>
    </row>
    <row r="142" spans="1:21" x14ac:dyDescent="0.25">
      <c r="A142" s="117"/>
      <c r="B142" s="118"/>
      <c r="C142" s="119"/>
      <c r="D142" s="119"/>
      <c r="E142" s="119"/>
      <c r="F142" s="116"/>
      <c r="G142" s="116"/>
      <c r="H142" s="116"/>
      <c r="I142" s="116"/>
      <c r="J142" s="116"/>
      <c r="K142" s="117"/>
      <c r="L142" s="118"/>
      <c r="M142" s="116"/>
      <c r="N142" s="116"/>
      <c r="O142" s="116"/>
      <c r="P142" s="116"/>
      <c r="Q142" s="116"/>
      <c r="R142" s="116"/>
      <c r="S142" s="116"/>
      <c r="T142" s="116"/>
      <c r="U142" s="116"/>
    </row>
    <row r="143" spans="1:21" x14ac:dyDescent="0.25">
      <c r="A143" s="117"/>
      <c r="B143" s="118"/>
      <c r="C143" s="119"/>
      <c r="D143" s="119"/>
      <c r="E143" s="119"/>
      <c r="F143" s="116"/>
      <c r="G143" s="116"/>
      <c r="H143" s="116"/>
      <c r="I143" s="116"/>
      <c r="J143" s="116"/>
      <c r="K143" s="117"/>
      <c r="L143" s="118"/>
      <c r="M143" s="116"/>
      <c r="N143" s="116"/>
      <c r="O143" s="116"/>
      <c r="P143" s="116"/>
      <c r="Q143" s="116"/>
      <c r="R143" s="116"/>
      <c r="S143" s="116"/>
      <c r="T143" s="116"/>
      <c r="U143" s="116"/>
    </row>
    <row r="144" spans="1:21" x14ac:dyDescent="0.25">
      <c r="A144" s="117"/>
      <c r="B144" s="118"/>
      <c r="C144" s="119"/>
      <c r="D144" s="119"/>
      <c r="E144" s="119"/>
      <c r="F144" s="116"/>
      <c r="G144" s="116"/>
      <c r="H144" s="116"/>
      <c r="I144" s="116"/>
      <c r="J144" s="116"/>
      <c r="K144" s="117"/>
      <c r="L144" s="118"/>
      <c r="M144" s="116"/>
      <c r="N144" s="116"/>
      <c r="O144" s="116"/>
      <c r="P144" s="116"/>
      <c r="Q144" s="116"/>
      <c r="R144" s="116"/>
      <c r="S144" s="116"/>
      <c r="T144" s="116"/>
      <c r="U144" s="116"/>
    </row>
    <row r="145" spans="1:21" x14ac:dyDescent="0.25">
      <c r="A145" s="117"/>
      <c r="B145" s="118"/>
      <c r="C145" s="119"/>
      <c r="D145" s="119"/>
      <c r="E145" s="119"/>
      <c r="F145" s="116"/>
      <c r="G145" s="116"/>
      <c r="H145" s="116"/>
      <c r="I145" s="116"/>
      <c r="J145" s="116"/>
      <c r="K145" s="117"/>
      <c r="L145" s="118"/>
      <c r="M145" s="116"/>
      <c r="N145" s="116"/>
      <c r="O145" s="116"/>
      <c r="P145" s="116"/>
      <c r="Q145" s="116"/>
      <c r="R145" s="116"/>
      <c r="S145" s="116"/>
      <c r="T145" s="116"/>
      <c r="U145" s="116"/>
    </row>
    <row r="146" spans="1:21" x14ac:dyDescent="0.25">
      <c r="A146" s="117"/>
      <c r="B146" s="118"/>
      <c r="C146" s="119"/>
      <c r="D146" s="119"/>
      <c r="E146" s="119"/>
      <c r="F146" s="116"/>
      <c r="G146" s="116"/>
      <c r="H146" s="116"/>
      <c r="I146" s="116"/>
      <c r="J146" s="116"/>
      <c r="K146" s="117"/>
      <c r="L146" s="118"/>
      <c r="M146" s="116"/>
      <c r="N146" s="116"/>
      <c r="O146" s="116"/>
      <c r="P146" s="116"/>
      <c r="Q146" s="116"/>
      <c r="R146" s="116"/>
      <c r="S146" s="116"/>
      <c r="T146" s="116"/>
      <c r="U146" s="116"/>
    </row>
    <row r="147" spans="1:21" x14ac:dyDescent="0.25">
      <c r="A147" s="117"/>
      <c r="B147" s="118"/>
      <c r="C147" s="119"/>
      <c r="D147" s="119"/>
      <c r="E147" s="119"/>
      <c r="F147" s="116"/>
      <c r="G147" s="116"/>
      <c r="H147" s="116"/>
      <c r="I147" s="116"/>
      <c r="J147" s="116"/>
      <c r="K147" s="117"/>
      <c r="L147" s="118"/>
      <c r="M147" s="116"/>
      <c r="N147" s="116"/>
      <c r="O147" s="116"/>
      <c r="P147" s="116"/>
      <c r="Q147" s="116"/>
      <c r="R147" s="116"/>
      <c r="S147" s="116"/>
      <c r="T147" s="116"/>
      <c r="U147" s="116"/>
    </row>
    <row r="148" spans="1:21" x14ac:dyDescent="0.25">
      <c r="A148" s="117"/>
      <c r="B148" s="118"/>
      <c r="C148" s="119"/>
      <c r="D148" s="119"/>
      <c r="E148" s="119"/>
      <c r="F148" s="116"/>
      <c r="G148" s="116"/>
      <c r="H148" s="116"/>
      <c r="I148" s="116"/>
      <c r="J148" s="116"/>
      <c r="K148" s="117"/>
      <c r="L148" s="118"/>
      <c r="M148" s="116"/>
      <c r="N148" s="116"/>
      <c r="O148" s="116"/>
      <c r="P148" s="116"/>
      <c r="Q148" s="116"/>
      <c r="R148" s="116"/>
      <c r="S148" s="116"/>
      <c r="T148" s="116"/>
      <c r="U148" s="116"/>
    </row>
    <row r="149" spans="1:21" x14ac:dyDescent="0.25">
      <c r="A149" s="117"/>
      <c r="B149" s="118"/>
      <c r="C149" s="119"/>
      <c r="D149" s="119"/>
      <c r="E149" s="119"/>
      <c r="F149" s="116"/>
      <c r="G149" s="116"/>
      <c r="H149" s="116"/>
      <c r="I149" s="116"/>
      <c r="J149" s="116"/>
      <c r="K149" s="117"/>
      <c r="L149" s="118"/>
      <c r="M149" s="116"/>
      <c r="N149" s="116"/>
      <c r="O149" s="116"/>
      <c r="P149" s="116"/>
      <c r="Q149" s="116"/>
      <c r="R149" s="116"/>
      <c r="S149" s="116"/>
      <c r="T149" s="116"/>
      <c r="U149" s="116"/>
    </row>
    <row r="150" spans="1:21" x14ac:dyDescent="0.25">
      <c r="A150" s="117"/>
      <c r="B150" s="118"/>
      <c r="C150" s="119"/>
      <c r="D150" s="119"/>
      <c r="E150" s="119"/>
      <c r="F150" s="116"/>
      <c r="G150" s="116"/>
      <c r="H150" s="116"/>
      <c r="I150" s="116"/>
      <c r="J150" s="116"/>
      <c r="K150" s="117"/>
      <c r="L150" s="118"/>
      <c r="M150" s="116"/>
      <c r="N150" s="116"/>
      <c r="O150" s="116"/>
      <c r="P150" s="116"/>
      <c r="Q150" s="116"/>
      <c r="R150" s="116"/>
      <c r="S150" s="116"/>
      <c r="T150" s="116"/>
      <c r="U150" s="116"/>
    </row>
    <row r="151" spans="1:21" x14ac:dyDescent="0.25">
      <c r="A151" s="117"/>
      <c r="B151" s="118"/>
      <c r="C151" s="119"/>
      <c r="D151" s="119"/>
      <c r="E151" s="119"/>
      <c r="F151" s="116"/>
      <c r="G151" s="116"/>
      <c r="H151" s="116"/>
      <c r="I151" s="116"/>
      <c r="J151" s="116"/>
      <c r="K151" s="117"/>
      <c r="L151" s="118"/>
      <c r="M151" s="116"/>
      <c r="N151" s="116"/>
      <c r="O151" s="116"/>
      <c r="P151" s="116"/>
      <c r="Q151" s="116"/>
      <c r="R151" s="116"/>
      <c r="S151" s="116"/>
      <c r="T151" s="116"/>
      <c r="U151" s="116"/>
    </row>
    <row r="152" spans="1:21" x14ac:dyDescent="0.25">
      <c r="A152" s="117"/>
      <c r="B152" s="118"/>
      <c r="C152" s="119"/>
      <c r="D152" s="119"/>
      <c r="E152" s="119"/>
      <c r="F152" s="116"/>
      <c r="G152" s="116"/>
      <c r="H152" s="116"/>
      <c r="I152" s="116"/>
      <c r="J152" s="116"/>
      <c r="K152" s="117"/>
      <c r="L152" s="118"/>
      <c r="M152" s="116"/>
      <c r="N152" s="116"/>
      <c r="O152" s="116"/>
      <c r="P152" s="116"/>
      <c r="Q152" s="116"/>
      <c r="R152" s="116"/>
      <c r="S152" s="116"/>
      <c r="T152" s="116"/>
      <c r="U152" s="116"/>
    </row>
    <row r="153" spans="1:21" x14ac:dyDescent="0.25">
      <c r="A153" s="117"/>
      <c r="B153" s="118"/>
      <c r="C153" s="119"/>
      <c r="D153" s="119"/>
      <c r="E153" s="119"/>
      <c r="F153" s="116"/>
      <c r="G153" s="116"/>
      <c r="H153" s="116"/>
      <c r="I153" s="116"/>
      <c r="J153" s="116"/>
      <c r="K153" s="117"/>
      <c r="L153" s="118"/>
      <c r="M153" s="116"/>
      <c r="N153" s="116"/>
      <c r="O153" s="116"/>
      <c r="P153" s="116"/>
      <c r="Q153" s="116"/>
      <c r="R153" s="116"/>
      <c r="S153" s="116"/>
      <c r="T153" s="116"/>
      <c r="U153" s="116"/>
    </row>
    <row r="154" spans="1:21" x14ac:dyDescent="0.25">
      <c r="A154" s="117"/>
      <c r="B154" s="118"/>
      <c r="C154" s="119"/>
      <c r="D154" s="119"/>
      <c r="E154" s="119"/>
      <c r="F154" s="116"/>
      <c r="G154" s="116"/>
      <c r="H154" s="116"/>
      <c r="I154" s="116"/>
      <c r="J154" s="116"/>
      <c r="K154" s="117"/>
      <c r="L154" s="118"/>
      <c r="M154" s="116"/>
      <c r="N154" s="116"/>
      <c r="O154" s="116"/>
      <c r="P154" s="116"/>
      <c r="Q154" s="116"/>
      <c r="R154" s="116"/>
      <c r="S154" s="116"/>
      <c r="T154" s="116"/>
      <c r="U154" s="116"/>
    </row>
    <row r="155" spans="1:21" x14ac:dyDescent="0.25">
      <c r="A155" s="117"/>
      <c r="B155" s="118"/>
      <c r="C155" s="119"/>
      <c r="D155" s="119"/>
      <c r="E155" s="119"/>
      <c r="F155" s="116"/>
      <c r="G155" s="116"/>
      <c r="H155" s="116"/>
      <c r="I155" s="116"/>
      <c r="J155" s="116"/>
      <c r="K155" s="117"/>
      <c r="L155" s="118"/>
      <c r="M155" s="116"/>
      <c r="N155" s="116"/>
      <c r="O155" s="116"/>
      <c r="P155" s="116"/>
      <c r="Q155" s="116"/>
      <c r="R155" s="116"/>
      <c r="S155" s="116"/>
      <c r="T155" s="116"/>
      <c r="U155" s="116"/>
    </row>
    <row r="156" spans="1:21" x14ac:dyDescent="0.25">
      <c r="A156" s="117"/>
      <c r="B156" s="118"/>
      <c r="C156" s="119"/>
      <c r="D156" s="119"/>
      <c r="E156" s="119"/>
      <c r="F156" s="116"/>
      <c r="G156" s="116"/>
      <c r="H156" s="116"/>
      <c r="I156" s="116"/>
      <c r="J156" s="116"/>
      <c r="K156" s="117"/>
      <c r="L156" s="118"/>
      <c r="M156" s="116"/>
      <c r="N156" s="116"/>
      <c r="O156" s="116"/>
      <c r="P156" s="116"/>
      <c r="Q156" s="116"/>
      <c r="R156" s="116"/>
      <c r="S156" s="116"/>
      <c r="T156" s="116"/>
      <c r="U156" s="116"/>
    </row>
    <row r="157" spans="1:21" x14ac:dyDescent="0.25">
      <c r="A157" s="117"/>
      <c r="B157" s="118"/>
      <c r="C157" s="119"/>
      <c r="D157" s="119"/>
      <c r="E157" s="119"/>
      <c r="F157" s="116"/>
      <c r="G157" s="116"/>
      <c r="H157" s="116"/>
      <c r="I157" s="116"/>
      <c r="J157" s="116"/>
      <c r="K157" s="117"/>
      <c r="L157" s="118"/>
      <c r="M157" s="116"/>
      <c r="N157" s="116"/>
      <c r="O157" s="116"/>
      <c r="P157" s="116"/>
      <c r="Q157" s="116"/>
      <c r="R157" s="116"/>
      <c r="S157" s="116"/>
      <c r="T157" s="116"/>
      <c r="U157" s="116"/>
    </row>
    <row r="158" spans="1:21" x14ac:dyDescent="0.25">
      <c r="A158" s="117"/>
      <c r="B158" s="118"/>
      <c r="C158" s="119"/>
      <c r="D158" s="119"/>
      <c r="E158" s="119"/>
      <c r="F158" s="116"/>
      <c r="G158" s="116"/>
      <c r="H158" s="116"/>
      <c r="I158" s="116"/>
      <c r="J158" s="116"/>
      <c r="K158" s="117"/>
      <c r="L158" s="118"/>
      <c r="M158" s="116"/>
      <c r="N158" s="116"/>
      <c r="O158" s="116"/>
      <c r="P158" s="116"/>
      <c r="Q158" s="116"/>
      <c r="R158" s="116"/>
      <c r="S158" s="116"/>
      <c r="T158" s="116"/>
      <c r="U158" s="116"/>
    </row>
    <row r="159" spans="1:21" x14ac:dyDescent="0.25">
      <c r="A159" s="117"/>
      <c r="B159" s="118"/>
      <c r="C159" s="119"/>
      <c r="D159" s="119"/>
      <c r="E159" s="119"/>
      <c r="F159" s="116"/>
      <c r="G159" s="116"/>
      <c r="H159" s="116"/>
      <c r="I159" s="116"/>
      <c r="J159" s="116"/>
      <c r="K159" s="117"/>
      <c r="L159" s="118"/>
      <c r="M159" s="116"/>
      <c r="N159" s="116"/>
      <c r="O159" s="116"/>
      <c r="P159" s="116"/>
      <c r="Q159" s="116"/>
      <c r="R159" s="116"/>
      <c r="S159" s="116"/>
      <c r="T159" s="116"/>
      <c r="U159" s="116"/>
    </row>
    <row r="160" spans="1:21" x14ac:dyDescent="0.25">
      <c r="A160" s="117"/>
      <c r="B160" s="118"/>
      <c r="C160" s="119"/>
      <c r="D160" s="119"/>
      <c r="E160" s="119"/>
      <c r="F160" s="116"/>
      <c r="G160" s="116"/>
      <c r="H160" s="116"/>
      <c r="I160" s="116"/>
      <c r="J160" s="116"/>
      <c r="K160" s="117"/>
      <c r="L160" s="118"/>
      <c r="M160" s="116"/>
      <c r="N160" s="116"/>
      <c r="O160" s="116"/>
      <c r="P160" s="116"/>
      <c r="Q160" s="116"/>
      <c r="R160" s="116"/>
      <c r="S160" s="116"/>
      <c r="T160" s="116"/>
      <c r="U160" s="116"/>
    </row>
    <row r="161" spans="1:21" x14ac:dyDescent="0.25">
      <c r="A161" s="117"/>
      <c r="B161" s="118"/>
      <c r="C161" s="119"/>
      <c r="D161" s="119"/>
      <c r="E161" s="119"/>
      <c r="F161" s="116"/>
      <c r="G161" s="116"/>
      <c r="H161" s="116"/>
      <c r="I161" s="116"/>
      <c r="J161" s="116"/>
      <c r="K161" s="117"/>
      <c r="L161" s="118"/>
      <c r="M161" s="116"/>
      <c r="N161" s="116"/>
      <c r="O161" s="116"/>
      <c r="P161" s="116"/>
      <c r="Q161" s="116"/>
      <c r="R161" s="116"/>
      <c r="S161" s="116"/>
      <c r="T161" s="116"/>
      <c r="U161" s="116"/>
    </row>
    <row r="162" spans="1:21" x14ac:dyDescent="0.25">
      <c r="A162" s="117"/>
      <c r="B162" s="118"/>
      <c r="C162" s="119"/>
      <c r="D162" s="119"/>
      <c r="E162" s="119"/>
      <c r="F162" s="116"/>
      <c r="G162" s="116"/>
      <c r="H162" s="116"/>
      <c r="I162" s="116"/>
      <c r="J162" s="116"/>
      <c r="K162" s="117"/>
      <c r="L162" s="118"/>
      <c r="M162" s="116"/>
      <c r="N162" s="116"/>
      <c r="O162" s="116"/>
      <c r="P162" s="116"/>
      <c r="Q162" s="116"/>
      <c r="R162" s="116"/>
      <c r="S162" s="116"/>
      <c r="T162" s="116"/>
      <c r="U162" s="116"/>
    </row>
    <row r="163" spans="1:21" x14ac:dyDescent="0.25">
      <c r="A163" s="117"/>
      <c r="B163" s="118"/>
      <c r="C163" s="119"/>
      <c r="D163" s="119"/>
      <c r="E163" s="119"/>
      <c r="F163" s="116"/>
      <c r="G163" s="116"/>
      <c r="H163" s="116"/>
      <c r="I163" s="116"/>
      <c r="J163" s="116"/>
      <c r="K163" s="117"/>
      <c r="L163" s="118"/>
      <c r="M163" s="116"/>
      <c r="N163" s="116"/>
      <c r="O163" s="116"/>
      <c r="P163" s="116"/>
      <c r="Q163" s="116"/>
      <c r="R163" s="116"/>
      <c r="S163" s="116"/>
      <c r="T163" s="116"/>
      <c r="U163" s="116"/>
    </row>
    <row r="164" spans="1:21" x14ac:dyDescent="0.25">
      <c r="A164" s="117"/>
      <c r="B164" s="118"/>
      <c r="C164" s="119"/>
      <c r="D164" s="119"/>
      <c r="E164" s="119"/>
      <c r="F164" s="116"/>
      <c r="G164" s="116"/>
      <c r="H164" s="116"/>
      <c r="I164" s="116"/>
      <c r="J164" s="116"/>
      <c r="K164" s="117"/>
      <c r="L164" s="118"/>
      <c r="M164" s="116"/>
      <c r="N164" s="116"/>
      <c r="O164" s="116"/>
      <c r="P164" s="116"/>
      <c r="Q164" s="116"/>
      <c r="R164" s="116"/>
      <c r="S164" s="116"/>
      <c r="T164" s="116"/>
      <c r="U164" s="116"/>
    </row>
    <row r="165" spans="1:21" x14ac:dyDescent="0.25">
      <c r="A165" s="117"/>
      <c r="B165" s="118"/>
      <c r="C165" s="119"/>
      <c r="D165" s="119"/>
      <c r="E165" s="119"/>
      <c r="F165" s="116"/>
      <c r="G165" s="116"/>
      <c r="H165" s="116"/>
      <c r="I165" s="116"/>
      <c r="J165" s="116"/>
      <c r="K165" s="117"/>
      <c r="L165" s="118"/>
      <c r="M165" s="116"/>
      <c r="N165" s="116"/>
      <c r="O165" s="116"/>
      <c r="P165" s="116"/>
      <c r="Q165" s="116"/>
      <c r="R165" s="116"/>
      <c r="S165" s="116"/>
      <c r="T165" s="116"/>
      <c r="U165" s="116"/>
    </row>
    <row r="166" spans="1:21" x14ac:dyDescent="0.25">
      <c r="A166" s="117"/>
      <c r="B166" s="118"/>
      <c r="C166" s="119"/>
      <c r="D166" s="119"/>
      <c r="E166" s="119"/>
      <c r="F166" s="116"/>
      <c r="G166" s="116"/>
      <c r="H166" s="116"/>
      <c r="I166" s="116"/>
      <c r="J166" s="116"/>
      <c r="K166" s="117"/>
      <c r="L166" s="118"/>
      <c r="M166" s="116"/>
      <c r="N166" s="116"/>
      <c r="O166" s="116"/>
      <c r="P166" s="116"/>
      <c r="Q166" s="116"/>
      <c r="R166" s="116"/>
      <c r="S166" s="116"/>
      <c r="T166" s="116"/>
      <c r="U166" s="116"/>
    </row>
    <row r="167" spans="1:21" x14ac:dyDescent="0.25">
      <c r="A167" s="117"/>
      <c r="B167" s="118"/>
      <c r="C167" s="119"/>
      <c r="D167" s="119"/>
      <c r="E167" s="119"/>
      <c r="F167" s="116"/>
      <c r="G167" s="116"/>
      <c r="H167" s="116"/>
      <c r="I167" s="116"/>
      <c r="J167" s="116"/>
      <c r="K167" s="117"/>
      <c r="L167" s="118"/>
      <c r="M167" s="116"/>
      <c r="N167" s="116"/>
      <c r="O167" s="116"/>
      <c r="P167" s="116"/>
      <c r="Q167" s="116"/>
      <c r="R167" s="116"/>
      <c r="S167" s="116"/>
      <c r="T167" s="116"/>
      <c r="U167" s="116"/>
    </row>
    <row r="168" spans="1:21" x14ac:dyDescent="0.25">
      <c r="A168" s="117"/>
      <c r="B168" s="118"/>
      <c r="C168" s="119"/>
      <c r="D168" s="119"/>
      <c r="E168" s="119"/>
      <c r="F168" s="116"/>
      <c r="G168" s="116"/>
      <c r="H168" s="116"/>
      <c r="I168" s="116"/>
      <c r="J168" s="116"/>
      <c r="K168" s="117"/>
      <c r="L168" s="118"/>
      <c r="M168" s="116"/>
      <c r="N168" s="116"/>
      <c r="O168" s="116"/>
      <c r="P168" s="116"/>
      <c r="Q168" s="116"/>
      <c r="R168" s="116"/>
      <c r="S168" s="116"/>
      <c r="T168" s="116"/>
      <c r="U168" s="116"/>
    </row>
    <row r="169" spans="1:21" x14ac:dyDescent="0.25">
      <c r="A169" s="117"/>
      <c r="B169" s="118"/>
      <c r="C169" s="119"/>
      <c r="D169" s="119"/>
      <c r="E169" s="119"/>
      <c r="F169" s="116"/>
      <c r="G169" s="116"/>
      <c r="H169" s="116"/>
      <c r="I169" s="116"/>
      <c r="J169" s="116"/>
      <c r="K169" s="117"/>
      <c r="L169" s="118"/>
      <c r="M169" s="116"/>
      <c r="N169" s="116"/>
      <c r="O169" s="116"/>
      <c r="P169" s="116"/>
      <c r="Q169" s="116"/>
      <c r="R169" s="116"/>
      <c r="S169" s="116"/>
      <c r="T169" s="116"/>
      <c r="U169" s="116"/>
    </row>
    <row r="170" spans="1:21" x14ac:dyDescent="0.25">
      <c r="A170" s="117"/>
      <c r="B170" s="118"/>
      <c r="C170" s="119"/>
      <c r="D170" s="119"/>
      <c r="E170" s="119"/>
      <c r="F170" s="116"/>
      <c r="G170" s="116"/>
      <c r="H170" s="116"/>
      <c r="I170" s="116"/>
      <c r="J170" s="116"/>
      <c r="K170" s="117"/>
      <c r="L170" s="118"/>
      <c r="M170" s="116"/>
      <c r="N170" s="116"/>
      <c r="O170" s="116"/>
      <c r="P170" s="116"/>
      <c r="Q170" s="116"/>
      <c r="R170" s="116"/>
      <c r="S170" s="116"/>
      <c r="T170" s="116"/>
      <c r="U170" s="116"/>
    </row>
    <row r="171" spans="1:21" x14ac:dyDescent="0.25">
      <c r="A171" s="117"/>
      <c r="B171" s="118"/>
      <c r="C171" s="119"/>
      <c r="D171" s="119"/>
      <c r="E171" s="119"/>
      <c r="F171" s="116"/>
      <c r="G171" s="116"/>
      <c r="H171" s="116"/>
      <c r="I171" s="116"/>
      <c r="J171" s="116"/>
      <c r="K171" s="117"/>
      <c r="L171" s="118"/>
      <c r="M171" s="116"/>
      <c r="N171" s="116"/>
      <c r="O171" s="116"/>
      <c r="P171" s="116"/>
      <c r="Q171" s="116"/>
      <c r="R171" s="116"/>
      <c r="S171" s="116"/>
      <c r="T171" s="116"/>
      <c r="U171" s="116"/>
    </row>
    <row r="172" spans="1:21" x14ac:dyDescent="0.25">
      <c r="A172" s="117"/>
      <c r="B172" s="118"/>
      <c r="C172" s="119"/>
      <c r="D172" s="119"/>
      <c r="E172" s="119"/>
      <c r="F172" s="116"/>
      <c r="G172" s="116"/>
      <c r="H172" s="116"/>
      <c r="I172" s="116"/>
      <c r="J172" s="116"/>
      <c r="K172" s="117"/>
      <c r="L172" s="118"/>
      <c r="M172" s="116"/>
      <c r="N172" s="116"/>
      <c r="O172" s="116"/>
      <c r="P172" s="116"/>
      <c r="Q172" s="116"/>
      <c r="R172" s="116"/>
      <c r="S172" s="116"/>
      <c r="T172" s="116"/>
      <c r="U172" s="116"/>
    </row>
    <row r="173" spans="1:21" x14ac:dyDescent="0.25">
      <c r="A173" s="117"/>
      <c r="B173" s="118"/>
      <c r="C173" s="119"/>
      <c r="D173" s="119"/>
      <c r="E173" s="119"/>
      <c r="F173" s="116"/>
      <c r="G173" s="116"/>
      <c r="H173" s="116"/>
      <c r="I173" s="116"/>
      <c r="J173" s="116"/>
      <c r="K173" s="117"/>
      <c r="L173" s="118"/>
      <c r="M173" s="116"/>
      <c r="N173" s="116"/>
      <c r="O173" s="116"/>
      <c r="P173" s="116"/>
      <c r="Q173" s="116"/>
      <c r="R173" s="116"/>
      <c r="S173" s="116"/>
      <c r="T173" s="116"/>
      <c r="U173" s="116"/>
    </row>
    <row r="174" spans="1:21" x14ac:dyDescent="0.25">
      <c r="A174" s="117"/>
      <c r="B174" s="118"/>
      <c r="C174" s="119"/>
      <c r="D174" s="119"/>
      <c r="E174" s="119"/>
      <c r="F174" s="116"/>
      <c r="G174" s="116"/>
      <c r="H174" s="116"/>
      <c r="I174" s="116"/>
      <c r="J174" s="116"/>
      <c r="K174" s="117"/>
      <c r="L174" s="118"/>
      <c r="M174" s="116"/>
      <c r="N174" s="116"/>
      <c r="O174" s="116"/>
      <c r="P174" s="116"/>
      <c r="Q174" s="116"/>
      <c r="R174" s="116"/>
      <c r="S174" s="116"/>
      <c r="T174" s="116"/>
      <c r="U174" s="116"/>
    </row>
    <row r="175" spans="1:21" x14ac:dyDescent="0.25">
      <c r="A175" s="117"/>
      <c r="B175" s="118"/>
      <c r="C175" s="119"/>
      <c r="D175" s="119"/>
      <c r="E175" s="119"/>
      <c r="F175" s="116"/>
      <c r="G175" s="116"/>
      <c r="H175" s="116"/>
      <c r="I175" s="116"/>
      <c r="J175" s="116"/>
      <c r="K175" s="117"/>
      <c r="L175" s="118"/>
      <c r="M175" s="116"/>
      <c r="N175" s="116"/>
      <c r="O175" s="116"/>
      <c r="P175" s="116"/>
      <c r="Q175" s="116"/>
      <c r="R175" s="116"/>
      <c r="S175" s="116"/>
      <c r="T175" s="116"/>
      <c r="U175" s="116"/>
    </row>
    <row r="176" spans="1:21" x14ac:dyDescent="0.25">
      <c r="A176" s="117"/>
      <c r="B176" s="118"/>
      <c r="C176" s="119"/>
      <c r="D176" s="119"/>
      <c r="E176" s="119"/>
      <c r="F176" s="116"/>
      <c r="G176" s="116"/>
      <c r="H176" s="116"/>
      <c r="I176" s="116"/>
      <c r="J176" s="116"/>
      <c r="K176" s="117"/>
      <c r="L176" s="118"/>
      <c r="M176" s="116"/>
      <c r="N176" s="116"/>
      <c r="O176" s="116"/>
      <c r="P176" s="116"/>
      <c r="Q176" s="116"/>
      <c r="R176" s="116"/>
      <c r="S176" s="116"/>
      <c r="T176" s="116"/>
      <c r="U176" s="116"/>
    </row>
    <row r="177" spans="1:21" x14ac:dyDescent="0.25">
      <c r="A177" s="117"/>
      <c r="B177" s="118"/>
      <c r="C177" s="119"/>
      <c r="D177" s="119"/>
      <c r="E177" s="119"/>
      <c r="F177" s="116"/>
      <c r="G177" s="116"/>
      <c r="H177" s="116"/>
      <c r="I177" s="116"/>
      <c r="J177" s="116"/>
      <c r="K177" s="117"/>
      <c r="L177" s="118"/>
      <c r="M177" s="116"/>
      <c r="N177" s="116"/>
      <c r="O177" s="116"/>
      <c r="P177" s="116"/>
      <c r="Q177" s="116"/>
      <c r="R177" s="116"/>
      <c r="S177" s="116"/>
      <c r="T177" s="116"/>
      <c r="U177" s="116"/>
    </row>
    <row r="178" spans="1:21" x14ac:dyDescent="0.25">
      <c r="A178" s="117"/>
      <c r="B178" s="118"/>
      <c r="C178" s="119"/>
      <c r="D178" s="119"/>
      <c r="E178" s="119"/>
      <c r="F178" s="116"/>
      <c r="G178" s="116"/>
      <c r="H178" s="116"/>
      <c r="I178" s="116"/>
      <c r="J178" s="116"/>
      <c r="K178" s="117"/>
      <c r="L178" s="118"/>
      <c r="M178" s="116"/>
      <c r="N178" s="116"/>
      <c r="O178" s="116"/>
      <c r="P178" s="116"/>
      <c r="Q178" s="116"/>
      <c r="R178" s="116"/>
      <c r="S178" s="116"/>
      <c r="T178" s="116"/>
      <c r="U178" s="116"/>
    </row>
    <row r="179" spans="1:21" x14ac:dyDescent="0.25">
      <c r="A179" s="117"/>
      <c r="B179" s="118"/>
      <c r="C179" s="119"/>
      <c r="D179" s="119"/>
      <c r="E179" s="119"/>
      <c r="F179" s="116"/>
      <c r="G179" s="116"/>
      <c r="H179" s="116"/>
      <c r="I179" s="116"/>
      <c r="J179" s="116"/>
      <c r="K179" s="117"/>
      <c r="L179" s="118"/>
      <c r="M179" s="116"/>
      <c r="N179" s="116"/>
      <c r="O179" s="116"/>
      <c r="P179" s="116"/>
      <c r="Q179" s="116"/>
      <c r="R179" s="116"/>
      <c r="S179" s="116"/>
      <c r="T179" s="116"/>
      <c r="U179" s="116"/>
    </row>
    <row r="180" spans="1:21" x14ac:dyDescent="0.25">
      <c r="A180" s="117"/>
      <c r="B180" s="118"/>
      <c r="C180" s="119"/>
      <c r="D180" s="119"/>
      <c r="E180" s="119"/>
      <c r="F180" s="116"/>
      <c r="G180" s="116"/>
      <c r="H180" s="116"/>
      <c r="I180" s="116"/>
      <c r="J180" s="116"/>
      <c r="K180" s="117"/>
      <c r="L180" s="118"/>
      <c r="M180" s="116"/>
      <c r="N180" s="116"/>
      <c r="O180" s="116"/>
      <c r="P180" s="116"/>
      <c r="Q180" s="116"/>
      <c r="R180" s="116"/>
      <c r="S180" s="116"/>
      <c r="T180" s="116"/>
      <c r="U180" s="116"/>
    </row>
    <row r="181" spans="1:21" x14ac:dyDescent="0.25">
      <c r="A181" s="117"/>
      <c r="B181" s="118"/>
      <c r="C181" s="119"/>
      <c r="D181" s="119"/>
      <c r="E181" s="119"/>
      <c r="F181" s="116"/>
      <c r="G181" s="116"/>
      <c r="H181" s="116"/>
      <c r="I181" s="116"/>
      <c r="J181" s="116"/>
      <c r="K181" s="117"/>
      <c r="L181" s="118"/>
      <c r="M181" s="116"/>
      <c r="N181" s="116"/>
      <c r="O181" s="116"/>
      <c r="P181" s="116"/>
      <c r="Q181" s="116"/>
      <c r="R181" s="116"/>
      <c r="S181" s="116"/>
      <c r="T181" s="116"/>
      <c r="U181" s="116"/>
    </row>
    <row r="182" spans="1:21" x14ac:dyDescent="0.25">
      <c r="A182" s="117"/>
      <c r="B182" s="118"/>
      <c r="C182" s="119"/>
      <c r="D182" s="119"/>
      <c r="E182" s="119"/>
      <c r="F182" s="116"/>
      <c r="G182" s="116"/>
      <c r="H182" s="116"/>
      <c r="I182" s="116"/>
      <c r="J182" s="116"/>
      <c r="K182" s="117"/>
      <c r="L182" s="118"/>
      <c r="M182" s="116"/>
      <c r="N182" s="116"/>
      <c r="O182" s="116"/>
      <c r="P182" s="116"/>
      <c r="Q182" s="116"/>
      <c r="R182" s="116"/>
      <c r="S182" s="116"/>
      <c r="T182" s="116"/>
      <c r="U182" s="116"/>
    </row>
    <row r="183" spans="1:21" x14ac:dyDescent="0.25">
      <c r="A183" s="117"/>
      <c r="B183" s="118"/>
      <c r="C183" s="119"/>
      <c r="D183" s="119"/>
      <c r="E183" s="119"/>
      <c r="F183" s="116"/>
      <c r="G183" s="116"/>
      <c r="H183" s="116"/>
      <c r="I183" s="116"/>
      <c r="J183" s="116"/>
      <c r="K183" s="117"/>
      <c r="L183" s="118"/>
      <c r="M183" s="116"/>
      <c r="N183" s="116"/>
      <c r="O183" s="116"/>
      <c r="P183" s="116"/>
      <c r="Q183" s="116"/>
      <c r="R183" s="116"/>
      <c r="S183" s="116"/>
      <c r="T183" s="116"/>
      <c r="U183" s="116"/>
    </row>
    <row r="184" spans="1:21" x14ac:dyDescent="0.25">
      <c r="A184" s="117"/>
      <c r="B184" s="118"/>
      <c r="C184" s="119"/>
      <c r="D184" s="119"/>
      <c r="E184" s="119"/>
      <c r="F184" s="116"/>
      <c r="G184" s="116"/>
      <c r="H184" s="116"/>
      <c r="I184" s="116"/>
      <c r="J184" s="116"/>
      <c r="K184" s="117"/>
      <c r="L184" s="118"/>
      <c r="M184" s="116"/>
      <c r="N184" s="116"/>
      <c r="O184" s="116"/>
      <c r="P184" s="116"/>
      <c r="Q184" s="116"/>
      <c r="R184" s="116"/>
      <c r="S184" s="116"/>
      <c r="T184" s="116"/>
      <c r="U184" s="116"/>
    </row>
    <row r="185" spans="1:21" x14ac:dyDescent="0.25">
      <c r="A185" s="117"/>
      <c r="B185" s="118"/>
      <c r="C185" s="119"/>
      <c r="D185" s="119"/>
      <c r="E185" s="119"/>
      <c r="F185" s="116"/>
      <c r="G185" s="116"/>
      <c r="H185" s="116"/>
      <c r="I185" s="116"/>
      <c r="J185" s="116"/>
      <c r="K185" s="117"/>
      <c r="L185" s="118"/>
      <c r="M185" s="116"/>
      <c r="N185" s="116"/>
      <c r="O185" s="116"/>
      <c r="P185" s="116"/>
      <c r="Q185" s="116"/>
      <c r="R185" s="116"/>
      <c r="S185" s="116"/>
      <c r="T185" s="116"/>
      <c r="U185" s="116"/>
    </row>
    <row r="186" spans="1:21" x14ac:dyDescent="0.25">
      <c r="A186" s="117"/>
      <c r="B186" s="118"/>
      <c r="C186" s="119"/>
      <c r="D186" s="119"/>
      <c r="E186" s="119"/>
      <c r="F186" s="116"/>
      <c r="G186" s="116"/>
      <c r="H186" s="116"/>
      <c r="I186" s="116"/>
      <c r="J186" s="116"/>
      <c r="K186" s="117"/>
      <c r="L186" s="118"/>
      <c r="M186" s="116"/>
      <c r="N186" s="116"/>
      <c r="O186" s="116"/>
      <c r="P186" s="116"/>
      <c r="Q186" s="116"/>
      <c r="R186" s="116"/>
      <c r="S186" s="116"/>
      <c r="T186" s="116"/>
      <c r="U186" s="116"/>
    </row>
  </sheetData>
  <mergeCells count="2">
    <mergeCell ref="C1:I1"/>
    <mergeCell ref="M1:P1"/>
  </mergeCells>
  <pageMargins left="0.33700980392156865" right="0.39370078740157483" top="0.39370078740157483" bottom="0.39370078740157483" header="0" footer="0"/>
  <pageSetup paperSize="9" scale="55" orientation="portrait" r:id="rId1"/>
  <headerFooter>
    <oddHeader xml:space="preserve">&amp;L&amp;14Tarifs SDEEC Septembre 2021&amp;R&amp;14Prix HT, en  Euro, départ usine&amp;11
</oddHeader>
    <oddFooter>&amp;C&amp;20- &amp;P -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Devis</vt:lpstr>
      <vt:lpstr>Listes_deroulantes</vt:lpstr>
      <vt:lpstr>accessoires_mat_1</vt:lpstr>
      <vt:lpstr>accessoires_mat_2</vt:lpstr>
      <vt:lpstr>DESIGNATION_MAT_1</vt:lpstr>
      <vt:lpstr>DESIGNATION_MAT_2</vt:lpstr>
      <vt:lpstr>DESIGNATION_MAT_3</vt:lpstr>
      <vt:lpstr>DESIGNATION_MAT_4</vt:lpstr>
      <vt:lpstr>PLAGE_MAT_1</vt:lpstr>
      <vt:lpstr>PLAGE_MAT_2</vt:lpstr>
      <vt:lpstr>PLAGE_MAT_3</vt:lpstr>
      <vt:lpstr>PLAGE_MAT_4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2021-11-27T17:10:23Z</dcterms:created>
  <dcterms:modified xsi:type="dcterms:W3CDTF">2021-11-27T17:31:48Z</dcterms:modified>
</cp:coreProperties>
</file>