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TEST COMPARAISON\"/>
    </mc:Choice>
  </mc:AlternateContent>
  <bookViews>
    <workbookView xWindow="-120" yWindow="-120" windowWidth="29040" windowHeight="15840" activeTab="1"/>
  </bookViews>
  <sheets>
    <sheet name="Import1" sheetId="1" r:id="rId1"/>
    <sheet name="Import2" sheetId="2" r:id="rId2"/>
    <sheet name="Liste" sheetId="3" r:id="rId3"/>
  </sheets>
  <definedNames>
    <definedName name="Segment_Colonne1">#N/A</definedName>
  </definedNames>
  <calcPr calcId="162913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</x15:slicerCaches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257" i="2" l="1"/>
  <c r="O384" i="2"/>
  <c r="AB1" i="2"/>
  <c r="O9" i="2" s="1"/>
  <c r="P388" i="2" l="1"/>
  <c r="O368" i="2"/>
  <c r="O193" i="2"/>
  <c r="P308" i="2"/>
  <c r="O352" i="2"/>
  <c r="O129" i="2"/>
  <c r="P180" i="2"/>
  <c r="O321" i="2"/>
  <c r="O65" i="2"/>
  <c r="O396" i="2"/>
  <c r="O380" i="2"/>
  <c r="O364" i="2"/>
  <c r="O348" i="2"/>
  <c r="O305" i="2"/>
  <c r="O241" i="2"/>
  <c r="O177" i="2"/>
  <c r="O113" i="2"/>
  <c r="O49" i="2"/>
  <c r="O392" i="2"/>
  <c r="O376" i="2"/>
  <c r="O360" i="2"/>
  <c r="O344" i="2"/>
  <c r="O289" i="2"/>
  <c r="O225" i="2"/>
  <c r="O161" i="2"/>
  <c r="O97" i="2"/>
  <c r="O33" i="2"/>
  <c r="O388" i="2"/>
  <c r="O372" i="2"/>
  <c r="O356" i="2"/>
  <c r="O337" i="2"/>
  <c r="O273" i="2"/>
  <c r="O209" i="2"/>
  <c r="O145" i="2"/>
  <c r="O81" i="2"/>
  <c r="O17" i="2"/>
  <c r="P372" i="2"/>
  <c r="P276" i="2"/>
  <c r="P148" i="2"/>
  <c r="O395" i="2"/>
  <c r="O391" i="2"/>
  <c r="O387" i="2"/>
  <c r="O383" i="2"/>
  <c r="O379" i="2"/>
  <c r="O375" i="2"/>
  <c r="O371" i="2"/>
  <c r="O367" i="2"/>
  <c r="O363" i="2"/>
  <c r="O359" i="2"/>
  <c r="O355" i="2"/>
  <c r="O351" i="2"/>
  <c r="O347" i="2"/>
  <c r="O343" i="2"/>
  <c r="O333" i="2"/>
  <c r="O317" i="2"/>
  <c r="O301" i="2"/>
  <c r="O285" i="2"/>
  <c r="O269" i="2"/>
  <c r="O253" i="2"/>
  <c r="O237" i="2"/>
  <c r="O221" i="2"/>
  <c r="O205" i="2"/>
  <c r="O189" i="2"/>
  <c r="O173" i="2"/>
  <c r="O157" i="2"/>
  <c r="O141" i="2"/>
  <c r="O125" i="2"/>
  <c r="O109" i="2"/>
  <c r="O93" i="2"/>
  <c r="O77" i="2"/>
  <c r="O61" i="2"/>
  <c r="O45" i="2"/>
  <c r="O29" i="2"/>
  <c r="O13" i="2"/>
  <c r="P356" i="2"/>
  <c r="P244" i="2"/>
  <c r="P116" i="2"/>
  <c r="O394" i="2"/>
  <c r="O390" i="2"/>
  <c r="O386" i="2"/>
  <c r="O382" i="2"/>
  <c r="O378" i="2"/>
  <c r="O374" i="2"/>
  <c r="O370" i="2"/>
  <c r="O366" i="2"/>
  <c r="O362" i="2"/>
  <c r="O358" i="2"/>
  <c r="O354" i="2"/>
  <c r="O350" i="2"/>
  <c r="O346" i="2"/>
  <c r="O342" i="2"/>
  <c r="O329" i="2"/>
  <c r="O313" i="2"/>
  <c r="O297" i="2"/>
  <c r="O281" i="2"/>
  <c r="O265" i="2"/>
  <c r="O249" i="2"/>
  <c r="O233" i="2"/>
  <c r="O217" i="2"/>
  <c r="O201" i="2"/>
  <c r="O185" i="2"/>
  <c r="O169" i="2"/>
  <c r="O153" i="2"/>
  <c r="O137" i="2"/>
  <c r="O121" i="2"/>
  <c r="O105" i="2"/>
  <c r="O89" i="2"/>
  <c r="O73" i="2"/>
  <c r="O57" i="2"/>
  <c r="O41" i="2"/>
  <c r="O25" i="2"/>
  <c r="P9" i="2"/>
  <c r="O2" i="2"/>
  <c r="O6" i="2"/>
  <c r="O10" i="2"/>
  <c r="O14" i="2"/>
  <c r="O18" i="2"/>
  <c r="O22" i="2"/>
  <c r="O26" i="2"/>
  <c r="O30" i="2"/>
  <c r="O34" i="2"/>
  <c r="O38" i="2"/>
  <c r="O42" i="2"/>
  <c r="O46" i="2"/>
  <c r="O50" i="2"/>
  <c r="O54" i="2"/>
  <c r="O58" i="2"/>
  <c r="O62" i="2"/>
  <c r="O66" i="2"/>
  <c r="O70" i="2"/>
  <c r="O74" i="2"/>
  <c r="O78" i="2"/>
  <c r="O82" i="2"/>
  <c r="O86" i="2"/>
  <c r="O90" i="2"/>
  <c r="O94" i="2"/>
  <c r="O98" i="2"/>
  <c r="O102" i="2"/>
  <c r="O106" i="2"/>
  <c r="O110" i="2"/>
  <c r="O114" i="2"/>
  <c r="O118" i="2"/>
  <c r="O122" i="2"/>
  <c r="O126" i="2"/>
  <c r="O130" i="2"/>
  <c r="O134" i="2"/>
  <c r="O138" i="2"/>
  <c r="O142" i="2"/>
  <c r="O146" i="2"/>
  <c r="O150" i="2"/>
  <c r="O154" i="2"/>
  <c r="O158" i="2"/>
  <c r="O162" i="2"/>
  <c r="O166" i="2"/>
  <c r="O170" i="2"/>
  <c r="O174" i="2"/>
  <c r="O178" i="2"/>
  <c r="O182" i="2"/>
  <c r="O186" i="2"/>
  <c r="O190" i="2"/>
  <c r="O194" i="2"/>
  <c r="O198" i="2"/>
  <c r="O202" i="2"/>
  <c r="O206" i="2"/>
  <c r="O210" i="2"/>
  <c r="O214" i="2"/>
  <c r="O218" i="2"/>
  <c r="O222" i="2"/>
  <c r="O226" i="2"/>
  <c r="O230" i="2"/>
  <c r="O234" i="2"/>
  <c r="O238" i="2"/>
  <c r="O242" i="2"/>
  <c r="O246" i="2"/>
  <c r="O250" i="2"/>
  <c r="O254" i="2"/>
  <c r="O258" i="2"/>
  <c r="O262" i="2"/>
  <c r="O266" i="2"/>
  <c r="O270" i="2"/>
  <c r="O274" i="2"/>
  <c r="O278" i="2"/>
  <c r="O282" i="2"/>
  <c r="O286" i="2"/>
  <c r="O290" i="2"/>
  <c r="O294" i="2"/>
  <c r="O298" i="2"/>
  <c r="O302" i="2"/>
  <c r="O306" i="2"/>
  <c r="O310" i="2"/>
  <c r="O314" i="2"/>
  <c r="O318" i="2"/>
  <c r="O322" i="2"/>
  <c r="O326" i="2"/>
  <c r="O330" i="2"/>
  <c r="O334" i="2"/>
  <c r="O338" i="2"/>
  <c r="O3" i="2"/>
  <c r="O7" i="2"/>
  <c r="O11" i="2"/>
  <c r="O15" i="2"/>
  <c r="O19" i="2"/>
  <c r="O23" i="2"/>
  <c r="O27" i="2"/>
  <c r="O31" i="2"/>
  <c r="O35" i="2"/>
  <c r="O39" i="2"/>
  <c r="O43" i="2"/>
  <c r="O47" i="2"/>
  <c r="O51" i="2"/>
  <c r="O55" i="2"/>
  <c r="O59" i="2"/>
  <c r="O63" i="2"/>
  <c r="O67" i="2"/>
  <c r="O71" i="2"/>
  <c r="O75" i="2"/>
  <c r="O79" i="2"/>
  <c r="O83" i="2"/>
  <c r="O87" i="2"/>
  <c r="O91" i="2"/>
  <c r="O95" i="2"/>
  <c r="O99" i="2"/>
  <c r="O103" i="2"/>
  <c r="O107" i="2"/>
  <c r="O111" i="2"/>
  <c r="O115" i="2"/>
  <c r="O119" i="2"/>
  <c r="O123" i="2"/>
  <c r="O127" i="2"/>
  <c r="O131" i="2"/>
  <c r="O135" i="2"/>
  <c r="O139" i="2"/>
  <c r="O143" i="2"/>
  <c r="O147" i="2"/>
  <c r="O151" i="2"/>
  <c r="O155" i="2"/>
  <c r="O159" i="2"/>
  <c r="O163" i="2"/>
  <c r="O167" i="2"/>
  <c r="O171" i="2"/>
  <c r="O175" i="2"/>
  <c r="O179" i="2"/>
  <c r="O183" i="2"/>
  <c r="O187" i="2"/>
  <c r="O191" i="2"/>
  <c r="O195" i="2"/>
  <c r="O199" i="2"/>
  <c r="O203" i="2"/>
  <c r="O207" i="2"/>
  <c r="O211" i="2"/>
  <c r="O215" i="2"/>
  <c r="O219" i="2"/>
  <c r="O223" i="2"/>
  <c r="O227" i="2"/>
  <c r="O231" i="2"/>
  <c r="O235" i="2"/>
  <c r="O239" i="2"/>
  <c r="O243" i="2"/>
  <c r="O247" i="2"/>
  <c r="O251" i="2"/>
  <c r="O255" i="2"/>
  <c r="O259" i="2"/>
  <c r="O263" i="2"/>
  <c r="O267" i="2"/>
  <c r="O271" i="2"/>
  <c r="O275" i="2"/>
  <c r="O279" i="2"/>
  <c r="O283" i="2"/>
  <c r="O287" i="2"/>
  <c r="O291" i="2"/>
  <c r="O295" i="2"/>
  <c r="O299" i="2"/>
  <c r="O303" i="2"/>
  <c r="O307" i="2"/>
  <c r="O311" i="2"/>
  <c r="O315" i="2"/>
  <c r="O319" i="2"/>
  <c r="O323" i="2"/>
  <c r="O327" i="2"/>
  <c r="O331" i="2"/>
  <c r="O335" i="2"/>
  <c r="O339" i="2"/>
  <c r="O4" i="2"/>
  <c r="O8" i="2"/>
  <c r="O12" i="2"/>
  <c r="O16" i="2"/>
  <c r="O20" i="2"/>
  <c r="O24" i="2"/>
  <c r="O28" i="2"/>
  <c r="O32" i="2"/>
  <c r="O36" i="2"/>
  <c r="O40" i="2"/>
  <c r="O44" i="2"/>
  <c r="O48" i="2"/>
  <c r="O52" i="2"/>
  <c r="O56" i="2"/>
  <c r="O60" i="2"/>
  <c r="O64" i="2"/>
  <c r="O68" i="2"/>
  <c r="O72" i="2"/>
  <c r="O76" i="2"/>
  <c r="O80" i="2"/>
  <c r="O84" i="2"/>
  <c r="O88" i="2"/>
  <c r="O92" i="2"/>
  <c r="O96" i="2"/>
  <c r="O100" i="2"/>
  <c r="O104" i="2"/>
  <c r="O108" i="2"/>
  <c r="O112" i="2"/>
  <c r="O116" i="2"/>
  <c r="O120" i="2"/>
  <c r="O124" i="2"/>
  <c r="O128" i="2"/>
  <c r="O132" i="2"/>
  <c r="O136" i="2"/>
  <c r="O140" i="2"/>
  <c r="O144" i="2"/>
  <c r="O148" i="2"/>
  <c r="O152" i="2"/>
  <c r="O156" i="2"/>
  <c r="O160" i="2"/>
  <c r="O164" i="2"/>
  <c r="O168" i="2"/>
  <c r="O172" i="2"/>
  <c r="O176" i="2"/>
  <c r="O180" i="2"/>
  <c r="O184" i="2"/>
  <c r="O188" i="2"/>
  <c r="O192" i="2"/>
  <c r="O196" i="2"/>
  <c r="O200" i="2"/>
  <c r="O204" i="2"/>
  <c r="O208" i="2"/>
  <c r="O212" i="2"/>
  <c r="O216" i="2"/>
  <c r="O220" i="2"/>
  <c r="O224" i="2"/>
  <c r="O228" i="2"/>
  <c r="O232" i="2"/>
  <c r="O236" i="2"/>
  <c r="O240" i="2"/>
  <c r="O244" i="2"/>
  <c r="O248" i="2"/>
  <c r="O252" i="2"/>
  <c r="O256" i="2"/>
  <c r="O260" i="2"/>
  <c r="O264" i="2"/>
  <c r="O268" i="2"/>
  <c r="O272" i="2"/>
  <c r="O276" i="2"/>
  <c r="O280" i="2"/>
  <c r="O284" i="2"/>
  <c r="O288" i="2"/>
  <c r="O292" i="2"/>
  <c r="O296" i="2"/>
  <c r="O300" i="2"/>
  <c r="O304" i="2"/>
  <c r="O308" i="2"/>
  <c r="O312" i="2"/>
  <c r="O316" i="2"/>
  <c r="O320" i="2"/>
  <c r="O324" i="2"/>
  <c r="O328" i="2"/>
  <c r="O332" i="2"/>
  <c r="O336" i="2"/>
  <c r="O340" i="2"/>
  <c r="P340" i="2"/>
  <c r="P212" i="2"/>
  <c r="O397" i="2"/>
  <c r="O393" i="2"/>
  <c r="O389" i="2"/>
  <c r="O385" i="2"/>
  <c r="O381" i="2"/>
  <c r="O377" i="2"/>
  <c r="O373" i="2"/>
  <c r="O369" i="2"/>
  <c r="O365" i="2"/>
  <c r="O361" i="2"/>
  <c r="O357" i="2"/>
  <c r="O353" i="2"/>
  <c r="O349" i="2"/>
  <c r="O345" i="2"/>
  <c r="O341" i="2"/>
  <c r="O325" i="2"/>
  <c r="O309" i="2"/>
  <c r="O293" i="2"/>
  <c r="O277" i="2"/>
  <c r="O261" i="2"/>
  <c r="O245" i="2"/>
  <c r="O229" i="2"/>
  <c r="O213" i="2"/>
  <c r="O197" i="2"/>
  <c r="O181" i="2"/>
  <c r="O165" i="2"/>
  <c r="O149" i="2"/>
  <c r="O133" i="2"/>
  <c r="O117" i="2"/>
  <c r="O101" i="2"/>
  <c r="O85" i="2"/>
  <c r="O69" i="2"/>
  <c r="O53" i="2"/>
  <c r="O37" i="2"/>
  <c r="O21" i="2"/>
  <c r="O5" i="2"/>
  <c r="P384" i="2"/>
  <c r="P368" i="2"/>
  <c r="P352" i="2"/>
  <c r="P332" i="2"/>
  <c r="P300" i="2"/>
  <c r="P268" i="2"/>
  <c r="P236" i="2"/>
  <c r="P204" i="2"/>
  <c r="P172" i="2"/>
  <c r="P140" i="2"/>
  <c r="P108" i="2"/>
  <c r="P396" i="2"/>
  <c r="P380" i="2"/>
  <c r="P364" i="2"/>
  <c r="P348" i="2"/>
  <c r="P324" i="2"/>
  <c r="P292" i="2"/>
  <c r="P260" i="2"/>
  <c r="P228" i="2"/>
  <c r="P196" i="2"/>
  <c r="P164" i="2"/>
  <c r="P132" i="2"/>
  <c r="P100" i="2"/>
  <c r="P392" i="2"/>
  <c r="P376" i="2"/>
  <c r="P360" i="2"/>
  <c r="P344" i="2"/>
  <c r="P316" i="2"/>
  <c r="P284" i="2"/>
  <c r="P252" i="2"/>
  <c r="P220" i="2"/>
  <c r="P188" i="2"/>
  <c r="P156" i="2"/>
  <c r="P124" i="2"/>
  <c r="P92" i="2"/>
  <c r="P84" i="2"/>
  <c r="P68" i="2"/>
  <c r="P52" i="2"/>
  <c r="P36" i="2"/>
  <c r="P20" i="2"/>
  <c r="P395" i="2"/>
  <c r="P383" i="2"/>
  <c r="P375" i="2"/>
  <c r="P367" i="2"/>
  <c r="P363" i="2"/>
  <c r="P355" i="2"/>
  <c r="P351" i="2"/>
  <c r="P347" i="2"/>
  <c r="P343" i="2"/>
  <c r="P337" i="2"/>
  <c r="P329" i="2"/>
  <c r="P321" i="2"/>
  <c r="P313" i="2"/>
  <c r="P305" i="2"/>
  <c r="P297" i="2"/>
  <c r="P289" i="2"/>
  <c r="P281" i="2"/>
  <c r="P273" i="2"/>
  <c r="P265" i="2"/>
  <c r="P257" i="2"/>
  <c r="P249" i="2"/>
  <c r="P241" i="2"/>
  <c r="P233" i="2"/>
  <c r="P225" i="2"/>
  <c r="P217" i="2"/>
  <c r="P209" i="2"/>
  <c r="P201" i="2"/>
  <c r="P193" i="2"/>
  <c r="P185" i="2"/>
  <c r="P177" i="2"/>
  <c r="P169" i="2"/>
  <c r="P161" i="2"/>
  <c r="P153" i="2"/>
  <c r="P145" i="2"/>
  <c r="P137" i="2"/>
  <c r="P129" i="2"/>
  <c r="P121" i="2"/>
  <c r="P113" i="2"/>
  <c r="P105" i="2"/>
  <c r="P97" i="2"/>
  <c r="P89" i="2"/>
  <c r="P81" i="2"/>
  <c r="P73" i="2"/>
  <c r="P65" i="2"/>
  <c r="P57" i="2"/>
  <c r="P49" i="2"/>
  <c r="P41" i="2"/>
  <c r="P33" i="2"/>
  <c r="P25" i="2"/>
  <c r="P17" i="2"/>
  <c r="P2" i="2"/>
  <c r="P6" i="2"/>
  <c r="P10" i="2"/>
  <c r="P14" i="2"/>
  <c r="P18" i="2"/>
  <c r="P22" i="2"/>
  <c r="P26" i="2"/>
  <c r="P30" i="2"/>
  <c r="P34" i="2"/>
  <c r="P38" i="2"/>
  <c r="P42" i="2"/>
  <c r="P46" i="2"/>
  <c r="P50" i="2"/>
  <c r="P54" i="2"/>
  <c r="P58" i="2"/>
  <c r="P62" i="2"/>
  <c r="P66" i="2"/>
  <c r="P70" i="2"/>
  <c r="P74" i="2"/>
  <c r="P78" i="2"/>
  <c r="P82" i="2"/>
  <c r="P86" i="2"/>
  <c r="P90" i="2"/>
  <c r="P94" i="2"/>
  <c r="P98" i="2"/>
  <c r="P102" i="2"/>
  <c r="P106" i="2"/>
  <c r="P110" i="2"/>
  <c r="P114" i="2"/>
  <c r="P118" i="2"/>
  <c r="P122" i="2"/>
  <c r="P126" i="2"/>
  <c r="P130" i="2"/>
  <c r="P134" i="2"/>
  <c r="P138" i="2"/>
  <c r="P142" i="2"/>
  <c r="P146" i="2"/>
  <c r="P150" i="2"/>
  <c r="P154" i="2"/>
  <c r="P158" i="2"/>
  <c r="P162" i="2"/>
  <c r="P166" i="2"/>
  <c r="P170" i="2"/>
  <c r="P174" i="2"/>
  <c r="P178" i="2"/>
  <c r="P182" i="2"/>
  <c r="P186" i="2"/>
  <c r="P190" i="2"/>
  <c r="P194" i="2"/>
  <c r="P198" i="2"/>
  <c r="P202" i="2"/>
  <c r="P206" i="2"/>
  <c r="P210" i="2"/>
  <c r="P214" i="2"/>
  <c r="P218" i="2"/>
  <c r="P222" i="2"/>
  <c r="P226" i="2"/>
  <c r="P230" i="2"/>
  <c r="P234" i="2"/>
  <c r="P238" i="2"/>
  <c r="P242" i="2"/>
  <c r="P246" i="2"/>
  <c r="P250" i="2"/>
  <c r="P254" i="2"/>
  <c r="P258" i="2"/>
  <c r="P262" i="2"/>
  <c r="P266" i="2"/>
  <c r="P270" i="2"/>
  <c r="P274" i="2"/>
  <c r="P278" i="2"/>
  <c r="P282" i="2"/>
  <c r="P286" i="2"/>
  <c r="P290" i="2"/>
  <c r="P294" i="2"/>
  <c r="P298" i="2"/>
  <c r="P302" i="2"/>
  <c r="P306" i="2"/>
  <c r="P310" i="2"/>
  <c r="P314" i="2"/>
  <c r="P318" i="2"/>
  <c r="P322" i="2"/>
  <c r="P326" i="2"/>
  <c r="P330" i="2"/>
  <c r="P334" i="2"/>
  <c r="P338" i="2"/>
  <c r="P3" i="2"/>
  <c r="P7" i="2"/>
  <c r="P11" i="2"/>
  <c r="P15" i="2"/>
  <c r="P19" i="2"/>
  <c r="P23" i="2"/>
  <c r="P27" i="2"/>
  <c r="P31" i="2"/>
  <c r="P35" i="2"/>
  <c r="P39" i="2"/>
  <c r="P43" i="2"/>
  <c r="P47" i="2"/>
  <c r="P51" i="2"/>
  <c r="P55" i="2"/>
  <c r="P59" i="2"/>
  <c r="P63" i="2"/>
  <c r="P67" i="2"/>
  <c r="P71" i="2"/>
  <c r="P75" i="2"/>
  <c r="P79" i="2"/>
  <c r="P83" i="2"/>
  <c r="P87" i="2"/>
  <c r="P91" i="2"/>
  <c r="P95" i="2"/>
  <c r="P99" i="2"/>
  <c r="P103" i="2"/>
  <c r="P107" i="2"/>
  <c r="P111" i="2"/>
  <c r="P115" i="2"/>
  <c r="P119" i="2"/>
  <c r="P123" i="2"/>
  <c r="P127" i="2"/>
  <c r="P131" i="2"/>
  <c r="P135" i="2"/>
  <c r="P139" i="2"/>
  <c r="P143" i="2"/>
  <c r="P147" i="2"/>
  <c r="P151" i="2"/>
  <c r="P155" i="2"/>
  <c r="P159" i="2"/>
  <c r="P163" i="2"/>
  <c r="P167" i="2"/>
  <c r="P171" i="2"/>
  <c r="P175" i="2"/>
  <c r="P179" i="2"/>
  <c r="P183" i="2"/>
  <c r="P187" i="2"/>
  <c r="P191" i="2"/>
  <c r="P195" i="2"/>
  <c r="P199" i="2"/>
  <c r="P203" i="2"/>
  <c r="P207" i="2"/>
  <c r="P211" i="2"/>
  <c r="P215" i="2"/>
  <c r="P219" i="2"/>
  <c r="P223" i="2"/>
  <c r="P227" i="2"/>
  <c r="P231" i="2"/>
  <c r="P235" i="2"/>
  <c r="P239" i="2"/>
  <c r="P243" i="2"/>
  <c r="P247" i="2"/>
  <c r="P251" i="2"/>
  <c r="P255" i="2"/>
  <c r="P259" i="2"/>
  <c r="P263" i="2"/>
  <c r="P267" i="2"/>
  <c r="P271" i="2"/>
  <c r="P275" i="2"/>
  <c r="P279" i="2"/>
  <c r="P283" i="2"/>
  <c r="P287" i="2"/>
  <c r="P291" i="2"/>
  <c r="P295" i="2"/>
  <c r="P299" i="2"/>
  <c r="P303" i="2"/>
  <c r="P307" i="2"/>
  <c r="P311" i="2"/>
  <c r="P315" i="2"/>
  <c r="P319" i="2"/>
  <c r="P323" i="2"/>
  <c r="P327" i="2"/>
  <c r="P331" i="2"/>
  <c r="P335" i="2"/>
  <c r="P339" i="2"/>
  <c r="P4" i="2"/>
  <c r="P394" i="2"/>
  <c r="P390" i="2"/>
  <c r="P386" i="2"/>
  <c r="P382" i="2"/>
  <c r="P378" i="2"/>
  <c r="P374" i="2"/>
  <c r="P370" i="2"/>
  <c r="P366" i="2"/>
  <c r="P362" i="2"/>
  <c r="P358" i="2"/>
  <c r="P354" i="2"/>
  <c r="P350" i="2"/>
  <c r="P346" i="2"/>
  <c r="P342" i="2"/>
  <c r="P336" i="2"/>
  <c r="P328" i="2"/>
  <c r="P320" i="2"/>
  <c r="P312" i="2"/>
  <c r="P304" i="2"/>
  <c r="P296" i="2"/>
  <c r="P288" i="2"/>
  <c r="P280" i="2"/>
  <c r="P272" i="2"/>
  <c r="P264" i="2"/>
  <c r="P256" i="2"/>
  <c r="P248" i="2"/>
  <c r="P240" i="2"/>
  <c r="P232" i="2"/>
  <c r="P224" i="2"/>
  <c r="P216" i="2"/>
  <c r="P208" i="2"/>
  <c r="P200" i="2"/>
  <c r="P192" i="2"/>
  <c r="P184" i="2"/>
  <c r="P176" i="2"/>
  <c r="P168" i="2"/>
  <c r="P160" i="2"/>
  <c r="P152" i="2"/>
  <c r="P144" i="2"/>
  <c r="P136" i="2"/>
  <c r="P128" i="2"/>
  <c r="P120" i="2"/>
  <c r="P112" i="2"/>
  <c r="P104" i="2"/>
  <c r="P96" i="2"/>
  <c r="P88" i="2"/>
  <c r="P80" i="2"/>
  <c r="P72" i="2"/>
  <c r="P64" i="2"/>
  <c r="P56" i="2"/>
  <c r="P48" i="2"/>
  <c r="P40" i="2"/>
  <c r="P32" i="2"/>
  <c r="P24" i="2"/>
  <c r="P16" i="2"/>
  <c r="P8" i="2"/>
  <c r="P76" i="2"/>
  <c r="P60" i="2"/>
  <c r="P44" i="2"/>
  <c r="P28" i="2"/>
  <c r="P12" i="2"/>
  <c r="P391" i="2"/>
  <c r="P387" i="2"/>
  <c r="P379" i="2"/>
  <c r="P371" i="2"/>
  <c r="P359" i="2"/>
  <c r="P397" i="2"/>
  <c r="P393" i="2"/>
  <c r="P389" i="2"/>
  <c r="P385" i="2"/>
  <c r="P381" i="2"/>
  <c r="P377" i="2"/>
  <c r="P373" i="2"/>
  <c r="P369" i="2"/>
  <c r="P365" i="2"/>
  <c r="P361" i="2"/>
  <c r="P357" i="2"/>
  <c r="P353" i="2"/>
  <c r="P349" i="2"/>
  <c r="P345" i="2"/>
  <c r="P341" i="2"/>
  <c r="P333" i="2"/>
  <c r="P325" i="2"/>
  <c r="P317" i="2"/>
  <c r="P309" i="2"/>
  <c r="P301" i="2"/>
  <c r="P293" i="2"/>
  <c r="P285" i="2"/>
  <c r="P277" i="2"/>
  <c r="P269" i="2"/>
  <c r="P261" i="2"/>
  <c r="P253" i="2"/>
  <c r="P245" i="2"/>
  <c r="P237" i="2"/>
  <c r="P229" i="2"/>
  <c r="P221" i="2"/>
  <c r="P213" i="2"/>
  <c r="P205" i="2"/>
  <c r="P197" i="2"/>
  <c r="P189" i="2"/>
  <c r="P181" i="2"/>
  <c r="P173" i="2"/>
  <c r="P165" i="2"/>
  <c r="P157" i="2"/>
  <c r="P149" i="2"/>
  <c r="P141" i="2"/>
  <c r="P133" i="2"/>
  <c r="P125" i="2"/>
  <c r="P117" i="2"/>
  <c r="P109" i="2"/>
  <c r="P101" i="2"/>
  <c r="P93" i="2"/>
  <c r="P85" i="2"/>
  <c r="P77" i="2"/>
  <c r="P69" i="2"/>
  <c r="P61" i="2"/>
  <c r="P53" i="2"/>
  <c r="P45" i="2"/>
  <c r="P37" i="2"/>
  <c r="P29" i="2"/>
  <c r="P21" i="2"/>
  <c r="P13" i="2"/>
  <c r="P5" i="2"/>
  <c r="M2" i="2"/>
  <c r="N2" i="2"/>
  <c r="N3" i="2"/>
  <c r="N4" i="2"/>
  <c r="N5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5" i="2"/>
  <c r="N66" i="2"/>
  <c r="N67" i="2"/>
  <c r="N68" i="2"/>
  <c r="N69" i="2"/>
  <c r="N70" i="2"/>
  <c r="N71" i="2"/>
  <c r="N7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99" i="2"/>
  <c r="N100" i="2"/>
  <c r="N101" i="2"/>
  <c r="N102" i="2"/>
  <c r="N103" i="2"/>
  <c r="N104" i="2"/>
  <c r="N105" i="2"/>
  <c r="N106" i="2"/>
  <c r="N107" i="2"/>
  <c r="N108" i="2"/>
  <c r="N109" i="2"/>
  <c r="N110" i="2"/>
  <c r="N111" i="2"/>
  <c r="N112" i="2"/>
  <c r="N113" i="2"/>
  <c r="N114" i="2"/>
  <c r="N115" i="2"/>
  <c r="N116" i="2"/>
  <c r="N117" i="2"/>
  <c r="N118" i="2"/>
  <c r="N119" i="2"/>
  <c r="N120" i="2"/>
  <c r="N121" i="2"/>
  <c r="N122" i="2"/>
  <c r="N123" i="2"/>
  <c r="N124" i="2"/>
  <c r="N125" i="2"/>
  <c r="N126" i="2"/>
  <c r="N127" i="2"/>
  <c r="N128" i="2"/>
  <c r="N129" i="2"/>
  <c r="N130" i="2"/>
  <c r="N131" i="2"/>
  <c r="N132" i="2"/>
  <c r="N133" i="2"/>
  <c r="N134" i="2"/>
  <c r="N135" i="2"/>
  <c r="N136" i="2"/>
  <c r="N137" i="2"/>
  <c r="N138" i="2"/>
  <c r="N139" i="2"/>
  <c r="N140" i="2"/>
  <c r="N141" i="2"/>
  <c r="N142" i="2"/>
  <c r="N143" i="2"/>
  <c r="N144" i="2"/>
  <c r="N145" i="2"/>
  <c r="N146" i="2"/>
  <c r="N147" i="2"/>
  <c r="N148" i="2"/>
  <c r="N149" i="2"/>
  <c r="N150" i="2"/>
  <c r="N151" i="2"/>
  <c r="N152" i="2"/>
  <c r="N153" i="2"/>
  <c r="N154" i="2"/>
  <c r="N155" i="2"/>
  <c r="N156" i="2"/>
  <c r="N157" i="2"/>
  <c r="N158" i="2"/>
  <c r="N159" i="2"/>
  <c r="N160" i="2"/>
  <c r="N161" i="2"/>
  <c r="N162" i="2"/>
  <c r="N163" i="2"/>
  <c r="N164" i="2"/>
  <c r="N165" i="2"/>
  <c r="N166" i="2"/>
  <c r="N167" i="2"/>
  <c r="N168" i="2"/>
  <c r="N169" i="2"/>
  <c r="N170" i="2"/>
  <c r="N171" i="2"/>
  <c r="N172" i="2"/>
  <c r="N173" i="2"/>
  <c r="N174" i="2"/>
  <c r="N175" i="2"/>
  <c r="N176" i="2"/>
  <c r="N177" i="2"/>
  <c r="N178" i="2"/>
  <c r="N179" i="2"/>
  <c r="N180" i="2"/>
  <c r="N181" i="2"/>
  <c r="N182" i="2"/>
  <c r="N183" i="2"/>
  <c r="N184" i="2"/>
  <c r="N185" i="2"/>
  <c r="N186" i="2"/>
  <c r="N187" i="2"/>
  <c r="N188" i="2"/>
  <c r="N189" i="2"/>
  <c r="N190" i="2"/>
  <c r="N191" i="2"/>
  <c r="N192" i="2"/>
  <c r="N193" i="2"/>
  <c r="N194" i="2"/>
  <c r="N195" i="2"/>
  <c r="N196" i="2"/>
  <c r="N197" i="2"/>
  <c r="N198" i="2"/>
  <c r="N199" i="2"/>
  <c r="N200" i="2"/>
  <c r="N201" i="2"/>
  <c r="N202" i="2"/>
  <c r="N203" i="2"/>
  <c r="N204" i="2"/>
  <c r="N205" i="2"/>
  <c r="N206" i="2"/>
  <c r="N207" i="2"/>
  <c r="N208" i="2"/>
  <c r="N209" i="2"/>
  <c r="N210" i="2"/>
  <c r="N211" i="2"/>
  <c r="N212" i="2"/>
  <c r="N213" i="2"/>
  <c r="N214" i="2"/>
  <c r="N215" i="2"/>
  <c r="N216" i="2"/>
  <c r="N217" i="2"/>
  <c r="N218" i="2"/>
  <c r="N219" i="2"/>
  <c r="N220" i="2"/>
  <c r="N221" i="2"/>
  <c r="N222" i="2"/>
  <c r="N223" i="2"/>
  <c r="N224" i="2"/>
  <c r="N225" i="2"/>
  <c r="N226" i="2"/>
  <c r="N227" i="2"/>
  <c r="N228" i="2"/>
  <c r="N229" i="2"/>
  <c r="N230" i="2"/>
  <c r="N231" i="2"/>
  <c r="N232" i="2"/>
  <c r="N233" i="2"/>
  <c r="N234" i="2"/>
  <c r="N235" i="2"/>
  <c r="N236" i="2"/>
  <c r="N237" i="2"/>
  <c r="N238" i="2"/>
  <c r="N239" i="2"/>
  <c r="N240" i="2"/>
  <c r="N241" i="2"/>
  <c r="N242" i="2"/>
  <c r="N243" i="2"/>
  <c r="N244" i="2"/>
  <c r="N245" i="2"/>
  <c r="N246" i="2"/>
  <c r="N247" i="2"/>
  <c r="N248" i="2"/>
  <c r="N249" i="2"/>
  <c r="N250" i="2"/>
  <c r="N251" i="2"/>
  <c r="N252" i="2"/>
  <c r="N253" i="2"/>
  <c r="N254" i="2"/>
  <c r="N255" i="2"/>
  <c r="N256" i="2"/>
  <c r="N257" i="2"/>
  <c r="N258" i="2"/>
  <c r="N259" i="2"/>
  <c r="N260" i="2"/>
  <c r="N261" i="2"/>
  <c r="N262" i="2"/>
  <c r="N263" i="2"/>
  <c r="N264" i="2"/>
  <c r="N265" i="2"/>
  <c r="N266" i="2"/>
  <c r="N267" i="2"/>
  <c r="N268" i="2"/>
  <c r="N269" i="2"/>
  <c r="N270" i="2"/>
  <c r="N271" i="2"/>
  <c r="N272" i="2"/>
  <c r="N273" i="2"/>
  <c r="N274" i="2"/>
  <c r="N275" i="2"/>
  <c r="N276" i="2"/>
  <c r="N277" i="2"/>
  <c r="N278" i="2"/>
  <c r="N279" i="2"/>
  <c r="N280" i="2"/>
  <c r="N281" i="2"/>
  <c r="N282" i="2"/>
  <c r="N283" i="2"/>
  <c r="N284" i="2"/>
  <c r="N285" i="2"/>
  <c r="N286" i="2"/>
  <c r="N287" i="2"/>
  <c r="N288" i="2"/>
  <c r="N289" i="2"/>
  <c r="N290" i="2"/>
  <c r="N291" i="2"/>
  <c r="N292" i="2"/>
  <c r="N293" i="2"/>
  <c r="N294" i="2"/>
  <c r="N295" i="2"/>
  <c r="N296" i="2"/>
  <c r="N297" i="2"/>
  <c r="N298" i="2"/>
  <c r="N299" i="2"/>
  <c r="N300" i="2"/>
  <c r="N301" i="2"/>
  <c r="N302" i="2"/>
  <c r="N303" i="2"/>
  <c r="N304" i="2"/>
  <c r="N305" i="2"/>
  <c r="N306" i="2"/>
  <c r="N307" i="2"/>
  <c r="N308" i="2"/>
  <c r="N309" i="2"/>
  <c r="N310" i="2"/>
  <c r="N311" i="2"/>
  <c r="N312" i="2"/>
  <c r="N313" i="2"/>
  <c r="N314" i="2"/>
  <c r="N315" i="2"/>
  <c r="N316" i="2"/>
  <c r="N317" i="2"/>
  <c r="N318" i="2"/>
  <c r="N319" i="2"/>
  <c r="N320" i="2"/>
  <c r="N321" i="2"/>
  <c r="N322" i="2"/>
  <c r="N323" i="2"/>
  <c r="N324" i="2"/>
  <c r="N325" i="2"/>
  <c r="N326" i="2"/>
  <c r="N327" i="2"/>
  <c r="N328" i="2"/>
  <c r="N329" i="2"/>
  <c r="N330" i="2"/>
  <c r="N331" i="2"/>
  <c r="N332" i="2"/>
  <c r="N333" i="2"/>
  <c r="N334" i="2"/>
  <c r="N335" i="2"/>
  <c r="N336" i="2"/>
  <c r="N337" i="2"/>
  <c r="N338" i="2"/>
  <c r="N339" i="2"/>
  <c r="N340" i="2"/>
  <c r="N341" i="2"/>
  <c r="N342" i="2"/>
  <c r="N343" i="2"/>
  <c r="N344" i="2"/>
  <c r="N345" i="2"/>
  <c r="N346" i="2"/>
  <c r="N347" i="2"/>
  <c r="N348" i="2"/>
  <c r="N349" i="2"/>
  <c r="N350" i="2"/>
  <c r="N351" i="2"/>
  <c r="N352" i="2"/>
  <c r="N353" i="2"/>
  <c r="N354" i="2"/>
  <c r="N355" i="2"/>
  <c r="N356" i="2"/>
  <c r="N357" i="2"/>
  <c r="N358" i="2"/>
  <c r="N359" i="2"/>
  <c r="N360" i="2"/>
  <c r="N361" i="2"/>
  <c r="N362" i="2"/>
  <c r="N363" i="2"/>
  <c r="N364" i="2"/>
  <c r="N365" i="2"/>
  <c r="N366" i="2"/>
  <c r="N367" i="2"/>
  <c r="N368" i="2"/>
  <c r="N369" i="2"/>
  <c r="N370" i="2"/>
  <c r="N371" i="2"/>
  <c r="N372" i="2"/>
  <c r="N373" i="2"/>
  <c r="N374" i="2"/>
  <c r="N375" i="2"/>
  <c r="N376" i="2"/>
  <c r="N377" i="2"/>
  <c r="N378" i="2"/>
  <c r="N379" i="2"/>
  <c r="N380" i="2"/>
  <c r="N381" i="2"/>
  <c r="N382" i="2"/>
  <c r="N383" i="2"/>
  <c r="N384" i="2"/>
  <c r="N385" i="2"/>
  <c r="N386" i="2"/>
  <c r="N387" i="2"/>
  <c r="N388" i="2"/>
  <c r="N389" i="2"/>
  <c r="N390" i="2"/>
  <c r="N391" i="2"/>
  <c r="N392" i="2"/>
  <c r="N393" i="2"/>
  <c r="N394" i="2"/>
  <c r="N395" i="2"/>
  <c r="N396" i="2"/>
  <c r="N397" i="2"/>
  <c r="L2" i="2" l="1"/>
  <c r="L3" i="2"/>
  <c r="L4" i="2"/>
  <c r="L5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61" i="2"/>
  <c r="L62" i="2"/>
  <c r="L63" i="2"/>
  <c r="L64" i="2"/>
  <c r="L65" i="2"/>
  <c r="L66" i="2"/>
  <c r="L67" i="2"/>
  <c r="L68" i="2"/>
  <c r="L69" i="2"/>
  <c r="L70" i="2"/>
  <c r="L71" i="2"/>
  <c r="L72" i="2"/>
  <c r="L73" i="2"/>
  <c r="L74" i="2"/>
  <c r="L75" i="2"/>
  <c r="L76" i="2"/>
  <c r="L77" i="2"/>
  <c r="L78" i="2"/>
  <c r="L79" i="2"/>
  <c r="L80" i="2"/>
  <c r="L81" i="2"/>
  <c r="L82" i="2"/>
  <c r="L83" i="2"/>
  <c r="L84" i="2"/>
  <c r="L85" i="2"/>
  <c r="L86" i="2"/>
  <c r="L87" i="2"/>
  <c r="L88" i="2"/>
  <c r="L89" i="2"/>
  <c r="L90" i="2"/>
  <c r="L91" i="2"/>
  <c r="L92" i="2"/>
  <c r="L93" i="2"/>
  <c r="L94" i="2"/>
  <c r="L95" i="2"/>
  <c r="L96" i="2"/>
  <c r="L97" i="2"/>
  <c r="L98" i="2"/>
  <c r="L99" i="2"/>
  <c r="L100" i="2"/>
  <c r="L101" i="2"/>
  <c r="L102" i="2"/>
  <c r="L103" i="2"/>
  <c r="L104" i="2"/>
  <c r="L105" i="2"/>
  <c r="L106" i="2"/>
  <c r="L107" i="2"/>
  <c r="L108" i="2"/>
  <c r="L109" i="2"/>
  <c r="L110" i="2"/>
  <c r="L111" i="2"/>
  <c r="L112" i="2"/>
  <c r="L113" i="2"/>
  <c r="L114" i="2"/>
  <c r="L115" i="2"/>
  <c r="L116" i="2"/>
  <c r="L117" i="2"/>
  <c r="L118" i="2"/>
  <c r="L119" i="2"/>
  <c r="L120" i="2"/>
  <c r="L121" i="2"/>
  <c r="L122" i="2"/>
  <c r="L123" i="2"/>
  <c r="L124" i="2"/>
  <c r="L125" i="2"/>
  <c r="L126" i="2"/>
  <c r="L127" i="2"/>
  <c r="L128" i="2"/>
  <c r="L129" i="2"/>
  <c r="L130" i="2"/>
  <c r="L131" i="2"/>
  <c r="L132" i="2"/>
  <c r="L133" i="2"/>
  <c r="L134" i="2"/>
  <c r="L135" i="2"/>
  <c r="L136" i="2"/>
  <c r="L137" i="2"/>
  <c r="L138" i="2"/>
  <c r="L139" i="2"/>
  <c r="L140" i="2"/>
  <c r="L141" i="2"/>
  <c r="L142" i="2"/>
  <c r="L143" i="2"/>
  <c r="L144" i="2"/>
  <c r="L145" i="2"/>
  <c r="L146" i="2"/>
  <c r="L147" i="2"/>
  <c r="L148" i="2"/>
  <c r="L149" i="2"/>
  <c r="L150" i="2"/>
  <c r="L151" i="2"/>
  <c r="L152" i="2"/>
  <c r="L153" i="2"/>
  <c r="L154" i="2"/>
  <c r="L155" i="2"/>
  <c r="L156" i="2"/>
  <c r="L157" i="2"/>
  <c r="L158" i="2"/>
  <c r="L159" i="2"/>
  <c r="L160" i="2"/>
  <c r="L161" i="2"/>
  <c r="L162" i="2"/>
  <c r="L163" i="2"/>
  <c r="L164" i="2"/>
  <c r="L165" i="2"/>
  <c r="L166" i="2"/>
  <c r="L167" i="2"/>
  <c r="L168" i="2"/>
  <c r="L169" i="2"/>
  <c r="L170" i="2"/>
  <c r="L171" i="2"/>
  <c r="L172" i="2"/>
  <c r="L173" i="2"/>
  <c r="L174" i="2"/>
  <c r="L175" i="2"/>
  <c r="L176" i="2"/>
  <c r="L177" i="2"/>
  <c r="L178" i="2"/>
  <c r="L179" i="2"/>
  <c r="L180" i="2"/>
  <c r="L181" i="2"/>
  <c r="L182" i="2"/>
  <c r="L183" i="2"/>
  <c r="L184" i="2"/>
  <c r="L185" i="2"/>
  <c r="L186" i="2"/>
  <c r="L187" i="2"/>
  <c r="L188" i="2"/>
  <c r="L189" i="2"/>
  <c r="L190" i="2"/>
  <c r="L191" i="2"/>
  <c r="L192" i="2"/>
  <c r="L193" i="2"/>
  <c r="L194" i="2"/>
  <c r="L195" i="2"/>
  <c r="L196" i="2"/>
  <c r="L197" i="2"/>
  <c r="L198" i="2"/>
  <c r="L199" i="2"/>
  <c r="L200" i="2"/>
  <c r="L201" i="2"/>
  <c r="L202" i="2"/>
  <c r="L203" i="2"/>
  <c r="L204" i="2"/>
  <c r="L205" i="2"/>
  <c r="L206" i="2"/>
  <c r="L207" i="2"/>
  <c r="L208" i="2"/>
  <c r="L209" i="2"/>
  <c r="L210" i="2"/>
  <c r="L211" i="2"/>
  <c r="L212" i="2"/>
  <c r="L213" i="2"/>
  <c r="L214" i="2"/>
  <c r="L215" i="2"/>
  <c r="L216" i="2"/>
  <c r="L217" i="2"/>
  <c r="L218" i="2"/>
  <c r="L219" i="2"/>
  <c r="L220" i="2"/>
  <c r="L221" i="2"/>
  <c r="L222" i="2"/>
  <c r="L223" i="2"/>
  <c r="L224" i="2"/>
  <c r="L225" i="2"/>
  <c r="L226" i="2"/>
  <c r="L227" i="2"/>
  <c r="L228" i="2"/>
  <c r="L229" i="2"/>
  <c r="L230" i="2"/>
  <c r="L231" i="2"/>
  <c r="L232" i="2"/>
  <c r="L233" i="2"/>
  <c r="L234" i="2"/>
  <c r="L235" i="2"/>
  <c r="L236" i="2"/>
  <c r="L237" i="2"/>
  <c r="L238" i="2"/>
  <c r="L239" i="2"/>
  <c r="L240" i="2"/>
  <c r="L241" i="2"/>
  <c r="L242" i="2"/>
  <c r="L243" i="2"/>
  <c r="L244" i="2"/>
  <c r="L245" i="2"/>
  <c r="L246" i="2"/>
  <c r="L247" i="2"/>
  <c r="L248" i="2"/>
  <c r="L249" i="2"/>
  <c r="L250" i="2"/>
  <c r="L251" i="2"/>
  <c r="L252" i="2"/>
  <c r="L253" i="2"/>
  <c r="L254" i="2"/>
  <c r="L255" i="2"/>
  <c r="L256" i="2"/>
  <c r="L257" i="2"/>
  <c r="L258" i="2"/>
  <c r="L259" i="2"/>
  <c r="L260" i="2"/>
  <c r="L261" i="2"/>
  <c r="L262" i="2"/>
  <c r="L263" i="2"/>
  <c r="L264" i="2"/>
  <c r="L265" i="2"/>
  <c r="L266" i="2"/>
  <c r="L267" i="2"/>
  <c r="L268" i="2"/>
  <c r="L269" i="2"/>
  <c r="L270" i="2"/>
  <c r="L271" i="2"/>
  <c r="L272" i="2"/>
  <c r="L273" i="2"/>
  <c r="L274" i="2"/>
  <c r="L275" i="2"/>
  <c r="L276" i="2"/>
  <c r="L277" i="2"/>
  <c r="L278" i="2"/>
  <c r="L279" i="2"/>
  <c r="L280" i="2"/>
  <c r="L281" i="2"/>
  <c r="L282" i="2"/>
  <c r="L283" i="2"/>
  <c r="L284" i="2"/>
  <c r="L285" i="2"/>
  <c r="L286" i="2"/>
  <c r="L287" i="2"/>
  <c r="L288" i="2"/>
  <c r="L289" i="2"/>
  <c r="L290" i="2"/>
  <c r="L291" i="2"/>
  <c r="L292" i="2"/>
  <c r="L293" i="2"/>
  <c r="L294" i="2"/>
  <c r="L295" i="2"/>
  <c r="L296" i="2"/>
  <c r="L297" i="2"/>
  <c r="L298" i="2"/>
  <c r="L299" i="2"/>
  <c r="L300" i="2"/>
  <c r="L301" i="2"/>
  <c r="L302" i="2"/>
  <c r="L303" i="2"/>
  <c r="L304" i="2"/>
  <c r="L305" i="2"/>
  <c r="L306" i="2"/>
  <c r="L307" i="2"/>
  <c r="L308" i="2"/>
  <c r="L309" i="2"/>
  <c r="L310" i="2"/>
  <c r="L311" i="2"/>
  <c r="L312" i="2"/>
  <c r="L313" i="2"/>
  <c r="L314" i="2"/>
  <c r="L315" i="2"/>
  <c r="L316" i="2"/>
  <c r="L317" i="2"/>
  <c r="L318" i="2"/>
  <c r="L319" i="2"/>
  <c r="L320" i="2"/>
  <c r="L321" i="2"/>
  <c r="L322" i="2"/>
  <c r="L323" i="2"/>
  <c r="L324" i="2"/>
  <c r="L325" i="2"/>
  <c r="L326" i="2"/>
  <c r="L327" i="2"/>
  <c r="L328" i="2"/>
  <c r="L329" i="2"/>
  <c r="L330" i="2"/>
  <c r="L331" i="2"/>
  <c r="L332" i="2"/>
  <c r="L333" i="2"/>
  <c r="L334" i="2"/>
  <c r="L335" i="2"/>
  <c r="L336" i="2"/>
  <c r="L337" i="2"/>
  <c r="L338" i="2"/>
  <c r="L339" i="2"/>
  <c r="L340" i="2"/>
  <c r="L341" i="2"/>
  <c r="L342" i="2"/>
  <c r="L343" i="2"/>
  <c r="L344" i="2"/>
  <c r="L345" i="2"/>
  <c r="L346" i="2"/>
  <c r="L347" i="2"/>
  <c r="L348" i="2"/>
  <c r="L349" i="2"/>
  <c r="L350" i="2"/>
  <c r="L351" i="2"/>
  <c r="L352" i="2"/>
  <c r="L353" i="2"/>
  <c r="L354" i="2"/>
  <c r="L355" i="2"/>
  <c r="L356" i="2"/>
  <c r="L357" i="2"/>
  <c r="L358" i="2"/>
  <c r="L359" i="2"/>
  <c r="L360" i="2"/>
  <c r="L361" i="2"/>
  <c r="L362" i="2"/>
  <c r="L363" i="2"/>
  <c r="L364" i="2"/>
  <c r="L365" i="2"/>
  <c r="L366" i="2"/>
  <c r="L367" i="2"/>
  <c r="L368" i="2"/>
  <c r="L369" i="2"/>
  <c r="L370" i="2"/>
  <c r="L371" i="2"/>
  <c r="L372" i="2"/>
  <c r="L373" i="2"/>
  <c r="L374" i="2"/>
  <c r="L375" i="2"/>
  <c r="L376" i="2"/>
  <c r="L377" i="2"/>
  <c r="L378" i="2"/>
  <c r="L379" i="2"/>
  <c r="L380" i="2"/>
  <c r="L381" i="2"/>
  <c r="L382" i="2"/>
  <c r="L383" i="2"/>
  <c r="L384" i="2"/>
  <c r="L385" i="2"/>
  <c r="L386" i="2"/>
  <c r="L387" i="2"/>
  <c r="L388" i="2"/>
  <c r="L389" i="2"/>
  <c r="L390" i="2"/>
  <c r="L391" i="2"/>
  <c r="L392" i="2"/>
  <c r="L393" i="2"/>
  <c r="L394" i="2"/>
  <c r="L395" i="2"/>
  <c r="L396" i="2"/>
  <c r="L397" i="2"/>
  <c r="J2" i="1" l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M3" i="2"/>
  <c r="M4" i="2"/>
  <c r="M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8" i="2"/>
  <c r="M129" i="2"/>
  <c r="M130" i="2"/>
  <c r="M131" i="2"/>
  <c r="M132" i="2"/>
  <c r="M133" i="2"/>
  <c r="M134" i="2"/>
  <c r="M135" i="2"/>
  <c r="M136" i="2"/>
  <c r="M137" i="2"/>
  <c r="M138" i="2"/>
  <c r="M139" i="2"/>
  <c r="M140" i="2"/>
  <c r="M141" i="2"/>
  <c r="M142" i="2"/>
  <c r="M143" i="2"/>
  <c r="M144" i="2"/>
  <c r="M145" i="2"/>
  <c r="M146" i="2"/>
  <c r="M147" i="2"/>
  <c r="M148" i="2"/>
  <c r="M149" i="2"/>
  <c r="M150" i="2"/>
  <c r="M151" i="2"/>
  <c r="M152" i="2"/>
  <c r="M153" i="2"/>
  <c r="M154" i="2"/>
  <c r="M155" i="2"/>
  <c r="M156" i="2"/>
  <c r="M157" i="2"/>
  <c r="M158" i="2"/>
  <c r="M159" i="2"/>
  <c r="M160" i="2"/>
  <c r="M161" i="2"/>
  <c r="M162" i="2"/>
  <c r="M163" i="2"/>
  <c r="M164" i="2"/>
  <c r="M165" i="2"/>
  <c r="M166" i="2"/>
  <c r="M167" i="2"/>
  <c r="M168" i="2"/>
  <c r="M169" i="2"/>
  <c r="M170" i="2"/>
  <c r="M171" i="2"/>
  <c r="M172" i="2"/>
  <c r="M173" i="2"/>
  <c r="M174" i="2"/>
  <c r="M175" i="2"/>
  <c r="M176" i="2"/>
  <c r="M177" i="2"/>
  <c r="M178" i="2"/>
  <c r="M179" i="2"/>
  <c r="M180" i="2"/>
  <c r="M181" i="2"/>
  <c r="M182" i="2"/>
  <c r="M183" i="2"/>
  <c r="M184" i="2"/>
  <c r="M185" i="2"/>
  <c r="M186" i="2"/>
  <c r="M187" i="2"/>
  <c r="M188" i="2"/>
  <c r="M189" i="2"/>
  <c r="M190" i="2"/>
  <c r="M191" i="2"/>
  <c r="M192" i="2"/>
  <c r="M193" i="2"/>
  <c r="M194" i="2"/>
  <c r="M195" i="2"/>
  <c r="M196" i="2"/>
  <c r="M197" i="2"/>
  <c r="M198" i="2"/>
  <c r="M199" i="2"/>
  <c r="M200" i="2"/>
  <c r="M201" i="2"/>
  <c r="M202" i="2"/>
  <c r="M203" i="2"/>
  <c r="M204" i="2"/>
  <c r="M205" i="2"/>
  <c r="M206" i="2"/>
  <c r="M207" i="2"/>
  <c r="M208" i="2"/>
  <c r="M209" i="2"/>
  <c r="M210" i="2"/>
  <c r="M211" i="2"/>
  <c r="M212" i="2"/>
  <c r="M213" i="2"/>
  <c r="M214" i="2"/>
  <c r="M215" i="2"/>
  <c r="M216" i="2"/>
  <c r="M217" i="2"/>
  <c r="M218" i="2"/>
  <c r="M219" i="2"/>
  <c r="M220" i="2"/>
  <c r="M221" i="2"/>
  <c r="M222" i="2"/>
  <c r="M223" i="2"/>
  <c r="M224" i="2"/>
  <c r="M225" i="2"/>
  <c r="M226" i="2"/>
  <c r="M227" i="2"/>
  <c r="M228" i="2"/>
  <c r="M229" i="2"/>
  <c r="M230" i="2"/>
  <c r="M231" i="2"/>
  <c r="M232" i="2"/>
  <c r="M233" i="2"/>
  <c r="M234" i="2"/>
  <c r="M235" i="2"/>
  <c r="M236" i="2"/>
  <c r="M237" i="2"/>
  <c r="M238" i="2"/>
  <c r="M239" i="2"/>
  <c r="M240" i="2"/>
  <c r="M241" i="2"/>
  <c r="M242" i="2"/>
  <c r="M243" i="2"/>
  <c r="M244" i="2"/>
  <c r="M245" i="2"/>
  <c r="M246" i="2"/>
  <c r="M247" i="2"/>
  <c r="M248" i="2"/>
  <c r="M249" i="2"/>
  <c r="M250" i="2"/>
  <c r="M251" i="2"/>
  <c r="M252" i="2"/>
  <c r="M253" i="2"/>
  <c r="M254" i="2"/>
  <c r="M255" i="2"/>
  <c r="M256" i="2"/>
  <c r="M257" i="2"/>
  <c r="M258" i="2"/>
  <c r="M259" i="2"/>
  <c r="M260" i="2"/>
  <c r="M261" i="2"/>
  <c r="M262" i="2"/>
  <c r="M263" i="2"/>
  <c r="M264" i="2"/>
  <c r="M265" i="2"/>
  <c r="M266" i="2"/>
  <c r="M267" i="2"/>
  <c r="M268" i="2"/>
  <c r="M269" i="2"/>
  <c r="M270" i="2"/>
  <c r="M271" i="2"/>
  <c r="M272" i="2"/>
  <c r="M273" i="2"/>
  <c r="M274" i="2"/>
  <c r="M275" i="2"/>
  <c r="M276" i="2"/>
  <c r="M277" i="2"/>
  <c r="M278" i="2"/>
  <c r="M279" i="2"/>
  <c r="M280" i="2"/>
  <c r="M281" i="2"/>
  <c r="M282" i="2"/>
  <c r="M283" i="2"/>
  <c r="M284" i="2"/>
  <c r="M285" i="2"/>
  <c r="M286" i="2"/>
  <c r="M287" i="2"/>
  <c r="M288" i="2"/>
  <c r="M289" i="2"/>
  <c r="M290" i="2"/>
  <c r="M291" i="2"/>
  <c r="M292" i="2"/>
  <c r="M293" i="2"/>
  <c r="M294" i="2"/>
  <c r="M295" i="2"/>
  <c r="M296" i="2"/>
  <c r="M297" i="2"/>
  <c r="M298" i="2"/>
  <c r="M299" i="2"/>
  <c r="M300" i="2"/>
  <c r="M301" i="2"/>
  <c r="M302" i="2"/>
  <c r="M303" i="2"/>
  <c r="M304" i="2"/>
  <c r="M305" i="2"/>
  <c r="M306" i="2"/>
  <c r="M307" i="2"/>
  <c r="M308" i="2"/>
  <c r="M309" i="2"/>
  <c r="M310" i="2"/>
  <c r="M311" i="2"/>
  <c r="M312" i="2"/>
  <c r="M313" i="2"/>
  <c r="M314" i="2"/>
  <c r="M315" i="2"/>
  <c r="M316" i="2"/>
  <c r="M317" i="2"/>
  <c r="M318" i="2"/>
  <c r="M319" i="2"/>
  <c r="M320" i="2"/>
  <c r="M321" i="2"/>
  <c r="M322" i="2"/>
  <c r="M323" i="2"/>
  <c r="M324" i="2"/>
  <c r="M325" i="2"/>
  <c r="M326" i="2"/>
  <c r="M327" i="2"/>
  <c r="M328" i="2"/>
  <c r="M329" i="2"/>
  <c r="M330" i="2"/>
  <c r="M331" i="2"/>
  <c r="M332" i="2"/>
  <c r="M333" i="2"/>
  <c r="M334" i="2"/>
  <c r="M335" i="2"/>
  <c r="M336" i="2"/>
  <c r="M337" i="2"/>
  <c r="M338" i="2"/>
  <c r="M339" i="2"/>
  <c r="M340" i="2"/>
  <c r="M341" i="2"/>
  <c r="M342" i="2"/>
  <c r="M343" i="2"/>
  <c r="M344" i="2"/>
  <c r="M345" i="2"/>
  <c r="M346" i="2"/>
  <c r="M347" i="2"/>
  <c r="M348" i="2"/>
  <c r="M349" i="2"/>
  <c r="M350" i="2"/>
  <c r="M351" i="2"/>
  <c r="M352" i="2"/>
  <c r="M353" i="2"/>
  <c r="M354" i="2"/>
  <c r="M355" i="2"/>
  <c r="M356" i="2"/>
  <c r="M357" i="2"/>
  <c r="M358" i="2"/>
  <c r="M359" i="2"/>
  <c r="M360" i="2"/>
  <c r="M361" i="2"/>
  <c r="M362" i="2"/>
  <c r="M363" i="2"/>
  <c r="M364" i="2"/>
  <c r="M365" i="2"/>
  <c r="M366" i="2"/>
  <c r="M367" i="2"/>
  <c r="M368" i="2"/>
  <c r="M369" i="2"/>
  <c r="M370" i="2"/>
  <c r="M371" i="2"/>
  <c r="M372" i="2"/>
  <c r="M373" i="2"/>
  <c r="M374" i="2"/>
  <c r="M375" i="2"/>
  <c r="M376" i="2"/>
  <c r="M377" i="2"/>
  <c r="M378" i="2"/>
  <c r="M379" i="2"/>
  <c r="M380" i="2"/>
  <c r="M381" i="2"/>
  <c r="M382" i="2"/>
  <c r="M383" i="2"/>
  <c r="M384" i="2"/>
  <c r="M385" i="2"/>
  <c r="M386" i="2"/>
  <c r="M387" i="2"/>
  <c r="M388" i="2"/>
  <c r="M389" i="2"/>
  <c r="M390" i="2"/>
  <c r="M391" i="2"/>
  <c r="M392" i="2"/>
  <c r="M393" i="2"/>
  <c r="M394" i="2"/>
  <c r="M395" i="2"/>
  <c r="M396" i="2"/>
  <c r="M397" i="2"/>
</calcChain>
</file>

<file path=xl/sharedStrings.xml><?xml version="1.0" encoding="utf-8"?>
<sst xmlns="http://schemas.openxmlformats.org/spreadsheetml/2006/main" count="7165" uniqueCount="816">
  <si>
    <t>OK</t>
  </si>
  <si>
    <t>CGMCOSMOS-C(2I+P) IPI24kV 400A ENEDIS</t>
  </si>
  <si>
    <t>CGMCOSMOS-Ed(2I+P) IPI 24kV ENEDIS</t>
  </si>
  <si>
    <t>CGMCOSMOS-Eg(I) 24kV ENEDIS</t>
  </si>
  <si>
    <t>CGMCOSMOS-C (3I+P) ENEDIS</t>
  </si>
  <si>
    <t>CGMCOSMOS-C-m(3I+P)1+2+3 ENEDIS</t>
  </si>
  <si>
    <t>CGMCOSMOS-Ed (I+P) 400 COMPACTO ENEDIS</t>
  </si>
  <si>
    <t>CGMCOSMOS-C-m(4I+P)1+2 ENEDIS</t>
  </si>
  <si>
    <t>CELDA ACMD-PSS (NPSS_1)</t>
  </si>
  <si>
    <t>Tabl. HTA type I pour ACM</t>
  </si>
  <si>
    <t>CELDA ACMD-PSS (NPSS_2)</t>
  </si>
  <si>
    <t>Tabl. HTA typeV AC3T-2T-I0IMIM</t>
  </si>
  <si>
    <t>Tabl. HTA type III pour ACMD</t>
  </si>
  <si>
    <t>CGMCOSMOS-Eg (2I) II Abo</t>
  </si>
  <si>
    <t>CGMCOSMOS-Ed(P) P 24kV ABO</t>
  </si>
  <si>
    <t>CGMCOSMOS-AC3T 24kV 400 A IMIM</t>
  </si>
  <si>
    <t>CGMCOSMOS-AC3T 24kV 400 A I0IM</t>
  </si>
  <si>
    <t>CGMCOSMOS-L 24kV 400A MOTOR 12,5kA Egd</t>
  </si>
  <si>
    <t>CGMCOSMOS-L 24kV 400A 12,5kA Egd</t>
  </si>
  <si>
    <t>CGMCOSMOS-TA 24kV 400 A</t>
  </si>
  <si>
    <t>CGMCOSMOS-ACT 24kV 400 A I0IM</t>
  </si>
  <si>
    <t>CGMCOSMOS-AC2M 24kV 400 A</t>
  </si>
  <si>
    <t>CGMCOSMOS-AC3T 24kV 400 A I0I0</t>
  </si>
  <si>
    <t>TPC 100KVA AC 20KV 410V CAB HN52S24B T2</t>
  </si>
  <si>
    <t>TPC 160KVA AC 20KV 410V CAB HN52S24B T2</t>
  </si>
  <si>
    <t>TPC CAB 250KVA AC 20KV 410V HN52S24B T2</t>
  </si>
  <si>
    <t>TRAFO 400KVA AC 20KV 410V HN52-S-27B T2</t>
  </si>
  <si>
    <t>TRAFO 630KVA AC 20KV 410V HN52-S-27B T2</t>
  </si>
  <si>
    <t>TRAFO 50KVA AC 20KV 410V ST52S24 TPC T2</t>
  </si>
  <si>
    <t>TRAFO 50KVA AC 15KV 410V ST52S24 TPC T2</t>
  </si>
  <si>
    <t>TRAFO 250KVA 15-20KV 410V HN52-S-27B T2</t>
  </si>
  <si>
    <t>TRAFO 400KVA 15-20KV 410V HN52-S-27B T2</t>
  </si>
  <si>
    <t>TPC 100KVA AC 15KV 410V CAB HN52S24B T2</t>
  </si>
  <si>
    <t>TPC 160KVA AC 15KV 410V CAB HN52S24B T2</t>
  </si>
  <si>
    <t>TPC 250KVA AC 15KV 410V CAB HN52S24B T2</t>
  </si>
  <si>
    <t>TPC 100kVA 20kV DUP HN52-S-24 T2</t>
  </si>
  <si>
    <t>TRAFO 100KVA AC 20KV 410V CEI TPC T2</t>
  </si>
  <si>
    <t>Ext. Transfo. SCHNEIDER</t>
  </si>
  <si>
    <t>Ext. Cellule SCHNEIDER</t>
  </si>
  <si>
    <t>SF2018W-22-4-00-81</t>
  </si>
  <si>
    <t>SF2018W-22-4-00-79</t>
  </si>
  <si>
    <t>SF2018W-22-4-00-80</t>
  </si>
  <si>
    <t>Ext. Transfo. SIEMENS</t>
  </si>
  <si>
    <t>B208638</t>
  </si>
  <si>
    <t>Ext. Transfo. MATELEC</t>
  </si>
  <si>
    <t>B313638</t>
  </si>
  <si>
    <t>B267219</t>
  </si>
  <si>
    <t>B244446</t>
  </si>
  <si>
    <t>SF172310012</t>
  </si>
  <si>
    <t>SF2015W1950014</t>
  </si>
  <si>
    <t>S19290926</t>
  </si>
  <si>
    <t>TPC POS 100KVA AC 20KV 410V ECO HN52S24A</t>
  </si>
  <si>
    <t>TRAFO 160KVA AC 20KV 410V CEI TPC T2</t>
  </si>
  <si>
    <t>TRAFO 250KVA AC 20KV 410V CEI TPC T2</t>
  </si>
  <si>
    <t>TRAFO 50KVA AC 20KV 410V CEI TPC T2</t>
  </si>
  <si>
    <t>Article</t>
  </si>
  <si>
    <t>Désignation article</t>
  </si>
  <si>
    <t>Numéro de série</t>
  </si>
  <si>
    <t>Division</t>
  </si>
  <si>
    <t>Magasin</t>
  </si>
  <si>
    <t>Commande client</t>
  </si>
  <si>
    <t>Poste</t>
  </si>
  <si>
    <t>Colonne1</t>
  </si>
  <si>
    <t>Date réception</t>
  </si>
  <si>
    <t>Date de sortie</t>
  </si>
  <si>
    <t>Type</t>
  </si>
  <si>
    <t>Hiérarchie</t>
  </si>
  <si>
    <t>203156</t>
  </si>
  <si>
    <t>62134604</t>
  </si>
  <si>
    <t>3301</t>
  </si>
  <si>
    <t>1000</t>
  </si>
  <si>
    <t>10016988</t>
  </si>
  <si>
    <t>010002</t>
  </si>
  <si>
    <t>00005</t>
  </si>
  <si>
    <t>203173</t>
  </si>
  <si>
    <t>68885402</t>
  </si>
  <si>
    <t>10021366</t>
  </si>
  <si>
    <t>950002</t>
  </si>
  <si>
    <t>203170</t>
  </si>
  <si>
    <t>68885401</t>
  </si>
  <si>
    <t>950003</t>
  </si>
  <si>
    <t>301489</t>
  </si>
  <si>
    <t>4800160268 EFACEC Compact 4 UF</t>
  </si>
  <si>
    <t>10035455</t>
  </si>
  <si>
    <t>010502</t>
  </si>
  <si>
    <t>203387</t>
  </si>
  <si>
    <t>4800196214 TRAFO 160KVA AC 15-20KV 410V</t>
  </si>
  <si>
    <t>288086</t>
  </si>
  <si>
    <t>10038947</t>
  </si>
  <si>
    <t>010504</t>
  </si>
  <si>
    <t>00009</t>
  </si>
  <si>
    <t>100678</t>
  </si>
  <si>
    <t>CGMCOSMOS-TT 24kV 400A  12,5kA</t>
  </si>
  <si>
    <t>60530705</t>
  </si>
  <si>
    <t>10054182</t>
  </si>
  <si>
    <t>010503</t>
  </si>
  <si>
    <t>100368</t>
  </si>
  <si>
    <t>CGMCOSMOS-2LP 24kV 400A  12,5kA</t>
  </si>
  <si>
    <t>61032101</t>
  </si>
  <si>
    <t>10057656</t>
  </si>
  <si>
    <t>020503</t>
  </si>
  <si>
    <t>100634</t>
  </si>
  <si>
    <t>TRAFO 250KVA AC 20KV 410V CEI  ECO</t>
  </si>
  <si>
    <t>297949</t>
  </si>
  <si>
    <t>030500</t>
  </si>
  <si>
    <t>100272</t>
  </si>
  <si>
    <t>CGMCOSMOS-L 24kV 400A  12,5kA</t>
  </si>
  <si>
    <t>63461301</t>
  </si>
  <si>
    <t>050002</t>
  </si>
  <si>
    <t>100296</t>
  </si>
  <si>
    <t>CGMCOSMOS-P 24kV 400A  12,5kA</t>
  </si>
  <si>
    <t>63461302</t>
  </si>
  <si>
    <t>050003</t>
  </si>
  <si>
    <t>300524</t>
  </si>
  <si>
    <t>4800447061 N°325357ORMAZABAL_400KVA_20KV</t>
  </si>
  <si>
    <t>325357</t>
  </si>
  <si>
    <t>10066402</t>
  </si>
  <si>
    <t>020004</t>
  </si>
  <si>
    <t>65959703</t>
  </si>
  <si>
    <t>10079954</t>
  </si>
  <si>
    <t>010506</t>
  </si>
  <si>
    <t>66768303</t>
  </si>
  <si>
    <t>010507</t>
  </si>
  <si>
    <t>203719</t>
  </si>
  <si>
    <t>53543403</t>
  </si>
  <si>
    <t>10081446</t>
  </si>
  <si>
    <t>203717</t>
  </si>
  <si>
    <t>CGMCOSMOS-L 24kV 400A  12,5kA MOTOR</t>
  </si>
  <si>
    <t>53543402</t>
  </si>
  <si>
    <t>203715</t>
  </si>
  <si>
    <t>CGMCOSMOS-AC2M 24kV 400 A L1 MOTOR L2 MO</t>
  </si>
  <si>
    <t>53543401</t>
  </si>
  <si>
    <t>010505</t>
  </si>
  <si>
    <t>71237703</t>
  </si>
  <si>
    <t>10082634</t>
  </si>
  <si>
    <t>71237702</t>
  </si>
  <si>
    <t>71237701</t>
  </si>
  <si>
    <t>100496</t>
  </si>
  <si>
    <t>CGMCOSMOS-2L 24kV 400A  12,5kA</t>
  </si>
  <si>
    <t>60530701</t>
  </si>
  <si>
    <t>10083900</t>
  </si>
  <si>
    <t>67748803</t>
  </si>
  <si>
    <t>2200</t>
  </si>
  <si>
    <t>10087372</t>
  </si>
  <si>
    <t>67748802</t>
  </si>
  <si>
    <t>67748801</t>
  </si>
  <si>
    <t>203718</t>
  </si>
  <si>
    <t>71186602</t>
  </si>
  <si>
    <t>10087921</t>
  </si>
  <si>
    <t>203721</t>
  </si>
  <si>
    <t>71186601</t>
  </si>
  <si>
    <t>202423</t>
  </si>
  <si>
    <t>TRAFO 400KVA AC 20KV 410V</t>
  </si>
  <si>
    <t>271810</t>
  </si>
  <si>
    <t>10088231</t>
  </si>
  <si>
    <t>203402</t>
  </si>
  <si>
    <t>TRAFO 100KVA AC 20KV 410V ST52-S-24 TPC</t>
  </si>
  <si>
    <t>325619</t>
  </si>
  <si>
    <t>10089506</t>
  </si>
  <si>
    <t>CGMCOSMOS-2LP 24kV 400A 16kA</t>
  </si>
  <si>
    <t>70325801</t>
  </si>
  <si>
    <t>10090239</t>
  </si>
  <si>
    <t>240002</t>
  </si>
  <si>
    <t>70325901</t>
  </si>
  <si>
    <t>250502</t>
  </si>
  <si>
    <t>203194</t>
  </si>
  <si>
    <t>67518901</t>
  </si>
  <si>
    <t>10090534</t>
  </si>
  <si>
    <t>70347002</t>
  </si>
  <si>
    <t>10091002</t>
  </si>
  <si>
    <t>70347001</t>
  </si>
  <si>
    <t>4800618467 N°326022ORMAZABAL_250KVA_20KV</t>
  </si>
  <si>
    <t>326022</t>
  </si>
  <si>
    <t>10091469</t>
  </si>
  <si>
    <t>020002</t>
  </si>
  <si>
    <t>71323102</t>
  </si>
  <si>
    <t>10091590</t>
  </si>
  <si>
    <t>71323101</t>
  </si>
  <si>
    <t>70929602</t>
  </si>
  <si>
    <t>10092192</t>
  </si>
  <si>
    <t>70929601</t>
  </si>
  <si>
    <t>70929702</t>
  </si>
  <si>
    <t>10092193</t>
  </si>
  <si>
    <t>70929701</t>
  </si>
  <si>
    <t>70797001</t>
  </si>
  <si>
    <t>10092954</t>
  </si>
  <si>
    <t>030003</t>
  </si>
  <si>
    <t>70797002</t>
  </si>
  <si>
    <t>030004</t>
  </si>
  <si>
    <t>100136</t>
  </si>
  <si>
    <t>TRAFO T2 1500KVA AC 21KV 800V CEI</t>
  </si>
  <si>
    <t>402148</t>
  </si>
  <si>
    <t>030005</t>
  </si>
  <si>
    <t>204500</t>
  </si>
  <si>
    <t>4800659785 TRAFO T2 100KVA DUP 20KV</t>
  </si>
  <si>
    <t>405461</t>
  </si>
  <si>
    <t>10093372</t>
  </si>
  <si>
    <t>204495</t>
  </si>
  <si>
    <t>TRAFO T2 400KVA AC 15KV 410V ST52-S-27</t>
  </si>
  <si>
    <t>406275</t>
  </si>
  <si>
    <t>10094177</t>
  </si>
  <si>
    <t>301483</t>
  </si>
  <si>
    <t>4800667731 TRANSFIX 630KVA_20KV</t>
  </si>
  <si>
    <t>120G1315137</t>
  </si>
  <si>
    <t>10094206</t>
  </si>
  <si>
    <t>70955402</t>
  </si>
  <si>
    <t>10094644</t>
  </si>
  <si>
    <t>70955401</t>
  </si>
  <si>
    <t>70723303</t>
  </si>
  <si>
    <t>10095221</t>
  </si>
  <si>
    <t>70723302</t>
  </si>
  <si>
    <t>70723301</t>
  </si>
  <si>
    <t>59882006</t>
  </si>
  <si>
    <t>10095974</t>
  </si>
  <si>
    <t>59882004</t>
  </si>
  <si>
    <t>203763</t>
  </si>
  <si>
    <t>CGMCOSMOS-AC2M 24kV 400 A L1 MOTOR</t>
  </si>
  <si>
    <t>59882002</t>
  </si>
  <si>
    <t>71237802</t>
  </si>
  <si>
    <t>10095977</t>
  </si>
  <si>
    <t>71237801</t>
  </si>
  <si>
    <t>71260402</t>
  </si>
  <si>
    <t>10096488</t>
  </si>
  <si>
    <t>71260401</t>
  </si>
  <si>
    <t>71279202</t>
  </si>
  <si>
    <t>10096489</t>
  </si>
  <si>
    <t>71279201</t>
  </si>
  <si>
    <t>59982703</t>
  </si>
  <si>
    <t>10097266</t>
  </si>
  <si>
    <t>203720</t>
  </si>
  <si>
    <t>CGMCOSMOS-AC2M 24kV 400 A L2 MOTOR</t>
  </si>
  <si>
    <t>59982701</t>
  </si>
  <si>
    <t>100274</t>
  </si>
  <si>
    <t>CGMCOSMOS-L 24kV 630A  12,5kA</t>
  </si>
  <si>
    <t>67262901</t>
  </si>
  <si>
    <t>10097739</t>
  </si>
  <si>
    <t>67386401</t>
  </si>
  <si>
    <t>70117601</t>
  </si>
  <si>
    <t>10098048</t>
  </si>
  <si>
    <t>70117605</t>
  </si>
  <si>
    <t>101586</t>
  </si>
  <si>
    <t>CGMCOSMOS-DDB 24kV 400A  12,5kA</t>
  </si>
  <si>
    <t>70117606</t>
  </si>
  <si>
    <t>70117602</t>
  </si>
  <si>
    <t>71325302</t>
  </si>
  <si>
    <t>10098185</t>
  </si>
  <si>
    <t>71325301</t>
  </si>
  <si>
    <t>63122402</t>
  </si>
  <si>
    <t>10098281</t>
  </si>
  <si>
    <t>63122403</t>
  </si>
  <si>
    <t>010508</t>
  </si>
  <si>
    <t>100636</t>
  </si>
  <si>
    <t>TRAFO T2 400KVA AC 21KV 400V CEI</t>
  </si>
  <si>
    <t>404830</t>
  </si>
  <si>
    <t>010510</t>
  </si>
  <si>
    <t>101273</t>
  </si>
  <si>
    <t>TRAFO T2 1600KVA BIO 20KV 410V CEI</t>
  </si>
  <si>
    <t>403640</t>
  </si>
  <si>
    <t>10098521</t>
  </si>
  <si>
    <t>70679702</t>
  </si>
  <si>
    <t>10099046</t>
  </si>
  <si>
    <t>70679703</t>
  </si>
  <si>
    <t>020504</t>
  </si>
  <si>
    <t>70679701</t>
  </si>
  <si>
    <t>020505</t>
  </si>
  <si>
    <t>70729502</t>
  </si>
  <si>
    <t>10099047</t>
  </si>
  <si>
    <t>70729503</t>
  </si>
  <si>
    <t>70729501</t>
  </si>
  <si>
    <t>301478</t>
  </si>
  <si>
    <t>4800690289_SIEMENS_250KVA_20KV</t>
  </si>
  <si>
    <t>372424</t>
  </si>
  <si>
    <t>10099302</t>
  </si>
  <si>
    <t>202881</t>
  </si>
  <si>
    <t>TRAFO 50KVA AC 20KV 410V HN64-S-57 TPC E</t>
  </si>
  <si>
    <t>326254</t>
  </si>
  <si>
    <t>10099737</t>
  </si>
  <si>
    <t>TRAFO 50KVA AC 20KV N° 400944</t>
  </si>
  <si>
    <t>326253</t>
  </si>
  <si>
    <t>10099740</t>
  </si>
  <si>
    <t>TRAFO 50KVA AC 20KV N° 400947</t>
  </si>
  <si>
    <t>400947</t>
  </si>
  <si>
    <t>10099741</t>
  </si>
  <si>
    <t>TRAFO 50KVA AC 20KV N° 326254</t>
  </si>
  <si>
    <t>400944</t>
  </si>
  <si>
    <t>10099742</t>
  </si>
  <si>
    <t>CGMCOSMOS-P 24kV 400A 16kA</t>
  </si>
  <si>
    <t>70957602</t>
  </si>
  <si>
    <t>10100067</t>
  </si>
  <si>
    <t>040003</t>
  </si>
  <si>
    <t>CGMCOSMOS-L 24kV 400A 16kA</t>
  </si>
  <si>
    <t>70957601</t>
  </si>
  <si>
    <t>040004</t>
  </si>
  <si>
    <t>4800709785_HITACHI_250KVA_20KV</t>
  </si>
  <si>
    <t>1LPL21000106155</t>
  </si>
  <si>
    <t>10100175</t>
  </si>
  <si>
    <t>201183</t>
  </si>
  <si>
    <t>CGMCOSMOS-PSS 24kV 400 A</t>
  </si>
  <si>
    <t>71006302</t>
  </si>
  <si>
    <t>10100666</t>
  </si>
  <si>
    <t>204357</t>
  </si>
  <si>
    <t>4800700297 TRAFO T2 160KVA AC 20KV 41</t>
  </si>
  <si>
    <t>405853</t>
  </si>
  <si>
    <t>204442</t>
  </si>
  <si>
    <t>TRAFO T2 630KVA AC 15-20KV 410V ST52-S-2</t>
  </si>
  <si>
    <t>406784</t>
  </si>
  <si>
    <t>10100684</t>
  </si>
  <si>
    <t>70773104</t>
  </si>
  <si>
    <t>10100779</t>
  </si>
  <si>
    <t>4800714588_HITACHY_250KVA_20KV</t>
  </si>
  <si>
    <t>1LPL21000106167</t>
  </si>
  <si>
    <t>10100860</t>
  </si>
  <si>
    <t>4800701140_SIEMENS_250KVA_20KV</t>
  </si>
  <si>
    <t>B371931</t>
  </si>
  <si>
    <t>10100864</t>
  </si>
  <si>
    <t>204356</t>
  </si>
  <si>
    <t>TRAFO T2 100KVA AC 20KV 410V ST52-S-24 T</t>
  </si>
  <si>
    <t>406474</t>
  </si>
  <si>
    <t>10100929</t>
  </si>
  <si>
    <t>204436</t>
  </si>
  <si>
    <t>TRAFO T2 50KVA AC 20KV 410V ST52-S-24 TP</t>
  </si>
  <si>
    <t>406398</t>
  </si>
  <si>
    <t>10100994</t>
  </si>
  <si>
    <t>200384</t>
  </si>
  <si>
    <t>4800704741 COSMOS-Ed(2I+P) IPI 24kV</t>
  </si>
  <si>
    <t>70456101</t>
  </si>
  <si>
    <t>10101434</t>
  </si>
  <si>
    <t>020003</t>
  </si>
  <si>
    <t>4800704746 TRAFO T2 630KVA 15-20 KV</t>
  </si>
  <si>
    <t>404713</t>
  </si>
  <si>
    <t>4800704749 COSMOS-Ed(2I+P) IPI 24kV</t>
  </si>
  <si>
    <t>70109801</t>
  </si>
  <si>
    <t>10101435</t>
  </si>
  <si>
    <t>4800704751 TRAFO T2 630KVA AC 15-20KV</t>
  </si>
  <si>
    <t>404998</t>
  </si>
  <si>
    <t>204486</t>
  </si>
  <si>
    <t>4800705799 TRAFO T2 630KVA DUP 15-20KV</t>
  </si>
  <si>
    <t>406411</t>
  </si>
  <si>
    <t>10101530</t>
  </si>
  <si>
    <t>301485</t>
  </si>
  <si>
    <t>4800705798 E.Cub SCHNEIDER Compact 3 UF</t>
  </si>
  <si>
    <t>SF214710061</t>
  </si>
  <si>
    <t>70773001</t>
  </si>
  <si>
    <t>10101532</t>
  </si>
  <si>
    <t>4800705386 TRAFO T2 100KVA AC 20KV</t>
  </si>
  <si>
    <t>404869</t>
  </si>
  <si>
    <t>TRAFO T2 160KVA AC 20KV 410V ST52-S-24 T</t>
  </si>
  <si>
    <t>406226</t>
  </si>
  <si>
    <t>10101539</t>
  </si>
  <si>
    <t>70240702</t>
  </si>
  <si>
    <t>10102011</t>
  </si>
  <si>
    <t>70240701</t>
  </si>
  <si>
    <t>204556</t>
  </si>
  <si>
    <t>TRAFO T2 630KVA AC 20KV 410V CEI</t>
  </si>
  <si>
    <t>403776</t>
  </si>
  <si>
    <t>301477</t>
  </si>
  <si>
    <t>4800695055_SCHNEIDER_250KVA_20KV</t>
  </si>
  <si>
    <t>14501201</t>
  </si>
  <si>
    <t>10102061</t>
  </si>
  <si>
    <t>4800709883 TRAFO T2 160KVA AC 20KV</t>
  </si>
  <si>
    <t>405860</t>
  </si>
  <si>
    <t>10102155</t>
  </si>
  <si>
    <t>71033703</t>
  </si>
  <si>
    <t>204557</t>
  </si>
  <si>
    <t>TRAFO T2 1250KVA AC 20KV 410V CEI</t>
  </si>
  <si>
    <t>405241</t>
  </si>
  <si>
    <t>10102186</t>
  </si>
  <si>
    <t>4800710037 E.Cub SCHNEIDER Compact 3 UF</t>
  </si>
  <si>
    <t>SF213350117</t>
  </si>
  <si>
    <t>10102289</t>
  </si>
  <si>
    <t>406230</t>
  </si>
  <si>
    <t>10102484</t>
  </si>
  <si>
    <t>020502</t>
  </si>
  <si>
    <t>4800711771_HITACHI_400KVA_20KV</t>
  </si>
  <si>
    <t>1LPL21000106502</t>
  </si>
  <si>
    <t>10102558</t>
  </si>
  <si>
    <t>70676302</t>
  </si>
  <si>
    <t>10102600</t>
  </si>
  <si>
    <t>70676301</t>
  </si>
  <si>
    <t>TRAFO T2 100KVA DUP 20KV 410V ST52-S-24</t>
  </si>
  <si>
    <t>405467</t>
  </si>
  <si>
    <t>10102911</t>
  </si>
  <si>
    <t>204358</t>
  </si>
  <si>
    <t>4800715690 TRAFO T2 250KVA AC 20KV 410V</t>
  </si>
  <si>
    <t>405880</t>
  </si>
  <si>
    <t>10102971</t>
  </si>
  <si>
    <t>71302102</t>
  </si>
  <si>
    <t>10102974</t>
  </si>
  <si>
    <t>71302101</t>
  </si>
  <si>
    <t>406295</t>
  </si>
  <si>
    <t>204366</t>
  </si>
  <si>
    <t>TRAFO T2 1000KVA AC 20KV 410V ST52-S-27</t>
  </si>
  <si>
    <t>404563</t>
  </si>
  <si>
    <t>10103146</t>
  </si>
  <si>
    <t>203168</t>
  </si>
  <si>
    <t>71260601</t>
  </si>
  <si>
    <t>10103196</t>
  </si>
  <si>
    <t>203172</t>
  </si>
  <si>
    <t>71260602</t>
  </si>
  <si>
    <t>100638</t>
  </si>
  <si>
    <t>TRAFO T2 630KVA AC 15-20KV 410V CEI</t>
  </si>
  <si>
    <t>406296</t>
  </si>
  <si>
    <t>200972</t>
  </si>
  <si>
    <t>4800717614 CGMCOSMOS-C(3I+P) IPII ENEDIS</t>
  </si>
  <si>
    <t>71161203</t>
  </si>
  <si>
    <t>10103265</t>
  </si>
  <si>
    <t>301480</t>
  </si>
  <si>
    <t>4800701122_SIEMENS B372421_400KVA_20KV</t>
  </si>
  <si>
    <t>B372421</t>
  </si>
  <si>
    <t>71009701</t>
  </si>
  <si>
    <t>10103348</t>
  </si>
  <si>
    <t>71009704</t>
  </si>
  <si>
    <t>CGMCOSMOS-DDC 24kV 400A  12,5kA</t>
  </si>
  <si>
    <t>71009705</t>
  </si>
  <si>
    <t>70730801</t>
  </si>
  <si>
    <t>10103350</t>
  </si>
  <si>
    <t>70730804</t>
  </si>
  <si>
    <t>70730805</t>
  </si>
  <si>
    <t>4800720703 SIEMENS_250KVA 20KV</t>
  </si>
  <si>
    <t>B372437</t>
  </si>
  <si>
    <t>10103536</t>
  </si>
  <si>
    <t>204554</t>
  </si>
  <si>
    <t>TRAFO T2 1000KVA AC 20KV 410V CEI</t>
  </si>
  <si>
    <t>406313</t>
  </si>
  <si>
    <t>10103969</t>
  </si>
  <si>
    <t>71326002</t>
  </si>
  <si>
    <t>10104163</t>
  </si>
  <si>
    <t>71326001</t>
  </si>
  <si>
    <t>204553</t>
  </si>
  <si>
    <t>TRAFO T2 800KVA AC 20KV 410V CEI</t>
  </si>
  <si>
    <t>406297</t>
  </si>
  <si>
    <t>406299</t>
  </si>
  <si>
    <t>10104189</t>
  </si>
  <si>
    <t>71006304</t>
  </si>
  <si>
    <t>10104413</t>
  </si>
  <si>
    <t>4800726675 TRAFO T2 100KVA AC 20KV 410V</t>
  </si>
  <si>
    <t>406210</t>
  </si>
  <si>
    <t>406808</t>
  </si>
  <si>
    <t>10104797</t>
  </si>
  <si>
    <t>TRAFO T2 250KVA AC 20KV 410V ST52-S-24 T</t>
  </si>
  <si>
    <t>406244</t>
  </si>
  <si>
    <t>10104868</t>
  </si>
  <si>
    <t>406389</t>
  </si>
  <si>
    <t>10104881</t>
  </si>
  <si>
    <t>71279502</t>
  </si>
  <si>
    <t>10105193</t>
  </si>
  <si>
    <t>71279501</t>
  </si>
  <si>
    <t>301796</t>
  </si>
  <si>
    <t>4800733666_MATELEC_400KVA 20 KV</t>
  </si>
  <si>
    <t>20355812</t>
  </si>
  <si>
    <t>10105400</t>
  </si>
  <si>
    <t>406404</t>
  </si>
  <si>
    <t>10105534</t>
  </si>
  <si>
    <t>4800735986 CGMCOSMOS-C(3I+P) IPII</t>
  </si>
  <si>
    <t>70976203</t>
  </si>
  <si>
    <t>10105702</t>
  </si>
  <si>
    <t>4701893381 SCHNEIDER 3UF SF172310012</t>
  </si>
  <si>
    <t>10105707</t>
  </si>
  <si>
    <t>71260903</t>
  </si>
  <si>
    <t>10105792</t>
  </si>
  <si>
    <t>71260902</t>
  </si>
  <si>
    <t>71260901</t>
  </si>
  <si>
    <t>4800738729 COSMOS-Ed(2I+P) IPI 24kV</t>
  </si>
  <si>
    <t>70722103</t>
  </si>
  <si>
    <t>10106037</t>
  </si>
  <si>
    <t>301826</t>
  </si>
  <si>
    <t>4800701066_SIEMENS_400KVA 20 KV</t>
  </si>
  <si>
    <t>B373370</t>
  </si>
  <si>
    <t>301490</t>
  </si>
  <si>
    <t>E.Cub AUTRE Compact 4 UF</t>
  </si>
  <si>
    <t>63101106</t>
  </si>
  <si>
    <t>10106076</t>
  </si>
  <si>
    <t>COSMOS-Ed(2I+P) IPI 24kV ENEDIS</t>
  </si>
  <si>
    <t>70722101</t>
  </si>
  <si>
    <t>10106112</t>
  </si>
  <si>
    <t>69590102</t>
  </si>
  <si>
    <t>10106763</t>
  </si>
  <si>
    <t>69590101</t>
  </si>
  <si>
    <t>E.Cub AUTRE Compact 5 UF</t>
  </si>
  <si>
    <t>60082403</t>
  </si>
  <si>
    <t>10106826</t>
  </si>
  <si>
    <t>E.Tr_SCHNEIDER_1250KVA_</t>
  </si>
  <si>
    <t>13476004</t>
  </si>
  <si>
    <t>10106852</t>
  </si>
  <si>
    <t>100641</t>
  </si>
  <si>
    <t>TRAFO T2 1250KVA AC 15-20KV 480V CEI</t>
  </si>
  <si>
    <t>267275</t>
  </si>
  <si>
    <t>10106895</t>
  </si>
  <si>
    <t>301811</t>
  </si>
  <si>
    <t>SCHNEIDER_100KVA_20KV 2021012821</t>
  </si>
  <si>
    <t>14479201</t>
  </si>
  <si>
    <t>10107201</t>
  </si>
  <si>
    <t>301844</t>
  </si>
  <si>
    <t>4800311682 STARKSTROM N°2780450 160-20KV</t>
  </si>
  <si>
    <t>2780450</t>
  </si>
  <si>
    <t>10107973</t>
  </si>
  <si>
    <t>204437</t>
  </si>
  <si>
    <t>TRAFO T2 50KVA AC 15KV 410V ST52-S-24 TP</t>
  </si>
  <si>
    <t>402779</t>
  </si>
  <si>
    <t>10107978</t>
  </si>
  <si>
    <t>404925</t>
  </si>
  <si>
    <t>10108122</t>
  </si>
  <si>
    <t>70815202</t>
  </si>
  <si>
    <t>020509</t>
  </si>
  <si>
    <t>70815201</t>
  </si>
  <si>
    <t>020510</t>
  </si>
  <si>
    <t>204362</t>
  </si>
  <si>
    <t>TRAFO T2 160KVA AC 20KV 410V ST52-S-27</t>
  </si>
  <si>
    <t>407216</t>
  </si>
  <si>
    <t>10109083</t>
  </si>
  <si>
    <t>204765</t>
  </si>
  <si>
    <t>TRAFO T2 250KVA AC 20KV 410V CEI</t>
  </si>
  <si>
    <t>407101</t>
  </si>
  <si>
    <t>10109219</t>
  </si>
  <si>
    <t>400699</t>
  </si>
  <si>
    <t>10109371</t>
  </si>
  <si>
    <t>203409</t>
  </si>
  <si>
    <t>276831</t>
  </si>
  <si>
    <t>14003447</t>
  </si>
  <si>
    <t>010000</t>
  </si>
  <si>
    <t>203141</t>
  </si>
  <si>
    <t>61734101</t>
  </si>
  <si>
    <t>30001603</t>
  </si>
  <si>
    <t>450002</t>
  </si>
  <si>
    <t>203165</t>
  </si>
  <si>
    <t>59300303</t>
  </si>
  <si>
    <t>460002</t>
  </si>
  <si>
    <t>201012</t>
  </si>
  <si>
    <t>67299503</t>
  </si>
  <si>
    <t>30001618</t>
  </si>
  <si>
    <t>710002</t>
  </si>
  <si>
    <t>11827501</t>
  </si>
  <si>
    <t>30001841</t>
  </si>
  <si>
    <t>301475</t>
  </si>
  <si>
    <t>20297491</t>
  </si>
  <si>
    <t>020000</t>
  </si>
  <si>
    <t>030000</t>
  </si>
  <si>
    <t>301821</t>
  </si>
  <si>
    <t>Transfo Client SIEMENS 630 kVA</t>
  </si>
  <si>
    <t>110000</t>
  </si>
  <si>
    <t>62614802</t>
  </si>
  <si>
    <t>30002277</t>
  </si>
  <si>
    <t>62614801</t>
  </si>
  <si>
    <t>62614903</t>
  </si>
  <si>
    <t>030002</t>
  </si>
  <si>
    <t>62614902</t>
  </si>
  <si>
    <t>203762</t>
  </si>
  <si>
    <t>62614901</t>
  </si>
  <si>
    <t>62643503</t>
  </si>
  <si>
    <t>62643502</t>
  </si>
  <si>
    <t>203716</t>
  </si>
  <si>
    <t>62643501</t>
  </si>
  <si>
    <t>050004</t>
  </si>
  <si>
    <t>59810003</t>
  </si>
  <si>
    <t>070002</t>
  </si>
  <si>
    <t>59864703</t>
  </si>
  <si>
    <t>59864702</t>
  </si>
  <si>
    <t>070003</t>
  </si>
  <si>
    <t>59810001</t>
  </si>
  <si>
    <t>070004</t>
  </si>
  <si>
    <t>59864701</t>
  </si>
  <si>
    <t>62674603</t>
  </si>
  <si>
    <t>080002</t>
  </si>
  <si>
    <t>59810002</t>
  </si>
  <si>
    <t>080003</t>
  </si>
  <si>
    <t>62674602</t>
  </si>
  <si>
    <t>62674601</t>
  </si>
  <si>
    <t>080004</t>
  </si>
  <si>
    <t>203150</t>
  </si>
  <si>
    <t>67423701</t>
  </si>
  <si>
    <t>30002489</t>
  </si>
  <si>
    <t>060002</t>
  </si>
  <si>
    <t>67452501</t>
  </si>
  <si>
    <t>67524601</t>
  </si>
  <si>
    <t>200400</t>
  </si>
  <si>
    <t>63775901</t>
  </si>
  <si>
    <t>30002584</t>
  </si>
  <si>
    <t>120502</t>
  </si>
  <si>
    <t>404115</t>
  </si>
  <si>
    <t>30002591</t>
  </si>
  <si>
    <t>404116</t>
  </si>
  <si>
    <t>404867</t>
  </si>
  <si>
    <t>405615</t>
  </si>
  <si>
    <t>405620</t>
  </si>
  <si>
    <t>405622</t>
  </si>
  <si>
    <t>405623</t>
  </si>
  <si>
    <t>405625</t>
  </si>
  <si>
    <t>405628</t>
  </si>
  <si>
    <t>405837</t>
  </si>
  <si>
    <t>405840</t>
  </si>
  <si>
    <t>405841</t>
  </si>
  <si>
    <t>405842</t>
  </si>
  <si>
    <t>405844</t>
  </si>
  <si>
    <t>405845</t>
  </si>
  <si>
    <t>406198</t>
  </si>
  <si>
    <t>406199</t>
  </si>
  <si>
    <t>406200</t>
  </si>
  <si>
    <t>406201</t>
  </si>
  <si>
    <t>406202</t>
  </si>
  <si>
    <t>406206</t>
  </si>
  <si>
    <t>406208</t>
  </si>
  <si>
    <t>406209</t>
  </si>
  <si>
    <t>406211</t>
  </si>
  <si>
    <t>406475</t>
  </si>
  <si>
    <t>406647</t>
  </si>
  <si>
    <t>406650</t>
  </si>
  <si>
    <t>406652</t>
  </si>
  <si>
    <t>404180</t>
  </si>
  <si>
    <t>404181</t>
  </si>
  <si>
    <t>405639</t>
  </si>
  <si>
    <t>405851</t>
  </si>
  <si>
    <t>405856</t>
  </si>
  <si>
    <t>405859</t>
  </si>
  <si>
    <t>406218</t>
  </si>
  <si>
    <t>406220</t>
  </si>
  <si>
    <t>406221</t>
  </si>
  <si>
    <t>406222</t>
  </si>
  <si>
    <t>406223</t>
  </si>
  <si>
    <t>406224</t>
  </si>
  <si>
    <t>406225</t>
  </si>
  <si>
    <t>406228</t>
  </si>
  <si>
    <t>406229</t>
  </si>
  <si>
    <t>406231</t>
  </si>
  <si>
    <t>406377</t>
  </si>
  <si>
    <t>406378</t>
  </si>
  <si>
    <t>406379</t>
  </si>
  <si>
    <t>406381</t>
  </si>
  <si>
    <t>406382</t>
  </si>
  <si>
    <t>406384</t>
  </si>
  <si>
    <t>406391</t>
  </si>
  <si>
    <t>406392</t>
  </si>
  <si>
    <t>406393</t>
  </si>
  <si>
    <t>406659</t>
  </si>
  <si>
    <t>400265</t>
  </si>
  <si>
    <t>405685</t>
  </si>
  <si>
    <t>405686</t>
  </si>
  <si>
    <t>405687</t>
  </si>
  <si>
    <t>405690</t>
  </si>
  <si>
    <t>405691</t>
  </si>
  <si>
    <t>405694</t>
  </si>
  <si>
    <t>405695</t>
  </si>
  <si>
    <t>405861</t>
  </si>
  <si>
    <t>405863</t>
  </si>
  <si>
    <t>405865</t>
  </si>
  <si>
    <t>405867</t>
  </si>
  <si>
    <t>405869</t>
  </si>
  <si>
    <t>405871</t>
  </si>
  <si>
    <t>405872</t>
  </si>
  <si>
    <t>405874</t>
  </si>
  <si>
    <t>405875</t>
  </si>
  <si>
    <t>405877</t>
  </si>
  <si>
    <t>405879</t>
  </si>
  <si>
    <t>406237</t>
  </si>
  <si>
    <t>406241</t>
  </si>
  <si>
    <t>406242</t>
  </si>
  <si>
    <t>406243</t>
  </si>
  <si>
    <t>406245</t>
  </si>
  <si>
    <t>406246</t>
  </si>
  <si>
    <t>204364</t>
  </si>
  <si>
    <t>404665</t>
  </si>
  <si>
    <t>040000</t>
  </si>
  <si>
    <t>405653</t>
  </si>
  <si>
    <t>050000</t>
  </si>
  <si>
    <t>405654</t>
  </si>
  <si>
    <t>405655</t>
  </si>
  <si>
    <t>405884</t>
  </si>
  <si>
    <t>405885</t>
  </si>
  <si>
    <t>405886</t>
  </si>
  <si>
    <t>405887</t>
  </si>
  <si>
    <t>406249</t>
  </si>
  <si>
    <t>406250</t>
  </si>
  <si>
    <t>406251</t>
  </si>
  <si>
    <t>406252</t>
  </si>
  <si>
    <t>406396</t>
  </si>
  <si>
    <t>406399</t>
  </si>
  <si>
    <t>406400</t>
  </si>
  <si>
    <t>406401</t>
  </si>
  <si>
    <t>406402</t>
  </si>
  <si>
    <t>406403</t>
  </si>
  <si>
    <t>406405</t>
  </si>
  <si>
    <t>406406</t>
  </si>
  <si>
    <t>204444</t>
  </si>
  <si>
    <t>403206</t>
  </si>
  <si>
    <t>060000</t>
  </si>
  <si>
    <t>403207</t>
  </si>
  <si>
    <t>403676</t>
  </si>
  <si>
    <t>204445</t>
  </si>
  <si>
    <t>405644</t>
  </si>
  <si>
    <t>070000</t>
  </si>
  <si>
    <t>204446</t>
  </si>
  <si>
    <t>405659</t>
  </si>
  <si>
    <t>080000</t>
  </si>
  <si>
    <t>405661</t>
  </si>
  <si>
    <t>405888</t>
  </si>
  <si>
    <t>406253</t>
  </si>
  <si>
    <t>406254</t>
  </si>
  <si>
    <t>406255</t>
  </si>
  <si>
    <t>100000</t>
  </si>
  <si>
    <t>406502</t>
  </si>
  <si>
    <t>204365</t>
  </si>
  <si>
    <t>405890</t>
  </si>
  <si>
    <t>120000</t>
  </si>
  <si>
    <t>406541</t>
  </si>
  <si>
    <t>204441</t>
  </si>
  <si>
    <t>405663</t>
  </si>
  <si>
    <t>130000</t>
  </si>
  <si>
    <t>204440</t>
  </si>
  <si>
    <t>403209</t>
  </si>
  <si>
    <t>140000</t>
  </si>
  <si>
    <t>405891</t>
  </si>
  <si>
    <t>160000</t>
  </si>
  <si>
    <t>204563</t>
  </si>
  <si>
    <t>405452</t>
  </si>
  <si>
    <t>170000</t>
  </si>
  <si>
    <t>405453</t>
  </si>
  <si>
    <t>204564</t>
  </si>
  <si>
    <t>405366</t>
  </si>
  <si>
    <t>180000</t>
  </si>
  <si>
    <t>405367</t>
  </si>
  <si>
    <t>204565</t>
  </si>
  <si>
    <t>404711</t>
  </si>
  <si>
    <t>190000</t>
  </si>
  <si>
    <t>204568</t>
  </si>
  <si>
    <t>405368</t>
  </si>
  <si>
    <t>200000</t>
  </si>
  <si>
    <t>405892</t>
  </si>
  <si>
    <t>70980503</t>
  </si>
  <si>
    <t>30002633</t>
  </si>
  <si>
    <t>71033701</t>
  </si>
  <si>
    <t>71033702</t>
  </si>
  <si>
    <t>71113601</t>
  </si>
  <si>
    <t>71113602</t>
  </si>
  <si>
    <t>71140801</t>
  </si>
  <si>
    <t>71238401</t>
  </si>
  <si>
    <t>71238402</t>
  </si>
  <si>
    <t>71238403</t>
  </si>
  <si>
    <t>71261502</t>
  </si>
  <si>
    <t>71261503</t>
  </si>
  <si>
    <t>71282801</t>
  </si>
  <si>
    <t>71282802</t>
  </si>
  <si>
    <t>71303203</t>
  </si>
  <si>
    <t>71326301</t>
  </si>
  <si>
    <t>200377</t>
  </si>
  <si>
    <t>69587903</t>
  </si>
  <si>
    <t>70722202</t>
  </si>
  <si>
    <t>71161001</t>
  </si>
  <si>
    <t>71161002</t>
  </si>
  <si>
    <t>71185601</t>
  </si>
  <si>
    <t>71185602</t>
  </si>
  <si>
    <t>71185603</t>
  </si>
  <si>
    <t>71185604</t>
  </si>
  <si>
    <t>70456103</t>
  </si>
  <si>
    <t>71002401</t>
  </si>
  <si>
    <t>71002402</t>
  </si>
  <si>
    <t>71028902</t>
  </si>
  <si>
    <t>71055501</t>
  </si>
  <si>
    <t>71055502</t>
  </si>
  <si>
    <t>71055503</t>
  </si>
  <si>
    <t>71055505</t>
  </si>
  <si>
    <t>71212702</t>
  </si>
  <si>
    <t>71212703</t>
  </si>
  <si>
    <t>71321801</t>
  </si>
  <si>
    <t>70133102</t>
  </si>
  <si>
    <t>70133103</t>
  </si>
  <si>
    <t>70133104</t>
  </si>
  <si>
    <t>70590301</t>
  </si>
  <si>
    <t>63084107</t>
  </si>
  <si>
    <t>71084805</t>
  </si>
  <si>
    <t>71084806</t>
  </si>
  <si>
    <t>71108805</t>
  </si>
  <si>
    <t>71108806</t>
  </si>
  <si>
    <t>71108905</t>
  </si>
  <si>
    <t>71236403</t>
  </si>
  <si>
    <t>71278405</t>
  </si>
  <si>
    <t>71278406</t>
  </si>
  <si>
    <t>200975</t>
  </si>
  <si>
    <t>69946006</t>
  </si>
  <si>
    <t>70696403</t>
  </si>
  <si>
    <t>203727</t>
  </si>
  <si>
    <t>70722301</t>
  </si>
  <si>
    <t>70747901</t>
  </si>
  <si>
    <t>200976</t>
  </si>
  <si>
    <t>70236403</t>
  </si>
  <si>
    <t>120002</t>
  </si>
  <si>
    <t>70672807</t>
  </si>
  <si>
    <t>70672808</t>
  </si>
  <si>
    <t>65441902</t>
  </si>
  <si>
    <t>130002</t>
  </si>
  <si>
    <t>70133203</t>
  </si>
  <si>
    <t>59329902</t>
  </si>
  <si>
    <t>130003</t>
  </si>
  <si>
    <t>70133202</t>
  </si>
  <si>
    <t>65441901</t>
  </si>
  <si>
    <t>130004</t>
  </si>
  <si>
    <t>70133201</t>
  </si>
  <si>
    <t>69858002</t>
  </si>
  <si>
    <t>140002</t>
  </si>
  <si>
    <t>69878702</t>
  </si>
  <si>
    <t>70067602</t>
  </si>
  <si>
    <t>70321602</t>
  </si>
  <si>
    <t>69858001</t>
  </si>
  <si>
    <t>140003</t>
  </si>
  <si>
    <t>69878701</t>
  </si>
  <si>
    <t>70067601</t>
  </si>
  <si>
    <t>70321601</t>
  </si>
  <si>
    <t>00006</t>
  </si>
  <si>
    <t>Cellules</t>
  </si>
  <si>
    <t>Transfos</t>
  </si>
  <si>
    <t>OPT</t>
  </si>
  <si>
    <t>Client</t>
  </si>
  <si>
    <t>Etat</t>
  </si>
  <si>
    <t>Duration of stay</t>
  </si>
  <si>
    <t>&lt;&gt; 180 jrs</t>
  </si>
  <si>
    <t>Item Cat</t>
  </si>
  <si>
    <t>En stock</t>
  </si>
  <si>
    <t>Soldé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</si>
</sst>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</font>
    <font>
      <sz val="9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Fill="1"/>
    <xf numFmtId="0" fontId="1" fillId="0" borderId="0" xfId="0" applyFont="1" applyFill="1"/>
    <xf numFmtId="0" fontId="0" fillId="0" borderId="0" xfId="0" applyFill="1" applyAlignment="1">
      <alignment wrapText="1"/>
    </xf>
    <xf numFmtId="0" fontId="0" fillId="0" borderId="0" xfId="0" applyFill="1" applyAlignment="1">
      <alignment horizontal="left" wrapText="1"/>
    </xf>
    <xf numFmtId="0" fontId="0" fillId="0" borderId="0" xfId="0" applyFill="1" applyAlignment="1">
      <alignment horizontal="left"/>
    </xf>
    <xf numFmtId="3" fontId="0" fillId="0" borderId="0" xfId="0" applyNumberFormat="1" applyFill="1" applyAlignment="1">
      <alignment horizontal="left"/>
    </xf>
    <xf numFmtId="0" fontId="0" fillId="0" borderId="0" xfId="0" applyFill="1" applyAlignment="1">
      <alignment horizontal="center"/>
    </xf>
    <xf numFmtId="0" fontId="2" fillId="0" borderId="0" xfId="0" applyFont="1" applyFill="1" applyAlignment="1">
      <alignment horizontal="center"/>
    </xf>
    <xf numFmtId="0" fontId="2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3" fillId="0" borderId="0" xfId="0" applyFont="1" applyFill="1" applyAlignment="1">
      <alignment horizontal="left" vertical="center"/>
    </xf>
    <xf numFmtId="0" fontId="3" fillId="0" borderId="0" xfId="0" applyFont="1" applyFill="1"/>
    <xf numFmtId="0" fontId="3" fillId="0" borderId="0" xfId="0" applyFont="1" applyFill="1" applyAlignment="1">
      <alignment horizontal="left"/>
    </xf>
    <xf numFmtId="0" fontId="3" fillId="0" borderId="0" xfId="0" applyFont="1" applyFill="1" applyAlignment="1">
      <alignment horizontal="center"/>
    </xf>
    <xf numFmtId="0" fontId="3" fillId="2" borderId="0" xfId="0" applyFont="1" applyFill="1" applyAlignment="1">
      <alignment horizontal="center"/>
    </xf>
    <xf numFmtId="14" fontId="3" fillId="0" borderId="0" xfId="0" applyNumberFormat="1" applyFont="1" applyFill="1" applyAlignment="1">
      <alignment horizontal="center"/>
    </xf>
    <xf numFmtId="0" fontId="3" fillId="0" borderId="0" xfId="0" applyFont="1" applyFill="1" applyAlignment="1">
      <alignment horizontal="left" vertical="center" wrapText="1"/>
    </xf>
    <xf numFmtId="0" fontId="3" fillId="0" borderId="1" xfId="0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/>
    </xf>
    <xf numFmtId="49" fontId="2" fillId="0" borderId="0" xfId="0" applyNumberFormat="1" applyFont="1" applyFill="1"/>
    <xf numFmtId="0" fontId="3" fillId="0" borderId="0" xfId="0" applyNumberFormat="1" applyFont="1" applyFill="1"/>
    <xf numFmtId="0" fontId="3" fillId="0" borderId="0" xfId="0" applyNumberFormat="1" applyFont="1" applyFill="1" applyAlignment="1">
      <alignment horizontal="center"/>
    </xf>
    <xf numFmtId="14" fontId="2" fillId="0" borderId="0" xfId="0" applyNumberFormat="1" applyFont="1" applyFill="1"/>
    <xf numFmtId="49" fontId="2" fillId="3" borderId="0" xfId="0" applyNumberFormat="1" applyFont="1" applyFill="1"/>
    <xf numFmtId="0" fontId="4" fillId="0" borderId="0" xfId="0" applyFont="1" applyFill="1" applyAlignment="1">
      <alignment horizontal="center"/>
    </xf>
    <xf numFmtId="0" fontId="4" fillId="2" borderId="0" xfId="0" applyFont="1" applyFill="1" applyAlignment="1">
      <alignment horizontal="center"/>
    </xf>
    <xf numFmtId="0" fontId="3" fillId="3" borderId="0" xfId="0" applyFont="1" applyFill="1" applyAlignment="1">
      <alignment horizontal="center"/>
    </xf>
    <xf numFmtId="0" fontId="5" fillId="0" borderId="0" xfId="0" applyFont="1" applyFill="1" applyAlignment="1">
      <alignment horizontal="center"/>
    </xf>
    <xf numFmtId="0" fontId="3" fillId="0" borderId="0" xfId="0" applyNumberFormat="1" applyFont="1" applyFill="1" applyBorder="1" applyAlignment="1">
      <alignment horizontal="left" vertical="center"/>
    </xf>
    <xf numFmtId="0" fontId="2" fillId="0" borderId="0" xfId="0" applyNumberFormat="1" applyFont="1" applyFill="1" applyAlignment="1">
      <alignment horizontal="center"/>
    </xf>
    <xf numFmtId="14" fontId="3" fillId="0" borderId="0" xfId="0" applyNumberFormat="1" applyFont="1" applyFill="1"/>
    <xf numFmtId="0" fontId="4" fillId="0" borderId="0" xfId="0" applyNumberFormat="1" applyFont="1" applyFill="1" applyAlignment="1">
      <alignment horizontal="center"/>
    </xf>
    <xf numFmtId="0" fontId="4" fillId="0" borderId="0" xfId="0" applyNumberFormat="1" applyFont="1" applyFill="1"/>
    <xf numFmtId="14" fontId="3" fillId="0" borderId="0" xfId="0" applyNumberFormat="1" applyFont="1" applyFill="1" applyBorder="1" applyAlignment="1">
      <alignment horizontal="left" vertical="center" wrapText="1"/>
    </xf>
    <xf numFmtId="0" fontId="3" fillId="0" borderId="0" xfId="0" quotePrefix="1" applyFont="1" applyFill="1" applyAlignment="1">
      <alignment horizontal="left" vertical="center"/>
    </xf>
    <xf numFmtId="0" fontId="6" fillId="0" borderId="0" xfId="0" applyNumberFormat="1" applyFont="1" applyFill="1" applyBorder="1" applyAlignment="1">
      <alignment horizontal="left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Fill="1"/>
  </cellXfs>
  <cellStyles count="1">
    <cellStyle name="Normal" xfId="0" builtinId="0"/>
  </cellStyles>
  <dxfs count="37"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b/>
        <i val="0"/>
        <color rgb="FFFF0000"/>
      </font>
      <fill>
        <patternFill>
          <bgColor theme="0"/>
        </patternFill>
      </fill>
    </dxf>
    <dxf>
      <fill>
        <patternFill>
          <bgColor theme="3" tint="0.79998168889431442"/>
        </patternFill>
      </fill>
    </dxf>
    <dxf>
      <fill>
        <patternFill>
          <bgColor theme="6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00B050"/>
      </font>
      <fill>
        <patternFill>
          <bgColor theme="0"/>
        </patternFill>
      </fill>
    </dxf>
    <dxf>
      <font>
        <strike val="0"/>
        <outline val="0"/>
        <shadow val="0"/>
        <u val="none"/>
        <vertAlign val="baseline"/>
        <sz val="9"/>
        <name val="Calibri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z val="10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z val="10"/>
      </font>
      <numFmt numFmtId="30" formatCode="@"/>
      <fill>
        <patternFill patternType="none">
          <fgColor indexed="64"/>
          <bgColor indexed="65"/>
        </patternFill>
      </fill>
    </dxf>
    <dxf>
      <font>
        <sz val="10"/>
      </font>
      <numFmt numFmtId="30" formatCode="@"/>
      <fill>
        <patternFill patternType="none">
          <fgColor indexed="64"/>
          <bgColor indexed="65"/>
        </patternFill>
      </fill>
    </dxf>
    <dxf>
      <font>
        <sz val="10"/>
      </font>
      <numFmt numFmtId="30" formatCode="@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sz val="10"/>
      </font>
      <numFmt numFmtId="30" formatCode="@"/>
      <fill>
        <patternFill patternType="none">
          <fgColor indexed="64"/>
          <bgColor indexed="65"/>
        </patternFill>
      </fill>
    </dxf>
    <dxf>
      <font>
        <sz val="10"/>
      </font>
      <numFmt numFmtId="30" formatCode="@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228600</xdr:colOff>
      <xdr:row>1</xdr:row>
      <xdr:rowOff>123826</xdr:rowOff>
    </xdr:from>
    <xdr:to>
      <xdr:col>13</xdr:col>
      <xdr:colOff>123825</xdr:colOff>
      <xdr:row>5</xdr:row>
      <xdr:rowOff>9525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Colonne1">
              <a:extLs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lonne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286875" y="314326"/>
              <a:ext cx="1828800" cy="64769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1057275</xdr:colOff>
      <xdr:row>0</xdr:row>
      <xdr:rowOff>85724</xdr:rowOff>
    </xdr:from>
    <xdr:to>
      <xdr:col>1</xdr:col>
      <xdr:colOff>2181225</xdr:colOff>
      <xdr:row>0</xdr:row>
      <xdr:rowOff>314325</xdr:rowOff>
    </xdr:to>
    <xdr:sp macro="[0]!Compare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1733550" y="85724"/>
          <a:ext cx="1123950" cy="228601"/>
        </a:xfrm>
        <a:prstGeom prst="rect">
          <a:avLst/>
        </a:prstGeom>
        <a:solidFill>
          <a:schemeClr val="accent1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chemeClr val="bg1"/>
              </a:solidFill>
            </a:rPr>
            <a:t>Comparaison</a:t>
          </a:r>
        </a:p>
      </xdr:txBody>
    </xdr:sp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lonne1" sourceName="Colonne1">
  <extLst>
    <x:ext xmlns:x15="http://schemas.microsoft.com/office/spreadsheetml/2010/11/main" uri="{2F2917AC-EB37-4324-AD4E-5DD8C200BD13}">
      <x15:tableSlicerCache tableId="3" column="8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olonne1" cache="Segment_Colonne1" caption="Colonne1" columnCount="2" rowHeight="241300"/>
</slicers>
</file>

<file path=xl/tables/table1.xml><?xml version="1.0" encoding="utf-8"?>
<table xmlns="http://schemas.openxmlformats.org/spreadsheetml/2006/main" id="3" name="Tableau3" displayName="Tableau3" ref="A1:J397" totalsRowShown="0" headerRowDxfId="36" dataDxfId="35">
  <autoFilter ref="A1:J397"/>
  <tableColumns count="10">
    <tableColumn id="1" name="Article" dataDxfId="34"/>
    <tableColumn id="2" name="Désignation article" dataDxfId="33"/>
    <tableColumn id="3" name="Numéro de série" dataDxfId="32"/>
    <tableColumn id="4" name="Division" dataDxfId="31"/>
    <tableColumn id="5" name="Magasin" dataDxfId="30"/>
    <tableColumn id="6" name="Commande client" dataDxfId="29"/>
    <tableColumn id="7" name="Poste" dataDxfId="28"/>
    <tableColumn id="9" name="Hiérarchie" dataDxfId="27"/>
    <tableColumn id="8" name="Colonne1" dataDxfId="26"/>
    <tableColumn id="10" name="Type" dataDxfId="25">
      <calculatedColumnFormula>VLOOKUP(H2,Liste!$A$1:$B$3,2,0)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P397" totalsRowShown="0" headerRowDxfId="17" dataDxfId="16">
  <autoFilter ref="A1:P397"/>
  <tableColumns count="16">
    <tableColumn id="1" name="Article" dataDxfId="15"/>
    <tableColumn id="2" name="Désignation article" dataDxfId="14"/>
    <tableColumn id="3" name="Numéro de série" dataDxfId="13"/>
    <tableColumn id="4" name="Division" dataDxfId="12"/>
    <tableColumn id="5" name="Magasin" dataDxfId="11"/>
    <tableColumn id="6" name="Commande client" dataDxfId="10"/>
    <tableColumn id="7" name="Poste" dataDxfId="9"/>
    <tableColumn id="10" name="Hiérarchie" dataDxfId="8"/>
    <tableColumn id="8" name="Colonne1" dataDxfId="7"/>
    <tableColumn id="9" name="Date réception" dataDxfId="6"/>
    <tableColumn id="13" name="Date de sortie" dataDxfId="5"/>
    <tableColumn id="12" name="Item Cat" dataDxfId="4">
      <calculatedColumnFormula>VLOOKUP(LEFT(A2,1)*1,Liste!$D$1:$E$3,2,0)</calculatedColumnFormula>
    </tableColumn>
    <tableColumn id="11" name="Type" dataDxfId="3">
      <calculatedColumnFormula>VLOOKUP(H2,Liste!$A$1:$B$3,2,0)</calculatedColumnFormula>
    </tableColumn>
    <tableColumn id="14" name="Etat" dataDxfId="2">
      <calculatedColumnFormula>IF(K2="","En stock","Soldé")</calculatedColumnFormula>
    </tableColumn>
    <tableColumn id="15" name="&lt;&gt; 180 jrs" dataDxfId="0">
      <calculatedColumnFormula>J2-TODAY()&lt;=TODAY()-EDATE($AB$1,6)</calculatedColumnFormula>
    </tableColumn>
    <tableColumn id="16" name="Duration of stay" dataDxfId="1">
      <calculatedColumnFormula>IF(OR(N2="En stock",DATEDIF(J2,$AB$1,"D")),IF(N2="Soldé",DATEDIF(J2,K2,"D"))&amp;" jrs")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C5606"/>
  <sheetViews>
    <sheetView showGridLines="0" zoomScaleNormal="100" workbookViewId="0">
      <selection activeCell="M16" sqref="M16"/>
    </sheetView>
  </sheetViews>
  <sheetFormatPr baseColWidth="10" defaultColWidth="9.140625" defaultRowHeight="15" x14ac:dyDescent="0.25"/>
  <cols>
    <col min="1" max="1" width="8.28515625" style="1" customWidth="1"/>
    <col min="2" max="2" width="42.140625" style="1" bestFit="1" customWidth="1"/>
    <col min="3" max="3" width="15.85546875" style="5" customWidth="1"/>
    <col min="4" max="4" width="9.7109375" style="1" customWidth="1"/>
    <col min="5" max="5" width="10" style="1" customWidth="1"/>
    <col min="6" max="6" width="16.7109375" style="10" customWidth="1"/>
    <col min="7" max="8" width="7.42578125" style="7" customWidth="1"/>
    <col min="9" max="9" width="9.140625" style="25"/>
    <col min="10" max="10" width="9.140625" style="14"/>
    <col min="11" max="11" width="9.140625" style="1"/>
    <col min="12" max="12" width="10.7109375" bestFit="1" customWidth="1"/>
    <col min="14" max="26" width="9.140625" style="1"/>
    <col min="30" max="16384" width="9.140625" style="1"/>
  </cols>
  <sheetData>
    <row r="1" spans="1:12" x14ac:dyDescent="0.25">
      <c r="A1" s="8" t="s">
        <v>55</v>
      </c>
      <c r="B1" s="8" t="s">
        <v>56</v>
      </c>
      <c r="C1" s="8" t="s">
        <v>57</v>
      </c>
      <c r="D1" s="8" t="s">
        <v>58</v>
      </c>
      <c r="E1" s="8" t="s">
        <v>59</v>
      </c>
      <c r="F1" s="9" t="s">
        <v>60</v>
      </c>
      <c r="G1" s="8" t="s">
        <v>61</v>
      </c>
      <c r="H1" s="11" t="s">
        <v>66</v>
      </c>
      <c r="I1" s="25" t="s">
        <v>62</v>
      </c>
      <c r="J1" s="27" t="s">
        <v>65</v>
      </c>
      <c r="K1" s="8"/>
      <c r="L1" s="40"/>
    </row>
    <row r="2" spans="1:12" ht="15" customHeight="1" x14ac:dyDescent="0.25">
      <c r="A2" s="20" t="s">
        <v>67</v>
      </c>
      <c r="B2" s="20" t="s">
        <v>11</v>
      </c>
      <c r="C2" s="20" t="s">
        <v>68</v>
      </c>
      <c r="D2" s="20" t="s">
        <v>69</v>
      </c>
      <c r="E2" s="20" t="s">
        <v>70</v>
      </c>
      <c r="F2" s="20" t="s">
        <v>71</v>
      </c>
      <c r="G2" s="20" t="s">
        <v>72</v>
      </c>
      <c r="H2" s="20" t="s">
        <v>73</v>
      </c>
      <c r="I2" s="26" t="s">
        <v>0</v>
      </c>
      <c r="J2" s="14" t="str">
        <f>VLOOKUP(H2,Liste!$A$1:$B$3,2,0)</f>
        <v>Cellules</v>
      </c>
    </row>
    <row r="3" spans="1:12" ht="15" customHeight="1" x14ac:dyDescent="0.25">
      <c r="A3" s="20" t="s">
        <v>74</v>
      </c>
      <c r="B3" s="20" t="s">
        <v>14</v>
      </c>
      <c r="C3" s="20" t="s">
        <v>75</v>
      </c>
      <c r="D3" s="20" t="s">
        <v>69</v>
      </c>
      <c r="E3" s="20" t="s">
        <v>70</v>
      </c>
      <c r="F3" s="20" t="s">
        <v>76</v>
      </c>
      <c r="G3" s="20" t="s">
        <v>77</v>
      </c>
      <c r="H3" s="20" t="s">
        <v>73</v>
      </c>
      <c r="I3" s="26" t="s">
        <v>0</v>
      </c>
      <c r="J3" s="14" t="str">
        <f>VLOOKUP(H3,Liste!$A$1:$B$3,2,0)</f>
        <v>Cellules</v>
      </c>
    </row>
    <row r="4" spans="1:12" ht="15" customHeight="1" x14ac:dyDescent="0.25">
      <c r="A4" s="20" t="s">
        <v>78</v>
      </c>
      <c r="B4" s="20" t="s">
        <v>13</v>
      </c>
      <c r="C4" s="20" t="s">
        <v>79</v>
      </c>
      <c r="D4" s="20" t="s">
        <v>69</v>
      </c>
      <c r="E4" s="20" t="s">
        <v>70</v>
      </c>
      <c r="F4" s="20" t="s">
        <v>76</v>
      </c>
      <c r="G4" s="20" t="s">
        <v>80</v>
      </c>
      <c r="H4" s="20" t="s">
        <v>73</v>
      </c>
      <c r="I4" s="26" t="s">
        <v>0</v>
      </c>
      <c r="J4" s="14" t="str">
        <f>VLOOKUP(H4,Liste!$A$1:$B$3,2,0)</f>
        <v>Cellules</v>
      </c>
    </row>
    <row r="5" spans="1:12" ht="15" customHeight="1" x14ac:dyDescent="0.25">
      <c r="A5" s="20" t="s">
        <v>81</v>
      </c>
      <c r="B5" s="20" t="s">
        <v>82</v>
      </c>
      <c r="C5" s="20" t="s">
        <v>50</v>
      </c>
      <c r="D5" s="20" t="s">
        <v>69</v>
      </c>
      <c r="E5" s="20" t="s">
        <v>70</v>
      </c>
      <c r="F5" s="20" t="s">
        <v>83</v>
      </c>
      <c r="G5" s="20" t="s">
        <v>84</v>
      </c>
      <c r="H5" s="20" t="s">
        <v>73</v>
      </c>
      <c r="I5" s="26" t="s">
        <v>0</v>
      </c>
      <c r="J5" s="28" t="str">
        <f>VLOOKUP(H5,Liste!$A$1:$B$3,2,0)</f>
        <v>Cellules</v>
      </c>
      <c r="K5" s="2"/>
    </row>
    <row r="6" spans="1:12" ht="15" customHeight="1" x14ac:dyDescent="0.25">
      <c r="A6" s="20" t="s">
        <v>85</v>
      </c>
      <c r="B6" s="20" t="s">
        <v>86</v>
      </c>
      <c r="C6" s="20" t="s">
        <v>87</v>
      </c>
      <c r="D6" s="20" t="s">
        <v>69</v>
      </c>
      <c r="E6" s="20" t="s">
        <v>70</v>
      </c>
      <c r="F6" s="20" t="s">
        <v>88</v>
      </c>
      <c r="G6" s="20" t="s">
        <v>89</v>
      </c>
      <c r="H6" s="20" t="s">
        <v>90</v>
      </c>
      <c r="I6" s="26" t="s">
        <v>0</v>
      </c>
      <c r="J6" s="14" t="str">
        <f>VLOOKUP(H6,Liste!$A$1:$B$3,2,0)</f>
        <v>Transfos</v>
      </c>
    </row>
    <row r="7" spans="1:12" ht="15" customHeight="1" x14ac:dyDescent="0.25">
      <c r="A7" s="20" t="s">
        <v>91</v>
      </c>
      <c r="B7" s="20" t="s">
        <v>92</v>
      </c>
      <c r="C7" s="20" t="s">
        <v>93</v>
      </c>
      <c r="D7" s="20" t="s">
        <v>69</v>
      </c>
      <c r="E7" s="20" t="s">
        <v>70</v>
      </c>
      <c r="F7" s="20" t="s">
        <v>94</v>
      </c>
      <c r="G7" s="20" t="s">
        <v>95</v>
      </c>
      <c r="H7" s="20" t="s">
        <v>73</v>
      </c>
      <c r="I7" s="26" t="s">
        <v>0</v>
      </c>
      <c r="J7" s="14" t="str">
        <f>VLOOKUP(H7,Liste!$A$1:$B$3,2,0)</f>
        <v>Cellules</v>
      </c>
    </row>
    <row r="8" spans="1:12" ht="15" customHeight="1" x14ac:dyDescent="0.25">
      <c r="A8" s="20" t="s">
        <v>96</v>
      </c>
      <c r="B8" s="20" t="s">
        <v>97</v>
      </c>
      <c r="C8" s="20" t="s">
        <v>98</v>
      </c>
      <c r="D8" s="20" t="s">
        <v>69</v>
      </c>
      <c r="E8" s="20" t="s">
        <v>70</v>
      </c>
      <c r="F8" s="20" t="s">
        <v>99</v>
      </c>
      <c r="G8" s="20" t="s">
        <v>100</v>
      </c>
      <c r="H8" s="20" t="s">
        <v>73</v>
      </c>
      <c r="I8" s="26" t="s">
        <v>0</v>
      </c>
      <c r="J8" s="14" t="str">
        <f>VLOOKUP(H8,Liste!$A$1:$B$3,2,0)</f>
        <v>Cellules</v>
      </c>
    </row>
    <row r="9" spans="1:12" ht="15" customHeight="1" x14ac:dyDescent="0.25">
      <c r="A9" s="20" t="s">
        <v>101</v>
      </c>
      <c r="B9" s="20" t="s">
        <v>102</v>
      </c>
      <c r="C9" s="20" t="s">
        <v>103</v>
      </c>
      <c r="D9" s="20" t="s">
        <v>69</v>
      </c>
      <c r="E9" s="20" t="s">
        <v>70</v>
      </c>
      <c r="F9" s="20" t="s">
        <v>99</v>
      </c>
      <c r="G9" s="20" t="s">
        <v>104</v>
      </c>
      <c r="H9" s="20" t="s">
        <v>90</v>
      </c>
      <c r="I9" s="26" t="s">
        <v>0</v>
      </c>
      <c r="J9" s="14" t="str">
        <f>VLOOKUP(H9,Liste!$A$1:$B$3,2,0)</f>
        <v>Transfos</v>
      </c>
    </row>
    <row r="10" spans="1:12" ht="15" customHeight="1" x14ac:dyDescent="0.25">
      <c r="A10" s="20" t="s">
        <v>105</v>
      </c>
      <c r="B10" s="20" t="s">
        <v>106</v>
      </c>
      <c r="C10" s="20" t="s">
        <v>107</v>
      </c>
      <c r="D10" s="20" t="s">
        <v>69</v>
      </c>
      <c r="E10" s="20" t="s">
        <v>70</v>
      </c>
      <c r="F10" s="20" t="s">
        <v>99</v>
      </c>
      <c r="G10" s="20" t="s">
        <v>108</v>
      </c>
      <c r="H10" s="20" t="s">
        <v>73</v>
      </c>
      <c r="I10" s="26" t="s">
        <v>0</v>
      </c>
      <c r="J10" s="14" t="str">
        <f>VLOOKUP(H10,Liste!$A$1:$B$3,2,0)</f>
        <v>Cellules</v>
      </c>
    </row>
    <row r="11" spans="1:12" ht="15" customHeight="1" x14ac:dyDescent="0.25">
      <c r="A11" s="20" t="s">
        <v>109</v>
      </c>
      <c r="B11" s="20" t="s">
        <v>110</v>
      </c>
      <c r="C11" s="20" t="s">
        <v>111</v>
      </c>
      <c r="D11" s="20" t="s">
        <v>69</v>
      </c>
      <c r="E11" s="20" t="s">
        <v>70</v>
      </c>
      <c r="F11" s="20" t="s">
        <v>99</v>
      </c>
      <c r="G11" s="20" t="s">
        <v>112</v>
      </c>
      <c r="H11" s="20" t="s">
        <v>73</v>
      </c>
      <c r="I11" s="26" t="s">
        <v>0</v>
      </c>
      <c r="J11" s="14" t="str">
        <f>VLOOKUP(H11,Liste!$A$1:$B$3,2,0)</f>
        <v>Cellules</v>
      </c>
    </row>
    <row r="12" spans="1:12" ht="15" customHeight="1" x14ac:dyDescent="0.25">
      <c r="A12" s="20" t="s">
        <v>113</v>
      </c>
      <c r="B12" s="20" t="s">
        <v>114</v>
      </c>
      <c r="C12" s="20" t="s">
        <v>115</v>
      </c>
      <c r="D12" s="20" t="s">
        <v>69</v>
      </c>
      <c r="E12" s="20" t="s">
        <v>70</v>
      </c>
      <c r="F12" s="20" t="s">
        <v>116</v>
      </c>
      <c r="G12" s="20" t="s">
        <v>117</v>
      </c>
      <c r="H12" s="20" t="s">
        <v>90</v>
      </c>
      <c r="I12" s="26" t="s">
        <v>0</v>
      </c>
      <c r="J12" s="14" t="str">
        <f>VLOOKUP(H12,Liste!$A$1:$B$3,2,0)</f>
        <v>Transfos</v>
      </c>
    </row>
    <row r="13" spans="1:12" ht="15" customHeight="1" x14ac:dyDescent="0.25">
      <c r="A13" s="20" t="s">
        <v>105</v>
      </c>
      <c r="B13" s="20" t="s">
        <v>106</v>
      </c>
      <c r="C13" s="20" t="s">
        <v>118</v>
      </c>
      <c r="D13" s="20" t="s">
        <v>69</v>
      </c>
      <c r="E13" s="20" t="s">
        <v>70</v>
      </c>
      <c r="F13" s="20" t="s">
        <v>119</v>
      </c>
      <c r="G13" s="20" t="s">
        <v>120</v>
      </c>
      <c r="H13" s="20" t="s">
        <v>73</v>
      </c>
      <c r="I13" s="26" t="s">
        <v>0</v>
      </c>
      <c r="J13" s="14" t="str">
        <f>VLOOKUP(H13,Liste!$A$1:$B$3,2,0)</f>
        <v>Cellules</v>
      </c>
    </row>
    <row r="14" spans="1:12" ht="15" customHeight="1" x14ac:dyDescent="0.25">
      <c r="A14" s="20" t="s">
        <v>105</v>
      </c>
      <c r="B14" s="20" t="s">
        <v>106</v>
      </c>
      <c r="C14" s="20" t="s">
        <v>121</v>
      </c>
      <c r="D14" s="20" t="s">
        <v>69</v>
      </c>
      <c r="E14" s="20" t="s">
        <v>70</v>
      </c>
      <c r="F14" s="20" t="s">
        <v>119</v>
      </c>
      <c r="G14" s="20" t="s">
        <v>122</v>
      </c>
      <c r="H14" s="20" t="s">
        <v>73</v>
      </c>
      <c r="I14" s="26" t="s">
        <v>0</v>
      </c>
      <c r="J14" s="14" t="str">
        <f>VLOOKUP(H14,Liste!$A$1:$B$3,2,0)</f>
        <v>Cellules</v>
      </c>
    </row>
    <row r="15" spans="1:12" ht="15" customHeight="1" x14ac:dyDescent="0.25">
      <c r="A15" s="20" t="s">
        <v>123</v>
      </c>
      <c r="B15" s="20" t="s">
        <v>19</v>
      </c>
      <c r="C15" s="20" t="s">
        <v>124</v>
      </c>
      <c r="D15" s="20" t="s">
        <v>69</v>
      </c>
      <c r="E15" s="20" t="s">
        <v>70</v>
      </c>
      <c r="F15" s="20" t="s">
        <v>125</v>
      </c>
      <c r="G15" s="20" t="s">
        <v>95</v>
      </c>
      <c r="H15" s="20" t="s">
        <v>73</v>
      </c>
      <c r="I15" s="26" t="s">
        <v>0</v>
      </c>
      <c r="J15" s="14" t="str">
        <f>VLOOKUP(H15,Liste!$A$1:$B$3,2,0)</f>
        <v>Cellules</v>
      </c>
    </row>
    <row r="16" spans="1:12" ht="15" customHeight="1" x14ac:dyDescent="0.25">
      <c r="A16" s="20" t="s">
        <v>126</v>
      </c>
      <c r="B16" s="20" t="s">
        <v>127</v>
      </c>
      <c r="C16" s="20" t="s">
        <v>128</v>
      </c>
      <c r="D16" s="20" t="s">
        <v>69</v>
      </c>
      <c r="E16" s="20" t="s">
        <v>70</v>
      </c>
      <c r="F16" s="20" t="s">
        <v>125</v>
      </c>
      <c r="G16" s="20" t="s">
        <v>89</v>
      </c>
      <c r="H16" s="20" t="s">
        <v>73</v>
      </c>
      <c r="I16" s="26" t="s">
        <v>0</v>
      </c>
      <c r="J16" s="14" t="str">
        <f>VLOOKUP(H16,Liste!$A$1:$B$3,2,0)</f>
        <v>Cellules</v>
      </c>
    </row>
    <row r="17" spans="1:10" ht="15" customHeight="1" x14ac:dyDescent="0.25">
      <c r="A17" s="20" t="s">
        <v>129</v>
      </c>
      <c r="B17" s="20" t="s">
        <v>130</v>
      </c>
      <c r="C17" s="20" t="s">
        <v>131</v>
      </c>
      <c r="D17" s="20" t="s">
        <v>69</v>
      </c>
      <c r="E17" s="20" t="s">
        <v>70</v>
      </c>
      <c r="F17" s="20" t="s">
        <v>125</v>
      </c>
      <c r="G17" s="20" t="s">
        <v>132</v>
      </c>
      <c r="H17" s="20" t="s">
        <v>73</v>
      </c>
      <c r="I17" s="26" t="s">
        <v>0</v>
      </c>
      <c r="J17" s="14" t="str">
        <f>VLOOKUP(H17,Liste!$A$1:$B$3,2,0)</f>
        <v>Cellules</v>
      </c>
    </row>
    <row r="18" spans="1:10" ht="15" customHeight="1" x14ac:dyDescent="0.25">
      <c r="A18" s="20" t="s">
        <v>123</v>
      </c>
      <c r="B18" s="20" t="s">
        <v>19</v>
      </c>
      <c r="C18" s="20" t="s">
        <v>133</v>
      </c>
      <c r="D18" s="20" t="s">
        <v>69</v>
      </c>
      <c r="E18" s="20" t="s">
        <v>70</v>
      </c>
      <c r="F18" s="20" t="s">
        <v>134</v>
      </c>
      <c r="G18" s="20" t="s">
        <v>95</v>
      </c>
      <c r="H18" s="20" t="s">
        <v>73</v>
      </c>
      <c r="I18" s="26" t="s">
        <v>0</v>
      </c>
      <c r="J18" s="14" t="str">
        <f>VLOOKUP(H18,Liste!$A$1:$B$3,2,0)</f>
        <v>Cellules</v>
      </c>
    </row>
    <row r="19" spans="1:10" ht="15" customHeight="1" x14ac:dyDescent="0.25">
      <c r="A19" s="20" t="s">
        <v>126</v>
      </c>
      <c r="B19" s="20" t="s">
        <v>127</v>
      </c>
      <c r="C19" s="20" t="s">
        <v>135</v>
      </c>
      <c r="D19" s="20" t="s">
        <v>69</v>
      </c>
      <c r="E19" s="20" t="s">
        <v>70</v>
      </c>
      <c r="F19" s="20" t="s">
        <v>134</v>
      </c>
      <c r="G19" s="20" t="s">
        <v>89</v>
      </c>
      <c r="H19" s="20" t="s">
        <v>73</v>
      </c>
      <c r="I19" s="26" t="s">
        <v>0</v>
      </c>
      <c r="J19" s="14" t="str">
        <f>VLOOKUP(H19,Liste!$A$1:$B$3,2,0)</f>
        <v>Cellules</v>
      </c>
    </row>
    <row r="20" spans="1:10" ht="15" customHeight="1" x14ac:dyDescent="0.25">
      <c r="A20" s="20" t="s">
        <v>129</v>
      </c>
      <c r="B20" s="20" t="s">
        <v>130</v>
      </c>
      <c r="C20" s="20" t="s">
        <v>136</v>
      </c>
      <c r="D20" s="20" t="s">
        <v>69</v>
      </c>
      <c r="E20" s="20" t="s">
        <v>70</v>
      </c>
      <c r="F20" s="20" t="s">
        <v>134</v>
      </c>
      <c r="G20" s="20" t="s">
        <v>132</v>
      </c>
      <c r="H20" s="20" t="s">
        <v>73</v>
      </c>
      <c r="I20" s="26" t="s">
        <v>0</v>
      </c>
      <c r="J20" s="14" t="str">
        <f>VLOOKUP(H20,Liste!$A$1:$B$3,2,0)</f>
        <v>Cellules</v>
      </c>
    </row>
    <row r="21" spans="1:10" ht="15" customHeight="1" x14ac:dyDescent="0.25">
      <c r="A21" s="20" t="s">
        <v>137</v>
      </c>
      <c r="B21" s="20" t="s">
        <v>138</v>
      </c>
      <c r="C21" s="20" t="s">
        <v>139</v>
      </c>
      <c r="D21" s="20" t="s">
        <v>69</v>
      </c>
      <c r="E21" s="20" t="s">
        <v>70</v>
      </c>
      <c r="F21" s="20" t="s">
        <v>140</v>
      </c>
      <c r="G21" s="20" t="s">
        <v>84</v>
      </c>
      <c r="H21" s="20" t="s">
        <v>73</v>
      </c>
      <c r="I21" s="26" t="s">
        <v>0</v>
      </c>
      <c r="J21" s="14" t="str">
        <f>VLOOKUP(H21,Liste!$A$1:$B$3,2,0)</f>
        <v>Cellules</v>
      </c>
    </row>
    <row r="22" spans="1:10" ht="15" customHeight="1" x14ac:dyDescent="0.25">
      <c r="A22" s="20" t="s">
        <v>123</v>
      </c>
      <c r="B22" s="20" t="s">
        <v>19</v>
      </c>
      <c r="C22" s="20" t="s">
        <v>141</v>
      </c>
      <c r="D22" s="20" t="s">
        <v>69</v>
      </c>
      <c r="E22" s="20" t="s">
        <v>142</v>
      </c>
      <c r="F22" s="20" t="s">
        <v>143</v>
      </c>
      <c r="G22" s="20" t="s">
        <v>95</v>
      </c>
      <c r="H22" s="20" t="s">
        <v>73</v>
      </c>
      <c r="I22" s="26" t="s">
        <v>0</v>
      </c>
      <c r="J22" s="14" t="str">
        <f>VLOOKUP(H22,Liste!$A$1:$B$3,2,0)</f>
        <v>Cellules</v>
      </c>
    </row>
    <row r="23" spans="1:10" ht="15" customHeight="1" x14ac:dyDescent="0.25">
      <c r="A23" s="20" t="s">
        <v>126</v>
      </c>
      <c r="B23" s="20" t="s">
        <v>127</v>
      </c>
      <c r="C23" s="20" t="s">
        <v>144</v>
      </c>
      <c r="D23" s="20" t="s">
        <v>69</v>
      </c>
      <c r="E23" s="20" t="s">
        <v>142</v>
      </c>
      <c r="F23" s="20" t="s">
        <v>143</v>
      </c>
      <c r="G23" s="20" t="s">
        <v>89</v>
      </c>
      <c r="H23" s="20" t="s">
        <v>73</v>
      </c>
      <c r="I23" s="26" t="s">
        <v>0</v>
      </c>
      <c r="J23" s="14" t="str">
        <f>VLOOKUP(H23,Liste!$A$1:$B$3,2,0)</f>
        <v>Cellules</v>
      </c>
    </row>
    <row r="24" spans="1:10" ht="15" customHeight="1" x14ac:dyDescent="0.25">
      <c r="A24" s="20" t="s">
        <v>129</v>
      </c>
      <c r="B24" s="20" t="s">
        <v>130</v>
      </c>
      <c r="C24" s="20" t="s">
        <v>145</v>
      </c>
      <c r="D24" s="20" t="s">
        <v>69</v>
      </c>
      <c r="E24" s="20" t="s">
        <v>142</v>
      </c>
      <c r="F24" s="20" t="s">
        <v>143</v>
      </c>
      <c r="G24" s="20" t="s">
        <v>132</v>
      </c>
      <c r="H24" s="20" t="s">
        <v>73</v>
      </c>
      <c r="I24" s="26" t="s">
        <v>0</v>
      </c>
      <c r="J24" s="14" t="str">
        <f>VLOOKUP(H24,Liste!$A$1:$B$3,2,0)</f>
        <v>Cellules</v>
      </c>
    </row>
    <row r="25" spans="1:10" ht="15" customHeight="1" x14ac:dyDescent="0.25">
      <c r="A25" s="20" t="s">
        <v>146</v>
      </c>
      <c r="B25" s="20" t="s">
        <v>127</v>
      </c>
      <c r="C25" s="20" t="s">
        <v>147</v>
      </c>
      <c r="D25" s="20" t="s">
        <v>69</v>
      </c>
      <c r="E25" s="20" t="s">
        <v>70</v>
      </c>
      <c r="F25" s="20" t="s">
        <v>148</v>
      </c>
      <c r="G25" s="20" t="s">
        <v>95</v>
      </c>
      <c r="H25" s="20" t="s">
        <v>73</v>
      </c>
      <c r="I25" s="26" t="s">
        <v>0</v>
      </c>
      <c r="J25" s="14" t="str">
        <f>VLOOKUP(H25,Liste!$A$1:$B$3,2,0)</f>
        <v>Cellules</v>
      </c>
    </row>
    <row r="26" spans="1:10" ht="15" customHeight="1" x14ac:dyDescent="0.25">
      <c r="A26" s="20" t="s">
        <v>149</v>
      </c>
      <c r="B26" s="20" t="s">
        <v>21</v>
      </c>
      <c r="C26" s="20" t="s">
        <v>150</v>
      </c>
      <c r="D26" s="20" t="s">
        <v>69</v>
      </c>
      <c r="E26" s="20" t="s">
        <v>70</v>
      </c>
      <c r="F26" s="20" t="s">
        <v>148</v>
      </c>
      <c r="G26" s="20" t="s">
        <v>89</v>
      </c>
      <c r="H26" s="20" t="s">
        <v>73</v>
      </c>
      <c r="I26" s="26" t="s">
        <v>0</v>
      </c>
      <c r="J26" s="14" t="str">
        <f>VLOOKUP(H26,Liste!$A$1:$B$3,2,0)</f>
        <v>Cellules</v>
      </c>
    </row>
    <row r="27" spans="1:10" ht="15" customHeight="1" x14ac:dyDescent="0.25">
      <c r="A27" s="20" t="s">
        <v>151</v>
      </c>
      <c r="B27" s="20" t="s">
        <v>152</v>
      </c>
      <c r="C27" s="20" t="s">
        <v>153</v>
      </c>
      <c r="D27" s="20" t="s">
        <v>69</v>
      </c>
      <c r="E27" s="20" t="s">
        <v>142</v>
      </c>
      <c r="F27" s="20" t="s">
        <v>154</v>
      </c>
      <c r="G27" s="20" t="s">
        <v>89</v>
      </c>
      <c r="H27" s="20" t="s">
        <v>90</v>
      </c>
      <c r="I27" s="26" t="s">
        <v>0</v>
      </c>
      <c r="J27" s="14" t="str">
        <f>VLOOKUP(H27,Liste!$A$1:$B$3,2,0)</f>
        <v>Transfos</v>
      </c>
    </row>
    <row r="28" spans="1:10" ht="15" customHeight="1" x14ac:dyDescent="0.25">
      <c r="A28" s="20" t="s">
        <v>155</v>
      </c>
      <c r="B28" s="20" t="s">
        <v>156</v>
      </c>
      <c r="C28" s="20" t="s">
        <v>157</v>
      </c>
      <c r="D28" s="20" t="s">
        <v>69</v>
      </c>
      <c r="E28" s="20" t="s">
        <v>70</v>
      </c>
      <c r="F28" s="20" t="s">
        <v>158</v>
      </c>
      <c r="G28" s="20" t="s">
        <v>84</v>
      </c>
      <c r="H28" s="20" t="s">
        <v>90</v>
      </c>
      <c r="I28" s="26" t="s">
        <v>0</v>
      </c>
      <c r="J28" s="14" t="str">
        <f>VLOOKUP(H28,Liste!$A$1:$B$3,2,0)</f>
        <v>Transfos</v>
      </c>
    </row>
    <row r="29" spans="1:10" ht="15" customHeight="1" x14ac:dyDescent="0.25">
      <c r="A29" s="20" t="s">
        <v>96</v>
      </c>
      <c r="B29" s="20" t="s">
        <v>159</v>
      </c>
      <c r="C29" s="20" t="s">
        <v>160</v>
      </c>
      <c r="D29" s="20" t="s">
        <v>69</v>
      </c>
      <c r="E29" s="20" t="s">
        <v>70</v>
      </c>
      <c r="F29" s="20" t="s">
        <v>161</v>
      </c>
      <c r="G29" s="20" t="s">
        <v>162</v>
      </c>
      <c r="H29" s="20" t="s">
        <v>73</v>
      </c>
      <c r="I29" s="26" t="s">
        <v>0</v>
      </c>
      <c r="J29" s="14" t="str">
        <f>VLOOKUP(H29,Liste!$A$1:$B$3,2,0)</f>
        <v>Cellules</v>
      </c>
    </row>
    <row r="30" spans="1:10" ht="15" customHeight="1" x14ac:dyDescent="0.25">
      <c r="A30" s="20" t="s">
        <v>96</v>
      </c>
      <c r="B30" s="20" t="s">
        <v>159</v>
      </c>
      <c r="C30" s="20" t="s">
        <v>163</v>
      </c>
      <c r="D30" s="20" t="s">
        <v>69</v>
      </c>
      <c r="E30" s="20" t="s">
        <v>70</v>
      </c>
      <c r="F30" s="20" t="s">
        <v>161</v>
      </c>
      <c r="G30" s="20" t="s">
        <v>164</v>
      </c>
      <c r="H30" s="20" t="s">
        <v>73</v>
      </c>
      <c r="I30" s="26" t="s">
        <v>0</v>
      </c>
      <c r="J30" s="14" t="str">
        <f>VLOOKUP(H30,Liste!$A$1:$B$3,2,0)</f>
        <v>Cellules</v>
      </c>
    </row>
    <row r="31" spans="1:10" ht="15" customHeight="1" x14ac:dyDescent="0.25">
      <c r="A31" s="20" t="s">
        <v>165</v>
      </c>
      <c r="B31" s="20" t="s">
        <v>97</v>
      </c>
      <c r="C31" s="20" t="s">
        <v>166</v>
      </c>
      <c r="D31" s="20" t="s">
        <v>69</v>
      </c>
      <c r="E31" s="20" t="s">
        <v>142</v>
      </c>
      <c r="F31" s="20" t="s">
        <v>167</v>
      </c>
      <c r="G31" s="20" t="s">
        <v>120</v>
      </c>
      <c r="H31" s="20" t="s">
        <v>73</v>
      </c>
      <c r="I31" s="26" t="s">
        <v>0</v>
      </c>
      <c r="J31" s="14" t="str">
        <f>VLOOKUP(H31,Liste!$A$1:$B$3,2,0)</f>
        <v>Cellules</v>
      </c>
    </row>
    <row r="32" spans="1:10" ht="15" customHeight="1" x14ac:dyDescent="0.25">
      <c r="A32" s="20" t="s">
        <v>146</v>
      </c>
      <c r="B32" s="20" t="s">
        <v>127</v>
      </c>
      <c r="C32" s="20" t="s">
        <v>168</v>
      </c>
      <c r="D32" s="20" t="s">
        <v>69</v>
      </c>
      <c r="E32" s="20" t="s">
        <v>70</v>
      </c>
      <c r="F32" s="20" t="s">
        <v>169</v>
      </c>
      <c r="G32" s="20" t="s">
        <v>95</v>
      </c>
      <c r="H32" s="20" t="s">
        <v>73</v>
      </c>
      <c r="I32" s="26" t="s">
        <v>0</v>
      </c>
      <c r="J32" s="14" t="str">
        <f>VLOOKUP(H32,Liste!$A$1:$B$3,2,0)</f>
        <v>Cellules</v>
      </c>
    </row>
    <row r="33" spans="1:10" ht="15" customHeight="1" x14ac:dyDescent="0.25">
      <c r="A33" s="20" t="s">
        <v>149</v>
      </c>
      <c r="B33" s="20" t="s">
        <v>21</v>
      </c>
      <c r="C33" s="20" t="s">
        <v>170</v>
      </c>
      <c r="D33" s="20" t="s">
        <v>69</v>
      </c>
      <c r="E33" s="20" t="s">
        <v>70</v>
      </c>
      <c r="F33" s="20" t="s">
        <v>169</v>
      </c>
      <c r="G33" s="20" t="s">
        <v>89</v>
      </c>
      <c r="H33" s="20" t="s">
        <v>73</v>
      </c>
      <c r="I33" s="26" t="s">
        <v>0</v>
      </c>
      <c r="J33" s="14" t="str">
        <f>VLOOKUP(H33,Liste!$A$1:$B$3,2,0)</f>
        <v>Cellules</v>
      </c>
    </row>
    <row r="34" spans="1:10" ht="15" customHeight="1" x14ac:dyDescent="0.25">
      <c r="A34" s="20" t="s">
        <v>113</v>
      </c>
      <c r="B34" s="20" t="s">
        <v>171</v>
      </c>
      <c r="C34" s="20" t="s">
        <v>172</v>
      </c>
      <c r="D34" s="20" t="s">
        <v>69</v>
      </c>
      <c r="E34" s="20" t="s">
        <v>70</v>
      </c>
      <c r="F34" s="20" t="s">
        <v>173</v>
      </c>
      <c r="G34" s="20" t="s">
        <v>174</v>
      </c>
      <c r="H34" s="20" t="s">
        <v>90</v>
      </c>
      <c r="I34" s="26" t="s">
        <v>0</v>
      </c>
      <c r="J34" s="14" t="str">
        <f>VLOOKUP(H34,Liste!$A$1:$B$3,2,0)</f>
        <v>Transfos</v>
      </c>
    </row>
    <row r="35" spans="1:10" ht="15" customHeight="1" x14ac:dyDescent="0.25">
      <c r="A35" s="20" t="s">
        <v>146</v>
      </c>
      <c r="B35" s="20" t="s">
        <v>127</v>
      </c>
      <c r="C35" s="20" t="s">
        <v>175</v>
      </c>
      <c r="D35" s="20" t="s">
        <v>69</v>
      </c>
      <c r="E35" s="20" t="s">
        <v>70</v>
      </c>
      <c r="F35" s="20" t="s">
        <v>176</v>
      </c>
      <c r="G35" s="20" t="s">
        <v>95</v>
      </c>
      <c r="H35" s="20" t="s">
        <v>73</v>
      </c>
      <c r="I35" s="26" t="s">
        <v>0</v>
      </c>
      <c r="J35" s="14" t="str">
        <f>VLOOKUP(H35,Liste!$A$1:$B$3,2,0)</f>
        <v>Cellules</v>
      </c>
    </row>
    <row r="36" spans="1:10" ht="15" customHeight="1" x14ac:dyDescent="0.25">
      <c r="A36" s="20" t="s">
        <v>149</v>
      </c>
      <c r="B36" s="20" t="s">
        <v>21</v>
      </c>
      <c r="C36" s="20" t="s">
        <v>177</v>
      </c>
      <c r="D36" s="20" t="s">
        <v>69</v>
      </c>
      <c r="E36" s="20" t="s">
        <v>70</v>
      </c>
      <c r="F36" s="20" t="s">
        <v>176</v>
      </c>
      <c r="G36" s="20" t="s">
        <v>89</v>
      </c>
      <c r="H36" s="20" t="s">
        <v>73</v>
      </c>
      <c r="I36" s="26" t="s">
        <v>0</v>
      </c>
      <c r="J36" s="14" t="str">
        <f>VLOOKUP(H36,Liste!$A$1:$B$3,2,0)</f>
        <v>Cellules</v>
      </c>
    </row>
    <row r="37" spans="1:10" ht="15" customHeight="1" x14ac:dyDescent="0.25">
      <c r="A37" s="20" t="s">
        <v>146</v>
      </c>
      <c r="B37" s="20" t="s">
        <v>127</v>
      </c>
      <c r="C37" s="20" t="s">
        <v>178</v>
      </c>
      <c r="D37" s="20" t="s">
        <v>69</v>
      </c>
      <c r="E37" s="20" t="s">
        <v>142</v>
      </c>
      <c r="F37" s="20" t="s">
        <v>179</v>
      </c>
      <c r="G37" s="20" t="s">
        <v>95</v>
      </c>
      <c r="H37" s="20" t="s">
        <v>73</v>
      </c>
      <c r="I37" s="26" t="s">
        <v>0</v>
      </c>
      <c r="J37" s="14" t="str">
        <f>VLOOKUP(H37,Liste!$A$1:$B$3,2,0)</f>
        <v>Cellules</v>
      </c>
    </row>
    <row r="38" spans="1:10" ht="15" customHeight="1" x14ac:dyDescent="0.25">
      <c r="A38" s="20" t="s">
        <v>149</v>
      </c>
      <c r="B38" s="20" t="s">
        <v>21</v>
      </c>
      <c r="C38" s="20" t="s">
        <v>180</v>
      </c>
      <c r="D38" s="20" t="s">
        <v>69</v>
      </c>
      <c r="E38" s="20" t="s">
        <v>142</v>
      </c>
      <c r="F38" s="20" t="s">
        <v>179</v>
      </c>
      <c r="G38" s="20" t="s">
        <v>89</v>
      </c>
      <c r="H38" s="20" t="s">
        <v>73</v>
      </c>
      <c r="I38" s="26" t="s">
        <v>0</v>
      </c>
      <c r="J38" s="14" t="str">
        <f>VLOOKUP(H38,Liste!$A$1:$B$3,2,0)</f>
        <v>Cellules</v>
      </c>
    </row>
    <row r="39" spans="1:10" ht="15" customHeight="1" x14ac:dyDescent="0.25">
      <c r="A39" s="20" t="s">
        <v>146</v>
      </c>
      <c r="B39" s="20" t="s">
        <v>127</v>
      </c>
      <c r="C39" s="20" t="s">
        <v>181</v>
      </c>
      <c r="D39" s="20" t="s">
        <v>69</v>
      </c>
      <c r="E39" s="20" t="s">
        <v>70</v>
      </c>
      <c r="F39" s="20" t="s">
        <v>182</v>
      </c>
      <c r="G39" s="20" t="s">
        <v>95</v>
      </c>
      <c r="H39" s="20" t="s">
        <v>73</v>
      </c>
      <c r="I39" s="26" t="s">
        <v>0</v>
      </c>
      <c r="J39" s="14" t="str">
        <f>VLOOKUP(H39,Liste!$A$1:$B$3,2,0)</f>
        <v>Cellules</v>
      </c>
    </row>
    <row r="40" spans="1:10" ht="15" customHeight="1" x14ac:dyDescent="0.25">
      <c r="A40" s="20" t="s">
        <v>149</v>
      </c>
      <c r="B40" s="20" t="s">
        <v>21</v>
      </c>
      <c r="C40" s="20" t="s">
        <v>183</v>
      </c>
      <c r="D40" s="20" t="s">
        <v>69</v>
      </c>
      <c r="E40" s="20" t="s">
        <v>70</v>
      </c>
      <c r="F40" s="20" t="s">
        <v>182</v>
      </c>
      <c r="G40" s="20" t="s">
        <v>89</v>
      </c>
      <c r="H40" s="20" t="s">
        <v>73</v>
      </c>
      <c r="I40" s="26" t="s">
        <v>0</v>
      </c>
      <c r="J40" s="14" t="str">
        <f>VLOOKUP(H40,Liste!$A$1:$B$3,2,0)</f>
        <v>Cellules</v>
      </c>
    </row>
    <row r="41" spans="1:10" ht="15" customHeight="1" x14ac:dyDescent="0.25">
      <c r="A41" s="20" t="s">
        <v>105</v>
      </c>
      <c r="B41" s="20" t="s">
        <v>106</v>
      </c>
      <c r="C41" s="20" t="s">
        <v>184</v>
      </c>
      <c r="D41" s="20" t="s">
        <v>69</v>
      </c>
      <c r="E41" s="20" t="s">
        <v>142</v>
      </c>
      <c r="F41" s="20" t="s">
        <v>185</v>
      </c>
      <c r="G41" s="20" t="s">
        <v>186</v>
      </c>
      <c r="H41" s="20" t="s">
        <v>73</v>
      </c>
      <c r="I41" s="26" t="s">
        <v>0</v>
      </c>
      <c r="J41" s="14" t="str">
        <f>VLOOKUP(H41,Liste!$A$1:$B$3,2,0)</f>
        <v>Cellules</v>
      </c>
    </row>
    <row r="42" spans="1:10" ht="15" customHeight="1" x14ac:dyDescent="0.25">
      <c r="A42" s="20" t="s">
        <v>109</v>
      </c>
      <c r="B42" s="20" t="s">
        <v>110</v>
      </c>
      <c r="C42" s="20" t="s">
        <v>187</v>
      </c>
      <c r="D42" s="20" t="s">
        <v>69</v>
      </c>
      <c r="E42" s="20" t="s">
        <v>142</v>
      </c>
      <c r="F42" s="20" t="s">
        <v>185</v>
      </c>
      <c r="G42" s="20" t="s">
        <v>188</v>
      </c>
      <c r="H42" s="20" t="s">
        <v>73</v>
      </c>
      <c r="I42" s="26" t="s">
        <v>0</v>
      </c>
      <c r="J42" s="14" t="str">
        <f>VLOOKUP(H42,Liste!$A$1:$B$3,2,0)</f>
        <v>Cellules</v>
      </c>
    </row>
    <row r="43" spans="1:10" ht="15" customHeight="1" x14ac:dyDescent="0.25">
      <c r="A43" s="20" t="s">
        <v>189</v>
      </c>
      <c r="B43" s="20" t="s">
        <v>190</v>
      </c>
      <c r="C43" s="20" t="s">
        <v>191</v>
      </c>
      <c r="D43" s="20" t="s">
        <v>69</v>
      </c>
      <c r="E43" s="20" t="s">
        <v>142</v>
      </c>
      <c r="F43" s="20" t="s">
        <v>185</v>
      </c>
      <c r="G43" s="20" t="s">
        <v>192</v>
      </c>
      <c r="H43" s="20" t="s">
        <v>90</v>
      </c>
      <c r="I43" s="26" t="s">
        <v>0</v>
      </c>
      <c r="J43" s="14" t="str">
        <f>VLOOKUP(H43,Liste!$A$1:$B$3,2,0)</f>
        <v>Transfos</v>
      </c>
    </row>
    <row r="44" spans="1:10" ht="15" customHeight="1" x14ac:dyDescent="0.25">
      <c r="A44" s="20" t="s">
        <v>193</v>
      </c>
      <c r="B44" s="20" t="s">
        <v>194</v>
      </c>
      <c r="C44" s="20" t="s">
        <v>195</v>
      </c>
      <c r="D44" s="20" t="s">
        <v>69</v>
      </c>
      <c r="E44" s="20" t="s">
        <v>70</v>
      </c>
      <c r="F44" s="20" t="s">
        <v>196</v>
      </c>
      <c r="G44" s="20" t="s">
        <v>89</v>
      </c>
      <c r="H44" s="20" t="s">
        <v>90</v>
      </c>
      <c r="I44" s="26" t="s">
        <v>0</v>
      </c>
      <c r="J44" s="14" t="str">
        <f>VLOOKUP(H44,Liste!$A$1:$B$3,2,0)</f>
        <v>Transfos</v>
      </c>
    </row>
    <row r="45" spans="1:10" ht="15" customHeight="1" x14ac:dyDescent="0.25">
      <c r="A45" s="20" t="s">
        <v>197</v>
      </c>
      <c r="B45" s="20" t="s">
        <v>198</v>
      </c>
      <c r="C45" s="20" t="s">
        <v>199</v>
      </c>
      <c r="D45" s="20" t="s">
        <v>69</v>
      </c>
      <c r="E45" s="20" t="s">
        <v>70</v>
      </c>
      <c r="F45" s="20" t="s">
        <v>200</v>
      </c>
      <c r="G45" s="20" t="s">
        <v>89</v>
      </c>
      <c r="H45" s="20" t="s">
        <v>90</v>
      </c>
      <c r="I45" s="26" t="s">
        <v>0</v>
      </c>
      <c r="J45" s="14" t="str">
        <f>VLOOKUP(H45,Liste!$A$1:$B$3,2,0)</f>
        <v>Transfos</v>
      </c>
    </row>
    <row r="46" spans="1:10" ht="15" customHeight="1" x14ac:dyDescent="0.25">
      <c r="A46" s="20" t="s">
        <v>201</v>
      </c>
      <c r="B46" s="20" t="s">
        <v>202</v>
      </c>
      <c r="C46" s="20" t="s">
        <v>203</v>
      </c>
      <c r="D46" s="20" t="s">
        <v>69</v>
      </c>
      <c r="E46" s="20" t="s">
        <v>142</v>
      </c>
      <c r="F46" s="20" t="s">
        <v>204</v>
      </c>
      <c r="G46" s="20" t="s">
        <v>89</v>
      </c>
      <c r="H46" s="20" t="s">
        <v>90</v>
      </c>
      <c r="I46" s="26" t="s">
        <v>0</v>
      </c>
      <c r="J46" s="14" t="str">
        <f>VLOOKUP(H46,Liste!$A$1:$B$3,2,0)</f>
        <v>Transfos</v>
      </c>
    </row>
    <row r="47" spans="1:10" ht="15" customHeight="1" x14ac:dyDescent="0.25">
      <c r="A47" s="20" t="s">
        <v>146</v>
      </c>
      <c r="B47" s="20" t="s">
        <v>127</v>
      </c>
      <c r="C47" s="20" t="s">
        <v>205</v>
      </c>
      <c r="D47" s="20" t="s">
        <v>69</v>
      </c>
      <c r="E47" s="20" t="s">
        <v>142</v>
      </c>
      <c r="F47" s="20" t="s">
        <v>206</v>
      </c>
      <c r="G47" s="20" t="s">
        <v>95</v>
      </c>
      <c r="H47" s="20" t="s">
        <v>73</v>
      </c>
      <c r="I47" s="26" t="s">
        <v>0</v>
      </c>
      <c r="J47" s="14" t="str">
        <f>VLOOKUP(H47,Liste!$A$1:$B$3,2,0)</f>
        <v>Cellules</v>
      </c>
    </row>
    <row r="48" spans="1:10" ht="15" customHeight="1" x14ac:dyDescent="0.25">
      <c r="A48" s="20" t="s">
        <v>149</v>
      </c>
      <c r="B48" s="20" t="s">
        <v>21</v>
      </c>
      <c r="C48" s="20" t="s">
        <v>207</v>
      </c>
      <c r="D48" s="20" t="s">
        <v>69</v>
      </c>
      <c r="E48" s="20" t="s">
        <v>142</v>
      </c>
      <c r="F48" s="20" t="s">
        <v>206</v>
      </c>
      <c r="G48" s="20" t="s">
        <v>89</v>
      </c>
      <c r="H48" s="20" t="s">
        <v>73</v>
      </c>
      <c r="I48" s="26" t="s">
        <v>0</v>
      </c>
      <c r="J48" s="14" t="str">
        <f>VLOOKUP(H48,Liste!$A$1:$B$3,2,0)</f>
        <v>Cellules</v>
      </c>
    </row>
    <row r="49" spans="1:10" ht="15" customHeight="1" x14ac:dyDescent="0.25">
      <c r="A49" s="20" t="s">
        <v>123</v>
      </c>
      <c r="B49" s="20" t="s">
        <v>19</v>
      </c>
      <c r="C49" s="20" t="s">
        <v>208</v>
      </c>
      <c r="D49" s="20" t="s">
        <v>69</v>
      </c>
      <c r="E49" s="20" t="s">
        <v>70</v>
      </c>
      <c r="F49" s="20" t="s">
        <v>209</v>
      </c>
      <c r="G49" s="20" t="s">
        <v>95</v>
      </c>
      <c r="H49" s="20" t="s">
        <v>73</v>
      </c>
      <c r="I49" s="26" t="s">
        <v>0</v>
      </c>
      <c r="J49" s="14" t="str">
        <f>VLOOKUP(H49,Liste!$A$1:$B$3,2,0)</f>
        <v>Cellules</v>
      </c>
    </row>
    <row r="50" spans="1:10" ht="15" customHeight="1" x14ac:dyDescent="0.25">
      <c r="A50" s="20" t="s">
        <v>126</v>
      </c>
      <c r="B50" s="20" t="s">
        <v>127</v>
      </c>
      <c r="C50" s="20" t="s">
        <v>210</v>
      </c>
      <c r="D50" s="20" t="s">
        <v>69</v>
      </c>
      <c r="E50" s="20" t="s">
        <v>70</v>
      </c>
      <c r="F50" s="20" t="s">
        <v>209</v>
      </c>
      <c r="G50" s="20" t="s">
        <v>89</v>
      </c>
      <c r="H50" s="20" t="s">
        <v>73</v>
      </c>
      <c r="I50" s="26" t="s">
        <v>0</v>
      </c>
      <c r="J50" s="14" t="str">
        <f>VLOOKUP(H50,Liste!$A$1:$B$3,2,0)</f>
        <v>Cellules</v>
      </c>
    </row>
    <row r="51" spans="1:10" ht="15" customHeight="1" x14ac:dyDescent="0.25">
      <c r="A51" s="20" t="s">
        <v>129</v>
      </c>
      <c r="B51" s="20" t="s">
        <v>130</v>
      </c>
      <c r="C51" s="20" t="s">
        <v>211</v>
      </c>
      <c r="D51" s="20" t="s">
        <v>69</v>
      </c>
      <c r="E51" s="20" t="s">
        <v>70</v>
      </c>
      <c r="F51" s="20" t="s">
        <v>209</v>
      </c>
      <c r="G51" s="20" t="s">
        <v>132</v>
      </c>
      <c r="H51" s="20" t="s">
        <v>73</v>
      </c>
      <c r="I51" s="26" t="s">
        <v>0</v>
      </c>
      <c r="J51" s="14" t="str">
        <f>VLOOKUP(H51,Liste!$A$1:$B$3,2,0)</f>
        <v>Cellules</v>
      </c>
    </row>
    <row r="52" spans="1:10" ht="15" customHeight="1" x14ac:dyDescent="0.25">
      <c r="A52" s="20" t="s">
        <v>123</v>
      </c>
      <c r="B52" s="20" t="s">
        <v>19</v>
      </c>
      <c r="C52" s="20" t="s">
        <v>212</v>
      </c>
      <c r="D52" s="20" t="s">
        <v>69</v>
      </c>
      <c r="E52" s="20" t="s">
        <v>70</v>
      </c>
      <c r="F52" s="20" t="s">
        <v>213</v>
      </c>
      <c r="G52" s="20" t="s">
        <v>95</v>
      </c>
      <c r="H52" s="20" t="s">
        <v>73</v>
      </c>
      <c r="I52" s="26" t="s">
        <v>0</v>
      </c>
      <c r="J52" s="14" t="str">
        <f>VLOOKUP(H52,Liste!$A$1:$B$3,2,0)</f>
        <v>Cellules</v>
      </c>
    </row>
    <row r="53" spans="1:10" ht="15" customHeight="1" x14ac:dyDescent="0.25">
      <c r="A53" s="20" t="s">
        <v>126</v>
      </c>
      <c r="B53" s="20" t="s">
        <v>127</v>
      </c>
      <c r="C53" s="20" t="s">
        <v>214</v>
      </c>
      <c r="D53" s="20" t="s">
        <v>69</v>
      </c>
      <c r="E53" s="20" t="s">
        <v>70</v>
      </c>
      <c r="F53" s="20" t="s">
        <v>213</v>
      </c>
      <c r="G53" s="20" t="s">
        <v>89</v>
      </c>
      <c r="H53" s="20" t="s">
        <v>73</v>
      </c>
      <c r="I53" s="26" t="s">
        <v>0</v>
      </c>
      <c r="J53" s="14" t="str">
        <f>VLOOKUP(H53,Liste!$A$1:$B$3,2,0)</f>
        <v>Cellules</v>
      </c>
    </row>
    <row r="54" spans="1:10" ht="15" customHeight="1" x14ac:dyDescent="0.25">
      <c r="A54" s="20" t="s">
        <v>215</v>
      </c>
      <c r="B54" s="20" t="s">
        <v>216</v>
      </c>
      <c r="C54" s="20" t="s">
        <v>217</v>
      </c>
      <c r="D54" s="20" t="s">
        <v>69</v>
      </c>
      <c r="E54" s="20" t="s">
        <v>70</v>
      </c>
      <c r="F54" s="20" t="s">
        <v>213</v>
      </c>
      <c r="G54" s="20" t="s">
        <v>132</v>
      </c>
      <c r="H54" s="20" t="s">
        <v>73</v>
      </c>
      <c r="I54" s="26" t="s">
        <v>0</v>
      </c>
      <c r="J54" s="14" t="str">
        <f>VLOOKUP(H54,Liste!$A$1:$B$3,2,0)</f>
        <v>Cellules</v>
      </c>
    </row>
    <row r="55" spans="1:10" ht="15" customHeight="1" x14ac:dyDescent="0.25">
      <c r="A55" s="20" t="s">
        <v>146</v>
      </c>
      <c r="B55" s="20" t="s">
        <v>127</v>
      </c>
      <c r="C55" s="20" t="s">
        <v>218</v>
      </c>
      <c r="D55" s="20" t="s">
        <v>69</v>
      </c>
      <c r="E55" s="20" t="s">
        <v>70</v>
      </c>
      <c r="F55" s="20" t="s">
        <v>219</v>
      </c>
      <c r="G55" s="20" t="s">
        <v>95</v>
      </c>
      <c r="H55" s="20" t="s">
        <v>73</v>
      </c>
      <c r="I55" s="26" t="s">
        <v>0</v>
      </c>
      <c r="J55" s="14" t="str">
        <f>VLOOKUP(H55,Liste!$A$1:$B$3,2,0)</f>
        <v>Cellules</v>
      </c>
    </row>
    <row r="56" spans="1:10" ht="15" customHeight="1" x14ac:dyDescent="0.25">
      <c r="A56" s="20" t="s">
        <v>149</v>
      </c>
      <c r="B56" s="20" t="s">
        <v>21</v>
      </c>
      <c r="C56" s="20" t="s">
        <v>220</v>
      </c>
      <c r="D56" s="20" t="s">
        <v>69</v>
      </c>
      <c r="E56" s="20" t="s">
        <v>70</v>
      </c>
      <c r="F56" s="20" t="s">
        <v>219</v>
      </c>
      <c r="G56" s="20" t="s">
        <v>89</v>
      </c>
      <c r="H56" s="20" t="s">
        <v>73</v>
      </c>
      <c r="I56" s="26" t="s">
        <v>0</v>
      </c>
      <c r="J56" s="14" t="str">
        <f>VLOOKUP(H56,Liste!$A$1:$B$3,2,0)</f>
        <v>Cellules</v>
      </c>
    </row>
    <row r="57" spans="1:10" ht="15" customHeight="1" x14ac:dyDescent="0.25">
      <c r="A57" s="20" t="s">
        <v>146</v>
      </c>
      <c r="B57" s="20" t="s">
        <v>127</v>
      </c>
      <c r="C57" s="20" t="s">
        <v>221</v>
      </c>
      <c r="D57" s="20" t="s">
        <v>69</v>
      </c>
      <c r="E57" s="20" t="s">
        <v>70</v>
      </c>
      <c r="F57" s="20" t="s">
        <v>222</v>
      </c>
      <c r="G57" s="20" t="s">
        <v>95</v>
      </c>
      <c r="H57" s="20" t="s">
        <v>73</v>
      </c>
      <c r="I57" s="26" t="s">
        <v>0</v>
      </c>
      <c r="J57" s="14" t="str">
        <f>VLOOKUP(H57,Liste!$A$1:$B$3,2,0)</f>
        <v>Cellules</v>
      </c>
    </row>
    <row r="58" spans="1:10" ht="15" customHeight="1" x14ac:dyDescent="0.25">
      <c r="A58" s="20" t="s">
        <v>149</v>
      </c>
      <c r="B58" s="20" t="s">
        <v>21</v>
      </c>
      <c r="C58" s="20" t="s">
        <v>223</v>
      </c>
      <c r="D58" s="20" t="s">
        <v>69</v>
      </c>
      <c r="E58" s="20" t="s">
        <v>70</v>
      </c>
      <c r="F58" s="20" t="s">
        <v>222</v>
      </c>
      <c r="G58" s="20" t="s">
        <v>89</v>
      </c>
      <c r="H58" s="20" t="s">
        <v>73</v>
      </c>
      <c r="I58" s="26" t="s">
        <v>0</v>
      </c>
      <c r="J58" s="14" t="str">
        <f>VLOOKUP(H58,Liste!$A$1:$B$3,2,0)</f>
        <v>Cellules</v>
      </c>
    </row>
    <row r="59" spans="1:10" ht="15" customHeight="1" x14ac:dyDescent="0.25">
      <c r="A59" s="20" t="s">
        <v>146</v>
      </c>
      <c r="B59" s="20" t="s">
        <v>127</v>
      </c>
      <c r="C59" s="20" t="s">
        <v>224</v>
      </c>
      <c r="D59" s="20" t="s">
        <v>69</v>
      </c>
      <c r="E59" s="20" t="s">
        <v>70</v>
      </c>
      <c r="F59" s="20" t="s">
        <v>225</v>
      </c>
      <c r="G59" s="20" t="s">
        <v>95</v>
      </c>
      <c r="H59" s="20" t="s">
        <v>73</v>
      </c>
      <c r="I59" s="26" t="s">
        <v>0</v>
      </c>
      <c r="J59" s="14" t="str">
        <f>VLOOKUP(H59,Liste!$A$1:$B$3,2,0)</f>
        <v>Cellules</v>
      </c>
    </row>
    <row r="60" spans="1:10" ht="15" customHeight="1" x14ac:dyDescent="0.25">
      <c r="A60" s="20" t="s">
        <v>149</v>
      </c>
      <c r="B60" s="20" t="s">
        <v>21</v>
      </c>
      <c r="C60" s="20" t="s">
        <v>226</v>
      </c>
      <c r="D60" s="20" t="s">
        <v>69</v>
      </c>
      <c r="E60" s="20" t="s">
        <v>70</v>
      </c>
      <c r="F60" s="20" t="s">
        <v>225</v>
      </c>
      <c r="G60" s="20" t="s">
        <v>89</v>
      </c>
      <c r="H60" s="20" t="s">
        <v>73</v>
      </c>
      <c r="I60" s="26" t="s">
        <v>0</v>
      </c>
      <c r="J60" s="14" t="str">
        <f>VLOOKUP(H60,Liste!$A$1:$B$3,2,0)</f>
        <v>Cellules</v>
      </c>
    </row>
    <row r="61" spans="1:10" ht="15" customHeight="1" x14ac:dyDescent="0.25">
      <c r="A61" s="20" t="s">
        <v>123</v>
      </c>
      <c r="B61" s="20" t="s">
        <v>19</v>
      </c>
      <c r="C61" s="20" t="s">
        <v>227</v>
      </c>
      <c r="D61" s="20" t="s">
        <v>69</v>
      </c>
      <c r="E61" s="20" t="s">
        <v>70</v>
      </c>
      <c r="F61" s="20" t="s">
        <v>228</v>
      </c>
      <c r="G61" s="20" t="s">
        <v>95</v>
      </c>
      <c r="H61" s="20" t="s">
        <v>73</v>
      </c>
      <c r="I61" s="26" t="s">
        <v>0</v>
      </c>
      <c r="J61" s="14" t="str">
        <f>VLOOKUP(H61,Liste!$A$1:$B$3,2,0)</f>
        <v>Cellules</v>
      </c>
    </row>
    <row r="62" spans="1:10" ht="15" customHeight="1" x14ac:dyDescent="0.25">
      <c r="A62" s="20" t="s">
        <v>229</v>
      </c>
      <c r="B62" s="20" t="s">
        <v>230</v>
      </c>
      <c r="C62" s="20" t="s">
        <v>231</v>
      </c>
      <c r="D62" s="20" t="s">
        <v>69</v>
      </c>
      <c r="E62" s="20" t="s">
        <v>70</v>
      </c>
      <c r="F62" s="20" t="s">
        <v>228</v>
      </c>
      <c r="G62" s="20" t="s">
        <v>89</v>
      </c>
      <c r="H62" s="20" t="s">
        <v>73</v>
      </c>
      <c r="I62" s="26" t="s">
        <v>0</v>
      </c>
      <c r="J62" s="14" t="str">
        <f>VLOOKUP(H62,Liste!$A$1:$B$3,2,0)</f>
        <v>Cellules</v>
      </c>
    </row>
    <row r="63" spans="1:10" ht="15" customHeight="1" x14ac:dyDescent="0.25">
      <c r="A63" s="20" t="s">
        <v>232</v>
      </c>
      <c r="B63" s="20" t="s">
        <v>233</v>
      </c>
      <c r="C63" s="20" t="s">
        <v>234</v>
      </c>
      <c r="D63" s="20" t="s">
        <v>69</v>
      </c>
      <c r="E63" s="20" t="s">
        <v>70</v>
      </c>
      <c r="F63" s="20" t="s">
        <v>235</v>
      </c>
      <c r="G63" s="20" t="s">
        <v>84</v>
      </c>
      <c r="H63" s="20" t="s">
        <v>73</v>
      </c>
      <c r="I63" s="26" t="s">
        <v>0</v>
      </c>
      <c r="J63" s="14" t="str">
        <f>VLOOKUP(H63,Liste!$A$1:$B$3,2,0)</f>
        <v>Cellules</v>
      </c>
    </row>
    <row r="64" spans="1:10" ht="15" customHeight="1" x14ac:dyDescent="0.25">
      <c r="A64" s="20" t="s">
        <v>232</v>
      </c>
      <c r="B64" s="20" t="s">
        <v>233</v>
      </c>
      <c r="C64" s="20" t="s">
        <v>236</v>
      </c>
      <c r="D64" s="20" t="s">
        <v>69</v>
      </c>
      <c r="E64" s="20" t="s">
        <v>70</v>
      </c>
      <c r="F64" s="20" t="s">
        <v>235</v>
      </c>
      <c r="G64" s="20" t="s">
        <v>95</v>
      </c>
      <c r="H64" s="20" t="s">
        <v>73</v>
      </c>
      <c r="I64" s="26" t="s">
        <v>0</v>
      </c>
      <c r="J64" s="14" t="str">
        <f>VLOOKUP(H64,Liste!$A$1:$B$3,2,0)</f>
        <v>Cellules</v>
      </c>
    </row>
    <row r="65" spans="1:10" ht="15" customHeight="1" x14ac:dyDescent="0.25">
      <c r="A65" s="20" t="s">
        <v>137</v>
      </c>
      <c r="B65" s="20" t="s">
        <v>138</v>
      </c>
      <c r="C65" s="20" t="s">
        <v>237</v>
      </c>
      <c r="D65" s="20" t="s">
        <v>69</v>
      </c>
      <c r="E65" s="20" t="s">
        <v>142</v>
      </c>
      <c r="F65" s="20" t="s">
        <v>238</v>
      </c>
      <c r="G65" s="20" t="s">
        <v>95</v>
      </c>
      <c r="H65" s="20" t="s">
        <v>73</v>
      </c>
      <c r="I65" s="26" t="s">
        <v>0</v>
      </c>
      <c r="J65" s="14" t="str">
        <f>VLOOKUP(H65,Liste!$A$1:$B$3,2,0)</f>
        <v>Cellules</v>
      </c>
    </row>
    <row r="66" spans="1:10" ht="15" customHeight="1" x14ac:dyDescent="0.25">
      <c r="A66" s="20" t="s">
        <v>91</v>
      </c>
      <c r="B66" s="20" t="s">
        <v>92</v>
      </c>
      <c r="C66" s="20" t="s">
        <v>239</v>
      </c>
      <c r="D66" s="20" t="s">
        <v>69</v>
      </c>
      <c r="E66" s="20" t="s">
        <v>142</v>
      </c>
      <c r="F66" s="20" t="s">
        <v>238</v>
      </c>
      <c r="G66" s="20" t="s">
        <v>89</v>
      </c>
      <c r="H66" s="20" t="s">
        <v>73</v>
      </c>
      <c r="I66" s="26" t="s">
        <v>0</v>
      </c>
      <c r="J66" s="14" t="str">
        <f>VLOOKUP(H66,Liste!$A$1:$B$3,2,0)</f>
        <v>Cellules</v>
      </c>
    </row>
    <row r="67" spans="1:10" ht="15" customHeight="1" x14ac:dyDescent="0.25">
      <c r="A67" s="20" t="s">
        <v>240</v>
      </c>
      <c r="B67" s="20" t="s">
        <v>241</v>
      </c>
      <c r="C67" s="20" t="s">
        <v>242</v>
      </c>
      <c r="D67" s="20" t="s">
        <v>69</v>
      </c>
      <c r="E67" s="20" t="s">
        <v>142</v>
      </c>
      <c r="F67" s="20" t="s">
        <v>238</v>
      </c>
      <c r="G67" s="20" t="s">
        <v>132</v>
      </c>
      <c r="H67" s="20" t="s">
        <v>73</v>
      </c>
      <c r="I67" s="26" t="s">
        <v>0</v>
      </c>
      <c r="J67" s="14" t="str">
        <f>VLOOKUP(H67,Liste!$A$1:$B$3,2,0)</f>
        <v>Cellules</v>
      </c>
    </row>
    <row r="68" spans="1:10" ht="15" customHeight="1" x14ac:dyDescent="0.25">
      <c r="A68" s="20" t="s">
        <v>105</v>
      </c>
      <c r="B68" s="20" t="s">
        <v>106</v>
      </c>
      <c r="C68" s="20" t="s">
        <v>243</v>
      </c>
      <c r="D68" s="20" t="s">
        <v>69</v>
      </c>
      <c r="E68" s="20" t="s">
        <v>142</v>
      </c>
      <c r="F68" s="20" t="s">
        <v>238</v>
      </c>
      <c r="G68" s="20" t="s">
        <v>120</v>
      </c>
      <c r="H68" s="20" t="s">
        <v>73</v>
      </c>
      <c r="I68" s="26" t="s">
        <v>0</v>
      </c>
      <c r="J68" s="14" t="str">
        <f>VLOOKUP(H68,Liste!$A$1:$B$3,2,0)</f>
        <v>Cellules</v>
      </c>
    </row>
    <row r="69" spans="1:10" ht="15" customHeight="1" x14ac:dyDescent="0.25">
      <c r="A69" s="20" t="s">
        <v>146</v>
      </c>
      <c r="B69" s="20" t="s">
        <v>127</v>
      </c>
      <c r="C69" s="20" t="s">
        <v>244</v>
      </c>
      <c r="D69" s="20" t="s">
        <v>69</v>
      </c>
      <c r="E69" s="20" t="s">
        <v>70</v>
      </c>
      <c r="F69" s="20" t="s">
        <v>245</v>
      </c>
      <c r="G69" s="20" t="s">
        <v>95</v>
      </c>
      <c r="H69" s="20" t="s">
        <v>73</v>
      </c>
      <c r="I69" s="26" t="s">
        <v>0</v>
      </c>
      <c r="J69" s="14" t="str">
        <f>VLOOKUP(H69,Liste!$A$1:$B$3,2,0)</f>
        <v>Cellules</v>
      </c>
    </row>
    <row r="70" spans="1:10" ht="15" customHeight="1" x14ac:dyDescent="0.25">
      <c r="A70" s="20" t="s">
        <v>149</v>
      </c>
      <c r="B70" s="20" t="s">
        <v>21</v>
      </c>
      <c r="C70" s="20" t="s">
        <v>246</v>
      </c>
      <c r="D70" s="20" t="s">
        <v>69</v>
      </c>
      <c r="E70" s="20" t="s">
        <v>70</v>
      </c>
      <c r="F70" s="20" t="s">
        <v>245</v>
      </c>
      <c r="G70" s="20" t="s">
        <v>89</v>
      </c>
      <c r="H70" s="20" t="s">
        <v>73</v>
      </c>
      <c r="I70" s="26" t="s">
        <v>0</v>
      </c>
      <c r="J70" s="14" t="str">
        <f>VLOOKUP(H70,Liste!$A$1:$B$3,2,0)</f>
        <v>Cellules</v>
      </c>
    </row>
    <row r="71" spans="1:10" ht="15" customHeight="1" x14ac:dyDescent="0.25">
      <c r="A71" s="20" t="s">
        <v>109</v>
      </c>
      <c r="B71" s="20" t="s">
        <v>110</v>
      </c>
      <c r="C71" s="20" t="s">
        <v>247</v>
      </c>
      <c r="D71" s="20" t="s">
        <v>69</v>
      </c>
      <c r="E71" s="20" t="s">
        <v>70</v>
      </c>
      <c r="F71" s="20" t="s">
        <v>248</v>
      </c>
      <c r="G71" s="20" t="s">
        <v>122</v>
      </c>
      <c r="H71" s="20" t="s">
        <v>73</v>
      </c>
      <c r="I71" s="26" t="s">
        <v>0</v>
      </c>
      <c r="J71" s="14" t="str">
        <f>VLOOKUP(H71,Liste!$A$1:$B$3,2,0)</f>
        <v>Cellules</v>
      </c>
    </row>
    <row r="72" spans="1:10" ht="15" customHeight="1" x14ac:dyDescent="0.25">
      <c r="A72" s="20" t="s">
        <v>91</v>
      </c>
      <c r="B72" s="20" t="s">
        <v>92</v>
      </c>
      <c r="C72" s="20" t="s">
        <v>249</v>
      </c>
      <c r="D72" s="20" t="s">
        <v>69</v>
      </c>
      <c r="E72" s="20" t="s">
        <v>70</v>
      </c>
      <c r="F72" s="20" t="s">
        <v>248</v>
      </c>
      <c r="G72" s="20" t="s">
        <v>250</v>
      </c>
      <c r="H72" s="20" t="s">
        <v>73</v>
      </c>
      <c r="I72" s="26" t="s">
        <v>0</v>
      </c>
      <c r="J72" s="14" t="str">
        <f>VLOOKUP(H72,Liste!$A$1:$B$3,2,0)</f>
        <v>Cellules</v>
      </c>
    </row>
    <row r="73" spans="1:10" ht="15" customHeight="1" x14ac:dyDescent="0.25">
      <c r="A73" s="20" t="s">
        <v>251</v>
      </c>
      <c r="B73" s="20" t="s">
        <v>252</v>
      </c>
      <c r="C73" s="20" t="s">
        <v>253</v>
      </c>
      <c r="D73" s="20" t="s">
        <v>69</v>
      </c>
      <c r="E73" s="20" t="s">
        <v>70</v>
      </c>
      <c r="F73" s="20" t="s">
        <v>248</v>
      </c>
      <c r="G73" s="20" t="s">
        <v>254</v>
      </c>
      <c r="H73" s="20" t="s">
        <v>90</v>
      </c>
      <c r="I73" s="26" t="s">
        <v>0</v>
      </c>
      <c r="J73" s="14" t="str">
        <f>VLOOKUP(H73,Liste!$A$1:$B$3,2,0)</f>
        <v>Transfos</v>
      </c>
    </row>
    <row r="74" spans="1:10" ht="15" customHeight="1" x14ac:dyDescent="0.25">
      <c r="A74" s="20" t="s">
        <v>255</v>
      </c>
      <c r="B74" s="20" t="s">
        <v>256</v>
      </c>
      <c r="C74" s="20" t="s">
        <v>257</v>
      </c>
      <c r="D74" s="20" t="s">
        <v>69</v>
      </c>
      <c r="E74" s="20" t="s">
        <v>70</v>
      </c>
      <c r="F74" s="20" t="s">
        <v>258</v>
      </c>
      <c r="G74" s="20" t="s">
        <v>120</v>
      </c>
      <c r="H74" s="20" t="s">
        <v>90</v>
      </c>
      <c r="I74" s="26" t="s">
        <v>0</v>
      </c>
      <c r="J74" s="14" t="str">
        <f>VLOOKUP(H74,Liste!$A$1:$B$3,2,0)</f>
        <v>Transfos</v>
      </c>
    </row>
    <row r="75" spans="1:10" ht="15" customHeight="1" x14ac:dyDescent="0.25">
      <c r="A75" s="20" t="s">
        <v>109</v>
      </c>
      <c r="B75" s="20" t="s">
        <v>110</v>
      </c>
      <c r="C75" s="20" t="s">
        <v>259</v>
      </c>
      <c r="D75" s="20" t="s">
        <v>69</v>
      </c>
      <c r="E75" s="20" t="s">
        <v>70</v>
      </c>
      <c r="F75" s="20" t="s">
        <v>260</v>
      </c>
      <c r="G75" s="20" t="s">
        <v>100</v>
      </c>
      <c r="H75" s="20" t="s">
        <v>73</v>
      </c>
      <c r="I75" s="26" t="s">
        <v>0</v>
      </c>
      <c r="J75" s="14" t="str">
        <f>VLOOKUP(H75,Liste!$A$1:$B$3,2,0)</f>
        <v>Cellules</v>
      </c>
    </row>
    <row r="76" spans="1:10" ht="15" customHeight="1" x14ac:dyDescent="0.25">
      <c r="A76" s="20" t="s">
        <v>91</v>
      </c>
      <c r="B76" s="20" t="s">
        <v>92</v>
      </c>
      <c r="C76" s="20" t="s">
        <v>261</v>
      </c>
      <c r="D76" s="20" t="s">
        <v>69</v>
      </c>
      <c r="E76" s="20" t="s">
        <v>70</v>
      </c>
      <c r="F76" s="20" t="s">
        <v>260</v>
      </c>
      <c r="G76" s="20" t="s">
        <v>262</v>
      </c>
      <c r="H76" s="20" t="s">
        <v>73</v>
      </c>
      <c r="I76" s="26" t="s">
        <v>0</v>
      </c>
      <c r="J76" s="14" t="str">
        <f>VLOOKUP(H76,Liste!$A$1:$B$3,2,0)</f>
        <v>Cellules</v>
      </c>
    </row>
    <row r="77" spans="1:10" ht="15" customHeight="1" x14ac:dyDescent="0.25">
      <c r="A77" s="20" t="s">
        <v>137</v>
      </c>
      <c r="B77" s="20" t="s">
        <v>138</v>
      </c>
      <c r="C77" s="20" t="s">
        <v>263</v>
      </c>
      <c r="D77" s="20" t="s">
        <v>69</v>
      </c>
      <c r="E77" s="20" t="s">
        <v>70</v>
      </c>
      <c r="F77" s="20" t="s">
        <v>260</v>
      </c>
      <c r="G77" s="20" t="s">
        <v>264</v>
      </c>
      <c r="H77" s="20" t="s">
        <v>73</v>
      </c>
      <c r="I77" s="26" t="s">
        <v>0</v>
      </c>
      <c r="J77" s="14" t="str">
        <f>VLOOKUP(H77,Liste!$A$1:$B$3,2,0)</f>
        <v>Cellules</v>
      </c>
    </row>
    <row r="78" spans="1:10" ht="15" customHeight="1" x14ac:dyDescent="0.25">
      <c r="A78" s="20" t="s">
        <v>109</v>
      </c>
      <c r="B78" s="20" t="s">
        <v>110</v>
      </c>
      <c r="C78" s="20" t="s">
        <v>265</v>
      </c>
      <c r="D78" s="20" t="s">
        <v>69</v>
      </c>
      <c r="E78" s="20" t="s">
        <v>70</v>
      </c>
      <c r="F78" s="20" t="s">
        <v>266</v>
      </c>
      <c r="G78" s="20" t="s">
        <v>95</v>
      </c>
      <c r="H78" s="20" t="s">
        <v>73</v>
      </c>
      <c r="I78" s="26" t="s">
        <v>0</v>
      </c>
      <c r="J78" s="14" t="str">
        <f>VLOOKUP(H78,Liste!$A$1:$B$3,2,0)</f>
        <v>Cellules</v>
      </c>
    </row>
    <row r="79" spans="1:10" ht="15" customHeight="1" x14ac:dyDescent="0.25">
      <c r="A79" s="20" t="s">
        <v>91</v>
      </c>
      <c r="B79" s="20" t="s">
        <v>92</v>
      </c>
      <c r="C79" s="20" t="s">
        <v>267</v>
      </c>
      <c r="D79" s="20" t="s">
        <v>69</v>
      </c>
      <c r="E79" s="20" t="s">
        <v>70</v>
      </c>
      <c r="F79" s="20" t="s">
        <v>266</v>
      </c>
      <c r="G79" s="20" t="s">
        <v>89</v>
      </c>
      <c r="H79" s="20" t="s">
        <v>73</v>
      </c>
      <c r="I79" s="26" t="s">
        <v>0</v>
      </c>
      <c r="J79" s="14" t="str">
        <f>VLOOKUP(H79,Liste!$A$1:$B$3,2,0)</f>
        <v>Cellules</v>
      </c>
    </row>
    <row r="80" spans="1:10" ht="15" customHeight="1" x14ac:dyDescent="0.25">
      <c r="A80" s="20" t="s">
        <v>137</v>
      </c>
      <c r="B80" s="20" t="s">
        <v>138</v>
      </c>
      <c r="C80" s="20" t="s">
        <v>268</v>
      </c>
      <c r="D80" s="20" t="s">
        <v>69</v>
      </c>
      <c r="E80" s="20" t="s">
        <v>70</v>
      </c>
      <c r="F80" s="20" t="s">
        <v>266</v>
      </c>
      <c r="G80" s="20" t="s">
        <v>132</v>
      </c>
      <c r="H80" s="20" t="s">
        <v>73</v>
      </c>
      <c r="I80" s="26" t="s">
        <v>0</v>
      </c>
      <c r="J80" s="14" t="str">
        <f>VLOOKUP(H80,Liste!$A$1:$B$3,2,0)</f>
        <v>Cellules</v>
      </c>
    </row>
    <row r="81" spans="1:10" ht="15" customHeight="1" x14ac:dyDescent="0.25">
      <c r="A81" s="20" t="s">
        <v>269</v>
      </c>
      <c r="B81" s="20" t="s">
        <v>270</v>
      </c>
      <c r="C81" s="20" t="s">
        <v>271</v>
      </c>
      <c r="D81" s="20" t="s">
        <v>69</v>
      </c>
      <c r="E81" s="20" t="s">
        <v>70</v>
      </c>
      <c r="F81" s="20" t="s">
        <v>272</v>
      </c>
      <c r="G81" s="20" t="s">
        <v>89</v>
      </c>
      <c r="H81" s="20" t="s">
        <v>90</v>
      </c>
      <c r="I81" s="26" t="s">
        <v>0</v>
      </c>
      <c r="J81" s="14" t="str">
        <f>VLOOKUP(H81,Liste!$A$1:$B$3,2,0)</f>
        <v>Transfos</v>
      </c>
    </row>
    <row r="82" spans="1:10" ht="15" customHeight="1" x14ac:dyDescent="0.25">
      <c r="A82" s="20" t="s">
        <v>273</v>
      </c>
      <c r="B82" s="20" t="s">
        <v>274</v>
      </c>
      <c r="C82" s="20" t="s">
        <v>275</v>
      </c>
      <c r="D82" s="20" t="s">
        <v>69</v>
      </c>
      <c r="E82" s="20" t="s">
        <v>70</v>
      </c>
      <c r="F82" s="20" t="s">
        <v>276</v>
      </c>
      <c r="G82" s="20" t="s">
        <v>84</v>
      </c>
      <c r="H82" s="20" t="s">
        <v>90</v>
      </c>
      <c r="I82" s="26" t="s">
        <v>0</v>
      </c>
      <c r="J82" s="14" t="str">
        <f>VLOOKUP(H82,Liste!$A$1:$B$3,2,0)</f>
        <v>Transfos</v>
      </c>
    </row>
    <row r="83" spans="1:10" ht="15" customHeight="1" x14ac:dyDescent="0.25">
      <c r="A83" s="20" t="s">
        <v>273</v>
      </c>
      <c r="B83" s="20" t="s">
        <v>277</v>
      </c>
      <c r="C83" s="20" t="s">
        <v>278</v>
      </c>
      <c r="D83" s="20" t="s">
        <v>69</v>
      </c>
      <c r="E83" s="20" t="s">
        <v>70</v>
      </c>
      <c r="F83" s="20" t="s">
        <v>279</v>
      </c>
      <c r="G83" s="20" t="s">
        <v>84</v>
      </c>
      <c r="H83" s="20" t="s">
        <v>90</v>
      </c>
      <c r="I83" s="26" t="s">
        <v>0</v>
      </c>
      <c r="J83" s="14" t="str">
        <f>VLOOKUP(H83,Liste!$A$1:$B$3,2,0)</f>
        <v>Transfos</v>
      </c>
    </row>
    <row r="84" spans="1:10" ht="15" customHeight="1" x14ac:dyDescent="0.25">
      <c r="A84" s="20" t="s">
        <v>273</v>
      </c>
      <c r="B84" s="20" t="s">
        <v>280</v>
      </c>
      <c r="C84" s="20" t="s">
        <v>281</v>
      </c>
      <c r="D84" s="20" t="s">
        <v>69</v>
      </c>
      <c r="E84" s="20" t="s">
        <v>70</v>
      </c>
      <c r="F84" s="20" t="s">
        <v>282</v>
      </c>
      <c r="G84" s="20" t="s">
        <v>84</v>
      </c>
      <c r="H84" s="20" t="s">
        <v>90</v>
      </c>
      <c r="I84" s="26" t="s">
        <v>0</v>
      </c>
      <c r="J84" s="14" t="str">
        <f>VLOOKUP(H84,Liste!$A$1:$B$3,2,0)</f>
        <v>Transfos</v>
      </c>
    </row>
    <row r="85" spans="1:10" ht="15" customHeight="1" x14ac:dyDescent="0.25">
      <c r="A85" s="20" t="s">
        <v>273</v>
      </c>
      <c r="B85" s="20" t="s">
        <v>283</v>
      </c>
      <c r="C85" s="20" t="s">
        <v>284</v>
      </c>
      <c r="D85" s="20" t="s">
        <v>69</v>
      </c>
      <c r="E85" s="20" t="s">
        <v>70</v>
      </c>
      <c r="F85" s="20" t="s">
        <v>285</v>
      </c>
      <c r="G85" s="20" t="s">
        <v>84</v>
      </c>
      <c r="H85" s="20" t="s">
        <v>90</v>
      </c>
      <c r="I85" s="26" t="s">
        <v>0</v>
      </c>
      <c r="J85" s="14" t="str">
        <f>VLOOKUP(H85,Liste!$A$1:$B$3,2,0)</f>
        <v>Transfos</v>
      </c>
    </row>
    <row r="86" spans="1:10" ht="15" customHeight="1" x14ac:dyDescent="0.25">
      <c r="A86" s="20" t="s">
        <v>109</v>
      </c>
      <c r="B86" s="20" t="s">
        <v>286</v>
      </c>
      <c r="C86" s="20" t="s">
        <v>287</v>
      </c>
      <c r="D86" s="20" t="s">
        <v>69</v>
      </c>
      <c r="E86" s="20" t="s">
        <v>70</v>
      </c>
      <c r="F86" s="20" t="s">
        <v>288</v>
      </c>
      <c r="G86" s="20" t="s">
        <v>289</v>
      </c>
      <c r="H86" s="20" t="s">
        <v>73</v>
      </c>
      <c r="I86" s="26" t="s">
        <v>0</v>
      </c>
      <c r="J86" s="14" t="str">
        <f>VLOOKUP(H86,Liste!$A$1:$B$3,2,0)</f>
        <v>Cellules</v>
      </c>
    </row>
    <row r="87" spans="1:10" ht="15" customHeight="1" x14ac:dyDescent="0.25">
      <c r="A87" s="20" t="s">
        <v>105</v>
      </c>
      <c r="B87" s="20" t="s">
        <v>290</v>
      </c>
      <c r="C87" s="20" t="s">
        <v>291</v>
      </c>
      <c r="D87" s="20" t="s">
        <v>69</v>
      </c>
      <c r="E87" s="20" t="s">
        <v>70</v>
      </c>
      <c r="F87" s="20" t="s">
        <v>288</v>
      </c>
      <c r="G87" s="20" t="s">
        <v>292</v>
      </c>
      <c r="H87" s="20" t="s">
        <v>73</v>
      </c>
      <c r="I87" s="26" t="s">
        <v>0</v>
      </c>
      <c r="J87" s="14" t="str">
        <f>VLOOKUP(H87,Liste!$A$1:$B$3,2,0)</f>
        <v>Cellules</v>
      </c>
    </row>
    <row r="88" spans="1:10" ht="15" customHeight="1" x14ac:dyDescent="0.25">
      <c r="A88" s="20" t="s">
        <v>269</v>
      </c>
      <c r="B88" s="20" t="s">
        <v>293</v>
      </c>
      <c r="C88" s="20" t="s">
        <v>294</v>
      </c>
      <c r="D88" s="20" t="s">
        <v>69</v>
      </c>
      <c r="E88" s="20" t="s">
        <v>70</v>
      </c>
      <c r="F88" s="20" t="s">
        <v>295</v>
      </c>
      <c r="G88" s="20" t="s">
        <v>89</v>
      </c>
      <c r="H88" s="20" t="s">
        <v>90</v>
      </c>
      <c r="I88" s="26" t="s">
        <v>0</v>
      </c>
      <c r="J88" s="14" t="str">
        <f>VLOOKUP(H88,Liste!$A$1:$B$3,2,0)</f>
        <v>Transfos</v>
      </c>
    </row>
    <row r="89" spans="1:10" ht="15" customHeight="1" x14ac:dyDescent="0.25">
      <c r="A89" s="20" t="s">
        <v>296</v>
      </c>
      <c r="B89" s="20" t="s">
        <v>297</v>
      </c>
      <c r="C89" s="20" t="s">
        <v>298</v>
      </c>
      <c r="D89" s="20" t="s">
        <v>69</v>
      </c>
      <c r="E89" s="20" t="s">
        <v>142</v>
      </c>
      <c r="F89" s="20" t="s">
        <v>299</v>
      </c>
      <c r="G89" s="20" t="s">
        <v>95</v>
      </c>
      <c r="H89" s="20" t="s">
        <v>73</v>
      </c>
      <c r="I89" s="26" t="s">
        <v>0</v>
      </c>
      <c r="J89" s="14" t="str">
        <f>VLOOKUP(H89,Liste!$A$1:$B$3,2,0)</f>
        <v>Cellules</v>
      </c>
    </row>
    <row r="90" spans="1:10" ht="15" customHeight="1" x14ac:dyDescent="0.25">
      <c r="A90" s="20" t="s">
        <v>300</v>
      </c>
      <c r="B90" s="20" t="s">
        <v>301</v>
      </c>
      <c r="C90" s="20" t="s">
        <v>302</v>
      </c>
      <c r="D90" s="20" t="s">
        <v>69</v>
      </c>
      <c r="E90" s="20" t="s">
        <v>142</v>
      </c>
      <c r="F90" s="20" t="s">
        <v>299</v>
      </c>
      <c r="G90" s="20" t="s">
        <v>89</v>
      </c>
      <c r="H90" s="20" t="s">
        <v>90</v>
      </c>
      <c r="I90" s="26" t="s">
        <v>0</v>
      </c>
      <c r="J90" s="14" t="str">
        <f>VLOOKUP(H90,Liste!$A$1:$B$3,2,0)</f>
        <v>Transfos</v>
      </c>
    </row>
    <row r="91" spans="1:10" ht="15" customHeight="1" x14ac:dyDescent="0.25">
      <c r="A91" s="20" t="s">
        <v>303</v>
      </c>
      <c r="B91" s="20" t="s">
        <v>304</v>
      </c>
      <c r="C91" s="20" t="s">
        <v>305</v>
      </c>
      <c r="D91" s="20" t="s">
        <v>69</v>
      </c>
      <c r="E91" s="20" t="s">
        <v>70</v>
      </c>
      <c r="F91" s="20" t="s">
        <v>306</v>
      </c>
      <c r="G91" s="20" t="s">
        <v>89</v>
      </c>
      <c r="H91" s="20" t="s">
        <v>90</v>
      </c>
      <c r="I91" s="26" t="s">
        <v>0</v>
      </c>
      <c r="J91" s="14" t="str">
        <f>VLOOKUP(H91,Liste!$A$1:$B$3,2,0)</f>
        <v>Transfos</v>
      </c>
    </row>
    <row r="92" spans="1:10" ht="15" customHeight="1" x14ac:dyDescent="0.25">
      <c r="A92" s="20" t="s">
        <v>296</v>
      </c>
      <c r="B92" s="20" t="s">
        <v>297</v>
      </c>
      <c r="C92" s="20" t="s">
        <v>307</v>
      </c>
      <c r="D92" s="20" t="s">
        <v>69</v>
      </c>
      <c r="E92" s="20" t="s">
        <v>142</v>
      </c>
      <c r="F92" s="20" t="s">
        <v>308</v>
      </c>
      <c r="G92" s="20" t="s">
        <v>95</v>
      </c>
      <c r="H92" s="20" t="s">
        <v>73</v>
      </c>
      <c r="I92" s="26" t="s">
        <v>0</v>
      </c>
      <c r="J92" s="14" t="str">
        <f>VLOOKUP(H92,Liste!$A$1:$B$3,2,0)</f>
        <v>Cellules</v>
      </c>
    </row>
    <row r="93" spans="1:10" ht="15" customHeight="1" x14ac:dyDescent="0.25">
      <c r="A93" s="20" t="s">
        <v>201</v>
      </c>
      <c r="B93" s="20" t="s">
        <v>309</v>
      </c>
      <c r="C93" s="20" t="s">
        <v>310</v>
      </c>
      <c r="D93" s="20" t="s">
        <v>69</v>
      </c>
      <c r="E93" s="20" t="s">
        <v>70</v>
      </c>
      <c r="F93" s="20" t="s">
        <v>311</v>
      </c>
      <c r="G93" s="20" t="s">
        <v>132</v>
      </c>
      <c r="H93" s="20" t="s">
        <v>90</v>
      </c>
      <c r="I93" s="26" t="s">
        <v>0</v>
      </c>
      <c r="J93" s="14" t="str">
        <f>VLOOKUP(H93,Liste!$A$1:$B$3,2,0)</f>
        <v>Transfos</v>
      </c>
    </row>
    <row r="94" spans="1:10" ht="15" customHeight="1" x14ac:dyDescent="0.25">
      <c r="A94" s="20" t="s">
        <v>269</v>
      </c>
      <c r="B94" s="20" t="s">
        <v>312</v>
      </c>
      <c r="C94" s="20" t="s">
        <v>313</v>
      </c>
      <c r="D94" s="20" t="s">
        <v>69</v>
      </c>
      <c r="E94" s="20" t="s">
        <v>70</v>
      </c>
      <c r="F94" s="20" t="s">
        <v>314</v>
      </c>
      <c r="G94" s="20" t="s">
        <v>89</v>
      </c>
      <c r="H94" s="20" t="s">
        <v>90</v>
      </c>
      <c r="I94" s="26" t="s">
        <v>0</v>
      </c>
      <c r="J94" s="14" t="str">
        <f>VLOOKUP(H94,Liste!$A$1:$B$3,2,0)</f>
        <v>Transfos</v>
      </c>
    </row>
    <row r="95" spans="1:10" ht="15" customHeight="1" x14ac:dyDescent="0.25">
      <c r="A95" s="20" t="s">
        <v>315</v>
      </c>
      <c r="B95" s="20" t="s">
        <v>316</v>
      </c>
      <c r="C95" s="20" t="s">
        <v>317</v>
      </c>
      <c r="D95" s="20" t="s">
        <v>69</v>
      </c>
      <c r="E95" s="20" t="s">
        <v>142</v>
      </c>
      <c r="F95" s="20" t="s">
        <v>318</v>
      </c>
      <c r="G95" s="20" t="s">
        <v>84</v>
      </c>
      <c r="H95" s="20" t="s">
        <v>90</v>
      </c>
      <c r="I95" s="26" t="s">
        <v>0</v>
      </c>
      <c r="J95" s="14" t="str">
        <f>VLOOKUP(H95,Liste!$A$1:$B$3,2,0)</f>
        <v>Transfos</v>
      </c>
    </row>
    <row r="96" spans="1:10" ht="15" customHeight="1" x14ac:dyDescent="0.25">
      <c r="A96" s="20" t="s">
        <v>319</v>
      </c>
      <c r="B96" s="20" t="s">
        <v>320</v>
      </c>
      <c r="C96" s="20" t="s">
        <v>321</v>
      </c>
      <c r="D96" s="20" t="s">
        <v>69</v>
      </c>
      <c r="E96" s="20" t="s">
        <v>142</v>
      </c>
      <c r="F96" s="20" t="s">
        <v>322</v>
      </c>
      <c r="G96" s="20" t="s">
        <v>84</v>
      </c>
      <c r="H96" s="20" t="s">
        <v>90</v>
      </c>
      <c r="I96" s="26" t="s">
        <v>0</v>
      </c>
      <c r="J96" s="14" t="str">
        <f>VLOOKUP(H96,Liste!$A$1:$B$3,2,0)</f>
        <v>Transfos</v>
      </c>
    </row>
    <row r="97" spans="1:10" ht="15" customHeight="1" x14ac:dyDescent="0.25">
      <c r="A97" s="20" t="s">
        <v>323</v>
      </c>
      <c r="B97" s="20" t="s">
        <v>324</v>
      </c>
      <c r="C97" s="20" t="s">
        <v>325</v>
      </c>
      <c r="D97" s="20" t="s">
        <v>69</v>
      </c>
      <c r="E97" s="20" t="s">
        <v>142</v>
      </c>
      <c r="F97" s="20" t="s">
        <v>326</v>
      </c>
      <c r="G97" s="20" t="s">
        <v>327</v>
      </c>
      <c r="H97" s="20" t="s">
        <v>73</v>
      </c>
      <c r="I97" s="26" t="s">
        <v>0</v>
      </c>
      <c r="J97" s="14" t="str">
        <f>VLOOKUP(H97,Liste!$A$1:$B$3,2,0)</f>
        <v>Cellules</v>
      </c>
    </row>
    <row r="98" spans="1:10" ht="15" customHeight="1" x14ac:dyDescent="0.25">
      <c r="A98" s="20" t="s">
        <v>303</v>
      </c>
      <c r="B98" s="20" t="s">
        <v>328</v>
      </c>
      <c r="C98" s="20" t="s">
        <v>329</v>
      </c>
      <c r="D98" s="20" t="s">
        <v>69</v>
      </c>
      <c r="E98" s="20" t="s">
        <v>142</v>
      </c>
      <c r="F98" s="20" t="s">
        <v>326</v>
      </c>
      <c r="G98" s="20" t="s">
        <v>117</v>
      </c>
      <c r="H98" s="20" t="s">
        <v>90</v>
      </c>
      <c r="I98" s="26" t="s">
        <v>0</v>
      </c>
      <c r="J98" s="14" t="str">
        <f>VLOOKUP(H98,Liste!$A$1:$B$3,2,0)</f>
        <v>Transfos</v>
      </c>
    </row>
    <row r="99" spans="1:10" ht="15" customHeight="1" x14ac:dyDescent="0.25">
      <c r="A99" s="20" t="s">
        <v>323</v>
      </c>
      <c r="B99" s="20" t="s">
        <v>330</v>
      </c>
      <c r="C99" s="20" t="s">
        <v>331</v>
      </c>
      <c r="D99" s="20" t="s">
        <v>69</v>
      </c>
      <c r="E99" s="20" t="s">
        <v>142</v>
      </c>
      <c r="F99" s="20" t="s">
        <v>332</v>
      </c>
      <c r="G99" s="20" t="s">
        <v>95</v>
      </c>
      <c r="H99" s="20" t="s">
        <v>73</v>
      </c>
      <c r="I99" s="26" t="s">
        <v>0</v>
      </c>
      <c r="J99" s="14" t="str">
        <f>VLOOKUP(H99,Liste!$A$1:$B$3,2,0)</f>
        <v>Cellules</v>
      </c>
    </row>
    <row r="100" spans="1:10" ht="15" customHeight="1" x14ac:dyDescent="0.25">
      <c r="A100" s="20" t="s">
        <v>303</v>
      </c>
      <c r="B100" s="20" t="s">
        <v>333</v>
      </c>
      <c r="C100" s="20" t="s">
        <v>334</v>
      </c>
      <c r="D100" s="20" t="s">
        <v>69</v>
      </c>
      <c r="E100" s="20" t="s">
        <v>142</v>
      </c>
      <c r="F100" s="20" t="s">
        <v>332</v>
      </c>
      <c r="G100" s="20" t="s">
        <v>132</v>
      </c>
      <c r="H100" s="20" t="s">
        <v>90</v>
      </c>
      <c r="I100" s="26" t="s">
        <v>0</v>
      </c>
      <c r="J100" s="14" t="str">
        <f>VLOOKUP(H100,Liste!$A$1:$B$3,2,0)</f>
        <v>Transfos</v>
      </c>
    </row>
    <row r="101" spans="1:10" ht="15" customHeight="1" x14ac:dyDescent="0.25">
      <c r="A101" s="20" t="s">
        <v>335</v>
      </c>
      <c r="B101" s="20" t="s">
        <v>336</v>
      </c>
      <c r="C101" s="20" t="s">
        <v>337</v>
      </c>
      <c r="D101" s="20" t="s">
        <v>69</v>
      </c>
      <c r="E101" s="20" t="s">
        <v>70</v>
      </c>
      <c r="F101" s="20" t="s">
        <v>338</v>
      </c>
      <c r="G101" s="20" t="s">
        <v>84</v>
      </c>
      <c r="H101" s="20" t="s">
        <v>90</v>
      </c>
      <c r="I101" s="26" t="s">
        <v>0</v>
      </c>
      <c r="J101" s="14" t="str">
        <f>VLOOKUP(H101,Liste!$A$1:$B$3,2,0)</f>
        <v>Transfos</v>
      </c>
    </row>
    <row r="102" spans="1:10" ht="15" customHeight="1" x14ac:dyDescent="0.25">
      <c r="A102" s="20" t="s">
        <v>339</v>
      </c>
      <c r="B102" s="20" t="s">
        <v>340</v>
      </c>
      <c r="C102" s="20" t="s">
        <v>341</v>
      </c>
      <c r="D102" s="20" t="s">
        <v>69</v>
      </c>
      <c r="E102" s="20" t="s">
        <v>70</v>
      </c>
      <c r="F102" s="20" t="s">
        <v>338</v>
      </c>
      <c r="G102" s="20" t="s">
        <v>95</v>
      </c>
      <c r="H102" s="20" t="s">
        <v>73</v>
      </c>
      <c r="I102" s="26" t="s">
        <v>0</v>
      </c>
      <c r="J102" s="14" t="str">
        <f>VLOOKUP(H102,Liste!$A$1:$B$3,2,0)</f>
        <v>Cellules</v>
      </c>
    </row>
    <row r="103" spans="1:10" ht="15" customHeight="1" x14ac:dyDescent="0.25">
      <c r="A103" s="20" t="s">
        <v>296</v>
      </c>
      <c r="B103" s="20" t="s">
        <v>297</v>
      </c>
      <c r="C103" s="20" t="s">
        <v>342</v>
      </c>
      <c r="D103" s="20" t="s">
        <v>69</v>
      </c>
      <c r="E103" s="20" t="s">
        <v>142</v>
      </c>
      <c r="F103" s="20" t="s">
        <v>343</v>
      </c>
      <c r="G103" s="20" t="s">
        <v>95</v>
      </c>
      <c r="H103" s="20" t="s">
        <v>73</v>
      </c>
      <c r="I103" s="26" t="s">
        <v>0</v>
      </c>
      <c r="J103" s="14" t="str">
        <f>VLOOKUP(H103,Liste!$A$1:$B$3,2,0)</f>
        <v>Cellules</v>
      </c>
    </row>
    <row r="104" spans="1:10" ht="15" customHeight="1" x14ac:dyDescent="0.25">
      <c r="A104" s="20" t="s">
        <v>315</v>
      </c>
      <c r="B104" s="20" t="s">
        <v>344</v>
      </c>
      <c r="C104" s="20" t="s">
        <v>345</v>
      </c>
      <c r="D104" s="20" t="s">
        <v>69</v>
      </c>
      <c r="E104" s="20" t="s">
        <v>142</v>
      </c>
      <c r="F104" s="20" t="s">
        <v>343</v>
      </c>
      <c r="G104" s="20" t="s">
        <v>89</v>
      </c>
      <c r="H104" s="20" t="s">
        <v>90</v>
      </c>
      <c r="I104" s="26" t="s">
        <v>0</v>
      </c>
      <c r="J104" s="14" t="str">
        <f>VLOOKUP(H104,Liste!$A$1:$B$3,2,0)</f>
        <v>Transfos</v>
      </c>
    </row>
    <row r="105" spans="1:10" ht="15" customHeight="1" x14ac:dyDescent="0.25">
      <c r="A105" s="20" t="s">
        <v>300</v>
      </c>
      <c r="B105" s="20" t="s">
        <v>346</v>
      </c>
      <c r="C105" s="20" t="s">
        <v>347</v>
      </c>
      <c r="D105" s="20" t="s">
        <v>69</v>
      </c>
      <c r="E105" s="20" t="s">
        <v>142</v>
      </c>
      <c r="F105" s="20" t="s">
        <v>348</v>
      </c>
      <c r="G105" s="20" t="s">
        <v>84</v>
      </c>
      <c r="H105" s="20" t="s">
        <v>90</v>
      </c>
      <c r="I105" s="26" t="s">
        <v>0</v>
      </c>
      <c r="J105" s="14" t="str">
        <f>VLOOKUP(H105,Liste!$A$1:$B$3,2,0)</f>
        <v>Transfos</v>
      </c>
    </row>
    <row r="106" spans="1:10" ht="15" customHeight="1" x14ac:dyDescent="0.25">
      <c r="A106" s="20" t="s">
        <v>74</v>
      </c>
      <c r="B106" s="20" t="s">
        <v>110</v>
      </c>
      <c r="C106" s="20" t="s">
        <v>349</v>
      </c>
      <c r="D106" s="20" t="s">
        <v>69</v>
      </c>
      <c r="E106" s="20" t="s">
        <v>142</v>
      </c>
      <c r="F106" s="20" t="s">
        <v>350</v>
      </c>
      <c r="G106" s="20" t="s">
        <v>95</v>
      </c>
      <c r="H106" s="20" t="s">
        <v>73</v>
      </c>
      <c r="I106" s="26" t="s">
        <v>0</v>
      </c>
      <c r="J106" s="14" t="str">
        <f>VLOOKUP(H106,Liste!$A$1:$B$3,2,0)</f>
        <v>Cellules</v>
      </c>
    </row>
    <row r="107" spans="1:10" ht="15" customHeight="1" x14ac:dyDescent="0.25">
      <c r="A107" s="20" t="s">
        <v>78</v>
      </c>
      <c r="B107" s="20" t="s">
        <v>138</v>
      </c>
      <c r="C107" s="20" t="s">
        <v>351</v>
      </c>
      <c r="D107" s="20" t="s">
        <v>69</v>
      </c>
      <c r="E107" s="20" t="s">
        <v>142</v>
      </c>
      <c r="F107" s="20" t="s">
        <v>350</v>
      </c>
      <c r="G107" s="20" t="s">
        <v>89</v>
      </c>
      <c r="H107" s="20" t="s">
        <v>73</v>
      </c>
      <c r="I107" s="26" t="s">
        <v>0</v>
      </c>
      <c r="J107" s="14" t="str">
        <f>VLOOKUP(H107,Liste!$A$1:$B$3,2,0)</f>
        <v>Cellules</v>
      </c>
    </row>
    <row r="108" spans="1:10" ht="15" customHeight="1" x14ac:dyDescent="0.25">
      <c r="A108" s="20" t="s">
        <v>352</v>
      </c>
      <c r="B108" s="20" t="s">
        <v>353</v>
      </c>
      <c r="C108" s="20" t="s">
        <v>354</v>
      </c>
      <c r="D108" s="20" t="s">
        <v>69</v>
      </c>
      <c r="E108" s="20" t="s">
        <v>142</v>
      </c>
      <c r="F108" s="20" t="s">
        <v>350</v>
      </c>
      <c r="G108" s="20" t="s">
        <v>132</v>
      </c>
      <c r="H108" s="20" t="s">
        <v>90</v>
      </c>
      <c r="I108" s="26" t="s">
        <v>0</v>
      </c>
      <c r="J108" s="14" t="str">
        <f>VLOOKUP(H108,Liste!$A$1:$B$3,2,0)</f>
        <v>Transfos</v>
      </c>
    </row>
    <row r="109" spans="1:10" ht="15" customHeight="1" x14ac:dyDescent="0.25">
      <c r="A109" s="20" t="s">
        <v>355</v>
      </c>
      <c r="B109" s="20" t="s">
        <v>356</v>
      </c>
      <c r="C109" s="20" t="s">
        <v>357</v>
      </c>
      <c r="D109" s="20" t="s">
        <v>69</v>
      </c>
      <c r="E109" s="20" t="s">
        <v>70</v>
      </c>
      <c r="F109" s="20" t="s">
        <v>358</v>
      </c>
      <c r="G109" s="20" t="s">
        <v>84</v>
      </c>
      <c r="H109" s="20" t="s">
        <v>90</v>
      </c>
      <c r="I109" s="26" t="s">
        <v>0</v>
      </c>
      <c r="J109" s="14" t="str">
        <f>VLOOKUP(H109,Liste!$A$1:$B$3,2,0)</f>
        <v>Transfos</v>
      </c>
    </row>
    <row r="110" spans="1:10" ht="15" customHeight="1" x14ac:dyDescent="0.25">
      <c r="A110" s="20" t="s">
        <v>300</v>
      </c>
      <c r="B110" s="20" t="s">
        <v>359</v>
      </c>
      <c r="C110" s="20" t="s">
        <v>360</v>
      </c>
      <c r="D110" s="20" t="s">
        <v>69</v>
      </c>
      <c r="E110" s="20" t="s">
        <v>142</v>
      </c>
      <c r="F110" s="20" t="s">
        <v>361</v>
      </c>
      <c r="G110" s="20" t="s">
        <v>89</v>
      </c>
      <c r="H110" s="20" t="s">
        <v>90</v>
      </c>
      <c r="I110" s="26" t="s">
        <v>0</v>
      </c>
      <c r="J110" s="14" t="str">
        <f>VLOOKUP(H110,Liste!$A$1:$B$3,2,0)</f>
        <v>Transfos</v>
      </c>
    </row>
    <row r="111" spans="1:10" ht="15" customHeight="1" x14ac:dyDescent="0.25">
      <c r="A111" s="20" t="s">
        <v>296</v>
      </c>
      <c r="B111" s="20" t="s">
        <v>297</v>
      </c>
      <c r="C111" s="20" t="s">
        <v>362</v>
      </c>
      <c r="D111" s="20" t="s">
        <v>69</v>
      </c>
      <c r="E111" s="20" t="s">
        <v>142</v>
      </c>
      <c r="F111" s="20" t="s">
        <v>361</v>
      </c>
      <c r="G111" s="20" t="s">
        <v>120</v>
      </c>
      <c r="H111" s="20" t="s">
        <v>73</v>
      </c>
      <c r="I111" s="26" t="s">
        <v>0</v>
      </c>
      <c r="J111" s="14" t="str">
        <f>VLOOKUP(H111,Liste!$A$1:$B$3,2,0)</f>
        <v>Cellules</v>
      </c>
    </row>
    <row r="112" spans="1:10" ht="15" customHeight="1" x14ac:dyDescent="0.25">
      <c r="A112" s="20" t="s">
        <v>363</v>
      </c>
      <c r="B112" s="20" t="s">
        <v>364</v>
      </c>
      <c r="C112" s="20" t="s">
        <v>365</v>
      </c>
      <c r="D112" s="20" t="s">
        <v>69</v>
      </c>
      <c r="E112" s="20" t="s">
        <v>70</v>
      </c>
      <c r="F112" s="20" t="s">
        <v>366</v>
      </c>
      <c r="G112" s="20" t="s">
        <v>108</v>
      </c>
      <c r="H112" s="20" t="s">
        <v>90</v>
      </c>
      <c r="I112" s="26" t="s">
        <v>0</v>
      </c>
      <c r="J112" s="14" t="str">
        <f>VLOOKUP(H112,Liste!$A$1:$B$3,2,0)</f>
        <v>Transfos</v>
      </c>
    </row>
    <row r="113" spans="1:10" ht="15" customHeight="1" x14ac:dyDescent="0.25">
      <c r="A113" s="20" t="s">
        <v>339</v>
      </c>
      <c r="B113" s="20" t="s">
        <v>367</v>
      </c>
      <c r="C113" s="20" t="s">
        <v>368</v>
      </c>
      <c r="D113" s="20" t="s">
        <v>69</v>
      </c>
      <c r="E113" s="20" t="s">
        <v>70</v>
      </c>
      <c r="F113" s="20" t="s">
        <v>369</v>
      </c>
      <c r="G113" s="20" t="s">
        <v>89</v>
      </c>
      <c r="H113" s="20" t="s">
        <v>73</v>
      </c>
      <c r="I113" s="26" t="s">
        <v>0</v>
      </c>
      <c r="J113" s="14" t="str">
        <f>VLOOKUP(H113,Liste!$A$1:$B$3,2,0)</f>
        <v>Cellules</v>
      </c>
    </row>
    <row r="114" spans="1:10" ht="15" customHeight="1" x14ac:dyDescent="0.25">
      <c r="A114" s="20" t="s">
        <v>300</v>
      </c>
      <c r="B114" s="20" t="s">
        <v>346</v>
      </c>
      <c r="C114" s="20" t="s">
        <v>370</v>
      </c>
      <c r="D114" s="20" t="s">
        <v>69</v>
      </c>
      <c r="E114" s="20" t="s">
        <v>142</v>
      </c>
      <c r="F114" s="20" t="s">
        <v>371</v>
      </c>
      <c r="G114" s="20" t="s">
        <v>372</v>
      </c>
      <c r="H114" s="20" t="s">
        <v>90</v>
      </c>
      <c r="I114" s="26" t="s">
        <v>0</v>
      </c>
      <c r="J114" s="14" t="str">
        <f>VLOOKUP(H114,Liste!$A$1:$B$3,2,0)</f>
        <v>Transfos</v>
      </c>
    </row>
    <row r="115" spans="1:10" ht="15" customHeight="1" x14ac:dyDescent="0.25">
      <c r="A115" s="20" t="s">
        <v>201</v>
      </c>
      <c r="B115" s="20" t="s">
        <v>373</v>
      </c>
      <c r="C115" s="20" t="s">
        <v>374</v>
      </c>
      <c r="D115" s="20" t="s">
        <v>69</v>
      </c>
      <c r="E115" s="20" t="s">
        <v>70</v>
      </c>
      <c r="F115" s="20" t="s">
        <v>375</v>
      </c>
      <c r="G115" s="20" t="s">
        <v>89</v>
      </c>
      <c r="H115" s="20" t="s">
        <v>90</v>
      </c>
      <c r="I115" s="26" t="s">
        <v>0</v>
      </c>
      <c r="J115" s="14" t="str">
        <f>VLOOKUP(H115,Liste!$A$1:$B$3,2,0)</f>
        <v>Transfos</v>
      </c>
    </row>
    <row r="116" spans="1:10" ht="15" customHeight="1" x14ac:dyDescent="0.25">
      <c r="A116" s="20" t="s">
        <v>146</v>
      </c>
      <c r="B116" s="20" t="s">
        <v>127</v>
      </c>
      <c r="C116" s="20" t="s">
        <v>376</v>
      </c>
      <c r="D116" s="20" t="s">
        <v>69</v>
      </c>
      <c r="E116" s="20" t="s">
        <v>70</v>
      </c>
      <c r="F116" s="20" t="s">
        <v>377</v>
      </c>
      <c r="G116" s="20" t="s">
        <v>95</v>
      </c>
      <c r="H116" s="20" t="s">
        <v>73</v>
      </c>
      <c r="I116" s="26" t="s">
        <v>0</v>
      </c>
      <c r="J116" s="14" t="str">
        <f>VLOOKUP(H116,Liste!$A$1:$B$3,2,0)</f>
        <v>Cellules</v>
      </c>
    </row>
    <row r="117" spans="1:10" ht="15" customHeight="1" x14ac:dyDescent="0.25">
      <c r="A117" s="20" t="s">
        <v>149</v>
      </c>
      <c r="B117" s="20" t="s">
        <v>21</v>
      </c>
      <c r="C117" s="20" t="s">
        <v>378</v>
      </c>
      <c r="D117" s="20" t="s">
        <v>69</v>
      </c>
      <c r="E117" s="20" t="s">
        <v>70</v>
      </c>
      <c r="F117" s="20" t="s">
        <v>377</v>
      </c>
      <c r="G117" s="20" t="s">
        <v>89</v>
      </c>
      <c r="H117" s="20" t="s">
        <v>73</v>
      </c>
      <c r="I117" s="26" t="s">
        <v>0</v>
      </c>
      <c r="J117" s="14" t="str">
        <f>VLOOKUP(H117,Liste!$A$1:$B$3,2,0)</f>
        <v>Cellules</v>
      </c>
    </row>
    <row r="118" spans="1:10" ht="15" customHeight="1" x14ac:dyDescent="0.25">
      <c r="A118" s="20" t="s">
        <v>193</v>
      </c>
      <c r="B118" s="20" t="s">
        <v>379</v>
      </c>
      <c r="C118" s="20" t="s">
        <v>380</v>
      </c>
      <c r="D118" s="20" t="s">
        <v>69</v>
      </c>
      <c r="E118" s="20" t="s">
        <v>70</v>
      </c>
      <c r="F118" s="20" t="s">
        <v>381</v>
      </c>
      <c r="G118" s="20" t="s">
        <v>84</v>
      </c>
      <c r="H118" s="20" t="s">
        <v>90</v>
      </c>
      <c r="I118" s="26" t="s">
        <v>0</v>
      </c>
      <c r="J118" s="14" t="str">
        <f>VLOOKUP(H118,Liste!$A$1:$B$3,2,0)</f>
        <v>Transfos</v>
      </c>
    </row>
    <row r="119" spans="1:10" ht="15" customHeight="1" x14ac:dyDescent="0.25">
      <c r="A119" s="20" t="s">
        <v>382</v>
      </c>
      <c r="B119" s="20" t="s">
        <v>383</v>
      </c>
      <c r="C119" s="20" t="s">
        <v>384</v>
      </c>
      <c r="D119" s="20" t="s">
        <v>69</v>
      </c>
      <c r="E119" s="20" t="s">
        <v>142</v>
      </c>
      <c r="F119" s="20" t="s">
        <v>385</v>
      </c>
      <c r="G119" s="20" t="s">
        <v>84</v>
      </c>
      <c r="H119" s="20" t="s">
        <v>90</v>
      </c>
      <c r="I119" s="26" t="s">
        <v>0</v>
      </c>
      <c r="J119" s="14" t="str">
        <f>VLOOKUP(H119,Liste!$A$1:$B$3,2,0)</f>
        <v>Transfos</v>
      </c>
    </row>
    <row r="120" spans="1:10" ht="15" customHeight="1" x14ac:dyDescent="0.25">
      <c r="A120" s="20" t="s">
        <v>74</v>
      </c>
      <c r="B120" s="20" t="s">
        <v>110</v>
      </c>
      <c r="C120" s="20" t="s">
        <v>386</v>
      </c>
      <c r="D120" s="20" t="s">
        <v>69</v>
      </c>
      <c r="E120" s="20" t="s">
        <v>142</v>
      </c>
      <c r="F120" s="20" t="s">
        <v>387</v>
      </c>
      <c r="G120" s="20" t="s">
        <v>95</v>
      </c>
      <c r="H120" s="20" t="s">
        <v>73</v>
      </c>
      <c r="I120" s="26" t="s">
        <v>0</v>
      </c>
      <c r="J120" s="14" t="str">
        <f>VLOOKUP(H120,Liste!$A$1:$B$3,2,0)</f>
        <v>Cellules</v>
      </c>
    </row>
    <row r="121" spans="1:10" ht="15" customHeight="1" x14ac:dyDescent="0.25">
      <c r="A121" s="20" t="s">
        <v>78</v>
      </c>
      <c r="B121" s="20" t="s">
        <v>138</v>
      </c>
      <c r="C121" s="20" t="s">
        <v>388</v>
      </c>
      <c r="D121" s="20" t="s">
        <v>69</v>
      </c>
      <c r="E121" s="20" t="s">
        <v>142</v>
      </c>
      <c r="F121" s="20" t="s">
        <v>387</v>
      </c>
      <c r="G121" s="20" t="s">
        <v>89</v>
      </c>
      <c r="H121" s="20" t="s">
        <v>73</v>
      </c>
      <c r="I121" s="26" t="s">
        <v>0</v>
      </c>
      <c r="J121" s="14" t="str">
        <f>VLOOKUP(H121,Liste!$A$1:$B$3,2,0)</f>
        <v>Cellules</v>
      </c>
    </row>
    <row r="122" spans="1:10" ht="15" customHeight="1" x14ac:dyDescent="0.25">
      <c r="A122" s="20" t="s">
        <v>352</v>
      </c>
      <c r="B122" s="20" t="s">
        <v>353</v>
      </c>
      <c r="C122" s="20" t="s">
        <v>389</v>
      </c>
      <c r="D122" s="20" t="s">
        <v>69</v>
      </c>
      <c r="E122" s="20" t="s">
        <v>142</v>
      </c>
      <c r="F122" s="20" t="s">
        <v>387</v>
      </c>
      <c r="G122" s="20" t="s">
        <v>132</v>
      </c>
      <c r="H122" s="20" t="s">
        <v>90</v>
      </c>
      <c r="I122" s="26" t="s">
        <v>0</v>
      </c>
      <c r="J122" s="14" t="str">
        <f>VLOOKUP(H122,Liste!$A$1:$B$3,2,0)</f>
        <v>Transfos</v>
      </c>
    </row>
    <row r="123" spans="1:10" ht="15" customHeight="1" x14ac:dyDescent="0.25">
      <c r="A123" s="20" t="s">
        <v>390</v>
      </c>
      <c r="B123" s="20" t="s">
        <v>391</v>
      </c>
      <c r="C123" s="20" t="s">
        <v>392</v>
      </c>
      <c r="D123" s="20" t="s">
        <v>69</v>
      </c>
      <c r="E123" s="20" t="s">
        <v>70</v>
      </c>
      <c r="F123" s="20" t="s">
        <v>393</v>
      </c>
      <c r="G123" s="20" t="s">
        <v>89</v>
      </c>
      <c r="H123" s="20" t="s">
        <v>90</v>
      </c>
      <c r="I123" s="26" t="s">
        <v>0</v>
      </c>
      <c r="J123" s="14" t="str">
        <f>VLOOKUP(H123,Liste!$A$1:$B$3,2,0)</f>
        <v>Transfos</v>
      </c>
    </row>
    <row r="124" spans="1:10" ht="15" customHeight="1" x14ac:dyDescent="0.25">
      <c r="A124" s="20" t="s">
        <v>394</v>
      </c>
      <c r="B124" s="20" t="s">
        <v>138</v>
      </c>
      <c r="C124" s="20" t="s">
        <v>395</v>
      </c>
      <c r="D124" s="20" t="s">
        <v>69</v>
      </c>
      <c r="E124" s="20" t="s">
        <v>70</v>
      </c>
      <c r="F124" s="20" t="s">
        <v>396</v>
      </c>
      <c r="G124" s="20" t="s">
        <v>95</v>
      </c>
      <c r="H124" s="20" t="s">
        <v>73</v>
      </c>
      <c r="I124" s="26" t="s">
        <v>0</v>
      </c>
      <c r="J124" s="14" t="str">
        <f>VLOOKUP(H124,Liste!$A$1:$B$3,2,0)</f>
        <v>Cellules</v>
      </c>
    </row>
    <row r="125" spans="1:10" ht="15" customHeight="1" x14ac:dyDescent="0.25">
      <c r="A125" s="20" t="s">
        <v>397</v>
      </c>
      <c r="B125" s="20" t="s">
        <v>110</v>
      </c>
      <c r="C125" s="20" t="s">
        <v>398</v>
      </c>
      <c r="D125" s="20" t="s">
        <v>69</v>
      </c>
      <c r="E125" s="20" t="s">
        <v>70</v>
      </c>
      <c r="F125" s="20" t="s">
        <v>396</v>
      </c>
      <c r="G125" s="20" t="s">
        <v>89</v>
      </c>
      <c r="H125" s="20" t="s">
        <v>73</v>
      </c>
      <c r="I125" s="26" t="s">
        <v>0</v>
      </c>
      <c r="J125" s="14" t="str">
        <f>VLOOKUP(H125,Liste!$A$1:$B$3,2,0)</f>
        <v>Cellules</v>
      </c>
    </row>
    <row r="126" spans="1:10" ht="15" customHeight="1" x14ac:dyDescent="0.25">
      <c r="A126" s="20" t="s">
        <v>399</v>
      </c>
      <c r="B126" s="20" t="s">
        <v>400</v>
      </c>
      <c r="C126" s="20" t="s">
        <v>401</v>
      </c>
      <c r="D126" s="20" t="s">
        <v>69</v>
      </c>
      <c r="E126" s="20" t="s">
        <v>142</v>
      </c>
      <c r="F126" s="20" t="s">
        <v>396</v>
      </c>
      <c r="G126" s="20" t="s">
        <v>132</v>
      </c>
      <c r="H126" s="20" t="s">
        <v>90</v>
      </c>
      <c r="I126" s="26" t="s">
        <v>0</v>
      </c>
      <c r="J126" s="14" t="str">
        <f>VLOOKUP(H126,Liste!$A$1:$B$3,2,0)</f>
        <v>Transfos</v>
      </c>
    </row>
    <row r="127" spans="1:10" ht="15" customHeight="1" x14ac:dyDescent="0.25">
      <c r="A127" s="20" t="s">
        <v>402</v>
      </c>
      <c r="B127" s="20" t="s">
        <v>403</v>
      </c>
      <c r="C127" s="20" t="s">
        <v>404</v>
      </c>
      <c r="D127" s="20" t="s">
        <v>69</v>
      </c>
      <c r="E127" s="20" t="s">
        <v>142</v>
      </c>
      <c r="F127" s="20" t="s">
        <v>405</v>
      </c>
      <c r="G127" s="20" t="s">
        <v>95</v>
      </c>
      <c r="H127" s="20" t="s">
        <v>73</v>
      </c>
      <c r="I127" s="26" t="s">
        <v>0</v>
      </c>
      <c r="J127" s="14" t="str">
        <f>VLOOKUP(H127,Liste!$A$1:$B$3,2,0)</f>
        <v>Cellules</v>
      </c>
    </row>
    <row r="128" spans="1:10" ht="15" customHeight="1" x14ac:dyDescent="0.25">
      <c r="A128" s="20" t="s">
        <v>406</v>
      </c>
      <c r="B128" s="20" t="s">
        <v>407</v>
      </c>
      <c r="C128" s="20" t="s">
        <v>408</v>
      </c>
      <c r="D128" s="20" t="s">
        <v>69</v>
      </c>
      <c r="E128" s="20" t="s">
        <v>142</v>
      </c>
      <c r="F128" s="20" t="s">
        <v>405</v>
      </c>
      <c r="G128" s="20" t="s">
        <v>89</v>
      </c>
      <c r="H128" s="20" t="s">
        <v>90</v>
      </c>
      <c r="I128" s="26" t="s">
        <v>0</v>
      </c>
      <c r="J128" s="14" t="str">
        <f>VLOOKUP(H128,Liste!$A$1:$B$3,2,0)</f>
        <v>Transfos</v>
      </c>
    </row>
    <row r="129" spans="1:10" ht="15" customHeight="1" x14ac:dyDescent="0.25">
      <c r="A129" s="20" t="s">
        <v>137</v>
      </c>
      <c r="B129" s="20" t="s">
        <v>138</v>
      </c>
      <c r="C129" s="20" t="s">
        <v>409</v>
      </c>
      <c r="D129" s="20" t="s">
        <v>69</v>
      </c>
      <c r="E129" s="20" t="s">
        <v>70</v>
      </c>
      <c r="F129" s="20" t="s">
        <v>410</v>
      </c>
      <c r="G129" s="20" t="s">
        <v>95</v>
      </c>
      <c r="H129" s="20" t="s">
        <v>73</v>
      </c>
      <c r="I129" s="26" t="s">
        <v>0</v>
      </c>
      <c r="J129" s="14" t="str">
        <f>VLOOKUP(H129,Liste!$A$1:$B$3,2,0)</f>
        <v>Cellules</v>
      </c>
    </row>
    <row r="130" spans="1:10" ht="15" customHeight="1" x14ac:dyDescent="0.25">
      <c r="A130" s="20" t="s">
        <v>91</v>
      </c>
      <c r="B130" s="20" t="s">
        <v>92</v>
      </c>
      <c r="C130" s="20" t="s">
        <v>411</v>
      </c>
      <c r="D130" s="20" t="s">
        <v>69</v>
      </c>
      <c r="E130" s="20" t="s">
        <v>70</v>
      </c>
      <c r="F130" s="20" t="s">
        <v>410</v>
      </c>
      <c r="G130" s="20" t="s">
        <v>89</v>
      </c>
      <c r="H130" s="20" t="s">
        <v>73</v>
      </c>
      <c r="I130" s="26" t="s">
        <v>0</v>
      </c>
      <c r="J130" s="14" t="str">
        <f>VLOOKUP(H130,Liste!$A$1:$B$3,2,0)</f>
        <v>Cellules</v>
      </c>
    </row>
    <row r="131" spans="1:10" ht="15" customHeight="1" x14ac:dyDescent="0.25">
      <c r="A131" s="20" t="s">
        <v>240</v>
      </c>
      <c r="B131" s="20" t="s">
        <v>412</v>
      </c>
      <c r="C131" s="20" t="s">
        <v>413</v>
      </c>
      <c r="D131" s="20" t="s">
        <v>69</v>
      </c>
      <c r="E131" s="20" t="s">
        <v>70</v>
      </c>
      <c r="F131" s="20" t="s">
        <v>410</v>
      </c>
      <c r="G131" s="20" t="s">
        <v>132</v>
      </c>
      <c r="H131" s="20" t="s">
        <v>73</v>
      </c>
      <c r="I131" s="26" t="s">
        <v>0</v>
      </c>
      <c r="J131" s="14" t="str">
        <f>VLOOKUP(H131,Liste!$A$1:$B$3,2,0)</f>
        <v>Cellules</v>
      </c>
    </row>
    <row r="132" spans="1:10" ht="15" customHeight="1" x14ac:dyDescent="0.25">
      <c r="A132" s="20" t="s">
        <v>137</v>
      </c>
      <c r="B132" s="20" t="s">
        <v>138</v>
      </c>
      <c r="C132" s="20" t="s">
        <v>414</v>
      </c>
      <c r="D132" s="20" t="s">
        <v>69</v>
      </c>
      <c r="E132" s="20" t="s">
        <v>70</v>
      </c>
      <c r="F132" s="20" t="s">
        <v>415</v>
      </c>
      <c r="G132" s="20" t="s">
        <v>95</v>
      </c>
      <c r="H132" s="20" t="s">
        <v>73</v>
      </c>
      <c r="I132" s="26" t="s">
        <v>0</v>
      </c>
      <c r="J132" s="14" t="str">
        <f>VLOOKUP(H132,Liste!$A$1:$B$3,2,0)</f>
        <v>Cellules</v>
      </c>
    </row>
    <row r="133" spans="1:10" ht="15" customHeight="1" x14ac:dyDescent="0.25">
      <c r="A133" s="20" t="s">
        <v>91</v>
      </c>
      <c r="B133" s="20" t="s">
        <v>92</v>
      </c>
      <c r="C133" s="20" t="s">
        <v>416</v>
      </c>
      <c r="D133" s="20" t="s">
        <v>69</v>
      </c>
      <c r="E133" s="20" t="s">
        <v>70</v>
      </c>
      <c r="F133" s="20" t="s">
        <v>415</v>
      </c>
      <c r="G133" s="20" t="s">
        <v>89</v>
      </c>
      <c r="H133" s="20" t="s">
        <v>73</v>
      </c>
      <c r="I133" s="26" t="s">
        <v>0</v>
      </c>
      <c r="J133" s="14" t="str">
        <f>VLOOKUP(H133,Liste!$A$1:$B$3,2,0)</f>
        <v>Cellules</v>
      </c>
    </row>
    <row r="134" spans="1:10" ht="15" customHeight="1" x14ac:dyDescent="0.25">
      <c r="A134" s="20" t="s">
        <v>240</v>
      </c>
      <c r="B134" s="20" t="s">
        <v>412</v>
      </c>
      <c r="C134" s="20" t="s">
        <v>417</v>
      </c>
      <c r="D134" s="20" t="s">
        <v>69</v>
      </c>
      <c r="E134" s="20" t="s">
        <v>70</v>
      </c>
      <c r="F134" s="20" t="s">
        <v>415</v>
      </c>
      <c r="G134" s="20" t="s">
        <v>132</v>
      </c>
      <c r="H134" s="20" t="s">
        <v>73</v>
      </c>
      <c r="I134" s="26" t="s">
        <v>0</v>
      </c>
      <c r="J134" s="14" t="str">
        <f>VLOOKUP(H134,Liste!$A$1:$B$3,2,0)</f>
        <v>Cellules</v>
      </c>
    </row>
    <row r="135" spans="1:10" ht="15" customHeight="1" x14ac:dyDescent="0.25">
      <c r="A135" s="20" t="s">
        <v>269</v>
      </c>
      <c r="B135" s="20" t="s">
        <v>418</v>
      </c>
      <c r="C135" s="20" t="s">
        <v>419</v>
      </c>
      <c r="D135" s="20" t="s">
        <v>69</v>
      </c>
      <c r="E135" s="20" t="s">
        <v>70</v>
      </c>
      <c r="F135" s="20" t="s">
        <v>420</v>
      </c>
      <c r="G135" s="20" t="s">
        <v>89</v>
      </c>
      <c r="H135" s="20" t="s">
        <v>90</v>
      </c>
      <c r="I135" s="26" t="s">
        <v>0</v>
      </c>
      <c r="J135" s="14" t="str">
        <f>VLOOKUP(H135,Liste!$A$1:$B$3,2,0)</f>
        <v>Transfos</v>
      </c>
    </row>
    <row r="136" spans="1:10" ht="15" customHeight="1" x14ac:dyDescent="0.25">
      <c r="A136" s="20" t="s">
        <v>421</v>
      </c>
      <c r="B136" s="20" t="s">
        <v>422</v>
      </c>
      <c r="C136" s="20" t="s">
        <v>423</v>
      </c>
      <c r="D136" s="20" t="s">
        <v>69</v>
      </c>
      <c r="E136" s="20" t="s">
        <v>70</v>
      </c>
      <c r="F136" s="20" t="s">
        <v>424</v>
      </c>
      <c r="G136" s="20" t="s">
        <v>132</v>
      </c>
      <c r="H136" s="20" t="s">
        <v>90</v>
      </c>
      <c r="I136" s="26" t="s">
        <v>0</v>
      </c>
      <c r="J136" s="14" t="str">
        <f>VLOOKUP(H136,Liste!$A$1:$B$3,2,0)</f>
        <v>Transfos</v>
      </c>
    </row>
    <row r="137" spans="1:10" ht="15" customHeight="1" x14ac:dyDescent="0.25">
      <c r="A137" s="20" t="s">
        <v>74</v>
      </c>
      <c r="B137" s="20" t="s">
        <v>110</v>
      </c>
      <c r="C137" s="20" t="s">
        <v>425</v>
      </c>
      <c r="D137" s="20" t="s">
        <v>69</v>
      </c>
      <c r="E137" s="20" t="s">
        <v>70</v>
      </c>
      <c r="F137" s="20" t="s">
        <v>426</v>
      </c>
      <c r="G137" s="20" t="s">
        <v>95</v>
      </c>
      <c r="H137" s="20" t="s">
        <v>73</v>
      </c>
      <c r="I137" s="26" t="s">
        <v>0</v>
      </c>
      <c r="J137" s="14" t="str">
        <f>VLOOKUP(H137,Liste!$A$1:$B$3,2,0)</f>
        <v>Cellules</v>
      </c>
    </row>
    <row r="138" spans="1:10" ht="15" customHeight="1" x14ac:dyDescent="0.25">
      <c r="A138" s="20" t="s">
        <v>78</v>
      </c>
      <c r="B138" s="20" t="s">
        <v>138</v>
      </c>
      <c r="C138" s="20" t="s">
        <v>427</v>
      </c>
      <c r="D138" s="20" t="s">
        <v>69</v>
      </c>
      <c r="E138" s="20" t="s">
        <v>70</v>
      </c>
      <c r="F138" s="20" t="s">
        <v>426</v>
      </c>
      <c r="G138" s="20" t="s">
        <v>89</v>
      </c>
      <c r="H138" s="20" t="s">
        <v>73</v>
      </c>
      <c r="I138" s="26" t="s">
        <v>0</v>
      </c>
      <c r="J138" s="14" t="str">
        <f>VLOOKUP(H138,Liste!$A$1:$B$3,2,0)</f>
        <v>Cellules</v>
      </c>
    </row>
    <row r="139" spans="1:10" ht="15" customHeight="1" x14ac:dyDescent="0.25">
      <c r="A139" s="20" t="s">
        <v>428</v>
      </c>
      <c r="B139" s="20" t="s">
        <v>429</v>
      </c>
      <c r="C139" s="20" t="s">
        <v>430</v>
      </c>
      <c r="D139" s="20" t="s">
        <v>69</v>
      </c>
      <c r="E139" s="20" t="s">
        <v>70</v>
      </c>
      <c r="F139" s="20" t="s">
        <v>426</v>
      </c>
      <c r="G139" s="20" t="s">
        <v>132</v>
      </c>
      <c r="H139" s="20" t="s">
        <v>90</v>
      </c>
      <c r="I139" s="26" t="s">
        <v>0</v>
      </c>
      <c r="J139" s="14" t="str">
        <f>VLOOKUP(H139,Liste!$A$1:$B$3,2,0)</f>
        <v>Transfos</v>
      </c>
    </row>
    <row r="140" spans="1:10" ht="15" customHeight="1" x14ac:dyDescent="0.25">
      <c r="A140" s="20" t="s">
        <v>352</v>
      </c>
      <c r="B140" s="20" t="s">
        <v>353</v>
      </c>
      <c r="C140" s="20" t="s">
        <v>431</v>
      </c>
      <c r="D140" s="20" t="s">
        <v>69</v>
      </c>
      <c r="E140" s="20" t="s">
        <v>70</v>
      </c>
      <c r="F140" s="20" t="s">
        <v>432</v>
      </c>
      <c r="G140" s="20" t="s">
        <v>132</v>
      </c>
      <c r="H140" s="20" t="s">
        <v>90</v>
      </c>
      <c r="I140" s="26" t="s">
        <v>0</v>
      </c>
      <c r="J140" s="14" t="str">
        <f>VLOOKUP(H140,Liste!$A$1:$B$3,2,0)</f>
        <v>Transfos</v>
      </c>
    </row>
    <row r="141" spans="1:10" ht="15" customHeight="1" x14ac:dyDescent="0.25">
      <c r="A141" s="20" t="s">
        <v>296</v>
      </c>
      <c r="B141" s="20" t="s">
        <v>297</v>
      </c>
      <c r="C141" s="20" t="s">
        <v>433</v>
      </c>
      <c r="D141" s="20" t="s">
        <v>69</v>
      </c>
      <c r="E141" s="20" t="s">
        <v>142</v>
      </c>
      <c r="F141" s="20" t="s">
        <v>434</v>
      </c>
      <c r="G141" s="20" t="s">
        <v>95</v>
      </c>
      <c r="H141" s="20" t="s">
        <v>73</v>
      </c>
      <c r="I141" s="26" t="s">
        <v>0</v>
      </c>
      <c r="J141" s="14" t="str">
        <f>VLOOKUP(H141,Liste!$A$1:$B$3,2,0)</f>
        <v>Cellules</v>
      </c>
    </row>
    <row r="142" spans="1:10" ht="15" customHeight="1" x14ac:dyDescent="0.25">
      <c r="A142" s="20" t="s">
        <v>315</v>
      </c>
      <c r="B142" s="20" t="s">
        <v>435</v>
      </c>
      <c r="C142" s="20" t="s">
        <v>436</v>
      </c>
      <c r="D142" s="20" t="s">
        <v>69</v>
      </c>
      <c r="E142" s="20" t="s">
        <v>142</v>
      </c>
      <c r="F142" s="20" t="s">
        <v>434</v>
      </c>
      <c r="G142" s="20" t="s">
        <v>89</v>
      </c>
      <c r="H142" s="20" t="s">
        <v>90</v>
      </c>
      <c r="I142" s="26" t="s">
        <v>0</v>
      </c>
      <c r="J142" s="14" t="str">
        <f>VLOOKUP(H142,Liste!$A$1:$B$3,2,0)</f>
        <v>Transfos</v>
      </c>
    </row>
    <row r="143" spans="1:10" ht="15" customHeight="1" x14ac:dyDescent="0.25">
      <c r="A143" s="20" t="s">
        <v>352</v>
      </c>
      <c r="B143" s="20" t="s">
        <v>353</v>
      </c>
      <c r="C143" s="20" t="s">
        <v>437</v>
      </c>
      <c r="D143" s="20" t="s">
        <v>69</v>
      </c>
      <c r="E143" s="20" t="s">
        <v>70</v>
      </c>
      <c r="F143" s="20" t="s">
        <v>438</v>
      </c>
      <c r="G143" s="20" t="s">
        <v>132</v>
      </c>
      <c r="H143" s="20" t="s">
        <v>90</v>
      </c>
      <c r="I143" s="26" t="s">
        <v>0</v>
      </c>
      <c r="J143" s="14" t="str">
        <f>VLOOKUP(H143,Liste!$A$1:$B$3,2,0)</f>
        <v>Transfos</v>
      </c>
    </row>
    <row r="144" spans="1:10" ht="15" customHeight="1" x14ac:dyDescent="0.25">
      <c r="A144" s="20" t="s">
        <v>382</v>
      </c>
      <c r="B144" s="20" t="s">
        <v>439</v>
      </c>
      <c r="C144" s="20" t="s">
        <v>440</v>
      </c>
      <c r="D144" s="20" t="s">
        <v>69</v>
      </c>
      <c r="E144" s="20" t="s">
        <v>142</v>
      </c>
      <c r="F144" s="20" t="s">
        <v>441</v>
      </c>
      <c r="G144" s="20" t="s">
        <v>84</v>
      </c>
      <c r="H144" s="20" t="s">
        <v>90</v>
      </c>
      <c r="I144" s="26" t="s">
        <v>0</v>
      </c>
      <c r="J144" s="14" t="str">
        <f>VLOOKUP(H144,Liste!$A$1:$B$3,2,0)</f>
        <v>Transfos</v>
      </c>
    </row>
    <row r="145" spans="1:10" ht="15" customHeight="1" x14ac:dyDescent="0.25">
      <c r="A145" s="20" t="s">
        <v>300</v>
      </c>
      <c r="B145" s="20" t="s">
        <v>346</v>
      </c>
      <c r="C145" s="20" t="s">
        <v>442</v>
      </c>
      <c r="D145" s="20" t="s">
        <v>69</v>
      </c>
      <c r="E145" s="20" t="s">
        <v>142</v>
      </c>
      <c r="F145" s="20" t="s">
        <v>443</v>
      </c>
      <c r="G145" s="20" t="s">
        <v>84</v>
      </c>
      <c r="H145" s="20" t="s">
        <v>90</v>
      </c>
      <c r="I145" s="26" t="s">
        <v>0</v>
      </c>
      <c r="J145" s="14" t="str">
        <f>VLOOKUP(H145,Liste!$A$1:$B$3,2,0)</f>
        <v>Transfos</v>
      </c>
    </row>
    <row r="146" spans="1:10" ht="15" customHeight="1" x14ac:dyDescent="0.25">
      <c r="A146" s="20" t="s">
        <v>146</v>
      </c>
      <c r="B146" s="20" t="s">
        <v>127</v>
      </c>
      <c r="C146" s="20" t="s">
        <v>444</v>
      </c>
      <c r="D146" s="20" t="s">
        <v>69</v>
      </c>
      <c r="E146" s="20" t="s">
        <v>70</v>
      </c>
      <c r="F146" s="20" t="s">
        <v>445</v>
      </c>
      <c r="G146" s="20" t="s">
        <v>95</v>
      </c>
      <c r="H146" s="20" t="s">
        <v>73</v>
      </c>
      <c r="I146" s="26" t="s">
        <v>0</v>
      </c>
      <c r="J146" s="14" t="str">
        <f>VLOOKUP(H146,Liste!$A$1:$B$3,2,0)</f>
        <v>Cellules</v>
      </c>
    </row>
    <row r="147" spans="1:10" ht="15" customHeight="1" x14ac:dyDescent="0.25">
      <c r="A147" s="20" t="s">
        <v>149</v>
      </c>
      <c r="B147" s="20" t="s">
        <v>21</v>
      </c>
      <c r="C147" s="20" t="s">
        <v>446</v>
      </c>
      <c r="D147" s="20" t="s">
        <v>69</v>
      </c>
      <c r="E147" s="20" t="s">
        <v>70</v>
      </c>
      <c r="F147" s="20" t="s">
        <v>445</v>
      </c>
      <c r="G147" s="20" t="s">
        <v>89</v>
      </c>
      <c r="H147" s="20" t="s">
        <v>73</v>
      </c>
      <c r="I147" s="26" t="s">
        <v>0</v>
      </c>
      <c r="J147" s="14" t="str">
        <f>VLOOKUP(H147,Liste!$A$1:$B$3,2,0)</f>
        <v>Cellules</v>
      </c>
    </row>
    <row r="148" spans="1:10" ht="15" customHeight="1" x14ac:dyDescent="0.25">
      <c r="A148" s="20" t="s">
        <v>447</v>
      </c>
      <c r="B148" s="20" t="s">
        <v>448</v>
      </c>
      <c r="C148" s="20" t="s">
        <v>449</v>
      </c>
      <c r="D148" s="20" t="s">
        <v>69</v>
      </c>
      <c r="E148" s="20" t="s">
        <v>70</v>
      </c>
      <c r="F148" s="20" t="s">
        <v>450</v>
      </c>
      <c r="G148" s="20" t="s">
        <v>132</v>
      </c>
      <c r="H148" s="20" t="s">
        <v>90</v>
      </c>
      <c r="I148" s="26" t="s">
        <v>0</v>
      </c>
      <c r="J148" s="14" t="str">
        <f>VLOOKUP(H148,Liste!$A$1:$B$3,2,0)</f>
        <v>Transfos</v>
      </c>
    </row>
    <row r="149" spans="1:10" ht="15" customHeight="1" x14ac:dyDescent="0.25">
      <c r="A149" s="20" t="s">
        <v>319</v>
      </c>
      <c r="B149" s="20" t="s">
        <v>320</v>
      </c>
      <c r="C149" s="20" t="s">
        <v>451</v>
      </c>
      <c r="D149" s="20" t="s">
        <v>69</v>
      </c>
      <c r="E149" s="20" t="s">
        <v>142</v>
      </c>
      <c r="F149" s="20" t="s">
        <v>452</v>
      </c>
      <c r="G149" s="20" t="s">
        <v>84</v>
      </c>
      <c r="H149" s="20" t="s">
        <v>90</v>
      </c>
      <c r="I149" s="26" t="s">
        <v>0</v>
      </c>
      <c r="J149" s="14" t="str">
        <f>VLOOKUP(H149,Liste!$A$1:$B$3,2,0)</f>
        <v>Transfos</v>
      </c>
    </row>
    <row r="150" spans="1:10" ht="15" customHeight="1" x14ac:dyDescent="0.25">
      <c r="A150" s="20" t="s">
        <v>402</v>
      </c>
      <c r="B150" s="20" t="s">
        <v>453</v>
      </c>
      <c r="C150" s="20" t="s">
        <v>454</v>
      </c>
      <c r="D150" s="20" t="s">
        <v>69</v>
      </c>
      <c r="E150" s="20" t="s">
        <v>142</v>
      </c>
      <c r="F150" s="20" t="s">
        <v>455</v>
      </c>
      <c r="G150" s="20" t="s">
        <v>95</v>
      </c>
      <c r="H150" s="20" t="s">
        <v>73</v>
      </c>
      <c r="I150" s="26" t="s">
        <v>0</v>
      </c>
      <c r="J150" s="14" t="str">
        <f>VLOOKUP(H150,Liste!$A$1:$B$3,2,0)</f>
        <v>Cellules</v>
      </c>
    </row>
    <row r="151" spans="1:10" ht="15" customHeight="1" x14ac:dyDescent="0.25">
      <c r="A151" s="20" t="s">
        <v>339</v>
      </c>
      <c r="B151" s="20" t="s">
        <v>456</v>
      </c>
      <c r="C151" s="20" t="s">
        <v>48</v>
      </c>
      <c r="D151" s="20" t="s">
        <v>69</v>
      </c>
      <c r="E151" s="20" t="s">
        <v>142</v>
      </c>
      <c r="F151" s="20" t="s">
        <v>457</v>
      </c>
      <c r="G151" s="20" t="s">
        <v>95</v>
      </c>
      <c r="H151" s="20" t="s">
        <v>73</v>
      </c>
      <c r="I151" s="26" t="s">
        <v>0</v>
      </c>
      <c r="J151" s="14" t="str">
        <f>VLOOKUP(H151,Liste!$A$1:$B$3,2,0)</f>
        <v>Cellules</v>
      </c>
    </row>
    <row r="152" spans="1:10" ht="15" customHeight="1" x14ac:dyDescent="0.25">
      <c r="A152" s="20" t="s">
        <v>123</v>
      </c>
      <c r="B152" s="20" t="s">
        <v>19</v>
      </c>
      <c r="C152" s="20" t="s">
        <v>458</v>
      </c>
      <c r="D152" s="20" t="s">
        <v>69</v>
      </c>
      <c r="E152" s="20" t="s">
        <v>70</v>
      </c>
      <c r="F152" s="20" t="s">
        <v>459</v>
      </c>
      <c r="G152" s="20" t="s">
        <v>95</v>
      </c>
      <c r="H152" s="20" t="s">
        <v>73</v>
      </c>
      <c r="I152" s="26" t="s">
        <v>0</v>
      </c>
      <c r="J152" s="14" t="str">
        <f>VLOOKUP(H152,Liste!$A$1:$B$3,2,0)</f>
        <v>Cellules</v>
      </c>
    </row>
    <row r="153" spans="1:10" ht="15" customHeight="1" x14ac:dyDescent="0.25">
      <c r="A153" s="20" t="s">
        <v>126</v>
      </c>
      <c r="B153" s="20" t="s">
        <v>127</v>
      </c>
      <c r="C153" s="20" t="s">
        <v>460</v>
      </c>
      <c r="D153" s="20" t="s">
        <v>69</v>
      </c>
      <c r="E153" s="20" t="s">
        <v>70</v>
      </c>
      <c r="F153" s="20" t="s">
        <v>459</v>
      </c>
      <c r="G153" s="20" t="s">
        <v>89</v>
      </c>
      <c r="H153" s="20" t="s">
        <v>73</v>
      </c>
      <c r="I153" s="26" t="s">
        <v>0</v>
      </c>
      <c r="J153" s="14" t="str">
        <f>VLOOKUP(H153,Liste!$A$1:$B$3,2,0)</f>
        <v>Cellules</v>
      </c>
    </row>
    <row r="154" spans="1:10" ht="15" customHeight="1" x14ac:dyDescent="0.25">
      <c r="A154" s="20" t="s">
        <v>129</v>
      </c>
      <c r="B154" s="20" t="s">
        <v>130</v>
      </c>
      <c r="C154" s="20" t="s">
        <v>461</v>
      </c>
      <c r="D154" s="20" t="s">
        <v>69</v>
      </c>
      <c r="E154" s="20" t="s">
        <v>70</v>
      </c>
      <c r="F154" s="20" t="s">
        <v>459</v>
      </c>
      <c r="G154" s="20" t="s">
        <v>132</v>
      </c>
      <c r="H154" s="20" t="s">
        <v>73</v>
      </c>
      <c r="I154" s="26" t="s">
        <v>0</v>
      </c>
      <c r="J154" s="14" t="str">
        <f>VLOOKUP(H154,Liste!$A$1:$B$3,2,0)</f>
        <v>Cellules</v>
      </c>
    </row>
    <row r="155" spans="1:10" ht="15" customHeight="1" x14ac:dyDescent="0.25">
      <c r="A155" s="20" t="s">
        <v>323</v>
      </c>
      <c r="B155" s="20" t="s">
        <v>462</v>
      </c>
      <c r="C155" s="20" t="s">
        <v>463</v>
      </c>
      <c r="D155" s="20" t="s">
        <v>69</v>
      </c>
      <c r="E155" s="20" t="s">
        <v>142</v>
      </c>
      <c r="F155" s="20" t="s">
        <v>464</v>
      </c>
      <c r="G155" s="20" t="s">
        <v>95</v>
      </c>
      <c r="H155" s="20" t="s">
        <v>73</v>
      </c>
      <c r="I155" s="26" t="s">
        <v>0</v>
      </c>
      <c r="J155" s="14" t="str">
        <f>VLOOKUP(H155,Liste!$A$1:$B$3,2,0)</f>
        <v>Cellules</v>
      </c>
    </row>
    <row r="156" spans="1:10" ht="15" customHeight="1" x14ac:dyDescent="0.25">
      <c r="A156" s="20" t="s">
        <v>465</v>
      </c>
      <c r="B156" s="20" t="s">
        <v>466</v>
      </c>
      <c r="C156" s="20" t="s">
        <v>467</v>
      </c>
      <c r="D156" s="20" t="s">
        <v>69</v>
      </c>
      <c r="E156" s="20" t="s">
        <v>142</v>
      </c>
      <c r="F156" s="20" t="s">
        <v>464</v>
      </c>
      <c r="G156" s="20" t="s">
        <v>89</v>
      </c>
      <c r="H156" s="20" t="s">
        <v>90</v>
      </c>
      <c r="I156" s="26" t="s">
        <v>0</v>
      </c>
      <c r="J156" s="14" t="str">
        <f>VLOOKUP(H156,Liste!$A$1:$B$3,2,0)</f>
        <v>Transfos</v>
      </c>
    </row>
    <row r="157" spans="1:10" ht="15" customHeight="1" x14ac:dyDescent="0.25">
      <c r="A157" s="20" t="s">
        <v>468</v>
      </c>
      <c r="B157" s="20" t="s">
        <v>469</v>
      </c>
      <c r="C157" s="20" t="s">
        <v>470</v>
      </c>
      <c r="D157" s="20" t="s">
        <v>69</v>
      </c>
      <c r="E157" s="20" t="s">
        <v>70</v>
      </c>
      <c r="F157" s="20" t="s">
        <v>471</v>
      </c>
      <c r="G157" s="20" t="s">
        <v>174</v>
      </c>
      <c r="H157" s="20" t="s">
        <v>73</v>
      </c>
      <c r="I157" s="26" t="s">
        <v>0</v>
      </c>
      <c r="J157" s="14" t="str">
        <f>VLOOKUP(H157,Liste!$A$1:$B$3,2,0)</f>
        <v>Cellules</v>
      </c>
    </row>
    <row r="158" spans="1:10" ht="15" customHeight="1" x14ac:dyDescent="0.25">
      <c r="A158" s="20" t="s">
        <v>323</v>
      </c>
      <c r="B158" s="20" t="s">
        <v>472</v>
      </c>
      <c r="C158" s="20" t="s">
        <v>473</v>
      </c>
      <c r="D158" s="20" t="s">
        <v>69</v>
      </c>
      <c r="E158" s="20" t="s">
        <v>142</v>
      </c>
      <c r="F158" s="20" t="s">
        <v>474</v>
      </c>
      <c r="G158" s="20" t="s">
        <v>95</v>
      </c>
      <c r="H158" s="20" t="s">
        <v>73</v>
      </c>
      <c r="I158" s="26" t="s">
        <v>0</v>
      </c>
      <c r="J158" s="14" t="str">
        <f>VLOOKUP(H158,Liste!$A$1:$B$3,2,0)</f>
        <v>Cellules</v>
      </c>
    </row>
    <row r="159" spans="1:10" ht="15" customHeight="1" x14ac:dyDescent="0.25">
      <c r="A159" s="20" t="s">
        <v>146</v>
      </c>
      <c r="B159" s="20" t="s">
        <v>127</v>
      </c>
      <c r="C159" s="20" t="s">
        <v>475</v>
      </c>
      <c r="D159" s="20" t="s">
        <v>69</v>
      </c>
      <c r="E159" s="20" t="s">
        <v>70</v>
      </c>
      <c r="F159" s="20" t="s">
        <v>476</v>
      </c>
      <c r="G159" s="20" t="s">
        <v>95</v>
      </c>
      <c r="H159" s="20" t="s">
        <v>73</v>
      </c>
      <c r="I159" s="26" t="s">
        <v>0</v>
      </c>
      <c r="J159" s="14" t="str">
        <f>VLOOKUP(H159,Liste!$A$1:$B$3,2,0)</f>
        <v>Cellules</v>
      </c>
    </row>
    <row r="160" spans="1:10" ht="15" customHeight="1" x14ac:dyDescent="0.25">
      <c r="A160" s="20" t="s">
        <v>149</v>
      </c>
      <c r="B160" s="20" t="s">
        <v>21</v>
      </c>
      <c r="C160" s="20" t="s">
        <v>477</v>
      </c>
      <c r="D160" s="20" t="s">
        <v>69</v>
      </c>
      <c r="E160" s="20" t="s">
        <v>70</v>
      </c>
      <c r="F160" s="20" t="s">
        <v>476</v>
      </c>
      <c r="G160" s="20" t="s">
        <v>89</v>
      </c>
      <c r="H160" s="20" t="s">
        <v>73</v>
      </c>
      <c r="I160" s="26" t="s">
        <v>0</v>
      </c>
      <c r="J160" s="14" t="str">
        <f>VLOOKUP(H160,Liste!$A$1:$B$3,2,0)</f>
        <v>Cellules</v>
      </c>
    </row>
    <row r="161" spans="1:10" ht="15" customHeight="1" x14ac:dyDescent="0.25">
      <c r="A161" s="20" t="s">
        <v>468</v>
      </c>
      <c r="B161" s="20" t="s">
        <v>478</v>
      </c>
      <c r="C161" s="20" t="s">
        <v>479</v>
      </c>
      <c r="D161" s="20" t="s">
        <v>69</v>
      </c>
      <c r="E161" s="20" t="s">
        <v>142</v>
      </c>
      <c r="F161" s="20" t="s">
        <v>480</v>
      </c>
      <c r="G161" s="20" t="s">
        <v>84</v>
      </c>
      <c r="H161" s="20" t="s">
        <v>73</v>
      </c>
      <c r="I161" s="26" t="s">
        <v>0</v>
      </c>
      <c r="J161" s="14" t="str">
        <f>VLOOKUP(H161,Liste!$A$1:$B$3,2,0)</f>
        <v>Cellules</v>
      </c>
    </row>
    <row r="162" spans="1:10" ht="15" customHeight="1" x14ac:dyDescent="0.25">
      <c r="A162" s="20" t="s">
        <v>355</v>
      </c>
      <c r="B162" s="20" t="s">
        <v>481</v>
      </c>
      <c r="C162" s="20" t="s">
        <v>482</v>
      </c>
      <c r="D162" s="20" t="s">
        <v>69</v>
      </c>
      <c r="E162" s="20" t="s">
        <v>70</v>
      </c>
      <c r="F162" s="20" t="s">
        <v>483</v>
      </c>
      <c r="G162" s="20" t="s">
        <v>132</v>
      </c>
      <c r="H162" s="20" t="s">
        <v>90</v>
      </c>
      <c r="I162" s="26" t="s">
        <v>0</v>
      </c>
      <c r="J162" s="14" t="str">
        <f>VLOOKUP(H162,Liste!$A$1:$B$3,2,0)</f>
        <v>Transfos</v>
      </c>
    </row>
    <row r="163" spans="1:10" ht="15" customHeight="1" x14ac:dyDescent="0.25">
      <c r="A163" s="20" t="s">
        <v>484</v>
      </c>
      <c r="B163" s="20" t="s">
        <v>485</v>
      </c>
      <c r="C163" s="20" t="s">
        <v>486</v>
      </c>
      <c r="D163" s="20" t="s">
        <v>69</v>
      </c>
      <c r="E163" s="20" t="s">
        <v>70</v>
      </c>
      <c r="F163" s="20" t="s">
        <v>487</v>
      </c>
      <c r="G163" s="20" t="s">
        <v>120</v>
      </c>
      <c r="H163" s="20" t="s">
        <v>90</v>
      </c>
      <c r="I163" s="26" t="s">
        <v>0</v>
      </c>
      <c r="J163" s="14" t="str">
        <f>VLOOKUP(H163,Liste!$A$1:$B$3,2,0)</f>
        <v>Transfos</v>
      </c>
    </row>
    <row r="164" spans="1:10" ht="15" customHeight="1" x14ac:dyDescent="0.25">
      <c r="A164" s="20" t="s">
        <v>488</v>
      </c>
      <c r="B164" s="20" t="s">
        <v>489</v>
      </c>
      <c r="C164" s="20" t="s">
        <v>490</v>
      </c>
      <c r="D164" s="20" t="s">
        <v>69</v>
      </c>
      <c r="E164" s="20" t="s">
        <v>70</v>
      </c>
      <c r="F164" s="20" t="s">
        <v>491</v>
      </c>
      <c r="G164" s="20" t="s">
        <v>89</v>
      </c>
      <c r="H164" s="20" t="s">
        <v>90</v>
      </c>
      <c r="I164" s="26" t="s">
        <v>0</v>
      </c>
      <c r="J164" s="14" t="str">
        <f>VLOOKUP(H164,Liste!$A$1:$B$3,2,0)</f>
        <v>Transfos</v>
      </c>
    </row>
    <row r="165" spans="1:10" ht="15" customHeight="1" x14ac:dyDescent="0.25">
      <c r="A165" s="20" t="s">
        <v>492</v>
      </c>
      <c r="B165" s="20" t="s">
        <v>493</v>
      </c>
      <c r="C165" s="20" t="s">
        <v>494</v>
      </c>
      <c r="D165" s="20" t="s">
        <v>69</v>
      </c>
      <c r="E165" s="20" t="s">
        <v>70</v>
      </c>
      <c r="F165" s="20" t="s">
        <v>495</v>
      </c>
      <c r="G165" s="20" t="s">
        <v>117</v>
      </c>
      <c r="H165" s="20" t="s">
        <v>90</v>
      </c>
      <c r="I165" s="26" t="s">
        <v>0</v>
      </c>
      <c r="J165" s="14" t="str">
        <f>VLOOKUP(H165,Liste!$A$1:$B$3,2,0)</f>
        <v>Transfos</v>
      </c>
    </row>
    <row r="166" spans="1:10" ht="15" customHeight="1" x14ac:dyDescent="0.25">
      <c r="A166" s="20" t="s">
        <v>496</v>
      </c>
      <c r="B166" s="20" t="s">
        <v>497</v>
      </c>
      <c r="C166" s="20" t="s">
        <v>498</v>
      </c>
      <c r="D166" s="20" t="s">
        <v>69</v>
      </c>
      <c r="E166" s="20" t="s">
        <v>142</v>
      </c>
      <c r="F166" s="20" t="s">
        <v>499</v>
      </c>
      <c r="G166" s="20" t="s">
        <v>84</v>
      </c>
      <c r="H166" s="20" t="s">
        <v>90</v>
      </c>
      <c r="I166" s="26" t="s">
        <v>0</v>
      </c>
      <c r="J166" s="14" t="str">
        <f>VLOOKUP(H166,Liste!$A$1:$B$3,2,0)</f>
        <v>Transfos</v>
      </c>
    </row>
    <row r="167" spans="1:10" ht="15" customHeight="1" x14ac:dyDescent="0.25">
      <c r="A167" s="20" t="s">
        <v>352</v>
      </c>
      <c r="B167" s="20" t="s">
        <v>353</v>
      </c>
      <c r="C167" s="20" t="s">
        <v>500</v>
      </c>
      <c r="D167" s="20" t="s">
        <v>69</v>
      </c>
      <c r="E167" s="20" t="s">
        <v>70</v>
      </c>
      <c r="F167" s="20" t="s">
        <v>501</v>
      </c>
      <c r="G167" s="20" t="s">
        <v>262</v>
      </c>
      <c r="H167" s="20" t="s">
        <v>90</v>
      </c>
      <c r="I167" s="26" t="s">
        <v>0</v>
      </c>
      <c r="J167" s="14" t="str">
        <f>VLOOKUP(H167,Liste!$A$1:$B$3,2,0)</f>
        <v>Transfos</v>
      </c>
    </row>
    <row r="168" spans="1:10" ht="15" customHeight="1" x14ac:dyDescent="0.25">
      <c r="A168" s="20" t="s">
        <v>74</v>
      </c>
      <c r="B168" s="20" t="s">
        <v>110</v>
      </c>
      <c r="C168" s="20" t="s">
        <v>502</v>
      </c>
      <c r="D168" s="20" t="s">
        <v>69</v>
      </c>
      <c r="E168" s="20" t="s">
        <v>70</v>
      </c>
      <c r="F168" s="20" t="s">
        <v>501</v>
      </c>
      <c r="G168" s="20" t="s">
        <v>503</v>
      </c>
      <c r="H168" s="20" t="s">
        <v>73</v>
      </c>
      <c r="I168" s="26" t="s">
        <v>0</v>
      </c>
      <c r="J168" s="14" t="str">
        <f>VLOOKUP(H168,Liste!$A$1:$B$3,2,0)</f>
        <v>Cellules</v>
      </c>
    </row>
    <row r="169" spans="1:10" ht="15" customHeight="1" x14ac:dyDescent="0.25">
      <c r="A169" s="20" t="s">
        <v>78</v>
      </c>
      <c r="B169" s="20" t="s">
        <v>138</v>
      </c>
      <c r="C169" s="20" t="s">
        <v>504</v>
      </c>
      <c r="D169" s="20" t="s">
        <v>69</v>
      </c>
      <c r="E169" s="20" t="s">
        <v>70</v>
      </c>
      <c r="F169" s="20" t="s">
        <v>501</v>
      </c>
      <c r="G169" s="20" t="s">
        <v>505</v>
      </c>
      <c r="H169" s="20" t="s">
        <v>73</v>
      </c>
      <c r="I169" s="26" t="s">
        <v>0</v>
      </c>
      <c r="J169" s="14" t="str">
        <f>VLOOKUP(H169,Liste!$A$1:$B$3,2,0)</f>
        <v>Cellules</v>
      </c>
    </row>
    <row r="170" spans="1:10" ht="15" customHeight="1" x14ac:dyDescent="0.25">
      <c r="A170" s="20" t="s">
        <v>506</v>
      </c>
      <c r="B170" s="20" t="s">
        <v>507</v>
      </c>
      <c r="C170" s="20" t="s">
        <v>508</v>
      </c>
      <c r="D170" s="20" t="s">
        <v>69</v>
      </c>
      <c r="E170" s="20" t="s">
        <v>70</v>
      </c>
      <c r="F170" s="20" t="s">
        <v>509</v>
      </c>
      <c r="G170" s="20" t="s">
        <v>120</v>
      </c>
      <c r="H170" s="20" t="s">
        <v>90</v>
      </c>
      <c r="I170" s="26" t="s">
        <v>0</v>
      </c>
      <c r="J170" s="14" t="str">
        <f>VLOOKUP(H170,Liste!$A$1:$B$3,2,0)</f>
        <v>Transfos</v>
      </c>
    </row>
    <row r="171" spans="1:10" ht="15" customHeight="1" x14ac:dyDescent="0.25">
      <c r="A171" s="20" t="s">
        <v>510</v>
      </c>
      <c r="B171" s="20" t="s">
        <v>511</v>
      </c>
      <c r="C171" s="20" t="s">
        <v>512</v>
      </c>
      <c r="D171" s="20" t="s">
        <v>69</v>
      </c>
      <c r="E171" s="20" t="s">
        <v>70</v>
      </c>
      <c r="F171" s="20" t="s">
        <v>513</v>
      </c>
      <c r="G171" s="20" t="s">
        <v>132</v>
      </c>
      <c r="H171" s="20" t="s">
        <v>90</v>
      </c>
      <c r="I171" s="26" t="s">
        <v>0</v>
      </c>
      <c r="J171" s="14" t="str">
        <f>VLOOKUP(H171,Liste!$A$1:$B$3,2,0)</f>
        <v>Transfos</v>
      </c>
    </row>
    <row r="172" spans="1:10" ht="15" customHeight="1" x14ac:dyDescent="0.25">
      <c r="A172" s="20" t="s">
        <v>484</v>
      </c>
      <c r="B172" s="20" t="s">
        <v>364</v>
      </c>
      <c r="C172" s="20" t="s">
        <v>514</v>
      </c>
      <c r="D172" s="20" t="s">
        <v>69</v>
      </c>
      <c r="E172" s="20" t="s">
        <v>70</v>
      </c>
      <c r="F172" s="20" t="s">
        <v>515</v>
      </c>
      <c r="G172" s="20" t="s">
        <v>89</v>
      </c>
      <c r="H172" s="20" t="s">
        <v>90</v>
      </c>
      <c r="I172" s="26" t="s">
        <v>0</v>
      </c>
      <c r="J172" s="14" t="str">
        <f>VLOOKUP(H172,Liste!$A$1:$B$3,2,0)</f>
        <v>Transfos</v>
      </c>
    </row>
    <row r="173" spans="1:10" ht="15" customHeight="1" x14ac:dyDescent="0.25">
      <c r="A173" s="20" t="s">
        <v>516</v>
      </c>
      <c r="B173" s="20" t="s">
        <v>51</v>
      </c>
      <c r="C173" s="20" t="s">
        <v>517</v>
      </c>
      <c r="D173" s="20" t="s">
        <v>69</v>
      </c>
      <c r="E173" s="20" t="s">
        <v>70</v>
      </c>
      <c r="F173" s="20" t="s">
        <v>518</v>
      </c>
      <c r="G173" s="20" t="s">
        <v>519</v>
      </c>
      <c r="H173" s="20" t="s">
        <v>90</v>
      </c>
      <c r="I173" s="26" t="s">
        <v>0</v>
      </c>
      <c r="J173" s="14" t="str">
        <f>VLOOKUP(H173,Liste!$A$1:$B$3,2,0)</f>
        <v>Transfos</v>
      </c>
    </row>
    <row r="174" spans="1:10" ht="15" customHeight="1" x14ac:dyDescent="0.25">
      <c r="A174" s="20" t="s">
        <v>520</v>
      </c>
      <c r="B174" s="20" t="s">
        <v>9</v>
      </c>
      <c r="C174" s="20" t="s">
        <v>521</v>
      </c>
      <c r="D174" s="20" t="s">
        <v>69</v>
      </c>
      <c r="E174" s="20" t="s">
        <v>70</v>
      </c>
      <c r="F174" s="20" t="s">
        <v>522</v>
      </c>
      <c r="G174" s="20" t="s">
        <v>523</v>
      </c>
      <c r="H174" s="20" t="s">
        <v>73</v>
      </c>
      <c r="I174" s="26" t="s">
        <v>0</v>
      </c>
      <c r="J174" s="14" t="str">
        <f>VLOOKUP(H174,Liste!$A$1:$B$3,2,0)</f>
        <v>Cellules</v>
      </c>
    </row>
    <row r="175" spans="1:10" ht="15" customHeight="1" x14ac:dyDescent="0.25">
      <c r="A175" s="20" t="s">
        <v>524</v>
      </c>
      <c r="B175" s="20" t="s">
        <v>12</v>
      </c>
      <c r="C175" s="20" t="s">
        <v>525</v>
      </c>
      <c r="D175" s="20" t="s">
        <v>69</v>
      </c>
      <c r="E175" s="20" t="s">
        <v>70</v>
      </c>
      <c r="F175" s="20" t="s">
        <v>522</v>
      </c>
      <c r="G175" s="20" t="s">
        <v>526</v>
      </c>
      <c r="H175" s="20" t="s">
        <v>73</v>
      </c>
      <c r="I175" s="26" t="s">
        <v>0</v>
      </c>
      <c r="J175" s="14" t="str">
        <f>VLOOKUP(H175,Liste!$A$1:$B$3,2,0)</f>
        <v>Cellules</v>
      </c>
    </row>
    <row r="176" spans="1:10" ht="15" customHeight="1" x14ac:dyDescent="0.25">
      <c r="A176" s="20" t="s">
        <v>527</v>
      </c>
      <c r="B176" s="20" t="s">
        <v>7</v>
      </c>
      <c r="C176" s="20" t="s">
        <v>528</v>
      </c>
      <c r="D176" s="20" t="s">
        <v>69</v>
      </c>
      <c r="E176" s="20" t="s">
        <v>70</v>
      </c>
      <c r="F176" s="20" t="s">
        <v>529</v>
      </c>
      <c r="G176" s="20" t="s">
        <v>530</v>
      </c>
      <c r="H176" s="20" t="s">
        <v>73</v>
      </c>
      <c r="I176" s="26" t="s">
        <v>0</v>
      </c>
      <c r="J176" s="14" t="str">
        <f>VLOOKUP(H176,Liste!$A$1:$B$3,2,0)</f>
        <v>Cellules</v>
      </c>
    </row>
    <row r="177" spans="1:10" ht="15" customHeight="1" x14ac:dyDescent="0.25">
      <c r="A177" s="20" t="s">
        <v>355</v>
      </c>
      <c r="B177" s="20" t="s">
        <v>37</v>
      </c>
      <c r="C177" s="20" t="s">
        <v>531</v>
      </c>
      <c r="D177" s="20" t="s">
        <v>69</v>
      </c>
      <c r="E177" s="20" t="s">
        <v>70</v>
      </c>
      <c r="F177" s="20" t="s">
        <v>532</v>
      </c>
      <c r="G177" s="20" t="s">
        <v>519</v>
      </c>
      <c r="H177" s="20" t="s">
        <v>90</v>
      </c>
      <c r="I177" s="26" t="s">
        <v>0</v>
      </c>
      <c r="J177" s="14" t="str">
        <f>VLOOKUP(H177,Liste!$A$1:$B$3,2,0)</f>
        <v>Transfos</v>
      </c>
    </row>
    <row r="178" spans="1:10" ht="15" customHeight="1" x14ac:dyDescent="0.25">
      <c r="A178" s="20" t="s">
        <v>533</v>
      </c>
      <c r="B178" s="20" t="s">
        <v>44</v>
      </c>
      <c r="C178" s="20" t="s">
        <v>534</v>
      </c>
      <c r="D178" s="20" t="s">
        <v>69</v>
      </c>
      <c r="E178" s="20" t="s">
        <v>70</v>
      </c>
      <c r="F178" s="20" t="s">
        <v>532</v>
      </c>
      <c r="G178" s="20" t="s">
        <v>535</v>
      </c>
      <c r="H178" s="20" t="s">
        <v>90</v>
      </c>
      <c r="I178" s="26" t="s">
        <v>0</v>
      </c>
      <c r="J178" s="14" t="str">
        <f>VLOOKUP(H178,Liste!$A$1:$B$3,2,0)</f>
        <v>Transfos</v>
      </c>
    </row>
    <row r="179" spans="1:10" ht="15" customHeight="1" x14ac:dyDescent="0.25">
      <c r="A179" s="20" t="s">
        <v>269</v>
      </c>
      <c r="B179" s="20" t="s">
        <v>42</v>
      </c>
      <c r="C179" s="20" t="s">
        <v>43</v>
      </c>
      <c r="D179" s="20" t="s">
        <v>69</v>
      </c>
      <c r="E179" s="20" t="s">
        <v>70</v>
      </c>
      <c r="F179" s="20" t="s">
        <v>532</v>
      </c>
      <c r="G179" s="20" t="s">
        <v>536</v>
      </c>
      <c r="H179" s="20" t="s">
        <v>90</v>
      </c>
      <c r="I179" s="26" t="s">
        <v>0</v>
      </c>
      <c r="J179" s="14" t="str">
        <f>VLOOKUP(H179,Liste!$A$1:$B$3,2,0)</f>
        <v>Transfos</v>
      </c>
    </row>
    <row r="180" spans="1:10" ht="15" customHeight="1" x14ac:dyDescent="0.25">
      <c r="A180" s="20" t="s">
        <v>269</v>
      </c>
      <c r="B180" s="20" t="s">
        <v>42</v>
      </c>
      <c r="C180" s="20" t="s">
        <v>46</v>
      </c>
      <c r="D180" s="20" t="s">
        <v>69</v>
      </c>
      <c r="E180" s="20" t="s">
        <v>70</v>
      </c>
      <c r="F180" s="20" t="s">
        <v>532</v>
      </c>
      <c r="G180" s="20" t="s">
        <v>536</v>
      </c>
      <c r="H180" s="20" t="s">
        <v>90</v>
      </c>
      <c r="I180" s="26" t="s">
        <v>0</v>
      </c>
      <c r="J180" s="14" t="str">
        <f>VLOOKUP(H180,Liste!$A$1:$B$3,2,0)</f>
        <v>Transfos</v>
      </c>
    </row>
    <row r="181" spans="1:10" ht="15" customHeight="1" x14ac:dyDescent="0.25">
      <c r="A181" s="20" t="s">
        <v>269</v>
      </c>
      <c r="B181" s="20" t="s">
        <v>42</v>
      </c>
      <c r="C181" s="20" t="s">
        <v>45</v>
      </c>
      <c r="D181" s="20" t="s">
        <v>69</v>
      </c>
      <c r="E181" s="20" t="s">
        <v>70</v>
      </c>
      <c r="F181" s="20" t="s">
        <v>532</v>
      </c>
      <c r="G181" s="20" t="s">
        <v>536</v>
      </c>
      <c r="H181" s="20" t="s">
        <v>90</v>
      </c>
      <c r="I181" s="26" t="s">
        <v>0</v>
      </c>
      <c r="J181" s="14" t="str">
        <f>VLOOKUP(H181,Liste!$A$1:$B$3,2,0)</f>
        <v>Transfos</v>
      </c>
    </row>
    <row r="182" spans="1:10" ht="15" customHeight="1" x14ac:dyDescent="0.25">
      <c r="A182" s="20" t="s">
        <v>537</v>
      </c>
      <c r="B182" s="20" t="s">
        <v>538</v>
      </c>
      <c r="C182" s="20" t="s">
        <v>47</v>
      </c>
      <c r="D182" s="20" t="s">
        <v>69</v>
      </c>
      <c r="E182" s="20" t="s">
        <v>70</v>
      </c>
      <c r="F182" s="20" t="s">
        <v>532</v>
      </c>
      <c r="G182" s="20" t="s">
        <v>536</v>
      </c>
      <c r="H182" s="20" t="s">
        <v>90</v>
      </c>
      <c r="I182" s="26" t="s">
        <v>0</v>
      </c>
      <c r="J182" s="14" t="str">
        <f>VLOOKUP(H182,Liste!$A$1:$B$3,2,0)</f>
        <v>Transfos</v>
      </c>
    </row>
    <row r="183" spans="1:10" ht="15" customHeight="1" x14ac:dyDescent="0.25">
      <c r="A183" s="20" t="s">
        <v>339</v>
      </c>
      <c r="B183" s="20" t="s">
        <v>38</v>
      </c>
      <c r="C183" s="20" t="s">
        <v>49</v>
      </c>
      <c r="D183" s="20" t="s">
        <v>69</v>
      </c>
      <c r="E183" s="20" t="s">
        <v>70</v>
      </c>
      <c r="F183" s="20" t="s">
        <v>532</v>
      </c>
      <c r="G183" s="20" t="s">
        <v>539</v>
      </c>
      <c r="H183" s="20" t="s">
        <v>73</v>
      </c>
      <c r="I183" s="26" t="s">
        <v>0</v>
      </c>
      <c r="J183" s="14" t="str">
        <f>VLOOKUP(H183,Liste!$A$1:$B$3,2,0)</f>
        <v>Cellules</v>
      </c>
    </row>
    <row r="184" spans="1:10" ht="15" customHeight="1" x14ac:dyDescent="0.25">
      <c r="A184" s="20" t="s">
        <v>339</v>
      </c>
      <c r="B184" s="20" t="s">
        <v>38</v>
      </c>
      <c r="C184" s="20" t="s">
        <v>40</v>
      </c>
      <c r="D184" s="20" t="s">
        <v>69</v>
      </c>
      <c r="E184" s="20" t="s">
        <v>70</v>
      </c>
      <c r="F184" s="20" t="s">
        <v>532</v>
      </c>
      <c r="G184" s="20" t="s">
        <v>539</v>
      </c>
      <c r="H184" s="20" t="s">
        <v>73</v>
      </c>
      <c r="I184" s="26" t="s">
        <v>0</v>
      </c>
      <c r="J184" s="14" t="str">
        <f>VLOOKUP(H184,Liste!$A$1:$B$3,2,0)</f>
        <v>Cellules</v>
      </c>
    </row>
    <row r="185" spans="1:10" ht="15" customHeight="1" x14ac:dyDescent="0.25">
      <c r="A185" s="20" t="s">
        <v>339</v>
      </c>
      <c r="B185" s="20" t="s">
        <v>38</v>
      </c>
      <c r="C185" s="20" t="s">
        <v>41</v>
      </c>
      <c r="D185" s="20" t="s">
        <v>69</v>
      </c>
      <c r="E185" s="20" t="s">
        <v>70</v>
      </c>
      <c r="F185" s="20" t="s">
        <v>532</v>
      </c>
      <c r="G185" s="20" t="s">
        <v>539</v>
      </c>
      <c r="H185" s="20" t="s">
        <v>73</v>
      </c>
      <c r="I185" s="26" t="s">
        <v>0</v>
      </c>
      <c r="J185" s="14" t="str">
        <f>VLOOKUP(H185,Liste!$A$1:$B$3,2,0)</f>
        <v>Cellules</v>
      </c>
    </row>
    <row r="186" spans="1:10" ht="15" customHeight="1" x14ac:dyDescent="0.25">
      <c r="A186" s="20" t="s">
        <v>339</v>
      </c>
      <c r="B186" s="20" t="s">
        <v>38</v>
      </c>
      <c r="C186" s="20" t="s">
        <v>39</v>
      </c>
      <c r="D186" s="20" t="s">
        <v>69</v>
      </c>
      <c r="E186" s="20" t="s">
        <v>70</v>
      </c>
      <c r="F186" s="20" t="s">
        <v>532</v>
      </c>
      <c r="G186" s="20" t="s">
        <v>539</v>
      </c>
      <c r="H186" s="20" t="s">
        <v>73</v>
      </c>
      <c r="I186" s="26" t="s">
        <v>0</v>
      </c>
      <c r="J186" s="14" t="str">
        <f>VLOOKUP(H186,Liste!$A$1:$B$3,2,0)</f>
        <v>Cellules</v>
      </c>
    </row>
    <row r="187" spans="1:10" ht="15" customHeight="1" x14ac:dyDescent="0.25">
      <c r="A187" s="20" t="s">
        <v>123</v>
      </c>
      <c r="B187" s="20" t="s">
        <v>19</v>
      </c>
      <c r="C187" s="20" t="s">
        <v>540</v>
      </c>
      <c r="D187" s="20" t="s">
        <v>69</v>
      </c>
      <c r="E187" s="20" t="s">
        <v>70</v>
      </c>
      <c r="F187" s="20" t="s">
        <v>541</v>
      </c>
      <c r="G187" s="20" t="s">
        <v>174</v>
      </c>
      <c r="H187" s="20" t="s">
        <v>73</v>
      </c>
      <c r="I187" s="26" t="s">
        <v>0</v>
      </c>
      <c r="J187" s="14" t="str">
        <f>VLOOKUP(H187,Liste!$A$1:$B$3,2,0)</f>
        <v>Cellules</v>
      </c>
    </row>
    <row r="188" spans="1:10" ht="15" customHeight="1" x14ac:dyDescent="0.25">
      <c r="A188" s="20" t="s">
        <v>229</v>
      </c>
      <c r="B188" s="20" t="s">
        <v>20</v>
      </c>
      <c r="C188" s="20" t="s">
        <v>542</v>
      </c>
      <c r="D188" s="20" t="s">
        <v>69</v>
      </c>
      <c r="E188" s="20" t="s">
        <v>70</v>
      </c>
      <c r="F188" s="20" t="s">
        <v>541</v>
      </c>
      <c r="G188" s="20" t="s">
        <v>327</v>
      </c>
      <c r="H188" s="20" t="s">
        <v>73</v>
      </c>
      <c r="I188" s="26" t="s">
        <v>0</v>
      </c>
      <c r="J188" s="14" t="str">
        <f>VLOOKUP(H188,Liste!$A$1:$B$3,2,0)</f>
        <v>Cellules</v>
      </c>
    </row>
    <row r="189" spans="1:10" ht="15" customHeight="1" x14ac:dyDescent="0.25">
      <c r="A189" s="20" t="s">
        <v>123</v>
      </c>
      <c r="B189" s="20" t="s">
        <v>19</v>
      </c>
      <c r="C189" s="20" t="s">
        <v>543</v>
      </c>
      <c r="D189" s="20" t="s">
        <v>69</v>
      </c>
      <c r="E189" s="20" t="s">
        <v>70</v>
      </c>
      <c r="F189" s="20" t="s">
        <v>541</v>
      </c>
      <c r="G189" s="20" t="s">
        <v>544</v>
      </c>
      <c r="H189" s="20" t="s">
        <v>73</v>
      </c>
      <c r="I189" s="26" t="s">
        <v>0</v>
      </c>
      <c r="J189" s="14" t="str">
        <f>VLOOKUP(H189,Liste!$A$1:$B$3,2,0)</f>
        <v>Cellules</v>
      </c>
    </row>
    <row r="190" spans="1:10" ht="15" customHeight="1" x14ac:dyDescent="0.25">
      <c r="A190" s="20" t="s">
        <v>126</v>
      </c>
      <c r="B190" s="20" t="s">
        <v>17</v>
      </c>
      <c r="C190" s="20" t="s">
        <v>545</v>
      </c>
      <c r="D190" s="20" t="s">
        <v>69</v>
      </c>
      <c r="E190" s="20" t="s">
        <v>70</v>
      </c>
      <c r="F190" s="20" t="s">
        <v>541</v>
      </c>
      <c r="G190" s="20" t="s">
        <v>186</v>
      </c>
      <c r="H190" s="20" t="s">
        <v>73</v>
      </c>
      <c r="I190" s="26" t="s">
        <v>0</v>
      </c>
      <c r="J190" s="14" t="str">
        <f>VLOOKUP(H190,Liste!$A$1:$B$3,2,0)</f>
        <v>Cellules</v>
      </c>
    </row>
    <row r="191" spans="1:10" ht="15" customHeight="1" x14ac:dyDescent="0.25">
      <c r="A191" s="20" t="s">
        <v>546</v>
      </c>
      <c r="B191" s="20" t="s">
        <v>22</v>
      </c>
      <c r="C191" s="20" t="s">
        <v>547</v>
      </c>
      <c r="D191" s="20" t="s">
        <v>69</v>
      </c>
      <c r="E191" s="20" t="s">
        <v>70</v>
      </c>
      <c r="F191" s="20" t="s">
        <v>541</v>
      </c>
      <c r="G191" s="20" t="s">
        <v>188</v>
      </c>
      <c r="H191" s="20" t="s">
        <v>73</v>
      </c>
      <c r="I191" s="26" t="s">
        <v>0</v>
      </c>
      <c r="J191" s="14" t="str">
        <f>VLOOKUP(H191,Liste!$A$1:$B$3,2,0)</f>
        <v>Cellules</v>
      </c>
    </row>
    <row r="192" spans="1:10" ht="15" customHeight="1" x14ac:dyDescent="0.25">
      <c r="A192" s="20" t="s">
        <v>123</v>
      </c>
      <c r="B192" s="20" t="s">
        <v>19</v>
      </c>
      <c r="C192" s="20" t="s">
        <v>548</v>
      </c>
      <c r="D192" s="20" t="s">
        <v>69</v>
      </c>
      <c r="E192" s="20" t="s">
        <v>70</v>
      </c>
      <c r="F192" s="20" t="s">
        <v>541</v>
      </c>
      <c r="G192" s="20" t="s">
        <v>108</v>
      </c>
      <c r="H192" s="20" t="s">
        <v>73</v>
      </c>
      <c r="I192" s="26" t="s">
        <v>0</v>
      </c>
      <c r="J192" s="14" t="str">
        <f>VLOOKUP(H192,Liste!$A$1:$B$3,2,0)</f>
        <v>Cellules</v>
      </c>
    </row>
    <row r="193" spans="1:10" ht="15" customHeight="1" x14ac:dyDescent="0.25">
      <c r="A193" s="20" t="s">
        <v>146</v>
      </c>
      <c r="B193" s="20" t="s">
        <v>18</v>
      </c>
      <c r="C193" s="20" t="s">
        <v>549</v>
      </c>
      <c r="D193" s="20" t="s">
        <v>69</v>
      </c>
      <c r="E193" s="20" t="s">
        <v>70</v>
      </c>
      <c r="F193" s="20" t="s">
        <v>541</v>
      </c>
      <c r="G193" s="20" t="s">
        <v>112</v>
      </c>
      <c r="H193" s="20" t="s">
        <v>73</v>
      </c>
      <c r="I193" s="26" t="s">
        <v>0</v>
      </c>
      <c r="J193" s="14" t="str">
        <f>VLOOKUP(H193,Liste!$A$1:$B$3,2,0)</f>
        <v>Cellules</v>
      </c>
    </row>
    <row r="194" spans="1:10" ht="15" customHeight="1" x14ac:dyDescent="0.25">
      <c r="A194" s="20" t="s">
        <v>550</v>
      </c>
      <c r="B194" s="20" t="s">
        <v>16</v>
      </c>
      <c r="C194" s="20" t="s">
        <v>551</v>
      </c>
      <c r="D194" s="20" t="s">
        <v>69</v>
      </c>
      <c r="E194" s="20" t="s">
        <v>70</v>
      </c>
      <c r="F194" s="20" t="s">
        <v>541</v>
      </c>
      <c r="G194" s="20" t="s">
        <v>552</v>
      </c>
      <c r="H194" s="20" t="s">
        <v>73</v>
      </c>
      <c r="I194" s="26" t="s">
        <v>0</v>
      </c>
      <c r="J194" s="14" t="str">
        <f>VLOOKUP(H194,Liste!$A$1:$B$3,2,0)</f>
        <v>Cellules</v>
      </c>
    </row>
    <row r="195" spans="1:10" ht="15" customHeight="1" x14ac:dyDescent="0.25">
      <c r="A195" s="20" t="s">
        <v>123</v>
      </c>
      <c r="B195" s="20" t="s">
        <v>19</v>
      </c>
      <c r="C195" s="20" t="s">
        <v>553</v>
      </c>
      <c r="D195" s="20" t="s">
        <v>69</v>
      </c>
      <c r="E195" s="20" t="s">
        <v>70</v>
      </c>
      <c r="F195" s="20" t="s">
        <v>541</v>
      </c>
      <c r="G195" s="20" t="s">
        <v>554</v>
      </c>
      <c r="H195" s="20" t="s">
        <v>73</v>
      </c>
      <c r="I195" s="26" t="s">
        <v>0</v>
      </c>
      <c r="J195" s="14" t="str">
        <f>VLOOKUP(H195,Liste!$A$1:$B$3,2,0)</f>
        <v>Cellules</v>
      </c>
    </row>
    <row r="196" spans="1:10" ht="15" customHeight="1" x14ac:dyDescent="0.25">
      <c r="A196" s="20" t="s">
        <v>123</v>
      </c>
      <c r="B196" s="20" t="s">
        <v>19</v>
      </c>
      <c r="C196" s="20" t="s">
        <v>555</v>
      </c>
      <c r="D196" s="20" t="s">
        <v>69</v>
      </c>
      <c r="E196" s="20" t="s">
        <v>70</v>
      </c>
      <c r="F196" s="20" t="s">
        <v>541</v>
      </c>
      <c r="G196" s="20" t="s">
        <v>554</v>
      </c>
      <c r="H196" s="20" t="s">
        <v>73</v>
      </c>
      <c r="I196" s="26" t="s">
        <v>0</v>
      </c>
      <c r="J196" s="14" t="str">
        <f>VLOOKUP(H196,Liste!$A$1:$B$3,2,0)</f>
        <v>Cellules</v>
      </c>
    </row>
    <row r="197" spans="1:10" ht="15" customHeight="1" x14ac:dyDescent="0.25">
      <c r="A197" s="20" t="s">
        <v>146</v>
      </c>
      <c r="B197" s="20" t="s">
        <v>18</v>
      </c>
      <c r="C197" s="20" t="s">
        <v>556</v>
      </c>
      <c r="D197" s="20" t="s">
        <v>69</v>
      </c>
      <c r="E197" s="20" t="s">
        <v>70</v>
      </c>
      <c r="F197" s="20" t="s">
        <v>541</v>
      </c>
      <c r="G197" s="20" t="s">
        <v>557</v>
      </c>
      <c r="H197" s="20" t="s">
        <v>73</v>
      </c>
      <c r="I197" s="26" t="s">
        <v>0</v>
      </c>
      <c r="J197" s="14" t="str">
        <f>VLOOKUP(H197,Liste!$A$1:$B$3,2,0)</f>
        <v>Cellules</v>
      </c>
    </row>
    <row r="198" spans="1:10" ht="15" customHeight="1" x14ac:dyDescent="0.25">
      <c r="A198" s="20" t="s">
        <v>129</v>
      </c>
      <c r="B198" s="20" t="s">
        <v>15</v>
      </c>
      <c r="C198" s="20" t="s">
        <v>558</v>
      </c>
      <c r="D198" s="20" t="s">
        <v>69</v>
      </c>
      <c r="E198" s="20" t="s">
        <v>70</v>
      </c>
      <c r="F198" s="20" t="s">
        <v>541</v>
      </c>
      <c r="G198" s="20" t="s">
        <v>559</v>
      </c>
      <c r="H198" s="20" t="s">
        <v>73</v>
      </c>
      <c r="I198" s="26" t="s">
        <v>0</v>
      </c>
      <c r="J198" s="14" t="str">
        <f>VLOOKUP(H198,Liste!$A$1:$B$3,2,0)</f>
        <v>Cellules</v>
      </c>
    </row>
    <row r="199" spans="1:10" ht="15" customHeight="1" x14ac:dyDescent="0.25">
      <c r="A199" s="20" t="s">
        <v>129</v>
      </c>
      <c r="B199" s="20" t="s">
        <v>15</v>
      </c>
      <c r="C199" s="20" t="s">
        <v>560</v>
      </c>
      <c r="D199" s="20" t="s">
        <v>69</v>
      </c>
      <c r="E199" s="20" t="s">
        <v>70</v>
      </c>
      <c r="F199" s="20" t="s">
        <v>541</v>
      </c>
      <c r="G199" s="20" t="s">
        <v>559</v>
      </c>
      <c r="H199" s="20" t="s">
        <v>73</v>
      </c>
      <c r="I199" s="26" t="s">
        <v>0</v>
      </c>
      <c r="J199" s="14" t="str">
        <f>VLOOKUP(H199,Liste!$A$1:$B$3,2,0)</f>
        <v>Cellules</v>
      </c>
    </row>
    <row r="200" spans="1:10" ht="15" customHeight="1" x14ac:dyDescent="0.25">
      <c r="A200" s="20" t="s">
        <v>123</v>
      </c>
      <c r="B200" s="20" t="s">
        <v>19</v>
      </c>
      <c r="C200" s="20" t="s">
        <v>561</v>
      </c>
      <c r="D200" s="20" t="s">
        <v>69</v>
      </c>
      <c r="E200" s="20" t="s">
        <v>70</v>
      </c>
      <c r="F200" s="20" t="s">
        <v>541</v>
      </c>
      <c r="G200" s="20" t="s">
        <v>562</v>
      </c>
      <c r="H200" s="20" t="s">
        <v>73</v>
      </c>
      <c r="I200" s="26" t="s">
        <v>0</v>
      </c>
      <c r="J200" s="14" t="str">
        <f>VLOOKUP(H200,Liste!$A$1:$B$3,2,0)</f>
        <v>Cellules</v>
      </c>
    </row>
    <row r="201" spans="1:10" ht="15" customHeight="1" x14ac:dyDescent="0.25">
      <c r="A201" s="20" t="s">
        <v>126</v>
      </c>
      <c r="B201" s="20" t="s">
        <v>17</v>
      </c>
      <c r="C201" s="20" t="s">
        <v>563</v>
      </c>
      <c r="D201" s="20" t="s">
        <v>69</v>
      </c>
      <c r="E201" s="20" t="s">
        <v>70</v>
      </c>
      <c r="F201" s="20" t="s">
        <v>541</v>
      </c>
      <c r="G201" s="20" t="s">
        <v>564</v>
      </c>
      <c r="H201" s="20" t="s">
        <v>73</v>
      </c>
      <c r="I201" s="26" t="s">
        <v>0</v>
      </c>
      <c r="J201" s="14" t="str">
        <f>VLOOKUP(H201,Liste!$A$1:$B$3,2,0)</f>
        <v>Cellules</v>
      </c>
    </row>
    <row r="202" spans="1:10" ht="15" customHeight="1" x14ac:dyDescent="0.25">
      <c r="A202" s="20" t="s">
        <v>126</v>
      </c>
      <c r="B202" s="20" t="s">
        <v>17</v>
      </c>
      <c r="C202" s="20" t="s">
        <v>565</v>
      </c>
      <c r="D202" s="20" t="s">
        <v>69</v>
      </c>
      <c r="E202" s="20" t="s">
        <v>70</v>
      </c>
      <c r="F202" s="20" t="s">
        <v>541</v>
      </c>
      <c r="G202" s="20" t="s">
        <v>564</v>
      </c>
      <c r="H202" s="20" t="s">
        <v>73</v>
      </c>
      <c r="I202" s="26" t="s">
        <v>0</v>
      </c>
      <c r="J202" s="14" t="str">
        <f>VLOOKUP(H202,Liste!$A$1:$B$3,2,0)</f>
        <v>Cellules</v>
      </c>
    </row>
    <row r="203" spans="1:10" ht="15" customHeight="1" x14ac:dyDescent="0.25">
      <c r="A203" s="20" t="s">
        <v>550</v>
      </c>
      <c r="B203" s="20" t="s">
        <v>16</v>
      </c>
      <c r="C203" s="20" t="s">
        <v>566</v>
      </c>
      <c r="D203" s="20" t="s">
        <v>69</v>
      </c>
      <c r="E203" s="20" t="s">
        <v>70</v>
      </c>
      <c r="F203" s="20" t="s">
        <v>541</v>
      </c>
      <c r="G203" s="20" t="s">
        <v>567</v>
      </c>
      <c r="H203" s="20" t="s">
        <v>73</v>
      </c>
      <c r="I203" s="26" t="s">
        <v>0</v>
      </c>
      <c r="J203" s="14" t="str">
        <f>VLOOKUP(H203,Liste!$A$1:$B$3,2,0)</f>
        <v>Cellules</v>
      </c>
    </row>
    <row r="204" spans="1:10" ht="15" customHeight="1" x14ac:dyDescent="0.25">
      <c r="A204" s="20" t="s">
        <v>568</v>
      </c>
      <c r="B204" s="20" t="s">
        <v>10</v>
      </c>
      <c r="C204" s="20" t="s">
        <v>569</v>
      </c>
      <c r="D204" s="20" t="s">
        <v>69</v>
      </c>
      <c r="E204" s="20" t="s">
        <v>70</v>
      </c>
      <c r="F204" s="20" t="s">
        <v>570</v>
      </c>
      <c r="G204" s="20" t="s">
        <v>571</v>
      </c>
      <c r="H204" s="20" t="s">
        <v>73</v>
      </c>
      <c r="I204" s="26" t="s">
        <v>0</v>
      </c>
      <c r="J204" s="14" t="str">
        <f>VLOOKUP(H204,Liste!$A$1:$B$3,2,0)</f>
        <v>Cellules</v>
      </c>
    </row>
    <row r="205" spans="1:10" ht="15" customHeight="1" x14ac:dyDescent="0.25">
      <c r="A205" s="20" t="s">
        <v>568</v>
      </c>
      <c r="B205" s="20" t="s">
        <v>10</v>
      </c>
      <c r="C205" s="20" t="s">
        <v>572</v>
      </c>
      <c r="D205" s="20" t="s">
        <v>69</v>
      </c>
      <c r="E205" s="20" t="s">
        <v>70</v>
      </c>
      <c r="F205" s="20" t="s">
        <v>570</v>
      </c>
      <c r="G205" s="20" t="s">
        <v>571</v>
      </c>
      <c r="H205" s="20" t="s">
        <v>73</v>
      </c>
      <c r="I205" s="26" t="s">
        <v>0</v>
      </c>
      <c r="J205" s="14" t="str">
        <f>VLOOKUP(H205,Liste!$A$1:$B$3,2,0)</f>
        <v>Cellules</v>
      </c>
    </row>
    <row r="206" spans="1:10" ht="15" customHeight="1" x14ac:dyDescent="0.25">
      <c r="A206" s="20" t="s">
        <v>568</v>
      </c>
      <c r="B206" s="20" t="s">
        <v>10</v>
      </c>
      <c r="C206" s="20" t="s">
        <v>573</v>
      </c>
      <c r="D206" s="20" t="s">
        <v>69</v>
      </c>
      <c r="E206" s="20" t="s">
        <v>70</v>
      </c>
      <c r="F206" s="20" t="s">
        <v>570</v>
      </c>
      <c r="G206" s="20" t="s">
        <v>571</v>
      </c>
      <c r="H206" s="20" t="s">
        <v>73</v>
      </c>
      <c r="I206" s="26" t="s">
        <v>0</v>
      </c>
      <c r="J206" s="14" t="str">
        <f>VLOOKUP(H206,Liste!$A$1:$B$3,2,0)</f>
        <v>Cellules</v>
      </c>
    </row>
    <row r="207" spans="1:10" ht="15" customHeight="1" x14ac:dyDescent="0.25">
      <c r="A207" s="20" t="s">
        <v>574</v>
      </c>
      <c r="B207" s="20" t="s">
        <v>3</v>
      </c>
      <c r="C207" s="20" t="s">
        <v>575</v>
      </c>
      <c r="D207" s="20" t="s">
        <v>69</v>
      </c>
      <c r="E207" s="20" t="s">
        <v>70</v>
      </c>
      <c r="F207" s="20" t="s">
        <v>576</v>
      </c>
      <c r="G207" s="20" t="s">
        <v>577</v>
      </c>
      <c r="H207" s="20" t="s">
        <v>73</v>
      </c>
      <c r="I207" s="26" t="s">
        <v>0</v>
      </c>
      <c r="J207" s="14" t="str">
        <f>VLOOKUP(H207,Liste!$A$1:$B$3,2,0)</f>
        <v>Cellules</v>
      </c>
    </row>
    <row r="208" spans="1:10" ht="15" customHeight="1" x14ac:dyDescent="0.25">
      <c r="A208" s="20" t="s">
        <v>315</v>
      </c>
      <c r="B208" s="20" t="s">
        <v>23</v>
      </c>
      <c r="C208" s="20" t="s">
        <v>578</v>
      </c>
      <c r="D208" s="20" t="s">
        <v>69</v>
      </c>
      <c r="E208" s="20" t="s">
        <v>70</v>
      </c>
      <c r="F208" s="20" t="s">
        <v>579</v>
      </c>
      <c r="G208" s="20" t="s">
        <v>519</v>
      </c>
      <c r="H208" s="20" t="s">
        <v>90</v>
      </c>
      <c r="I208" s="26" t="s">
        <v>0</v>
      </c>
      <c r="J208" s="14" t="str">
        <f>VLOOKUP(H208,Liste!$A$1:$B$3,2,0)</f>
        <v>Transfos</v>
      </c>
    </row>
    <row r="209" spans="1:10" ht="15" customHeight="1" x14ac:dyDescent="0.25">
      <c r="A209" s="20" t="s">
        <v>315</v>
      </c>
      <c r="B209" s="20" t="s">
        <v>23</v>
      </c>
      <c r="C209" s="20" t="s">
        <v>580</v>
      </c>
      <c r="D209" s="20" t="s">
        <v>69</v>
      </c>
      <c r="E209" s="20" t="s">
        <v>70</v>
      </c>
      <c r="F209" s="20" t="s">
        <v>579</v>
      </c>
      <c r="G209" s="20" t="s">
        <v>519</v>
      </c>
      <c r="H209" s="20" t="s">
        <v>90</v>
      </c>
      <c r="I209" s="26" t="s">
        <v>0</v>
      </c>
      <c r="J209" s="14" t="str">
        <f>VLOOKUP(H209,Liste!$A$1:$B$3,2,0)</f>
        <v>Transfos</v>
      </c>
    </row>
    <row r="210" spans="1:10" ht="15" customHeight="1" x14ac:dyDescent="0.25">
      <c r="A210" s="20" t="s">
        <v>315</v>
      </c>
      <c r="B210" s="20" t="s">
        <v>23</v>
      </c>
      <c r="C210" s="20" t="s">
        <v>581</v>
      </c>
      <c r="D210" s="20" t="s">
        <v>69</v>
      </c>
      <c r="E210" s="20" t="s">
        <v>70</v>
      </c>
      <c r="F210" s="20" t="s">
        <v>579</v>
      </c>
      <c r="G210" s="20" t="s">
        <v>519</v>
      </c>
      <c r="H210" s="20" t="s">
        <v>90</v>
      </c>
      <c r="I210" s="26" t="s">
        <v>0</v>
      </c>
      <c r="J210" s="14" t="str">
        <f>VLOOKUP(H210,Liste!$A$1:$B$3,2,0)</f>
        <v>Transfos</v>
      </c>
    </row>
    <row r="211" spans="1:10" ht="15" customHeight="1" x14ac:dyDescent="0.25">
      <c r="A211" s="20" t="s">
        <v>315</v>
      </c>
      <c r="B211" s="20" t="s">
        <v>23</v>
      </c>
      <c r="C211" s="20" t="s">
        <v>582</v>
      </c>
      <c r="D211" s="20" t="s">
        <v>69</v>
      </c>
      <c r="E211" s="20" t="s">
        <v>70</v>
      </c>
      <c r="F211" s="20" t="s">
        <v>579</v>
      </c>
      <c r="G211" s="20" t="s">
        <v>519</v>
      </c>
      <c r="H211" s="20" t="s">
        <v>90</v>
      </c>
      <c r="I211" s="26" t="s">
        <v>0</v>
      </c>
      <c r="J211" s="14" t="str">
        <f>VLOOKUP(H211,Liste!$A$1:$B$3,2,0)</f>
        <v>Transfos</v>
      </c>
    </row>
    <row r="212" spans="1:10" ht="15" customHeight="1" x14ac:dyDescent="0.25">
      <c r="A212" s="20" t="s">
        <v>315</v>
      </c>
      <c r="B212" s="20" t="s">
        <v>23</v>
      </c>
      <c r="C212" s="20" t="s">
        <v>583</v>
      </c>
      <c r="D212" s="20" t="s">
        <v>69</v>
      </c>
      <c r="E212" s="20" t="s">
        <v>70</v>
      </c>
      <c r="F212" s="20" t="s">
        <v>579</v>
      </c>
      <c r="G212" s="20" t="s">
        <v>519</v>
      </c>
      <c r="H212" s="20" t="s">
        <v>90</v>
      </c>
      <c r="I212" s="26" t="s">
        <v>0</v>
      </c>
      <c r="J212" s="14" t="str">
        <f>VLOOKUP(H212,Liste!$A$1:$B$3,2,0)</f>
        <v>Transfos</v>
      </c>
    </row>
    <row r="213" spans="1:10" ht="15" customHeight="1" x14ac:dyDescent="0.25">
      <c r="A213" s="20" t="s">
        <v>315</v>
      </c>
      <c r="B213" s="20" t="s">
        <v>23</v>
      </c>
      <c r="C213" s="20" t="s">
        <v>584</v>
      </c>
      <c r="D213" s="20" t="s">
        <v>69</v>
      </c>
      <c r="E213" s="20" t="s">
        <v>70</v>
      </c>
      <c r="F213" s="20" t="s">
        <v>579</v>
      </c>
      <c r="G213" s="20" t="s">
        <v>519</v>
      </c>
      <c r="H213" s="20" t="s">
        <v>90</v>
      </c>
      <c r="I213" s="26" t="s">
        <v>0</v>
      </c>
      <c r="J213" s="14" t="str">
        <f>VLOOKUP(H213,Liste!$A$1:$B$3,2,0)</f>
        <v>Transfos</v>
      </c>
    </row>
    <row r="214" spans="1:10" ht="15" customHeight="1" x14ac:dyDescent="0.25">
      <c r="A214" s="20" t="s">
        <v>315</v>
      </c>
      <c r="B214" s="20" t="s">
        <v>23</v>
      </c>
      <c r="C214" s="20" t="s">
        <v>585</v>
      </c>
      <c r="D214" s="20" t="s">
        <v>69</v>
      </c>
      <c r="E214" s="20" t="s">
        <v>70</v>
      </c>
      <c r="F214" s="20" t="s">
        <v>579</v>
      </c>
      <c r="G214" s="20" t="s">
        <v>519</v>
      </c>
      <c r="H214" s="20" t="s">
        <v>90</v>
      </c>
      <c r="I214" s="26" t="s">
        <v>0</v>
      </c>
      <c r="J214" s="14" t="str">
        <f>VLOOKUP(H214,Liste!$A$1:$B$3,2,0)</f>
        <v>Transfos</v>
      </c>
    </row>
    <row r="215" spans="1:10" ht="15" customHeight="1" x14ac:dyDescent="0.25">
      <c r="A215" s="20" t="s">
        <v>315</v>
      </c>
      <c r="B215" s="20" t="s">
        <v>23</v>
      </c>
      <c r="C215" s="20" t="s">
        <v>586</v>
      </c>
      <c r="D215" s="20" t="s">
        <v>69</v>
      </c>
      <c r="E215" s="20" t="s">
        <v>70</v>
      </c>
      <c r="F215" s="20" t="s">
        <v>579</v>
      </c>
      <c r="G215" s="20" t="s">
        <v>519</v>
      </c>
      <c r="H215" s="20" t="s">
        <v>90</v>
      </c>
      <c r="I215" s="26" t="s">
        <v>0</v>
      </c>
      <c r="J215" s="14" t="str">
        <f>VLOOKUP(H215,Liste!$A$1:$B$3,2,0)</f>
        <v>Transfos</v>
      </c>
    </row>
    <row r="216" spans="1:10" ht="15" customHeight="1" x14ac:dyDescent="0.25">
      <c r="A216" s="20" t="s">
        <v>315</v>
      </c>
      <c r="B216" s="20" t="s">
        <v>23</v>
      </c>
      <c r="C216" s="20" t="s">
        <v>587</v>
      </c>
      <c r="D216" s="20" t="s">
        <v>69</v>
      </c>
      <c r="E216" s="20" t="s">
        <v>70</v>
      </c>
      <c r="F216" s="20" t="s">
        <v>579</v>
      </c>
      <c r="G216" s="20" t="s">
        <v>519</v>
      </c>
      <c r="H216" s="20" t="s">
        <v>90</v>
      </c>
      <c r="I216" s="26" t="s">
        <v>0</v>
      </c>
      <c r="J216" s="14" t="str">
        <f>VLOOKUP(H216,Liste!$A$1:$B$3,2,0)</f>
        <v>Transfos</v>
      </c>
    </row>
    <row r="217" spans="1:10" ht="15" customHeight="1" x14ac:dyDescent="0.25">
      <c r="A217" s="20" t="s">
        <v>315</v>
      </c>
      <c r="B217" s="20" t="s">
        <v>23</v>
      </c>
      <c r="C217" s="20" t="s">
        <v>588</v>
      </c>
      <c r="D217" s="20" t="s">
        <v>69</v>
      </c>
      <c r="E217" s="20" t="s">
        <v>70</v>
      </c>
      <c r="F217" s="20" t="s">
        <v>579</v>
      </c>
      <c r="G217" s="20" t="s">
        <v>519</v>
      </c>
      <c r="H217" s="20" t="s">
        <v>90</v>
      </c>
      <c r="I217" s="26" t="s">
        <v>0</v>
      </c>
      <c r="J217" s="14" t="str">
        <f>VLOOKUP(H217,Liste!$A$1:$B$3,2,0)</f>
        <v>Transfos</v>
      </c>
    </row>
    <row r="218" spans="1:10" ht="15" customHeight="1" x14ac:dyDescent="0.25">
      <c r="A218" s="20" t="s">
        <v>315</v>
      </c>
      <c r="B218" s="20" t="s">
        <v>23</v>
      </c>
      <c r="C218" s="20" t="s">
        <v>589</v>
      </c>
      <c r="D218" s="20" t="s">
        <v>69</v>
      </c>
      <c r="E218" s="20" t="s">
        <v>70</v>
      </c>
      <c r="F218" s="20" t="s">
        <v>579</v>
      </c>
      <c r="G218" s="20" t="s">
        <v>519</v>
      </c>
      <c r="H218" s="20" t="s">
        <v>90</v>
      </c>
      <c r="I218" s="26" t="s">
        <v>0</v>
      </c>
      <c r="J218" s="14" t="str">
        <f>VLOOKUP(H218,Liste!$A$1:$B$3,2,0)</f>
        <v>Transfos</v>
      </c>
    </row>
    <row r="219" spans="1:10" ht="15" customHeight="1" x14ac:dyDescent="0.25">
      <c r="A219" s="20" t="s">
        <v>315</v>
      </c>
      <c r="B219" s="20" t="s">
        <v>23</v>
      </c>
      <c r="C219" s="20" t="s">
        <v>590</v>
      </c>
      <c r="D219" s="20" t="s">
        <v>69</v>
      </c>
      <c r="E219" s="20" t="s">
        <v>70</v>
      </c>
      <c r="F219" s="20" t="s">
        <v>579</v>
      </c>
      <c r="G219" s="20" t="s">
        <v>519</v>
      </c>
      <c r="H219" s="20" t="s">
        <v>90</v>
      </c>
      <c r="I219" s="26" t="s">
        <v>0</v>
      </c>
      <c r="J219" s="14" t="str">
        <f>VLOOKUP(H219,Liste!$A$1:$B$3,2,0)</f>
        <v>Transfos</v>
      </c>
    </row>
    <row r="220" spans="1:10" ht="15" customHeight="1" x14ac:dyDescent="0.25">
      <c r="A220" s="20" t="s">
        <v>315</v>
      </c>
      <c r="B220" s="20" t="s">
        <v>23</v>
      </c>
      <c r="C220" s="20" t="s">
        <v>591</v>
      </c>
      <c r="D220" s="20" t="s">
        <v>69</v>
      </c>
      <c r="E220" s="20" t="s">
        <v>70</v>
      </c>
      <c r="F220" s="20" t="s">
        <v>579</v>
      </c>
      <c r="G220" s="20" t="s">
        <v>519</v>
      </c>
      <c r="H220" s="20" t="s">
        <v>90</v>
      </c>
      <c r="I220" s="26" t="s">
        <v>0</v>
      </c>
      <c r="J220" s="14" t="str">
        <f>VLOOKUP(H220,Liste!$A$1:$B$3,2,0)</f>
        <v>Transfos</v>
      </c>
    </row>
    <row r="221" spans="1:10" ht="15" customHeight="1" x14ac:dyDescent="0.25">
      <c r="A221" s="20" t="s">
        <v>315</v>
      </c>
      <c r="B221" s="20" t="s">
        <v>23</v>
      </c>
      <c r="C221" s="20" t="s">
        <v>592</v>
      </c>
      <c r="D221" s="20" t="s">
        <v>69</v>
      </c>
      <c r="E221" s="20" t="s">
        <v>70</v>
      </c>
      <c r="F221" s="20" t="s">
        <v>579</v>
      </c>
      <c r="G221" s="20" t="s">
        <v>519</v>
      </c>
      <c r="H221" s="20" t="s">
        <v>90</v>
      </c>
      <c r="I221" s="26" t="s">
        <v>0</v>
      </c>
      <c r="J221" s="14" t="str">
        <f>VLOOKUP(H221,Liste!$A$1:$B$3,2,0)</f>
        <v>Transfos</v>
      </c>
    </row>
    <row r="222" spans="1:10" ht="15" customHeight="1" x14ac:dyDescent="0.25">
      <c r="A222" s="20" t="s">
        <v>315</v>
      </c>
      <c r="B222" s="20" t="s">
        <v>23</v>
      </c>
      <c r="C222" s="20" t="s">
        <v>593</v>
      </c>
      <c r="D222" s="20" t="s">
        <v>69</v>
      </c>
      <c r="E222" s="20" t="s">
        <v>70</v>
      </c>
      <c r="F222" s="20" t="s">
        <v>579</v>
      </c>
      <c r="G222" s="20" t="s">
        <v>519</v>
      </c>
      <c r="H222" s="20" t="s">
        <v>90</v>
      </c>
      <c r="I222" s="26" t="s">
        <v>0</v>
      </c>
      <c r="J222" s="14" t="str">
        <f>VLOOKUP(H222,Liste!$A$1:$B$3,2,0)</f>
        <v>Transfos</v>
      </c>
    </row>
    <row r="223" spans="1:10" ht="15" customHeight="1" x14ac:dyDescent="0.25">
      <c r="A223" s="20" t="s">
        <v>315</v>
      </c>
      <c r="B223" s="20" t="s">
        <v>23</v>
      </c>
      <c r="C223" s="20" t="s">
        <v>594</v>
      </c>
      <c r="D223" s="20" t="s">
        <v>69</v>
      </c>
      <c r="E223" s="20" t="s">
        <v>70</v>
      </c>
      <c r="F223" s="20" t="s">
        <v>579</v>
      </c>
      <c r="G223" s="20" t="s">
        <v>519</v>
      </c>
      <c r="H223" s="20" t="s">
        <v>90</v>
      </c>
      <c r="I223" s="26" t="s">
        <v>0</v>
      </c>
      <c r="J223" s="14" t="str">
        <f>VLOOKUP(H223,Liste!$A$1:$B$3,2,0)</f>
        <v>Transfos</v>
      </c>
    </row>
    <row r="224" spans="1:10" ht="15" customHeight="1" x14ac:dyDescent="0.25">
      <c r="A224" s="20" t="s">
        <v>315</v>
      </c>
      <c r="B224" s="20" t="s">
        <v>23</v>
      </c>
      <c r="C224" s="20" t="s">
        <v>595</v>
      </c>
      <c r="D224" s="20" t="s">
        <v>69</v>
      </c>
      <c r="E224" s="20" t="s">
        <v>70</v>
      </c>
      <c r="F224" s="20" t="s">
        <v>579</v>
      </c>
      <c r="G224" s="20" t="s">
        <v>519</v>
      </c>
      <c r="H224" s="20" t="s">
        <v>90</v>
      </c>
      <c r="I224" s="26" t="s">
        <v>0</v>
      </c>
      <c r="J224" s="14" t="str">
        <f>VLOOKUP(H224,Liste!$A$1:$B$3,2,0)</f>
        <v>Transfos</v>
      </c>
    </row>
    <row r="225" spans="1:10" ht="15" customHeight="1" x14ac:dyDescent="0.25">
      <c r="A225" s="20" t="s">
        <v>315</v>
      </c>
      <c r="B225" s="20" t="s">
        <v>23</v>
      </c>
      <c r="C225" s="20" t="s">
        <v>596</v>
      </c>
      <c r="D225" s="20" t="s">
        <v>69</v>
      </c>
      <c r="E225" s="20" t="s">
        <v>70</v>
      </c>
      <c r="F225" s="20" t="s">
        <v>579</v>
      </c>
      <c r="G225" s="20" t="s">
        <v>519</v>
      </c>
      <c r="H225" s="20" t="s">
        <v>90</v>
      </c>
      <c r="I225" s="26" t="s">
        <v>0</v>
      </c>
      <c r="J225" s="14" t="str">
        <f>VLOOKUP(H225,Liste!$A$1:$B$3,2,0)</f>
        <v>Transfos</v>
      </c>
    </row>
    <row r="226" spans="1:10" ht="15" customHeight="1" x14ac:dyDescent="0.25">
      <c r="A226" s="20" t="s">
        <v>315</v>
      </c>
      <c r="B226" s="20" t="s">
        <v>23</v>
      </c>
      <c r="C226" s="20" t="s">
        <v>597</v>
      </c>
      <c r="D226" s="20" t="s">
        <v>69</v>
      </c>
      <c r="E226" s="20" t="s">
        <v>70</v>
      </c>
      <c r="F226" s="20" t="s">
        <v>579</v>
      </c>
      <c r="G226" s="20" t="s">
        <v>519</v>
      </c>
      <c r="H226" s="20" t="s">
        <v>90</v>
      </c>
      <c r="I226" s="26" t="s">
        <v>0</v>
      </c>
      <c r="J226" s="14" t="str">
        <f>VLOOKUP(H226,Liste!$A$1:$B$3,2,0)</f>
        <v>Transfos</v>
      </c>
    </row>
    <row r="227" spans="1:10" ht="15" customHeight="1" x14ac:dyDescent="0.25">
      <c r="A227" s="20" t="s">
        <v>315</v>
      </c>
      <c r="B227" s="20" t="s">
        <v>23</v>
      </c>
      <c r="C227" s="20" t="s">
        <v>598</v>
      </c>
      <c r="D227" s="20" t="s">
        <v>69</v>
      </c>
      <c r="E227" s="20" t="s">
        <v>70</v>
      </c>
      <c r="F227" s="20" t="s">
        <v>579</v>
      </c>
      <c r="G227" s="20" t="s">
        <v>519</v>
      </c>
      <c r="H227" s="20" t="s">
        <v>90</v>
      </c>
      <c r="I227" s="26" t="s">
        <v>0</v>
      </c>
      <c r="J227" s="14" t="str">
        <f>VLOOKUP(H227,Liste!$A$1:$B$3,2,0)</f>
        <v>Transfos</v>
      </c>
    </row>
    <row r="228" spans="1:10" ht="15" customHeight="1" x14ac:dyDescent="0.25">
      <c r="A228" s="20" t="s">
        <v>315</v>
      </c>
      <c r="B228" s="20" t="s">
        <v>23</v>
      </c>
      <c r="C228" s="20" t="s">
        <v>599</v>
      </c>
      <c r="D228" s="20" t="s">
        <v>69</v>
      </c>
      <c r="E228" s="20" t="s">
        <v>70</v>
      </c>
      <c r="F228" s="20" t="s">
        <v>579</v>
      </c>
      <c r="G228" s="20" t="s">
        <v>519</v>
      </c>
      <c r="H228" s="20" t="s">
        <v>90</v>
      </c>
      <c r="I228" s="26" t="s">
        <v>0</v>
      </c>
      <c r="J228" s="14" t="str">
        <f>VLOOKUP(H228,Liste!$A$1:$B$3,2,0)</f>
        <v>Transfos</v>
      </c>
    </row>
    <row r="229" spans="1:10" ht="15" customHeight="1" x14ac:dyDescent="0.25">
      <c r="A229" s="20" t="s">
        <v>315</v>
      </c>
      <c r="B229" s="20" t="s">
        <v>23</v>
      </c>
      <c r="C229" s="20" t="s">
        <v>600</v>
      </c>
      <c r="D229" s="20" t="s">
        <v>69</v>
      </c>
      <c r="E229" s="20" t="s">
        <v>70</v>
      </c>
      <c r="F229" s="20" t="s">
        <v>579</v>
      </c>
      <c r="G229" s="20" t="s">
        <v>519</v>
      </c>
      <c r="H229" s="20" t="s">
        <v>90</v>
      </c>
      <c r="I229" s="26" t="s">
        <v>0</v>
      </c>
      <c r="J229" s="14" t="str">
        <f>VLOOKUP(H229,Liste!$A$1:$B$3,2,0)</f>
        <v>Transfos</v>
      </c>
    </row>
    <row r="230" spans="1:10" ht="15" customHeight="1" x14ac:dyDescent="0.25">
      <c r="A230" s="20" t="s">
        <v>315</v>
      </c>
      <c r="B230" s="20" t="s">
        <v>23</v>
      </c>
      <c r="C230" s="20" t="s">
        <v>601</v>
      </c>
      <c r="D230" s="20" t="s">
        <v>69</v>
      </c>
      <c r="E230" s="20" t="s">
        <v>70</v>
      </c>
      <c r="F230" s="20" t="s">
        <v>579</v>
      </c>
      <c r="G230" s="20" t="s">
        <v>519</v>
      </c>
      <c r="H230" s="20" t="s">
        <v>90</v>
      </c>
      <c r="I230" s="26" t="s">
        <v>0</v>
      </c>
      <c r="J230" s="14" t="str">
        <f>VLOOKUP(H230,Liste!$A$1:$B$3,2,0)</f>
        <v>Transfos</v>
      </c>
    </row>
    <row r="231" spans="1:10" ht="15" customHeight="1" x14ac:dyDescent="0.25">
      <c r="A231" s="20" t="s">
        <v>315</v>
      </c>
      <c r="B231" s="20" t="s">
        <v>23</v>
      </c>
      <c r="C231" s="20" t="s">
        <v>602</v>
      </c>
      <c r="D231" s="20" t="s">
        <v>69</v>
      </c>
      <c r="E231" s="20" t="s">
        <v>70</v>
      </c>
      <c r="F231" s="20" t="s">
        <v>579</v>
      </c>
      <c r="G231" s="20" t="s">
        <v>519</v>
      </c>
      <c r="H231" s="20" t="s">
        <v>90</v>
      </c>
      <c r="I231" s="26" t="s">
        <v>0</v>
      </c>
      <c r="J231" s="14" t="str">
        <f>VLOOKUP(H231,Liste!$A$1:$B$3,2,0)</f>
        <v>Transfos</v>
      </c>
    </row>
    <row r="232" spans="1:10" ht="15" customHeight="1" x14ac:dyDescent="0.25">
      <c r="A232" s="20" t="s">
        <v>315</v>
      </c>
      <c r="B232" s="20" t="s">
        <v>23</v>
      </c>
      <c r="C232" s="20" t="s">
        <v>603</v>
      </c>
      <c r="D232" s="20" t="s">
        <v>69</v>
      </c>
      <c r="E232" s="20" t="s">
        <v>70</v>
      </c>
      <c r="F232" s="20" t="s">
        <v>579</v>
      </c>
      <c r="G232" s="20" t="s">
        <v>519</v>
      </c>
      <c r="H232" s="20" t="s">
        <v>90</v>
      </c>
      <c r="I232" s="26" t="s">
        <v>0</v>
      </c>
      <c r="J232" s="14" t="str">
        <f>VLOOKUP(H232,Liste!$A$1:$B$3,2,0)</f>
        <v>Transfos</v>
      </c>
    </row>
    <row r="233" spans="1:10" ht="15" customHeight="1" x14ac:dyDescent="0.25">
      <c r="A233" s="20" t="s">
        <v>315</v>
      </c>
      <c r="B233" s="20" t="s">
        <v>23</v>
      </c>
      <c r="C233" s="20" t="s">
        <v>604</v>
      </c>
      <c r="D233" s="20" t="s">
        <v>69</v>
      </c>
      <c r="E233" s="20" t="s">
        <v>70</v>
      </c>
      <c r="F233" s="20" t="s">
        <v>579</v>
      </c>
      <c r="G233" s="20" t="s">
        <v>519</v>
      </c>
      <c r="H233" s="20" t="s">
        <v>90</v>
      </c>
      <c r="I233" s="26" t="s">
        <v>0</v>
      </c>
      <c r="J233" s="14" t="str">
        <f>VLOOKUP(H233,Liste!$A$1:$B$3,2,0)</f>
        <v>Transfos</v>
      </c>
    </row>
    <row r="234" spans="1:10" ht="15" customHeight="1" x14ac:dyDescent="0.25">
      <c r="A234" s="20" t="s">
        <v>315</v>
      </c>
      <c r="B234" s="20" t="s">
        <v>23</v>
      </c>
      <c r="C234" s="20" t="s">
        <v>605</v>
      </c>
      <c r="D234" s="20" t="s">
        <v>69</v>
      </c>
      <c r="E234" s="20" t="s">
        <v>70</v>
      </c>
      <c r="F234" s="20" t="s">
        <v>579</v>
      </c>
      <c r="G234" s="20" t="s">
        <v>519</v>
      </c>
      <c r="H234" s="20" t="s">
        <v>90</v>
      </c>
      <c r="I234" s="26" t="s">
        <v>0</v>
      </c>
      <c r="J234" s="14" t="str">
        <f>VLOOKUP(H234,Liste!$A$1:$B$3,2,0)</f>
        <v>Transfos</v>
      </c>
    </row>
    <row r="235" spans="1:10" ht="15" customHeight="1" x14ac:dyDescent="0.25">
      <c r="A235" s="20" t="s">
        <v>315</v>
      </c>
      <c r="B235" s="20" t="s">
        <v>23</v>
      </c>
      <c r="C235" s="20" t="s">
        <v>606</v>
      </c>
      <c r="D235" s="20" t="s">
        <v>69</v>
      </c>
      <c r="E235" s="20" t="s">
        <v>70</v>
      </c>
      <c r="F235" s="20" t="s">
        <v>579</v>
      </c>
      <c r="G235" s="20" t="s">
        <v>519</v>
      </c>
      <c r="H235" s="20" t="s">
        <v>90</v>
      </c>
      <c r="I235" s="26" t="s">
        <v>0</v>
      </c>
      <c r="J235" s="14" t="str">
        <f>VLOOKUP(H235,Liste!$A$1:$B$3,2,0)</f>
        <v>Transfos</v>
      </c>
    </row>
    <row r="236" spans="1:10" ht="15" customHeight="1" x14ac:dyDescent="0.25">
      <c r="A236" s="20" t="s">
        <v>300</v>
      </c>
      <c r="B236" s="20" t="s">
        <v>24</v>
      </c>
      <c r="C236" s="20" t="s">
        <v>607</v>
      </c>
      <c r="D236" s="20" t="s">
        <v>69</v>
      </c>
      <c r="E236" s="20" t="s">
        <v>70</v>
      </c>
      <c r="F236" s="20" t="s">
        <v>579</v>
      </c>
      <c r="G236" s="20" t="s">
        <v>535</v>
      </c>
      <c r="H236" s="20" t="s">
        <v>90</v>
      </c>
      <c r="I236" s="26" t="s">
        <v>0</v>
      </c>
      <c r="J236" s="14" t="str">
        <f>VLOOKUP(H236,Liste!$A$1:$B$3,2,0)</f>
        <v>Transfos</v>
      </c>
    </row>
    <row r="237" spans="1:10" ht="15" customHeight="1" x14ac:dyDescent="0.25">
      <c r="A237" s="20" t="s">
        <v>300</v>
      </c>
      <c r="B237" s="20" t="s">
        <v>24</v>
      </c>
      <c r="C237" s="20" t="s">
        <v>608</v>
      </c>
      <c r="D237" s="20" t="s">
        <v>69</v>
      </c>
      <c r="E237" s="20" t="s">
        <v>70</v>
      </c>
      <c r="F237" s="20" t="s">
        <v>579</v>
      </c>
      <c r="G237" s="20" t="s">
        <v>535</v>
      </c>
      <c r="H237" s="20" t="s">
        <v>90</v>
      </c>
      <c r="I237" s="26" t="s">
        <v>0</v>
      </c>
      <c r="J237" s="14" t="str">
        <f>VLOOKUP(H237,Liste!$A$1:$B$3,2,0)</f>
        <v>Transfos</v>
      </c>
    </row>
    <row r="238" spans="1:10" ht="15" customHeight="1" x14ac:dyDescent="0.25">
      <c r="A238" s="20" t="s">
        <v>300</v>
      </c>
      <c r="B238" s="20" t="s">
        <v>24</v>
      </c>
      <c r="C238" s="20" t="s">
        <v>609</v>
      </c>
      <c r="D238" s="20" t="s">
        <v>69</v>
      </c>
      <c r="E238" s="20" t="s">
        <v>70</v>
      </c>
      <c r="F238" s="20" t="s">
        <v>579</v>
      </c>
      <c r="G238" s="20" t="s">
        <v>535</v>
      </c>
      <c r="H238" s="20" t="s">
        <v>90</v>
      </c>
      <c r="I238" s="26" t="s">
        <v>0</v>
      </c>
      <c r="J238" s="14" t="str">
        <f>VLOOKUP(H238,Liste!$A$1:$B$3,2,0)</f>
        <v>Transfos</v>
      </c>
    </row>
    <row r="239" spans="1:10" ht="15" customHeight="1" x14ac:dyDescent="0.25">
      <c r="A239" s="20" t="s">
        <v>300</v>
      </c>
      <c r="B239" s="20" t="s">
        <v>24</v>
      </c>
      <c r="C239" s="20" t="s">
        <v>610</v>
      </c>
      <c r="D239" s="20" t="s">
        <v>69</v>
      </c>
      <c r="E239" s="20" t="s">
        <v>70</v>
      </c>
      <c r="F239" s="20" t="s">
        <v>579</v>
      </c>
      <c r="G239" s="20" t="s">
        <v>535</v>
      </c>
      <c r="H239" s="20" t="s">
        <v>90</v>
      </c>
      <c r="I239" s="26" t="s">
        <v>0</v>
      </c>
      <c r="J239" s="14" t="str">
        <f>VLOOKUP(H239,Liste!$A$1:$B$3,2,0)</f>
        <v>Transfos</v>
      </c>
    </row>
    <row r="240" spans="1:10" ht="15" customHeight="1" x14ac:dyDescent="0.25">
      <c r="A240" s="20" t="s">
        <v>300</v>
      </c>
      <c r="B240" s="20" t="s">
        <v>24</v>
      </c>
      <c r="C240" s="20" t="s">
        <v>611</v>
      </c>
      <c r="D240" s="20" t="s">
        <v>69</v>
      </c>
      <c r="E240" s="20" t="s">
        <v>70</v>
      </c>
      <c r="F240" s="20" t="s">
        <v>579</v>
      </c>
      <c r="G240" s="20" t="s">
        <v>535</v>
      </c>
      <c r="H240" s="20" t="s">
        <v>90</v>
      </c>
      <c r="I240" s="26" t="s">
        <v>0</v>
      </c>
      <c r="J240" s="14" t="str">
        <f>VLOOKUP(H240,Liste!$A$1:$B$3,2,0)</f>
        <v>Transfos</v>
      </c>
    </row>
    <row r="241" spans="1:10" ht="15" customHeight="1" x14ac:dyDescent="0.25">
      <c r="A241" s="20" t="s">
        <v>300</v>
      </c>
      <c r="B241" s="20" t="s">
        <v>24</v>
      </c>
      <c r="C241" s="20" t="s">
        <v>612</v>
      </c>
      <c r="D241" s="20" t="s">
        <v>69</v>
      </c>
      <c r="E241" s="20" t="s">
        <v>70</v>
      </c>
      <c r="F241" s="20" t="s">
        <v>579</v>
      </c>
      <c r="G241" s="20" t="s">
        <v>535</v>
      </c>
      <c r="H241" s="20" t="s">
        <v>90</v>
      </c>
      <c r="I241" s="26" t="s">
        <v>0</v>
      </c>
      <c r="J241" s="14" t="str">
        <f>VLOOKUP(H241,Liste!$A$1:$B$3,2,0)</f>
        <v>Transfos</v>
      </c>
    </row>
    <row r="242" spans="1:10" ht="15" customHeight="1" x14ac:dyDescent="0.25">
      <c r="A242" s="20" t="s">
        <v>300</v>
      </c>
      <c r="B242" s="20" t="s">
        <v>24</v>
      </c>
      <c r="C242" s="20" t="s">
        <v>613</v>
      </c>
      <c r="D242" s="20" t="s">
        <v>69</v>
      </c>
      <c r="E242" s="20" t="s">
        <v>70</v>
      </c>
      <c r="F242" s="20" t="s">
        <v>579</v>
      </c>
      <c r="G242" s="20" t="s">
        <v>535</v>
      </c>
      <c r="H242" s="20" t="s">
        <v>90</v>
      </c>
      <c r="I242" s="26" t="s">
        <v>0</v>
      </c>
      <c r="J242" s="14" t="str">
        <f>VLOOKUP(H242,Liste!$A$1:$B$3,2,0)</f>
        <v>Transfos</v>
      </c>
    </row>
    <row r="243" spans="1:10" ht="15" customHeight="1" x14ac:dyDescent="0.25">
      <c r="A243" s="20" t="s">
        <v>300</v>
      </c>
      <c r="B243" s="20" t="s">
        <v>24</v>
      </c>
      <c r="C243" s="20" t="s">
        <v>614</v>
      </c>
      <c r="D243" s="20" t="s">
        <v>69</v>
      </c>
      <c r="E243" s="20" t="s">
        <v>70</v>
      </c>
      <c r="F243" s="20" t="s">
        <v>579</v>
      </c>
      <c r="G243" s="20" t="s">
        <v>535</v>
      </c>
      <c r="H243" s="20" t="s">
        <v>90</v>
      </c>
      <c r="I243" s="26" t="s">
        <v>0</v>
      </c>
      <c r="J243" s="14" t="str">
        <f>VLOOKUP(H243,Liste!$A$1:$B$3,2,0)</f>
        <v>Transfos</v>
      </c>
    </row>
    <row r="244" spans="1:10" ht="15" customHeight="1" x14ac:dyDescent="0.25">
      <c r="A244" s="20" t="s">
        <v>300</v>
      </c>
      <c r="B244" s="20" t="s">
        <v>24</v>
      </c>
      <c r="C244" s="20" t="s">
        <v>615</v>
      </c>
      <c r="D244" s="20" t="s">
        <v>69</v>
      </c>
      <c r="E244" s="20" t="s">
        <v>70</v>
      </c>
      <c r="F244" s="20" t="s">
        <v>579</v>
      </c>
      <c r="G244" s="20" t="s">
        <v>535</v>
      </c>
      <c r="H244" s="20" t="s">
        <v>90</v>
      </c>
      <c r="I244" s="26" t="s">
        <v>0</v>
      </c>
      <c r="J244" s="14" t="str">
        <f>VLOOKUP(H244,Liste!$A$1:$B$3,2,0)</f>
        <v>Transfos</v>
      </c>
    </row>
    <row r="245" spans="1:10" ht="15" customHeight="1" x14ac:dyDescent="0.25">
      <c r="A245" s="20" t="s">
        <v>300</v>
      </c>
      <c r="B245" s="20" t="s">
        <v>24</v>
      </c>
      <c r="C245" s="20" t="s">
        <v>616</v>
      </c>
      <c r="D245" s="20" t="s">
        <v>69</v>
      </c>
      <c r="E245" s="20" t="s">
        <v>70</v>
      </c>
      <c r="F245" s="20" t="s">
        <v>579</v>
      </c>
      <c r="G245" s="20" t="s">
        <v>535</v>
      </c>
      <c r="H245" s="20" t="s">
        <v>90</v>
      </c>
      <c r="I245" s="26" t="s">
        <v>0</v>
      </c>
      <c r="J245" s="14" t="str">
        <f>VLOOKUP(H245,Liste!$A$1:$B$3,2,0)</f>
        <v>Transfos</v>
      </c>
    </row>
    <row r="246" spans="1:10" ht="15" customHeight="1" x14ac:dyDescent="0.25">
      <c r="A246" s="20" t="s">
        <v>300</v>
      </c>
      <c r="B246" s="20" t="s">
        <v>24</v>
      </c>
      <c r="C246" s="20" t="s">
        <v>617</v>
      </c>
      <c r="D246" s="20" t="s">
        <v>69</v>
      </c>
      <c r="E246" s="20" t="s">
        <v>70</v>
      </c>
      <c r="F246" s="20" t="s">
        <v>579</v>
      </c>
      <c r="G246" s="20" t="s">
        <v>535</v>
      </c>
      <c r="H246" s="20" t="s">
        <v>90</v>
      </c>
      <c r="I246" s="26" t="s">
        <v>0</v>
      </c>
      <c r="J246" s="14" t="str">
        <f>VLOOKUP(H246,Liste!$A$1:$B$3,2,0)</f>
        <v>Transfos</v>
      </c>
    </row>
    <row r="247" spans="1:10" ht="15" customHeight="1" x14ac:dyDescent="0.25">
      <c r="A247" s="20" t="s">
        <v>300</v>
      </c>
      <c r="B247" s="20" t="s">
        <v>24</v>
      </c>
      <c r="C247" s="20" t="s">
        <v>618</v>
      </c>
      <c r="D247" s="20" t="s">
        <v>69</v>
      </c>
      <c r="E247" s="20" t="s">
        <v>70</v>
      </c>
      <c r="F247" s="20" t="s">
        <v>579</v>
      </c>
      <c r="G247" s="20" t="s">
        <v>535</v>
      </c>
      <c r="H247" s="20" t="s">
        <v>90</v>
      </c>
      <c r="I247" s="26" t="s">
        <v>0</v>
      </c>
      <c r="J247" s="14" t="str">
        <f>VLOOKUP(H247,Liste!$A$1:$B$3,2,0)</f>
        <v>Transfos</v>
      </c>
    </row>
    <row r="248" spans="1:10" ht="15" customHeight="1" x14ac:dyDescent="0.25">
      <c r="A248" s="20" t="s">
        <v>300</v>
      </c>
      <c r="B248" s="20" t="s">
        <v>24</v>
      </c>
      <c r="C248" s="20" t="s">
        <v>619</v>
      </c>
      <c r="D248" s="20" t="s">
        <v>69</v>
      </c>
      <c r="E248" s="20" t="s">
        <v>70</v>
      </c>
      <c r="F248" s="20" t="s">
        <v>579</v>
      </c>
      <c r="G248" s="20" t="s">
        <v>535</v>
      </c>
      <c r="H248" s="20" t="s">
        <v>90</v>
      </c>
      <c r="I248" s="26" t="s">
        <v>0</v>
      </c>
      <c r="J248" s="14" t="str">
        <f>VLOOKUP(H248,Liste!$A$1:$B$3,2,0)</f>
        <v>Transfos</v>
      </c>
    </row>
    <row r="249" spans="1:10" ht="15" customHeight="1" x14ac:dyDescent="0.25">
      <c r="A249" s="20" t="s">
        <v>300</v>
      </c>
      <c r="B249" s="20" t="s">
        <v>24</v>
      </c>
      <c r="C249" s="20" t="s">
        <v>620</v>
      </c>
      <c r="D249" s="20" t="s">
        <v>69</v>
      </c>
      <c r="E249" s="20" t="s">
        <v>70</v>
      </c>
      <c r="F249" s="20" t="s">
        <v>579</v>
      </c>
      <c r="G249" s="20" t="s">
        <v>535</v>
      </c>
      <c r="H249" s="20" t="s">
        <v>90</v>
      </c>
      <c r="I249" s="26" t="s">
        <v>0</v>
      </c>
      <c r="J249" s="14" t="str">
        <f>VLOOKUP(H249,Liste!$A$1:$B$3,2,0)</f>
        <v>Transfos</v>
      </c>
    </row>
    <row r="250" spans="1:10" ht="15" customHeight="1" x14ac:dyDescent="0.25">
      <c r="A250" s="20" t="s">
        <v>300</v>
      </c>
      <c r="B250" s="20" t="s">
        <v>24</v>
      </c>
      <c r="C250" s="20" t="s">
        <v>621</v>
      </c>
      <c r="D250" s="20" t="s">
        <v>69</v>
      </c>
      <c r="E250" s="20" t="s">
        <v>70</v>
      </c>
      <c r="F250" s="20" t="s">
        <v>579</v>
      </c>
      <c r="G250" s="20" t="s">
        <v>535</v>
      </c>
      <c r="H250" s="20" t="s">
        <v>90</v>
      </c>
      <c r="I250" s="26" t="s">
        <v>0</v>
      </c>
      <c r="J250" s="14" t="str">
        <f>VLOOKUP(H250,Liste!$A$1:$B$3,2,0)</f>
        <v>Transfos</v>
      </c>
    </row>
    <row r="251" spans="1:10" ht="15" customHeight="1" x14ac:dyDescent="0.25">
      <c r="A251" s="20" t="s">
        <v>300</v>
      </c>
      <c r="B251" s="20" t="s">
        <v>24</v>
      </c>
      <c r="C251" s="20" t="s">
        <v>622</v>
      </c>
      <c r="D251" s="20" t="s">
        <v>69</v>
      </c>
      <c r="E251" s="20" t="s">
        <v>70</v>
      </c>
      <c r="F251" s="20" t="s">
        <v>579</v>
      </c>
      <c r="G251" s="20" t="s">
        <v>535</v>
      </c>
      <c r="H251" s="20" t="s">
        <v>90</v>
      </c>
      <c r="I251" s="26" t="s">
        <v>0</v>
      </c>
      <c r="J251" s="14" t="str">
        <f>VLOOKUP(H251,Liste!$A$1:$B$3,2,0)</f>
        <v>Transfos</v>
      </c>
    </row>
    <row r="252" spans="1:10" ht="15" customHeight="1" x14ac:dyDescent="0.25">
      <c r="A252" s="20" t="s">
        <v>300</v>
      </c>
      <c r="B252" s="20" t="s">
        <v>24</v>
      </c>
      <c r="C252" s="20" t="s">
        <v>623</v>
      </c>
      <c r="D252" s="20" t="s">
        <v>69</v>
      </c>
      <c r="E252" s="20" t="s">
        <v>70</v>
      </c>
      <c r="F252" s="20" t="s">
        <v>579</v>
      </c>
      <c r="G252" s="20" t="s">
        <v>535</v>
      </c>
      <c r="H252" s="20" t="s">
        <v>90</v>
      </c>
      <c r="I252" s="26" t="s">
        <v>0</v>
      </c>
      <c r="J252" s="14" t="str">
        <f>VLOOKUP(H252,Liste!$A$1:$B$3,2,0)</f>
        <v>Transfos</v>
      </c>
    </row>
    <row r="253" spans="1:10" ht="15" customHeight="1" x14ac:dyDescent="0.25">
      <c r="A253" s="20" t="s">
        <v>300</v>
      </c>
      <c r="B253" s="20" t="s">
        <v>24</v>
      </c>
      <c r="C253" s="20" t="s">
        <v>624</v>
      </c>
      <c r="D253" s="20" t="s">
        <v>69</v>
      </c>
      <c r="E253" s="20" t="s">
        <v>70</v>
      </c>
      <c r="F253" s="20" t="s">
        <v>579</v>
      </c>
      <c r="G253" s="20" t="s">
        <v>535</v>
      </c>
      <c r="H253" s="20" t="s">
        <v>90</v>
      </c>
      <c r="I253" s="26" t="s">
        <v>0</v>
      </c>
      <c r="J253" s="14" t="str">
        <f>VLOOKUP(H253,Liste!$A$1:$B$3,2,0)</f>
        <v>Transfos</v>
      </c>
    </row>
    <row r="254" spans="1:10" ht="15" customHeight="1" x14ac:dyDescent="0.25">
      <c r="A254" s="20" t="s">
        <v>300</v>
      </c>
      <c r="B254" s="20" t="s">
        <v>24</v>
      </c>
      <c r="C254" s="20" t="s">
        <v>625</v>
      </c>
      <c r="D254" s="20" t="s">
        <v>69</v>
      </c>
      <c r="E254" s="20" t="s">
        <v>70</v>
      </c>
      <c r="F254" s="20" t="s">
        <v>579</v>
      </c>
      <c r="G254" s="20" t="s">
        <v>535</v>
      </c>
      <c r="H254" s="20" t="s">
        <v>90</v>
      </c>
      <c r="I254" s="26" t="s">
        <v>0</v>
      </c>
      <c r="J254" s="14" t="str">
        <f>VLOOKUP(H254,Liste!$A$1:$B$3,2,0)</f>
        <v>Transfos</v>
      </c>
    </row>
    <row r="255" spans="1:10" ht="15" customHeight="1" x14ac:dyDescent="0.25">
      <c r="A255" s="20" t="s">
        <v>300</v>
      </c>
      <c r="B255" s="20" t="s">
        <v>24</v>
      </c>
      <c r="C255" s="20" t="s">
        <v>626</v>
      </c>
      <c r="D255" s="20" t="s">
        <v>69</v>
      </c>
      <c r="E255" s="20" t="s">
        <v>70</v>
      </c>
      <c r="F255" s="20" t="s">
        <v>579</v>
      </c>
      <c r="G255" s="20" t="s">
        <v>535</v>
      </c>
      <c r="H255" s="20" t="s">
        <v>90</v>
      </c>
      <c r="I255" s="26" t="s">
        <v>0</v>
      </c>
      <c r="J255" s="14" t="str">
        <f>VLOOKUP(H255,Liste!$A$1:$B$3,2,0)</f>
        <v>Transfos</v>
      </c>
    </row>
    <row r="256" spans="1:10" ht="15" customHeight="1" x14ac:dyDescent="0.25">
      <c r="A256" s="20" t="s">
        <v>300</v>
      </c>
      <c r="B256" s="20" t="s">
        <v>24</v>
      </c>
      <c r="C256" s="20" t="s">
        <v>627</v>
      </c>
      <c r="D256" s="20" t="s">
        <v>69</v>
      </c>
      <c r="E256" s="20" t="s">
        <v>70</v>
      </c>
      <c r="F256" s="20" t="s">
        <v>579</v>
      </c>
      <c r="G256" s="20" t="s">
        <v>535</v>
      </c>
      <c r="H256" s="20" t="s">
        <v>90</v>
      </c>
      <c r="I256" s="26" t="s">
        <v>0</v>
      </c>
      <c r="J256" s="14" t="str">
        <f>VLOOKUP(H256,Liste!$A$1:$B$3,2,0)</f>
        <v>Transfos</v>
      </c>
    </row>
    <row r="257" spans="1:10" ht="15" customHeight="1" x14ac:dyDescent="0.25">
      <c r="A257" s="20" t="s">
        <v>300</v>
      </c>
      <c r="B257" s="20" t="s">
        <v>24</v>
      </c>
      <c r="C257" s="20" t="s">
        <v>628</v>
      </c>
      <c r="D257" s="20" t="s">
        <v>69</v>
      </c>
      <c r="E257" s="20" t="s">
        <v>70</v>
      </c>
      <c r="F257" s="20" t="s">
        <v>579</v>
      </c>
      <c r="G257" s="20" t="s">
        <v>535</v>
      </c>
      <c r="H257" s="20" t="s">
        <v>90</v>
      </c>
      <c r="I257" s="26" t="s">
        <v>0</v>
      </c>
      <c r="J257" s="14" t="str">
        <f>VLOOKUP(H257,Liste!$A$1:$B$3,2,0)</f>
        <v>Transfos</v>
      </c>
    </row>
    <row r="258" spans="1:10" ht="15" customHeight="1" x14ac:dyDescent="0.25">
      <c r="A258" s="20" t="s">
        <v>300</v>
      </c>
      <c r="B258" s="20" t="s">
        <v>24</v>
      </c>
      <c r="C258" s="20" t="s">
        <v>629</v>
      </c>
      <c r="D258" s="20" t="s">
        <v>69</v>
      </c>
      <c r="E258" s="20" t="s">
        <v>70</v>
      </c>
      <c r="F258" s="20" t="s">
        <v>579</v>
      </c>
      <c r="G258" s="20" t="s">
        <v>535</v>
      </c>
      <c r="H258" s="20" t="s">
        <v>90</v>
      </c>
      <c r="I258" s="26" t="s">
        <v>0</v>
      </c>
      <c r="J258" s="14" t="str">
        <f>VLOOKUP(H258,Liste!$A$1:$B$3,2,0)</f>
        <v>Transfos</v>
      </c>
    </row>
    <row r="259" spans="1:10" ht="15" customHeight="1" x14ac:dyDescent="0.25">
      <c r="A259" s="20" t="s">
        <v>300</v>
      </c>
      <c r="B259" s="20" t="s">
        <v>24</v>
      </c>
      <c r="C259" s="20" t="s">
        <v>630</v>
      </c>
      <c r="D259" s="20" t="s">
        <v>69</v>
      </c>
      <c r="E259" s="20" t="s">
        <v>70</v>
      </c>
      <c r="F259" s="20" t="s">
        <v>579</v>
      </c>
      <c r="G259" s="20" t="s">
        <v>535</v>
      </c>
      <c r="H259" s="20" t="s">
        <v>90</v>
      </c>
      <c r="I259" s="26" t="s">
        <v>0</v>
      </c>
      <c r="J259" s="14" t="str">
        <f>VLOOKUP(H259,Liste!$A$1:$B$3,2,0)</f>
        <v>Transfos</v>
      </c>
    </row>
    <row r="260" spans="1:10" ht="15" customHeight="1" x14ac:dyDescent="0.25">
      <c r="A260" s="20" t="s">
        <v>300</v>
      </c>
      <c r="B260" s="20" t="s">
        <v>24</v>
      </c>
      <c r="C260" s="20" t="s">
        <v>631</v>
      </c>
      <c r="D260" s="20" t="s">
        <v>69</v>
      </c>
      <c r="E260" s="20" t="s">
        <v>70</v>
      </c>
      <c r="F260" s="20" t="s">
        <v>579</v>
      </c>
      <c r="G260" s="20" t="s">
        <v>535</v>
      </c>
      <c r="H260" s="20" t="s">
        <v>90</v>
      </c>
      <c r="I260" s="26" t="s">
        <v>0</v>
      </c>
      <c r="J260" s="14" t="str">
        <f>VLOOKUP(H260,Liste!$A$1:$B$3,2,0)</f>
        <v>Transfos</v>
      </c>
    </row>
    <row r="261" spans="1:10" ht="15" customHeight="1" x14ac:dyDescent="0.25">
      <c r="A261" s="20" t="s">
        <v>300</v>
      </c>
      <c r="B261" s="20" t="s">
        <v>24</v>
      </c>
      <c r="C261" s="20" t="s">
        <v>632</v>
      </c>
      <c r="D261" s="20" t="s">
        <v>69</v>
      </c>
      <c r="E261" s="20" t="s">
        <v>70</v>
      </c>
      <c r="F261" s="20" t="s">
        <v>579</v>
      </c>
      <c r="G261" s="20" t="s">
        <v>535</v>
      </c>
      <c r="H261" s="20" t="s">
        <v>90</v>
      </c>
      <c r="I261" s="26" t="s">
        <v>0</v>
      </c>
      <c r="J261" s="14" t="str">
        <f>VLOOKUP(H261,Liste!$A$1:$B$3,2,0)</f>
        <v>Transfos</v>
      </c>
    </row>
    <row r="262" spans="1:10" ht="15" customHeight="1" x14ac:dyDescent="0.25">
      <c r="A262" s="20" t="s">
        <v>382</v>
      </c>
      <c r="B262" s="20" t="s">
        <v>25</v>
      </c>
      <c r="C262" s="20" t="s">
        <v>633</v>
      </c>
      <c r="D262" s="20" t="s">
        <v>69</v>
      </c>
      <c r="E262" s="20" t="s">
        <v>70</v>
      </c>
      <c r="F262" s="20" t="s">
        <v>579</v>
      </c>
      <c r="G262" s="20" t="s">
        <v>536</v>
      </c>
      <c r="H262" s="20" t="s">
        <v>90</v>
      </c>
      <c r="I262" s="26" t="s">
        <v>0</v>
      </c>
      <c r="J262" s="14" t="str">
        <f>VLOOKUP(H262,Liste!$A$1:$B$3,2,0)</f>
        <v>Transfos</v>
      </c>
    </row>
    <row r="263" spans="1:10" ht="15" customHeight="1" x14ac:dyDescent="0.25">
      <c r="A263" s="20" t="s">
        <v>382</v>
      </c>
      <c r="B263" s="20" t="s">
        <v>25</v>
      </c>
      <c r="C263" s="20" t="s">
        <v>634</v>
      </c>
      <c r="D263" s="20" t="s">
        <v>69</v>
      </c>
      <c r="E263" s="20" t="s">
        <v>70</v>
      </c>
      <c r="F263" s="20" t="s">
        <v>579</v>
      </c>
      <c r="G263" s="20" t="s">
        <v>536</v>
      </c>
      <c r="H263" s="20" t="s">
        <v>90</v>
      </c>
      <c r="I263" s="26" t="s">
        <v>0</v>
      </c>
      <c r="J263" s="14" t="str">
        <f>VLOOKUP(H263,Liste!$A$1:$B$3,2,0)</f>
        <v>Transfos</v>
      </c>
    </row>
    <row r="264" spans="1:10" ht="15" customHeight="1" x14ac:dyDescent="0.25">
      <c r="A264" s="20" t="s">
        <v>382</v>
      </c>
      <c r="B264" s="20" t="s">
        <v>25</v>
      </c>
      <c r="C264" s="20" t="s">
        <v>635</v>
      </c>
      <c r="D264" s="20" t="s">
        <v>69</v>
      </c>
      <c r="E264" s="20" t="s">
        <v>70</v>
      </c>
      <c r="F264" s="20" t="s">
        <v>579</v>
      </c>
      <c r="G264" s="20" t="s">
        <v>536</v>
      </c>
      <c r="H264" s="20" t="s">
        <v>90</v>
      </c>
      <c r="I264" s="26" t="s">
        <v>0</v>
      </c>
      <c r="J264" s="14" t="str">
        <f>VLOOKUP(H264,Liste!$A$1:$B$3,2,0)</f>
        <v>Transfos</v>
      </c>
    </row>
    <row r="265" spans="1:10" ht="15" customHeight="1" x14ac:dyDescent="0.25">
      <c r="A265" s="20" t="s">
        <v>382</v>
      </c>
      <c r="B265" s="20" t="s">
        <v>25</v>
      </c>
      <c r="C265" s="20" t="s">
        <v>636</v>
      </c>
      <c r="D265" s="20" t="s">
        <v>69</v>
      </c>
      <c r="E265" s="20" t="s">
        <v>70</v>
      </c>
      <c r="F265" s="20" t="s">
        <v>579</v>
      </c>
      <c r="G265" s="20" t="s">
        <v>536</v>
      </c>
      <c r="H265" s="20" t="s">
        <v>90</v>
      </c>
      <c r="I265" s="26" t="s">
        <v>0</v>
      </c>
      <c r="J265" s="14" t="str">
        <f>VLOOKUP(H265,Liste!$A$1:$B$3,2,0)</f>
        <v>Transfos</v>
      </c>
    </row>
    <row r="266" spans="1:10" ht="15" customHeight="1" x14ac:dyDescent="0.25">
      <c r="A266" s="20" t="s">
        <v>382</v>
      </c>
      <c r="B266" s="20" t="s">
        <v>25</v>
      </c>
      <c r="C266" s="20" t="s">
        <v>637</v>
      </c>
      <c r="D266" s="20" t="s">
        <v>69</v>
      </c>
      <c r="E266" s="20" t="s">
        <v>70</v>
      </c>
      <c r="F266" s="20" t="s">
        <v>579</v>
      </c>
      <c r="G266" s="20" t="s">
        <v>536</v>
      </c>
      <c r="H266" s="20" t="s">
        <v>90</v>
      </c>
      <c r="I266" s="26" t="s">
        <v>0</v>
      </c>
      <c r="J266" s="14" t="str">
        <f>VLOOKUP(H266,Liste!$A$1:$B$3,2,0)</f>
        <v>Transfos</v>
      </c>
    </row>
    <row r="267" spans="1:10" ht="15" customHeight="1" x14ac:dyDescent="0.25">
      <c r="A267" s="20" t="s">
        <v>382</v>
      </c>
      <c r="B267" s="20" t="s">
        <v>25</v>
      </c>
      <c r="C267" s="20" t="s">
        <v>638</v>
      </c>
      <c r="D267" s="20" t="s">
        <v>69</v>
      </c>
      <c r="E267" s="20" t="s">
        <v>70</v>
      </c>
      <c r="F267" s="20" t="s">
        <v>579</v>
      </c>
      <c r="G267" s="20" t="s">
        <v>536</v>
      </c>
      <c r="H267" s="20" t="s">
        <v>90</v>
      </c>
      <c r="I267" s="26" t="s">
        <v>0</v>
      </c>
      <c r="J267" s="14" t="str">
        <f>VLOOKUP(H267,Liste!$A$1:$B$3,2,0)</f>
        <v>Transfos</v>
      </c>
    </row>
    <row r="268" spans="1:10" ht="15" customHeight="1" x14ac:dyDescent="0.25">
      <c r="A268" s="20" t="s">
        <v>382</v>
      </c>
      <c r="B268" s="20" t="s">
        <v>25</v>
      </c>
      <c r="C268" s="20" t="s">
        <v>639</v>
      </c>
      <c r="D268" s="20" t="s">
        <v>69</v>
      </c>
      <c r="E268" s="20" t="s">
        <v>70</v>
      </c>
      <c r="F268" s="20" t="s">
        <v>579</v>
      </c>
      <c r="G268" s="20" t="s">
        <v>536</v>
      </c>
      <c r="H268" s="20" t="s">
        <v>90</v>
      </c>
      <c r="I268" s="26" t="s">
        <v>0</v>
      </c>
      <c r="J268" s="14" t="str">
        <f>VLOOKUP(H268,Liste!$A$1:$B$3,2,0)</f>
        <v>Transfos</v>
      </c>
    </row>
    <row r="269" spans="1:10" ht="15" customHeight="1" x14ac:dyDescent="0.25">
      <c r="A269" s="20" t="s">
        <v>382</v>
      </c>
      <c r="B269" s="20" t="s">
        <v>25</v>
      </c>
      <c r="C269" s="20" t="s">
        <v>640</v>
      </c>
      <c r="D269" s="20" t="s">
        <v>69</v>
      </c>
      <c r="E269" s="20" t="s">
        <v>70</v>
      </c>
      <c r="F269" s="20" t="s">
        <v>579</v>
      </c>
      <c r="G269" s="20" t="s">
        <v>536</v>
      </c>
      <c r="H269" s="20" t="s">
        <v>90</v>
      </c>
      <c r="I269" s="26" t="s">
        <v>0</v>
      </c>
      <c r="J269" s="14" t="str">
        <f>VLOOKUP(H269,Liste!$A$1:$B$3,2,0)</f>
        <v>Transfos</v>
      </c>
    </row>
    <row r="270" spans="1:10" ht="15" customHeight="1" x14ac:dyDescent="0.25">
      <c r="A270" s="20" t="s">
        <v>382</v>
      </c>
      <c r="B270" s="20" t="s">
        <v>25</v>
      </c>
      <c r="C270" s="20" t="s">
        <v>641</v>
      </c>
      <c r="D270" s="20" t="s">
        <v>69</v>
      </c>
      <c r="E270" s="20" t="s">
        <v>70</v>
      </c>
      <c r="F270" s="20" t="s">
        <v>579</v>
      </c>
      <c r="G270" s="20" t="s">
        <v>536</v>
      </c>
      <c r="H270" s="20" t="s">
        <v>90</v>
      </c>
      <c r="I270" s="26" t="s">
        <v>0</v>
      </c>
      <c r="J270" s="14" t="str">
        <f>VLOOKUP(H270,Liste!$A$1:$B$3,2,0)</f>
        <v>Transfos</v>
      </c>
    </row>
    <row r="271" spans="1:10" ht="15" customHeight="1" x14ac:dyDescent="0.25">
      <c r="A271" s="20" t="s">
        <v>382</v>
      </c>
      <c r="B271" s="20" t="s">
        <v>25</v>
      </c>
      <c r="C271" s="20" t="s">
        <v>642</v>
      </c>
      <c r="D271" s="20" t="s">
        <v>69</v>
      </c>
      <c r="E271" s="20" t="s">
        <v>70</v>
      </c>
      <c r="F271" s="20" t="s">
        <v>579</v>
      </c>
      <c r="G271" s="20" t="s">
        <v>536</v>
      </c>
      <c r="H271" s="20" t="s">
        <v>90</v>
      </c>
      <c r="I271" s="26" t="s">
        <v>0</v>
      </c>
      <c r="J271" s="14" t="str">
        <f>VLOOKUP(H271,Liste!$A$1:$B$3,2,0)</f>
        <v>Transfos</v>
      </c>
    </row>
    <row r="272" spans="1:10" ht="15" customHeight="1" x14ac:dyDescent="0.25">
      <c r="A272" s="20" t="s">
        <v>382</v>
      </c>
      <c r="B272" s="20" t="s">
        <v>25</v>
      </c>
      <c r="C272" s="20" t="s">
        <v>643</v>
      </c>
      <c r="D272" s="20" t="s">
        <v>69</v>
      </c>
      <c r="E272" s="20" t="s">
        <v>70</v>
      </c>
      <c r="F272" s="20" t="s">
        <v>579</v>
      </c>
      <c r="G272" s="20" t="s">
        <v>536</v>
      </c>
      <c r="H272" s="20" t="s">
        <v>90</v>
      </c>
      <c r="I272" s="26" t="s">
        <v>0</v>
      </c>
      <c r="J272" s="14" t="str">
        <f>VLOOKUP(H272,Liste!$A$1:$B$3,2,0)</f>
        <v>Transfos</v>
      </c>
    </row>
    <row r="273" spans="1:10" ht="15" customHeight="1" x14ac:dyDescent="0.25">
      <c r="A273" s="20" t="s">
        <v>382</v>
      </c>
      <c r="B273" s="20" t="s">
        <v>25</v>
      </c>
      <c r="C273" s="20" t="s">
        <v>644</v>
      </c>
      <c r="D273" s="20" t="s">
        <v>69</v>
      </c>
      <c r="E273" s="20" t="s">
        <v>70</v>
      </c>
      <c r="F273" s="20" t="s">
        <v>579</v>
      </c>
      <c r="G273" s="20" t="s">
        <v>536</v>
      </c>
      <c r="H273" s="20" t="s">
        <v>90</v>
      </c>
      <c r="I273" s="26" t="s">
        <v>0</v>
      </c>
      <c r="J273" s="14" t="str">
        <f>VLOOKUP(H273,Liste!$A$1:$B$3,2,0)</f>
        <v>Transfos</v>
      </c>
    </row>
    <row r="274" spans="1:10" ht="15" customHeight="1" x14ac:dyDescent="0.25">
      <c r="A274" s="20" t="s">
        <v>382</v>
      </c>
      <c r="B274" s="20" t="s">
        <v>25</v>
      </c>
      <c r="C274" s="20" t="s">
        <v>645</v>
      </c>
      <c r="D274" s="20" t="s">
        <v>69</v>
      </c>
      <c r="E274" s="20" t="s">
        <v>70</v>
      </c>
      <c r="F274" s="20" t="s">
        <v>579</v>
      </c>
      <c r="G274" s="20" t="s">
        <v>536</v>
      </c>
      <c r="H274" s="20" t="s">
        <v>90</v>
      </c>
      <c r="I274" s="26" t="s">
        <v>0</v>
      </c>
      <c r="J274" s="14" t="str">
        <f>VLOOKUP(H274,Liste!$A$1:$B$3,2,0)</f>
        <v>Transfos</v>
      </c>
    </row>
    <row r="275" spans="1:10" ht="15" customHeight="1" x14ac:dyDescent="0.25">
      <c r="A275" s="20" t="s">
        <v>382</v>
      </c>
      <c r="B275" s="20" t="s">
        <v>25</v>
      </c>
      <c r="C275" s="20" t="s">
        <v>646</v>
      </c>
      <c r="D275" s="20" t="s">
        <v>69</v>
      </c>
      <c r="E275" s="20" t="s">
        <v>70</v>
      </c>
      <c r="F275" s="20" t="s">
        <v>579</v>
      </c>
      <c r="G275" s="20" t="s">
        <v>536</v>
      </c>
      <c r="H275" s="20" t="s">
        <v>90</v>
      </c>
      <c r="I275" s="26" t="s">
        <v>0</v>
      </c>
      <c r="J275" s="14" t="str">
        <f>VLOOKUP(H275,Liste!$A$1:$B$3,2,0)</f>
        <v>Transfos</v>
      </c>
    </row>
    <row r="276" spans="1:10" ht="15" customHeight="1" x14ac:dyDescent="0.25">
      <c r="A276" s="20" t="s">
        <v>382</v>
      </c>
      <c r="B276" s="20" t="s">
        <v>25</v>
      </c>
      <c r="C276" s="20" t="s">
        <v>647</v>
      </c>
      <c r="D276" s="20" t="s">
        <v>69</v>
      </c>
      <c r="E276" s="20" t="s">
        <v>70</v>
      </c>
      <c r="F276" s="20" t="s">
        <v>579</v>
      </c>
      <c r="G276" s="20" t="s">
        <v>536</v>
      </c>
      <c r="H276" s="20" t="s">
        <v>90</v>
      </c>
      <c r="I276" s="26" t="s">
        <v>0</v>
      </c>
      <c r="J276" s="14" t="str">
        <f>VLOOKUP(H276,Liste!$A$1:$B$3,2,0)</f>
        <v>Transfos</v>
      </c>
    </row>
    <row r="277" spans="1:10" ht="15" customHeight="1" x14ac:dyDescent="0.25">
      <c r="A277" s="20" t="s">
        <v>382</v>
      </c>
      <c r="B277" s="20" t="s">
        <v>25</v>
      </c>
      <c r="C277" s="20" t="s">
        <v>648</v>
      </c>
      <c r="D277" s="20" t="s">
        <v>69</v>
      </c>
      <c r="E277" s="20" t="s">
        <v>70</v>
      </c>
      <c r="F277" s="20" t="s">
        <v>579</v>
      </c>
      <c r="G277" s="20" t="s">
        <v>536</v>
      </c>
      <c r="H277" s="20" t="s">
        <v>90</v>
      </c>
      <c r="I277" s="26" t="s">
        <v>0</v>
      </c>
      <c r="J277" s="14" t="str">
        <f>VLOOKUP(H277,Liste!$A$1:$B$3,2,0)</f>
        <v>Transfos</v>
      </c>
    </row>
    <row r="278" spans="1:10" ht="15" customHeight="1" x14ac:dyDescent="0.25">
      <c r="A278" s="20" t="s">
        <v>382</v>
      </c>
      <c r="B278" s="20" t="s">
        <v>25</v>
      </c>
      <c r="C278" s="20" t="s">
        <v>649</v>
      </c>
      <c r="D278" s="20" t="s">
        <v>69</v>
      </c>
      <c r="E278" s="20" t="s">
        <v>70</v>
      </c>
      <c r="F278" s="20" t="s">
        <v>579</v>
      </c>
      <c r="G278" s="20" t="s">
        <v>536</v>
      </c>
      <c r="H278" s="20" t="s">
        <v>90</v>
      </c>
      <c r="I278" s="26" t="s">
        <v>0</v>
      </c>
      <c r="J278" s="14" t="str">
        <f>VLOOKUP(H278,Liste!$A$1:$B$3,2,0)</f>
        <v>Transfos</v>
      </c>
    </row>
    <row r="279" spans="1:10" ht="15" customHeight="1" x14ac:dyDescent="0.25">
      <c r="A279" s="20" t="s">
        <v>382</v>
      </c>
      <c r="B279" s="20" t="s">
        <v>25</v>
      </c>
      <c r="C279" s="20" t="s">
        <v>650</v>
      </c>
      <c r="D279" s="20" t="s">
        <v>69</v>
      </c>
      <c r="E279" s="20" t="s">
        <v>70</v>
      </c>
      <c r="F279" s="20" t="s">
        <v>579</v>
      </c>
      <c r="G279" s="20" t="s">
        <v>536</v>
      </c>
      <c r="H279" s="20" t="s">
        <v>90</v>
      </c>
      <c r="I279" s="26" t="s">
        <v>0</v>
      </c>
      <c r="J279" s="14" t="str">
        <f>VLOOKUP(H279,Liste!$A$1:$B$3,2,0)</f>
        <v>Transfos</v>
      </c>
    </row>
    <row r="280" spans="1:10" ht="15" customHeight="1" x14ac:dyDescent="0.25">
      <c r="A280" s="20" t="s">
        <v>382</v>
      </c>
      <c r="B280" s="20" t="s">
        <v>25</v>
      </c>
      <c r="C280" s="20" t="s">
        <v>651</v>
      </c>
      <c r="D280" s="20" t="s">
        <v>69</v>
      </c>
      <c r="E280" s="20" t="s">
        <v>70</v>
      </c>
      <c r="F280" s="20" t="s">
        <v>579</v>
      </c>
      <c r="G280" s="20" t="s">
        <v>536</v>
      </c>
      <c r="H280" s="20" t="s">
        <v>90</v>
      </c>
      <c r="I280" s="26" t="s">
        <v>0</v>
      </c>
      <c r="J280" s="14" t="str">
        <f>VLOOKUP(H280,Liste!$A$1:$B$3,2,0)</f>
        <v>Transfos</v>
      </c>
    </row>
    <row r="281" spans="1:10" ht="15" customHeight="1" x14ac:dyDescent="0.25">
      <c r="A281" s="20" t="s">
        <v>382</v>
      </c>
      <c r="B281" s="20" t="s">
        <v>25</v>
      </c>
      <c r="C281" s="20" t="s">
        <v>652</v>
      </c>
      <c r="D281" s="20" t="s">
        <v>69</v>
      </c>
      <c r="E281" s="20" t="s">
        <v>70</v>
      </c>
      <c r="F281" s="20" t="s">
        <v>579</v>
      </c>
      <c r="G281" s="20" t="s">
        <v>536</v>
      </c>
      <c r="H281" s="20" t="s">
        <v>90</v>
      </c>
      <c r="I281" s="26" t="s">
        <v>0</v>
      </c>
      <c r="J281" s="14" t="str">
        <f>VLOOKUP(H281,Liste!$A$1:$B$3,2,0)</f>
        <v>Transfos</v>
      </c>
    </row>
    <row r="282" spans="1:10" ht="15" customHeight="1" x14ac:dyDescent="0.25">
      <c r="A282" s="20" t="s">
        <v>382</v>
      </c>
      <c r="B282" s="20" t="s">
        <v>25</v>
      </c>
      <c r="C282" s="20" t="s">
        <v>653</v>
      </c>
      <c r="D282" s="20" t="s">
        <v>69</v>
      </c>
      <c r="E282" s="20" t="s">
        <v>70</v>
      </c>
      <c r="F282" s="20" t="s">
        <v>579</v>
      </c>
      <c r="G282" s="20" t="s">
        <v>536</v>
      </c>
      <c r="H282" s="20" t="s">
        <v>90</v>
      </c>
      <c r="I282" s="26" t="s">
        <v>0</v>
      </c>
      <c r="J282" s="14" t="str">
        <f>VLOOKUP(H282,Liste!$A$1:$B$3,2,0)</f>
        <v>Transfos</v>
      </c>
    </row>
    <row r="283" spans="1:10" ht="15" customHeight="1" x14ac:dyDescent="0.25">
      <c r="A283" s="20" t="s">
        <v>382</v>
      </c>
      <c r="B283" s="20" t="s">
        <v>25</v>
      </c>
      <c r="C283" s="20" t="s">
        <v>654</v>
      </c>
      <c r="D283" s="20" t="s">
        <v>69</v>
      </c>
      <c r="E283" s="20" t="s">
        <v>70</v>
      </c>
      <c r="F283" s="20" t="s">
        <v>579</v>
      </c>
      <c r="G283" s="20" t="s">
        <v>536</v>
      </c>
      <c r="H283" s="20" t="s">
        <v>90</v>
      </c>
      <c r="I283" s="26" t="s">
        <v>0</v>
      </c>
      <c r="J283" s="14" t="str">
        <f>VLOOKUP(H283,Liste!$A$1:$B$3,2,0)</f>
        <v>Transfos</v>
      </c>
    </row>
    <row r="284" spans="1:10" ht="15" customHeight="1" x14ac:dyDescent="0.25">
      <c r="A284" s="20" t="s">
        <v>382</v>
      </c>
      <c r="B284" s="20" t="s">
        <v>25</v>
      </c>
      <c r="C284" s="20" t="s">
        <v>655</v>
      </c>
      <c r="D284" s="20" t="s">
        <v>69</v>
      </c>
      <c r="E284" s="20" t="s">
        <v>70</v>
      </c>
      <c r="F284" s="20" t="s">
        <v>579</v>
      </c>
      <c r="G284" s="20" t="s">
        <v>536</v>
      </c>
      <c r="H284" s="20" t="s">
        <v>90</v>
      </c>
      <c r="I284" s="26" t="s">
        <v>0</v>
      </c>
      <c r="J284" s="14" t="str">
        <f>VLOOKUP(H284,Liste!$A$1:$B$3,2,0)</f>
        <v>Transfos</v>
      </c>
    </row>
    <row r="285" spans="1:10" ht="15" customHeight="1" x14ac:dyDescent="0.25">
      <c r="A285" s="20" t="s">
        <v>382</v>
      </c>
      <c r="B285" s="20" t="s">
        <v>25</v>
      </c>
      <c r="C285" s="20" t="s">
        <v>656</v>
      </c>
      <c r="D285" s="20" t="s">
        <v>69</v>
      </c>
      <c r="E285" s="20" t="s">
        <v>70</v>
      </c>
      <c r="F285" s="20" t="s">
        <v>579</v>
      </c>
      <c r="G285" s="20" t="s">
        <v>536</v>
      </c>
      <c r="H285" s="20" t="s">
        <v>90</v>
      </c>
      <c r="I285" s="26" t="s">
        <v>0</v>
      </c>
      <c r="J285" s="14" t="str">
        <f>VLOOKUP(H285,Liste!$A$1:$B$3,2,0)</f>
        <v>Transfos</v>
      </c>
    </row>
    <row r="286" spans="1:10" ht="15" customHeight="1" x14ac:dyDescent="0.25">
      <c r="A286" s="20" t="s">
        <v>382</v>
      </c>
      <c r="B286" s="20" t="s">
        <v>25</v>
      </c>
      <c r="C286" s="20" t="s">
        <v>657</v>
      </c>
      <c r="D286" s="20" t="s">
        <v>69</v>
      </c>
      <c r="E286" s="20" t="s">
        <v>70</v>
      </c>
      <c r="F286" s="20" t="s">
        <v>579</v>
      </c>
      <c r="G286" s="20" t="s">
        <v>536</v>
      </c>
      <c r="H286" s="20" t="s">
        <v>90</v>
      </c>
      <c r="I286" s="26" t="s">
        <v>0</v>
      </c>
      <c r="J286" s="14" t="str">
        <f>VLOOKUP(H286,Liste!$A$1:$B$3,2,0)</f>
        <v>Transfos</v>
      </c>
    </row>
    <row r="287" spans="1:10" ht="15" customHeight="1" x14ac:dyDescent="0.25">
      <c r="A287" s="20" t="s">
        <v>658</v>
      </c>
      <c r="B287" s="20" t="s">
        <v>26</v>
      </c>
      <c r="C287" s="20" t="s">
        <v>659</v>
      </c>
      <c r="D287" s="20" t="s">
        <v>69</v>
      </c>
      <c r="E287" s="20" t="s">
        <v>70</v>
      </c>
      <c r="F287" s="20" t="s">
        <v>579</v>
      </c>
      <c r="G287" s="20" t="s">
        <v>660</v>
      </c>
      <c r="H287" s="20" t="s">
        <v>90</v>
      </c>
      <c r="I287" s="26" t="s">
        <v>0</v>
      </c>
      <c r="J287" s="14" t="str">
        <f>VLOOKUP(H287,Liste!$A$1:$B$3,2,0)</f>
        <v>Transfos</v>
      </c>
    </row>
    <row r="288" spans="1:10" ht="15" customHeight="1" x14ac:dyDescent="0.25">
      <c r="A288" s="20" t="s">
        <v>319</v>
      </c>
      <c r="B288" s="20" t="s">
        <v>28</v>
      </c>
      <c r="C288" s="20" t="s">
        <v>661</v>
      </c>
      <c r="D288" s="20" t="s">
        <v>69</v>
      </c>
      <c r="E288" s="20" t="s">
        <v>70</v>
      </c>
      <c r="F288" s="20" t="s">
        <v>579</v>
      </c>
      <c r="G288" s="20" t="s">
        <v>662</v>
      </c>
      <c r="H288" s="20" t="s">
        <v>90</v>
      </c>
      <c r="I288" s="26" t="s">
        <v>0</v>
      </c>
      <c r="J288" s="14" t="str">
        <f>VLOOKUP(H288,Liste!$A$1:$B$3,2,0)</f>
        <v>Transfos</v>
      </c>
    </row>
    <row r="289" spans="1:10" ht="15" customHeight="1" x14ac:dyDescent="0.25">
      <c r="A289" s="20" t="s">
        <v>319</v>
      </c>
      <c r="B289" s="20" t="s">
        <v>28</v>
      </c>
      <c r="C289" s="20" t="s">
        <v>663</v>
      </c>
      <c r="D289" s="20" t="s">
        <v>69</v>
      </c>
      <c r="E289" s="20" t="s">
        <v>70</v>
      </c>
      <c r="F289" s="20" t="s">
        <v>579</v>
      </c>
      <c r="G289" s="20" t="s">
        <v>662</v>
      </c>
      <c r="H289" s="20" t="s">
        <v>90</v>
      </c>
      <c r="I289" s="26" t="s">
        <v>0</v>
      </c>
      <c r="J289" s="14" t="str">
        <f>VLOOKUP(H289,Liste!$A$1:$B$3,2,0)</f>
        <v>Transfos</v>
      </c>
    </row>
    <row r="290" spans="1:10" ht="15" customHeight="1" x14ac:dyDescent="0.25">
      <c r="A290" s="20" t="s">
        <v>319</v>
      </c>
      <c r="B290" s="20" t="s">
        <v>28</v>
      </c>
      <c r="C290" s="20" t="s">
        <v>664</v>
      </c>
      <c r="D290" s="20" t="s">
        <v>69</v>
      </c>
      <c r="E290" s="20" t="s">
        <v>70</v>
      </c>
      <c r="F290" s="20" t="s">
        <v>579</v>
      </c>
      <c r="G290" s="20" t="s">
        <v>662</v>
      </c>
      <c r="H290" s="20" t="s">
        <v>90</v>
      </c>
      <c r="I290" s="26" t="s">
        <v>0</v>
      </c>
      <c r="J290" s="14" t="str">
        <f>VLOOKUP(H290,Liste!$A$1:$B$3,2,0)</f>
        <v>Transfos</v>
      </c>
    </row>
    <row r="291" spans="1:10" ht="15" customHeight="1" x14ac:dyDescent="0.25">
      <c r="A291" s="20" t="s">
        <v>319</v>
      </c>
      <c r="B291" s="20" t="s">
        <v>28</v>
      </c>
      <c r="C291" s="20" t="s">
        <v>665</v>
      </c>
      <c r="D291" s="20" t="s">
        <v>69</v>
      </c>
      <c r="E291" s="20" t="s">
        <v>70</v>
      </c>
      <c r="F291" s="20" t="s">
        <v>579</v>
      </c>
      <c r="G291" s="20" t="s">
        <v>662</v>
      </c>
      <c r="H291" s="20" t="s">
        <v>90</v>
      </c>
      <c r="I291" s="26" t="s">
        <v>0</v>
      </c>
      <c r="J291" s="14" t="str">
        <f>VLOOKUP(H291,Liste!$A$1:$B$3,2,0)</f>
        <v>Transfos</v>
      </c>
    </row>
    <row r="292" spans="1:10" ht="15" customHeight="1" x14ac:dyDescent="0.25">
      <c r="A292" s="20" t="s">
        <v>319</v>
      </c>
      <c r="B292" s="20" t="s">
        <v>28</v>
      </c>
      <c r="C292" s="20" t="s">
        <v>666</v>
      </c>
      <c r="D292" s="20" t="s">
        <v>69</v>
      </c>
      <c r="E292" s="20" t="s">
        <v>70</v>
      </c>
      <c r="F292" s="20" t="s">
        <v>579</v>
      </c>
      <c r="G292" s="20" t="s">
        <v>662</v>
      </c>
      <c r="H292" s="20" t="s">
        <v>90</v>
      </c>
      <c r="I292" s="26" t="s">
        <v>0</v>
      </c>
      <c r="J292" s="14" t="str">
        <f>VLOOKUP(H292,Liste!$A$1:$B$3,2,0)</f>
        <v>Transfos</v>
      </c>
    </row>
    <row r="293" spans="1:10" ht="15" customHeight="1" x14ac:dyDescent="0.25">
      <c r="A293" s="20" t="s">
        <v>319</v>
      </c>
      <c r="B293" s="20" t="s">
        <v>28</v>
      </c>
      <c r="C293" s="20" t="s">
        <v>667</v>
      </c>
      <c r="D293" s="20" t="s">
        <v>69</v>
      </c>
      <c r="E293" s="20" t="s">
        <v>70</v>
      </c>
      <c r="F293" s="20" t="s">
        <v>579</v>
      </c>
      <c r="G293" s="20" t="s">
        <v>662</v>
      </c>
      <c r="H293" s="20" t="s">
        <v>90</v>
      </c>
      <c r="I293" s="26" t="s">
        <v>0</v>
      </c>
      <c r="J293" s="14" t="str">
        <f>VLOOKUP(H293,Liste!$A$1:$B$3,2,0)</f>
        <v>Transfos</v>
      </c>
    </row>
    <row r="294" spans="1:10" ht="15" customHeight="1" x14ac:dyDescent="0.25">
      <c r="A294" s="20" t="s">
        <v>319</v>
      </c>
      <c r="B294" s="20" t="s">
        <v>28</v>
      </c>
      <c r="C294" s="20" t="s">
        <v>668</v>
      </c>
      <c r="D294" s="20" t="s">
        <v>69</v>
      </c>
      <c r="E294" s="20" t="s">
        <v>70</v>
      </c>
      <c r="F294" s="20" t="s">
        <v>579</v>
      </c>
      <c r="G294" s="20" t="s">
        <v>662</v>
      </c>
      <c r="H294" s="20" t="s">
        <v>90</v>
      </c>
      <c r="I294" s="26" t="s">
        <v>0</v>
      </c>
      <c r="J294" s="14" t="str">
        <f>VLOOKUP(H294,Liste!$A$1:$B$3,2,0)</f>
        <v>Transfos</v>
      </c>
    </row>
    <row r="295" spans="1:10" ht="15" customHeight="1" x14ac:dyDescent="0.25">
      <c r="A295" s="20" t="s">
        <v>319</v>
      </c>
      <c r="B295" s="20" t="s">
        <v>28</v>
      </c>
      <c r="C295" s="20" t="s">
        <v>669</v>
      </c>
      <c r="D295" s="20" t="s">
        <v>69</v>
      </c>
      <c r="E295" s="20" t="s">
        <v>70</v>
      </c>
      <c r="F295" s="20" t="s">
        <v>579</v>
      </c>
      <c r="G295" s="20" t="s">
        <v>662</v>
      </c>
      <c r="H295" s="20" t="s">
        <v>90</v>
      </c>
      <c r="I295" s="26" t="s">
        <v>0</v>
      </c>
      <c r="J295" s="14" t="str">
        <f>VLOOKUP(H295,Liste!$A$1:$B$3,2,0)</f>
        <v>Transfos</v>
      </c>
    </row>
    <row r="296" spans="1:10" ht="15" customHeight="1" x14ac:dyDescent="0.25">
      <c r="A296" s="20" t="s">
        <v>319</v>
      </c>
      <c r="B296" s="20" t="s">
        <v>28</v>
      </c>
      <c r="C296" s="20" t="s">
        <v>670</v>
      </c>
      <c r="D296" s="20" t="s">
        <v>69</v>
      </c>
      <c r="E296" s="20" t="s">
        <v>70</v>
      </c>
      <c r="F296" s="20" t="s">
        <v>579</v>
      </c>
      <c r="G296" s="20" t="s">
        <v>662</v>
      </c>
      <c r="H296" s="20" t="s">
        <v>90</v>
      </c>
      <c r="I296" s="26" t="s">
        <v>0</v>
      </c>
      <c r="J296" s="14" t="str">
        <f>VLOOKUP(H296,Liste!$A$1:$B$3,2,0)</f>
        <v>Transfos</v>
      </c>
    </row>
    <row r="297" spans="1:10" ht="15" customHeight="1" x14ac:dyDescent="0.25">
      <c r="A297" s="20" t="s">
        <v>319</v>
      </c>
      <c r="B297" s="20" t="s">
        <v>28</v>
      </c>
      <c r="C297" s="20" t="s">
        <v>671</v>
      </c>
      <c r="D297" s="20" t="s">
        <v>69</v>
      </c>
      <c r="E297" s="20" t="s">
        <v>70</v>
      </c>
      <c r="F297" s="20" t="s">
        <v>579</v>
      </c>
      <c r="G297" s="20" t="s">
        <v>662</v>
      </c>
      <c r="H297" s="20" t="s">
        <v>90</v>
      </c>
      <c r="I297" s="26" t="s">
        <v>0</v>
      </c>
      <c r="J297" s="14" t="str">
        <f>VLOOKUP(H297,Liste!$A$1:$B$3,2,0)</f>
        <v>Transfos</v>
      </c>
    </row>
    <row r="298" spans="1:10" ht="15" customHeight="1" x14ac:dyDescent="0.25">
      <c r="A298" s="20" t="s">
        <v>319</v>
      </c>
      <c r="B298" s="20" t="s">
        <v>28</v>
      </c>
      <c r="C298" s="20" t="s">
        <v>672</v>
      </c>
      <c r="D298" s="20" t="s">
        <v>69</v>
      </c>
      <c r="E298" s="20" t="s">
        <v>70</v>
      </c>
      <c r="F298" s="20" t="s">
        <v>579</v>
      </c>
      <c r="G298" s="20" t="s">
        <v>662</v>
      </c>
      <c r="H298" s="20" t="s">
        <v>90</v>
      </c>
      <c r="I298" s="26" t="s">
        <v>0</v>
      </c>
      <c r="J298" s="14" t="str">
        <f>VLOOKUP(H298,Liste!$A$1:$B$3,2,0)</f>
        <v>Transfos</v>
      </c>
    </row>
    <row r="299" spans="1:10" ht="15" customHeight="1" x14ac:dyDescent="0.25">
      <c r="A299" s="20" t="s">
        <v>319</v>
      </c>
      <c r="B299" s="20" t="s">
        <v>28</v>
      </c>
      <c r="C299" s="20" t="s">
        <v>673</v>
      </c>
      <c r="D299" s="20" t="s">
        <v>69</v>
      </c>
      <c r="E299" s="20" t="s">
        <v>70</v>
      </c>
      <c r="F299" s="20" t="s">
        <v>579</v>
      </c>
      <c r="G299" s="20" t="s">
        <v>662</v>
      </c>
      <c r="H299" s="20" t="s">
        <v>90</v>
      </c>
      <c r="I299" s="26" t="s">
        <v>0</v>
      </c>
      <c r="J299" s="14" t="str">
        <f>VLOOKUP(H299,Liste!$A$1:$B$3,2,0)</f>
        <v>Transfos</v>
      </c>
    </row>
    <row r="300" spans="1:10" ht="15" customHeight="1" x14ac:dyDescent="0.25">
      <c r="A300" s="20" t="s">
        <v>319</v>
      </c>
      <c r="B300" s="20" t="s">
        <v>28</v>
      </c>
      <c r="C300" s="20" t="s">
        <v>674</v>
      </c>
      <c r="D300" s="20" t="s">
        <v>69</v>
      </c>
      <c r="E300" s="20" t="s">
        <v>70</v>
      </c>
      <c r="F300" s="20" t="s">
        <v>579</v>
      </c>
      <c r="G300" s="20" t="s">
        <v>662</v>
      </c>
      <c r="H300" s="20" t="s">
        <v>90</v>
      </c>
      <c r="I300" s="26" t="s">
        <v>0</v>
      </c>
      <c r="J300" s="14" t="str">
        <f>VLOOKUP(H300,Liste!$A$1:$B$3,2,0)</f>
        <v>Transfos</v>
      </c>
    </row>
    <row r="301" spans="1:10" ht="15" customHeight="1" x14ac:dyDescent="0.25">
      <c r="A301" s="20" t="s">
        <v>319</v>
      </c>
      <c r="B301" s="20" t="s">
        <v>28</v>
      </c>
      <c r="C301" s="20" t="s">
        <v>675</v>
      </c>
      <c r="D301" s="20" t="s">
        <v>69</v>
      </c>
      <c r="E301" s="20" t="s">
        <v>70</v>
      </c>
      <c r="F301" s="20" t="s">
        <v>579</v>
      </c>
      <c r="G301" s="20" t="s">
        <v>662</v>
      </c>
      <c r="H301" s="20" t="s">
        <v>90</v>
      </c>
      <c r="I301" s="26" t="s">
        <v>0</v>
      </c>
      <c r="J301" s="14" t="str">
        <f>VLOOKUP(H301,Liste!$A$1:$B$3,2,0)</f>
        <v>Transfos</v>
      </c>
    </row>
    <row r="302" spans="1:10" ht="15" customHeight="1" x14ac:dyDescent="0.25">
      <c r="A302" s="20" t="s">
        <v>319</v>
      </c>
      <c r="B302" s="20" t="s">
        <v>28</v>
      </c>
      <c r="C302" s="20" t="s">
        <v>676</v>
      </c>
      <c r="D302" s="20" t="s">
        <v>69</v>
      </c>
      <c r="E302" s="20" t="s">
        <v>70</v>
      </c>
      <c r="F302" s="20" t="s">
        <v>579</v>
      </c>
      <c r="G302" s="20" t="s">
        <v>662</v>
      </c>
      <c r="H302" s="20" t="s">
        <v>90</v>
      </c>
      <c r="I302" s="26" t="s">
        <v>0</v>
      </c>
      <c r="J302" s="14" t="str">
        <f>VLOOKUP(H302,Liste!$A$1:$B$3,2,0)</f>
        <v>Transfos</v>
      </c>
    </row>
    <row r="303" spans="1:10" ht="15" customHeight="1" x14ac:dyDescent="0.25">
      <c r="A303" s="20" t="s">
        <v>319</v>
      </c>
      <c r="B303" s="20" t="s">
        <v>28</v>
      </c>
      <c r="C303" s="20" t="s">
        <v>677</v>
      </c>
      <c r="D303" s="20" t="s">
        <v>69</v>
      </c>
      <c r="E303" s="20" t="s">
        <v>70</v>
      </c>
      <c r="F303" s="20" t="s">
        <v>579</v>
      </c>
      <c r="G303" s="20" t="s">
        <v>662</v>
      </c>
      <c r="H303" s="20" t="s">
        <v>90</v>
      </c>
      <c r="I303" s="26" t="s">
        <v>0</v>
      </c>
      <c r="J303" s="14" t="str">
        <f>VLOOKUP(H303,Liste!$A$1:$B$3,2,0)</f>
        <v>Transfos</v>
      </c>
    </row>
    <row r="304" spans="1:10" ht="15" customHeight="1" x14ac:dyDescent="0.25">
      <c r="A304" s="20" t="s">
        <v>319</v>
      </c>
      <c r="B304" s="20" t="s">
        <v>28</v>
      </c>
      <c r="C304" s="20" t="s">
        <v>678</v>
      </c>
      <c r="D304" s="20" t="s">
        <v>69</v>
      </c>
      <c r="E304" s="20" t="s">
        <v>70</v>
      </c>
      <c r="F304" s="20" t="s">
        <v>579</v>
      </c>
      <c r="G304" s="20" t="s">
        <v>662</v>
      </c>
      <c r="H304" s="20" t="s">
        <v>90</v>
      </c>
      <c r="I304" s="26" t="s">
        <v>0</v>
      </c>
      <c r="J304" s="14" t="str">
        <f>VLOOKUP(H304,Liste!$A$1:$B$3,2,0)</f>
        <v>Transfos</v>
      </c>
    </row>
    <row r="305" spans="1:10" ht="15" customHeight="1" x14ac:dyDescent="0.25">
      <c r="A305" s="20" t="s">
        <v>319</v>
      </c>
      <c r="B305" s="20" t="s">
        <v>28</v>
      </c>
      <c r="C305" s="20" t="s">
        <v>679</v>
      </c>
      <c r="D305" s="20" t="s">
        <v>69</v>
      </c>
      <c r="E305" s="20" t="s">
        <v>70</v>
      </c>
      <c r="F305" s="20" t="s">
        <v>579</v>
      </c>
      <c r="G305" s="20" t="s">
        <v>662</v>
      </c>
      <c r="H305" s="20" t="s">
        <v>90</v>
      </c>
      <c r="I305" s="26" t="s">
        <v>0</v>
      </c>
      <c r="J305" s="14" t="str">
        <f>VLOOKUP(H305,Liste!$A$1:$B$3,2,0)</f>
        <v>Transfos</v>
      </c>
    </row>
    <row r="306" spans="1:10" ht="15" customHeight="1" x14ac:dyDescent="0.25">
      <c r="A306" s="20" t="s">
        <v>319</v>
      </c>
      <c r="B306" s="20" t="s">
        <v>28</v>
      </c>
      <c r="C306" s="20" t="s">
        <v>680</v>
      </c>
      <c r="D306" s="20" t="s">
        <v>69</v>
      </c>
      <c r="E306" s="20" t="s">
        <v>70</v>
      </c>
      <c r="F306" s="20" t="s">
        <v>579</v>
      </c>
      <c r="G306" s="20" t="s">
        <v>662</v>
      </c>
      <c r="H306" s="20" t="s">
        <v>90</v>
      </c>
      <c r="I306" s="26" t="s">
        <v>0</v>
      </c>
      <c r="J306" s="14" t="str">
        <f>VLOOKUP(H306,Liste!$A$1:$B$3,2,0)</f>
        <v>Transfos</v>
      </c>
    </row>
    <row r="307" spans="1:10" ht="15" customHeight="1" x14ac:dyDescent="0.25">
      <c r="A307" s="20" t="s">
        <v>681</v>
      </c>
      <c r="B307" s="20" t="s">
        <v>32</v>
      </c>
      <c r="C307" s="20" t="s">
        <v>682</v>
      </c>
      <c r="D307" s="20" t="s">
        <v>69</v>
      </c>
      <c r="E307" s="20" t="s">
        <v>70</v>
      </c>
      <c r="F307" s="20" t="s">
        <v>579</v>
      </c>
      <c r="G307" s="20" t="s">
        <v>683</v>
      </c>
      <c r="H307" s="20" t="s">
        <v>90</v>
      </c>
      <c r="I307" s="26" t="s">
        <v>0</v>
      </c>
      <c r="J307" s="14" t="str">
        <f>VLOOKUP(H307,Liste!$A$1:$B$3,2,0)</f>
        <v>Transfos</v>
      </c>
    </row>
    <row r="308" spans="1:10" ht="15" customHeight="1" x14ac:dyDescent="0.25">
      <c r="A308" s="20" t="s">
        <v>681</v>
      </c>
      <c r="B308" s="20" t="s">
        <v>32</v>
      </c>
      <c r="C308" s="20" t="s">
        <v>684</v>
      </c>
      <c r="D308" s="20" t="s">
        <v>69</v>
      </c>
      <c r="E308" s="20" t="s">
        <v>70</v>
      </c>
      <c r="F308" s="20" t="s">
        <v>579</v>
      </c>
      <c r="G308" s="20" t="s">
        <v>683</v>
      </c>
      <c r="H308" s="20" t="s">
        <v>90</v>
      </c>
      <c r="I308" s="26" t="s">
        <v>0</v>
      </c>
      <c r="J308" s="14" t="str">
        <f>VLOOKUP(H308,Liste!$A$1:$B$3,2,0)</f>
        <v>Transfos</v>
      </c>
    </row>
    <row r="309" spans="1:10" ht="15" customHeight="1" x14ac:dyDescent="0.25">
      <c r="A309" s="20" t="s">
        <v>681</v>
      </c>
      <c r="B309" s="20" t="s">
        <v>32</v>
      </c>
      <c r="C309" s="20" t="s">
        <v>685</v>
      </c>
      <c r="D309" s="20" t="s">
        <v>69</v>
      </c>
      <c r="E309" s="20" t="s">
        <v>70</v>
      </c>
      <c r="F309" s="20" t="s">
        <v>579</v>
      </c>
      <c r="G309" s="20" t="s">
        <v>683</v>
      </c>
      <c r="H309" s="20" t="s">
        <v>90</v>
      </c>
      <c r="I309" s="26" t="s">
        <v>0</v>
      </c>
      <c r="J309" s="14" t="str">
        <f>VLOOKUP(H309,Liste!$A$1:$B$3,2,0)</f>
        <v>Transfos</v>
      </c>
    </row>
    <row r="310" spans="1:10" ht="15" customHeight="1" x14ac:dyDescent="0.25">
      <c r="A310" s="20" t="s">
        <v>686</v>
      </c>
      <c r="B310" s="20" t="s">
        <v>33</v>
      </c>
      <c r="C310" s="20" t="s">
        <v>687</v>
      </c>
      <c r="D310" s="20" t="s">
        <v>69</v>
      </c>
      <c r="E310" s="20" t="s">
        <v>70</v>
      </c>
      <c r="F310" s="20" t="s">
        <v>579</v>
      </c>
      <c r="G310" s="20" t="s">
        <v>688</v>
      </c>
      <c r="H310" s="20" t="s">
        <v>90</v>
      </c>
      <c r="I310" s="26" t="s">
        <v>0</v>
      </c>
      <c r="J310" s="14" t="str">
        <f>VLOOKUP(H310,Liste!$A$1:$B$3,2,0)</f>
        <v>Transfos</v>
      </c>
    </row>
    <row r="311" spans="1:10" ht="15" customHeight="1" x14ac:dyDescent="0.25">
      <c r="A311" s="20" t="s">
        <v>689</v>
      </c>
      <c r="B311" s="20" t="s">
        <v>34</v>
      </c>
      <c r="C311" s="20" t="s">
        <v>690</v>
      </c>
      <c r="D311" s="20" t="s">
        <v>69</v>
      </c>
      <c r="E311" s="20" t="s">
        <v>70</v>
      </c>
      <c r="F311" s="20" t="s">
        <v>579</v>
      </c>
      <c r="G311" s="20" t="s">
        <v>691</v>
      </c>
      <c r="H311" s="20" t="s">
        <v>90</v>
      </c>
      <c r="I311" s="26" t="s">
        <v>0</v>
      </c>
      <c r="J311" s="14" t="str">
        <f>VLOOKUP(H311,Liste!$A$1:$B$3,2,0)</f>
        <v>Transfos</v>
      </c>
    </row>
    <row r="312" spans="1:10" ht="15" customHeight="1" x14ac:dyDescent="0.25">
      <c r="A312" s="20" t="s">
        <v>689</v>
      </c>
      <c r="B312" s="20" t="s">
        <v>34</v>
      </c>
      <c r="C312" s="20" t="s">
        <v>692</v>
      </c>
      <c r="D312" s="20" t="s">
        <v>69</v>
      </c>
      <c r="E312" s="20" t="s">
        <v>70</v>
      </c>
      <c r="F312" s="20" t="s">
        <v>579</v>
      </c>
      <c r="G312" s="20" t="s">
        <v>691</v>
      </c>
      <c r="H312" s="20" t="s">
        <v>90</v>
      </c>
      <c r="I312" s="26" t="s">
        <v>0</v>
      </c>
      <c r="J312" s="14" t="str">
        <f>VLOOKUP(H312,Liste!$A$1:$B$3,2,0)</f>
        <v>Transfos</v>
      </c>
    </row>
    <row r="313" spans="1:10" ht="15" customHeight="1" x14ac:dyDescent="0.25">
      <c r="A313" s="20" t="s">
        <v>689</v>
      </c>
      <c r="B313" s="20" t="s">
        <v>34</v>
      </c>
      <c r="C313" s="20" t="s">
        <v>693</v>
      </c>
      <c r="D313" s="20" t="s">
        <v>69</v>
      </c>
      <c r="E313" s="20" t="s">
        <v>70</v>
      </c>
      <c r="F313" s="20" t="s">
        <v>579</v>
      </c>
      <c r="G313" s="20" t="s">
        <v>691</v>
      </c>
      <c r="H313" s="20" t="s">
        <v>90</v>
      </c>
      <c r="I313" s="26" t="s">
        <v>0</v>
      </c>
      <c r="J313" s="14" t="str">
        <f>VLOOKUP(H313,Liste!$A$1:$B$3,2,0)</f>
        <v>Transfos</v>
      </c>
    </row>
    <row r="314" spans="1:10" ht="15" customHeight="1" x14ac:dyDescent="0.25">
      <c r="A314" s="20" t="s">
        <v>689</v>
      </c>
      <c r="B314" s="20" t="s">
        <v>34</v>
      </c>
      <c r="C314" s="20" t="s">
        <v>694</v>
      </c>
      <c r="D314" s="20" t="s">
        <v>69</v>
      </c>
      <c r="E314" s="20" t="s">
        <v>70</v>
      </c>
      <c r="F314" s="20" t="s">
        <v>579</v>
      </c>
      <c r="G314" s="20" t="s">
        <v>691</v>
      </c>
      <c r="H314" s="20" t="s">
        <v>90</v>
      </c>
      <c r="I314" s="26" t="s">
        <v>0</v>
      </c>
      <c r="J314" s="14" t="str">
        <f>VLOOKUP(H314,Liste!$A$1:$B$3,2,0)</f>
        <v>Transfos</v>
      </c>
    </row>
    <row r="315" spans="1:10" ht="15" customHeight="1" x14ac:dyDescent="0.25">
      <c r="A315" s="20" t="s">
        <v>689</v>
      </c>
      <c r="B315" s="20" t="s">
        <v>34</v>
      </c>
      <c r="C315" s="20" t="s">
        <v>695</v>
      </c>
      <c r="D315" s="20" t="s">
        <v>69</v>
      </c>
      <c r="E315" s="20" t="s">
        <v>70</v>
      </c>
      <c r="F315" s="20" t="s">
        <v>579</v>
      </c>
      <c r="G315" s="20" t="s">
        <v>691</v>
      </c>
      <c r="H315" s="20" t="s">
        <v>90</v>
      </c>
      <c r="I315" s="26" t="s">
        <v>0</v>
      </c>
      <c r="J315" s="14" t="str">
        <f>VLOOKUP(H315,Liste!$A$1:$B$3,2,0)</f>
        <v>Transfos</v>
      </c>
    </row>
    <row r="316" spans="1:10" ht="15" customHeight="1" x14ac:dyDescent="0.25">
      <c r="A316" s="20" t="s">
        <v>496</v>
      </c>
      <c r="B316" s="20" t="s">
        <v>29</v>
      </c>
      <c r="C316" s="20" t="s">
        <v>696</v>
      </c>
      <c r="D316" s="20" t="s">
        <v>69</v>
      </c>
      <c r="E316" s="20" t="s">
        <v>70</v>
      </c>
      <c r="F316" s="20" t="s">
        <v>579</v>
      </c>
      <c r="G316" s="20" t="s">
        <v>697</v>
      </c>
      <c r="H316" s="20" t="s">
        <v>90</v>
      </c>
      <c r="I316" s="26" t="s">
        <v>0</v>
      </c>
      <c r="J316" s="14" t="str">
        <f>VLOOKUP(H316,Liste!$A$1:$B$3,2,0)</f>
        <v>Transfos</v>
      </c>
    </row>
    <row r="317" spans="1:10" ht="15" customHeight="1" x14ac:dyDescent="0.25">
      <c r="A317" s="20" t="s">
        <v>496</v>
      </c>
      <c r="B317" s="20" t="s">
        <v>29</v>
      </c>
      <c r="C317" s="20" t="s">
        <v>698</v>
      </c>
      <c r="D317" s="20" t="s">
        <v>69</v>
      </c>
      <c r="E317" s="20" t="s">
        <v>70</v>
      </c>
      <c r="F317" s="20" t="s">
        <v>579</v>
      </c>
      <c r="G317" s="20" t="s">
        <v>697</v>
      </c>
      <c r="H317" s="20" t="s">
        <v>90</v>
      </c>
      <c r="I317" s="26" t="s">
        <v>0</v>
      </c>
      <c r="J317" s="14" t="str">
        <f>VLOOKUP(H317,Liste!$A$1:$B$3,2,0)</f>
        <v>Transfos</v>
      </c>
    </row>
    <row r="318" spans="1:10" ht="15" customHeight="1" x14ac:dyDescent="0.25">
      <c r="A318" s="20" t="s">
        <v>699</v>
      </c>
      <c r="B318" s="20" t="s">
        <v>27</v>
      </c>
      <c r="C318" s="20" t="s">
        <v>700</v>
      </c>
      <c r="D318" s="20" t="s">
        <v>69</v>
      </c>
      <c r="E318" s="20" t="s">
        <v>70</v>
      </c>
      <c r="F318" s="20" t="s">
        <v>579</v>
      </c>
      <c r="G318" s="20" t="s">
        <v>701</v>
      </c>
      <c r="H318" s="20" t="s">
        <v>90</v>
      </c>
      <c r="I318" s="26" t="s">
        <v>0</v>
      </c>
      <c r="J318" s="14" t="str">
        <f>VLOOKUP(H318,Liste!$A$1:$B$3,2,0)</f>
        <v>Transfos</v>
      </c>
    </row>
    <row r="319" spans="1:10" ht="15" customHeight="1" x14ac:dyDescent="0.25">
      <c r="A319" s="20" t="s">
        <v>699</v>
      </c>
      <c r="B319" s="20" t="s">
        <v>27</v>
      </c>
      <c r="C319" s="20" t="s">
        <v>702</v>
      </c>
      <c r="D319" s="20" t="s">
        <v>69</v>
      </c>
      <c r="E319" s="20" t="s">
        <v>70</v>
      </c>
      <c r="F319" s="20" t="s">
        <v>579</v>
      </c>
      <c r="G319" s="20" t="s">
        <v>701</v>
      </c>
      <c r="H319" s="20" t="s">
        <v>90</v>
      </c>
      <c r="I319" s="26" t="s">
        <v>0</v>
      </c>
      <c r="J319" s="14" t="str">
        <f>VLOOKUP(H319,Liste!$A$1:$B$3,2,0)</f>
        <v>Transfos</v>
      </c>
    </row>
    <row r="320" spans="1:10" ht="15" customHeight="1" x14ac:dyDescent="0.25">
      <c r="A320" s="20" t="s">
        <v>703</v>
      </c>
      <c r="B320" s="20" t="s">
        <v>31</v>
      </c>
      <c r="C320" s="20" t="s">
        <v>704</v>
      </c>
      <c r="D320" s="20" t="s">
        <v>69</v>
      </c>
      <c r="E320" s="20" t="s">
        <v>70</v>
      </c>
      <c r="F320" s="20" t="s">
        <v>579</v>
      </c>
      <c r="G320" s="20" t="s">
        <v>705</v>
      </c>
      <c r="H320" s="20" t="s">
        <v>90</v>
      </c>
      <c r="I320" s="26" t="s">
        <v>0</v>
      </c>
      <c r="J320" s="14" t="str">
        <f>VLOOKUP(H320,Liste!$A$1:$B$3,2,0)</f>
        <v>Transfos</v>
      </c>
    </row>
    <row r="321" spans="1:10" ht="15" customHeight="1" x14ac:dyDescent="0.25">
      <c r="A321" s="20" t="s">
        <v>706</v>
      </c>
      <c r="B321" s="20" t="s">
        <v>30</v>
      </c>
      <c r="C321" s="20" t="s">
        <v>707</v>
      </c>
      <c r="D321" s="20" t="s">
        <v>69</v>
      </c>
      <c r="E321" s="20" t="s">
        <v>70</v>
      </c>
      <c r="F321" s="20" t="s">
        <v>579</v>
      </c>
      <c r="G321" s="20" t="s">
        <v>708</v>
      </c>
      <c r="H321" s="20" t="s">
        <v>90</v>
      </c>
      <c r="I321" s="26" t="s">
        <v>0</v>
      </c>
      <c r="J321" s="14" t="str">
        <f>VLOOKUP(H321,Liste!$A$1:$B$3,2,0)</f>
        <v>Transfos</v>
      </c>
    </row>
    <row r="322" spans="1:10" ht="15" customHeight="1" x14ac:dyDescent="0.25">
      <c r="A322" s="20" t="s">
        <v>193</v>
      </c>
      <c r="B322" s="20" t="s">
        <v>35</v>
      </c>
      <c r="C322" s="20" t="s">
        <v>709</v>
      </c>
      <c r="D322" s="20" t="s">
        <v>69</v>
      </c>
      <c r="E322" s="20" t="s">
        <v>70</v>
      </c>
      <c r="F322" s="20" t="s">
        <v>579</v>
      </c>
      <c r="G322" s="20" t="s">
        <v>710</v>
      </c>
      <c r="H322" s="20" t="s">
        <v>90</v>
      </c>
      <c r="I322" s="26" t="s">
        <v>0</v>
      </c>
      <c r="J322" s="14" t="str">
        <f>VLOOKUP(H322,Liste!$A$1:$B$3,2,0)</f>
        <v>Transfos</v>
      </c>
    </row>
    <row r="323" spans="1:10" ht="15" customHeight="1" x14ac:dyDescent="0.25">
      <c r="A323" s="20" t="s">
        <v>711</v>
      </c>
      <c r="B323" s="20" t="s">
        <v>36</v>
      </c>
      <c r="C323" s="20" t="s">
        <v>712</v>
      </c>
      <c r="D323" s="20" t="s">
        <v>69</v>
      </c>
      <c r="E323" s="20" t="s">
        <v>70</v>
      </c>
      <c r="F323" s="20" t="s">
        <v>579</v>
      </c>
      <c r="G323" s="20" t="s">
        <v>713</v>
      </c>
      <c r="H323" s="20" t="s">
        <v>90</v>
      </c>
      <c r="I323" s="26" t="s">
        <v>0</v>
      </c>
      <c r="J323" s="14" t="str">
        <f>VLOOKUP(H323,Liste!$A$1:$B$3,2,0)</f>
        <v>Transfos</v>
      </c>
    </row>
    <row r="324" spans="1:10" ht="15" customHeight="1" x14ac:dyDescent="0.25">
      <c r="A324" s="20" t="s">
        <v>711</v>
      </c>
      <c r="B324" s="20" t="s">
        <v>36</v>
      </c>
      <c r="C324" s="20" t="s">
        <v>714</v>
      </c>
      <c r="D324" s="20" t="s">
        <v>69</v>
      </c>
      <c r="E324" s="20" t="s">
        <v>70</v>
      </c>
      <c r="F324" s="20" t="s">
        <v>579</v>
      </c>
      <c r="G324" s="20" t="s">
        <v>713</v>
      </c>
      <c r="H324" s="20" t="s">
        <v>90</v>
      </c>
      <c r="I324" s="26" t="s">
        <v>0</v>
      </c>
      <c r="J324" s="14" t="str">
        <f>VLOOKUP(H324,Liste!$A$1:$B$3,2,0)</f>
        <v>Transfos</v>
      </c>
    </row>
    <row r="325" spans="1:10" ht="15" customHeight="1" x14ac:dyDescent="0.25">
      <c r="A325" s="20" t="s">
        <v>715</v>
      </c>
      <c r="B325" s="20" t="s">
        <v>52</v>
      </c>
      <c r="C325" s="20" t="s">
        <v>716</v>
      </c>
      <c r="D325" s="20" t="s">
        <v>69</v>
      </c>
      <c r="E325" s="20" t="s">
        <v>70</v>
      </c>
      <c r="F325" s="20" t="s">
        <v>579</v>
      </c>
      <c r="G325" s="20" t="s">
        <v>717</v>
      </c>
      <c r="H325" s="20" t="s">
        <v>90</v>
      </c>
      <c r="I325" s="26" t="s">
        <v>0</v>
      </c>
      <c r="J325" s="14" t="str">
        <f>VLOOKUP(H325,Liste!$A$1:$B$3,2,0)</f>
        <v>Transfos</v>
      </c>
    </row>
    <row r="326" spans="1:10" ht="15" customHeight="1" x14ac:dyDescent="0.25">
      <c r="A326" s="20" t="s">
        <v>715</v>
      </c>
      <c r="B326" s="20" t="s">
        <v>52</v>
      </c>
      <c r="C326" s="20" t="s">
        <v>718</v>
      </c>
      <c r="D326" s="20" t="s">
        <v>69</v>
      </c>
      <c r="E326" s="20" t="s">
        <v>70</v>
      </c>
      <c r="F326" s="20" t="s">
        <v>579</v>
      </c>
      <c r="G326" s="20" t="s">
        <v>717</v>
      </c>
      <c r="H326" s="20" t="s">
        <v>90</v>
      </c>
      <c r="I326" s="26" t="s">
        <v>0</v>
      </c>
      <c r="J326" s="14" t="str">
        <f>VLOOKUP(H326,Liste!$A$1:$B$3,2,0)</f>
        <v>Transfos</v>
      </c>
    </row>
    <row r="327" spans="1:10" ht="15" customHeight="1" x14ac:dyDescent="0.25">
      <c r="A327" s="20" t="s">
        <v>719</v>
      </c>
      <c r="B327" s="20" t="s">
        <v>53</v>
      </c>
      <c r="C327" s="20" t="s">
        <v>720</v>
      </c>
      <c r="D327" s="20" t="s">
        <v>69</v>
      </c>
      <c r="E327" s="20" t="s">
        <v>70</v>
      </c>
      <c r="F327" s="20" t="s">
        <v>579</v>
      </c>
      <c r="G327" s="20" t="s">
        <v>721</v>
      </c>
      <c r="H327" s="20" t="s">
        <v>90</v>
      </c>
      <c r="I327" s="26" t="s">
        <v>0</v>
      </c>
      <c r="J327" s="14" t="str">
        <f>VLOOKUP(H327,Liste!$A$1:$B$3,2,0)</f>
        <v>Transfos</v>
      </c>
    </row>
    <row r="328" spans="1:10" ht="15" customHeight="1" x14ac:dyDescent="0.25">
      <c r="A328" s="20" t="s">
        <v>722</v>
      </c>
      <c r="B328" s="20" t="s">
        <v>54</v>
      </c>
      <c r="C328" s="20" t="s">
        <v>723</v>
      </c>
      <c r="D328" s="20" t="s">
        <v>69</v>
      </c>
      <c r="E328" s="20" t="s">
        <v>70</v>
      </c>
      <c r="F328" s="20" t="s">
        <v>579</v>
      </c>
      <c r="G328" s="20" t="s">
        <v>724</v>
      </c>
      <c r="H328" s="20" t="s">
        <v>90</v>
      </c>
      <c r="I328" s="26" t="s">
        <v>0</v>
      </c>
      <c r="J328" s="14" t="str">
        <f>VLOOKUP(H328,Liste!$A$1:$B$3,2,0)</f>
        <v>Transfos</v>
      </c>
    </row>
    <row r="329" spans="1:10" ht="15" customHeight="1" x14ac:dyDescent="0.25">
      <c r="A329" s="20" t="s">
        <v>722</v>
      </c>
      <c r="B329" s="20" t="s">
        <v>54</v>
      </c>
      <c r="C329" s="20" t="s">
        <v>725</v>
      </c>
      <c r="D329" s="20" t="s">
        <v>69</v>
      </c>
      <c r="E329" s="20" t="s">
        <v>70</v>
      </c>
      <c r="F329" s="20" t="s">
        <v>579</v>
      </c>
      <c r="G329" s="20" t="s">
        <v>724</v>
      </c>
      <c r="H329" s="20" t="s">
        <v>90</v>
      </c>
      <c r="I329" s="26" t="s">
        <v>0</v>
      </c>
      <c r="J329" s="14" t="str">
        <f>VLOOKUP(H329,Liste!$A$1:$B$3,2,0)</f>
        <v>Transfos</v>
      </c>
    </row>
    <row r="330" spans="1:10" ht="15" customHeight="1" x14ac:dyDescent="0.25">
      <c r="A330" s="20" t="s">
        <v>296</v>
      </c>
      <c r="B330" s="20" t="s">
        <v>8</v>
      </c>
      <c r="C330" s="20" t="s">
        <v>726</v>
      </c>
      <c r="D330" s="20" t="s">
        <v>69</v>
      </c>
      <c r="E330" s="20" t="s">
        <v>70</v>
      </c>
      <c r="F330" s="20" t="s">
        <v>727</v>
      </c>
      <c r="G330" s="20" t="s">
        <v>72</v>
      </c>
      <c r="H330" s="20" t="s">
        <v>73</v>
      </c>
      <c r="I330" s="26" t="s">
        <v>0</v>
      </c>
      <c r="J330" s="14" t="str">
        <f>VLOOKUP(H330,Liste!$A$1:$B$3,2,0)</f>
        <v>Cellules</v>
      </c>
    </row>
    <row r="331" spans="1:10" ht="15" customHeight="1" x14ac:dyDescent="0.25">
      <c r="A331" s="20" t="s">
        <v>296</v>
      </c>
      <c r="B331" s="20" t="s">
        <v>8</v>
      </c>
      <c r="C331" s="20" t="s">
        <v>728</v>
      </c>
      <c r="D331" s="20" t="s">
        <v>69</v>
      </c>
      <c r="E331" s="20" t="s">
        <v>70</v>
      </c>
      <c r="F331" s="20" t="s">
        <v>727</v>
      </c>
      <c r="G331" s="20" t="s">
        <v>72</v>
      </c>
      <c r="H331" s="20" t="s">
        <v>73</v>
      </c>
      <c r="I331" s="26" t="s">
        <v>0</v>
      </c>
      <c r="J331" s="14" t="str">
        <f>VLOOKUP(H331,Liste!$A$1:$B$3,2,0)</f>
        <v>Cellules</v>
      </c>
    </row>
    <row r="332" spans="1:10" ht="15" customHeight="1" x14ac:dyDescent="0.25">
      <c r="A332" s="20" t="s">
        <v>296</v>
      </c>
      <c r="B332" s="20" t="s">
        <v>8</v>
      </c>
      <c r="C332" s="20" t="s">
        <v>729</v>
      </c>
      <c r="D332" s="20" t="s">
        <v>69</v>
      </c>
      <c r="E332" s="20" t="s">
        <v>70</v>
      </c>
      <c r="F332" s="20" t="s">
        <v>727</v>
      </c>
      <c r="G332" s="20" t="s">
        <v>72</v>
      </c>
      <c r="H332" s="20" t="s">
        <v>73</v>
      </c>
      <c r="I332" s="26" t="s">
        <v>0</v>
      </c>
      <c r="J332" s="14" t="str">
        <f>VLOOKUP(H332,Liste!$A$1:$B$3,2,0)</f>
        <v>Cellules</v>
      </c>
    </row>
    <row r="333" spans="1:10" ht="15" customHeight="1" x14ac:dyDescent="0.25">
      <c r="A333" s="20" t="s">
        <v>296</v>
      </c>
      <c r="B333" s="20" t="s">
        <v>8</v>
      </c>
      <c r="C333" s="20" t="s">
        <v>730</v>
      </c>
      <c r="D333" s="20" t="s">
        <v>69</v>
      </c>
      <c r="E333" s="20" t="s">
        <v>70</v>
      </c>
      <c r="F333" s="20" t="s">
        <v>727</v>
      </c>
      <c r="G333" s="20" t="s">
        <v>72</v>
      </c>
      <c r="H333" s="20" t="s">
        <v>73</v>
      </c>
      <c r="I333" s="26" t="s">
        <v>0</v>
      </c>
      <c r="J333" s="14" t="str">
        <f>VLOOKUP(H333,Liste!$A$1:$B$3,2,0)</f>
        <v>Cellules</v>
      </c>
    </row>
    <row r="334" spans="1:10" ht="15" customHeight="1" x14ac:dyDescent="0.25">
      <c r="A334" s="20" t="s">
        <v>296</v>
      </c>
      <c r="B334" s="20" t="s">
        <v>8</v>
      </c>
      <c r="C334" s="20" t="s">
        <v>731</v>
      </c>
      <c r="D334" s="20" t="s">
        <v>69</v>
      </c>
      <c r="E334" s="20" t="s">
        <v>70</v>
      </c>
      <c r="F334" s="20" t="s">
        <v>727</v>
      </c>
      <c r="G334" s="20" t="s">
        <v>72</v>
      </c>
      <c r="H334" s="20" t="s">
        <v>73</v>
      </c>
      <c r="I334" s="26" t="s">
        <v>0</v>
      </c>
      <c r="J334" s="14" t="str">
        <f>VLOOKUP(H334,Liste!$A$1:$B$3,2,0)</f>
        <v>Cellules</v>
      </c>
    </row>
    <row r="335" spans="1:10" ht="15" customHeight="1" x14ac:dyDescent="0.25">
      <c r="A335" s="20" t="s">
        <v>296</v>
      </c>
      <c r="B335" s="20" t="s">
        <v>8</v>
      </c>
      <c r="C335" s="20" t="s">
        <v>732</v>
      </c>
      <c r="D335" s="20" t="s">
        <v>69</v>
      </c>
      <c r="E335" s="20" t="s">
        <v>70</v>
      </c>
      <c r="F335" s="20" t="s">
        <v>727</v>
      </c>
      <c r="G335" s="20" t="s">
        <v>72</v>
      </c>
      <c r="H335" s="20" t="s">
        <v>73</v>
      </c>
      <c r="I335" s="26" t="s">
        <v>0</v>
      </c>
      <c r="J335" s="14" t="str">
        <f>VLOOKUP(H335,Liste!$A$1:$B$3,2,0)</f>
        <v>Cellules</v>
      </c>
    </row>
    <row r="336" spans="1:10" ht="15" customHeight="1" x14ac:dyDescent="0.25">
      <c r="A336" s="20" t="s">
        <v>296</v>
      </c>
      <c r="B336" s="20" t="s">
        <v>8</v>
      </c>
      <c r="C336" s="20" t="s">
        <v>733</v>
      </c>
      <c r="D336" s="20" t="s">
        <v>69</v>
      </c>
      <c r="E336" s="20" t="s">
        <v>70</v>
      </c>
      <c r="F336" s="20" t="s">
        <v>727</v>
      </c>
      <c r="G336" s="20" t="s">
        <v>72</v>
      </c>
      <c r="H336" s="20" t="s">
        <v>73</v>
      </c>
      <c r="I336" s="26" t="s">
        <v>0</v>
      </c>
      <c r="J336" s="14" t="str">
        <f>VLOOKUP(H336,Liste!$A$1:$B$3,2,0)</f>
        <v>Cellules</v>
      </c>
    </row>
    <row r="337" spans="1:10" ht="15" customHeight="1" x14ac:dyDescent="0.25">
      <c r="A337" s="20" t="s">
        <v>296</v>
      </c>
      <c r="B337" s="20" t="s">
        <v>8</v>
      </c>
      <c r="C337" s="20" t="s">
        <v>734</v>
      </c>
      <c r="D337" s="20" t="s">
        <v>69</v>
      </c>
      <c r="E337" s="20" t="s">
        <v>70</v>
      </c>
      <c r="F337" s="20" t="s">
        <v>727</v>
      </c>
      <c r="G337" s="20" t="s">
        <v>72</v>
      </c>
      <c r="H337" s="20" t="s">
        <v>73</v>
      </c>
      <c r="I337" s="26" t="s">
        <v>0</v>
      </c>
      <c r="J337" s="14" t="str">
        <f>VLOOKUP(H337,Liste!$A$1:$B$3,2,0)</f>
        <v>Cellules</v>
      </c>
    </row>
    <row r="338" spans="1:10" ht="15" customHeight="1" x14ac:dyDescent="0.25">
      <c r="A338" s="20" t="s">
        <v>296</v>
      </c>
      <c r="B338" s="20" t="s">
        <v>8</v>
      </c>
      <c r="C338" s="20" t="s">
        <v>735</v>
      </c>
      <c r="D338" s="20" t="s">
        <v>69</v>
      </c>
      <c r="E338" s="20" t="s">
        <v>70</v>
      </c>
      <c r="F338" s="20" t="s">
        <v>727</v>
      </c>
      <c r="G338" s="20" t="s">
        <v>72</v>
      </c>
      <c r="H338" s="20" t="s">
        <v>73</v>
      </c>
      <c r="I338" s="26" t="s">
        <v>0</v>
      </c>
      <c r="J338" s="14" t="str">
        <f>VLOOKUP(H338,Liste!$A$1:$B$3,2,0)</f>
        <v>Cellules</v>
      </c>
    </row>
    <row r="339" spans="1:10" ht="15" customHeight="1" x14ac:dyDescent="0.25">
      <c r="A339" s="20" t="s">
        <v>296</v>
      </c>
      <c r="B339" s="20" t="s">
        <v>8</v>
      </c>
      <c r="C339" s="20" t="s">
        <v>736</v>
      </c>
      <c r="D339" s="20" t="s">
        <v>69</v>
      </c>
      <c r="E339" s="20" t="s">
        <v>70</v>
      </c>
      <c r="F339" s="20" t="s">
        <v>727</v>
      </c>
      <c r="G339" s="20" t="s">
        <v>72</v>
      </c>
      <c r="H339" s="20" t="s">
        <v>73</v>
      </c>
      <c r="I339" s="26" t="s">
        <v>0</v>
      </c>
      <c r="J339" s="14" t="str">
        <f>VLOOKUP(H339,Liste!$A$1:$B$3,2,0)</f>
        <v>Cellules</v>
      </c>
    </row>
    <row r="340" spans="1:10" ht="15" customHeight="1" x14ac:dyDescent="0.25">
      <c r="A340" s="20" t="s">
        <v>296</v>
      </c>
      <c r="B340" s="20" t="s">
        <v>8</v>
      </c>
      <c r="C340" s="20" t="s">
        <v>737</v>
      </c>
      <c r="D340" s="20" t="s">
        <v>69</v>
      </c>
      <c r="E340" s="20" t="s">
        <v>70</v>
      </c>
      <c r="F340" s="20" t="s">
        <v>727</v>
      </c>
      <c r="G340" s="20" t="s">
        <v>72</v>
      </c>
      <c r="H340" s="20" t="s">
        <v>73</v>
      </c>
      <c r="I340" s="26" t="s">
        <v>0</v>
      </c>
      <c r="J340" s="14" t="str">
        <f>VLOOKUP(H340,Liste!$A$1:$B$3,2,0)</f>
        <v>Cellules</v>
      </c>
    </row>
    <row r="341" spans="1:10" ht="15" customHeight="1" x14ac:dyDescent="0.25">
      <c r="A341" s="20" t="s">
        <v>296</v>
      </c>
      <c r="B341" s="20" t="s">
        <v>8</v>
      </c>
      <c r="C341" s="20" t="s">
        <v>738</v>
      </c>
      <c r="D341" s="20" t="s">
        <v>69</v>
      </c>
      <c r="E341" s="20" t="s">
        <v>70</v>
      </c>
      <c r="F341" s="20" t="s">
        <v>727</v>
      </c>
      <c r="G341" s="20" t="s">
        <v>72</v>
      </c>
      <c r="H341" s="20" t="s">
        <v>73</v>
      </c>
      <c r="I341" s="26" t="s">
        <v>0</v>
      </c>
      <c r="J341" s="14" t="str">
        <f>VLOOKUP(H341,Liste!$A$1:$B$3,2,0)</f>
        <v>Cellules</v>
      </c>
    </row>
    <row r="342" spans="1:10" ht="15" customHeight="1" x14ac:dyDescent="0.25">
      <c r="A342" s="20" t="s">
        <v>296</v>
      </c>
      <c r="B342" s="20" t="s">
        <v>8</v>
      </c>
      <c r="C342" s="20" t="s">
        <v>739</v>
      </c>
      <c r="D342" s="20" t="s">
        <v>69</v>
      </c>
      <c r="E342" s="20" t="s">
        <v>70</v>
      </c>
      <c r="F342" s="20" t="s">
        <v>727</v>
      </c>
      <c r="G342" s="20" t="s">
        <v>72</v>
      </c>
      <c r="H342" s="20" t="s">
        <v>73</v>
      </c>
      <c r="I342" s="26" t="s">
        <v>0</v>
      </c>
      <c r="J342" s="14" t="str">
        <f>VLOOKUP(H342,Liste!$A$1:$B$3,2,0)</f>
        <v>Cellules</v>
      </c>
    </row>
    <row r="343" spans="1:10" ht="15" customHeight="1" x14ac:dyDescent="0.25">
      <c r="A343" s="20" t="s">
        <v>296</v>
      </c>
      <c r="B343" s="20" t="s">
        <v>8</v>
      </c>
      <c r="C343" s="20" t="s">
        <v>740</v>
      </c>
      <c r="D343" s="20" t="s">
        <v>69</v>
      </c>
      <c r="E343" s="20" t="s">
        <v>70</v>
      </c>
      <c r="F343" s="20" t="s">
        <v>727</v>
      </c>
      <c r="G343" s="20" t="s">
        <v>72</v>
      </c>
      <c r="H343" s="20" t="s">
        <v>73</v>
      </c>
      <c r="I343" s="26" t="s">
        <v>0</v>
      </c>
      <c r="J343" s="14" t="str">
        <f>VLOOKUP(H343,Liste!$A$1:$B$3,2,0)</f>
        <v>Cellules</v>
      </c>
    </row>
    <row r="344" spans="1:10" ht="15" customHeight="1" x14ac:dyDescent="0.25">
      <c r="A344" s="20" t="s">
        <v>296</v>
      </c>
      <c r="B344" s="20" t="s">
        <v>8</v>
      </c>
      <c r="C344" s="20" t="s">
        <v>741</v>
      </c>
      <c r="D344" s="20" t="s">
        <v>69</v>
      </c>
      <c r="E344" s="20" t="s">
        <v>70</v>
      </c>
      <c r="F344" s="20" t="s">
        <v>727</v>
      </c>
      <c r="G344" s="20" t="s">
        <v>72</v>
      </c>
      <c r="H344" s="20" t="s">
        <v>73</v>
      </c>
      <c r="I344" s="26" t="s">
        <v>0</v>
      </c>
      <c r="J344" s="14" t="str">
        <f>VLOOKUP(H344,Liste!$A$1:$B$3,2,0)</f>
        <v>Cellules</v>
      </c>
    </row>
    <row r="345" spans="1:10" ht="15" customHeight="1" x14ac:dyDescent="0.25">
      <c r="A345" s="20" t="s">
        <v>742</v>
      </c>
      <c r="B345" s="20" t="s">
        <v>1</v>
      </c>
      <c r="C345" s="20" t="s">
        <v>743</v>
      </c>
      <c r="D345" s="20" t="s">
        <v>69</v>
      </c>
      <c r="E345" s="20" t="s">
        <v>70</v>
      </c>
      <c r="F345" s="20" t="s">
        <v>727</v>
      </c>
      <c r="G345" s="20" t="s">
        <v>174</v>
      </c>
      <c r="H345" s="20" t="s">
        <v>73</v>
      </c>
      <c r="I345" s="26" t="s">
        <v>0</v>
      </c>
      <c r="J345" s="14" t="str">
        <f>VLOOKUP(H345,Liste!$A$1:$B$3,2,0)</f>
        <v>Cellules</v>
      </c>
    </row>
    <row r="346" spans="1:10" ht="15" customHeight="1" x14ac:dyDescent="0.25">
      <c r="A346" s="20" t="s">
        <v>742</v>
      </c>
      <c r="B346" s="20" t="s">
        <v>1</v>
      </c>
      <c r="C346" s="20" t="s">
        <v>744</v>
      </c>
      <c r="D346" s="20" t="s">
        <v>69</v>
      </c>
      <c r="E346" s="20" t="s">
        <v>70</v>
      </c>
      <c r="F346" s="20" t="s">
        <v>727</v>
      </c>
      <c r="G346" s="20" t="s">
        <v>174</v>
      </c>
      <c r="H346" s="20" t="s">
        <v>73</v>
      </c>
      <c r="I346" s="26" t="s">
        <v>0</v>
      </c>
      <c r="J346" s="14" t="str">
        <f>VLOOKUP(H346,Liste!$A$1:$B$3,2,0)</f>
        <v>Cellules</v>
      </c>
    </row>
    <row r="347" spans="1:10" ht="15" customHeight="1" x14ac:dyDescent="0.25">
      <c r="A347" s="20" t="s">
        <v>742</v>
      </c>
      <c r="B347" s="20" t="s">
        <v>1</v>
      </c>
      <c r="C347" s="20" t="s">
        <v>745</v>
      </c>
      <c r="D347" s="20" t="s">
        <v>69</v>
      </c>
      <c r="E347" s="20" t="s">
        <v>70</v>
      </c>
      <c r="F347" s="20" t="s">
        <v>727</v>
      </c>
      <c r="G347" s="20" t="s">
        <v>174</v>
      </c>
      <c r="H347" s="20" t="s">
        <v>73</v>
      </c>
      <c r="I347" s="26" t="s">
        <v>0</v>
      </c>
      <c r="J347" s="14" t="str">
        <f>VLOOKUP(H347,Liste!$A$1:$B$3,2,0)</f>
        <v>Cellules</v>
      </c>
    </row>
    <row r="348" spans="1:10" ht="15" customHeight="1" x14ac:dyDescent="0.25">
      <c r="A348" s="20" t="s">
        <v>742</v>
      </c>
      <c r="B348" s="20" t="s">
        <v>1</v>
      </c>
      <c r="C348" s="20" t="s">
        <v>746</v>
      </c>
      <c r="D348" s="20" t="s">
        <v>69</v>
      </c>
      <c r="E348" s="20" t="s">
        <v>70</v>
      </c>
      <c r="F348" s="20" t="s">
        <v>727</v>
      </c>
      <c r="G348" s="20" t="s">
        <v>174</v>
      </c>
      <c r="H348" s="20" t="s">
        <v>73</v>
      </c>
      <c r="I348" s="26" t="s">
        <v>0</v>
      </c>
      <c r="J348" s="14" t="str">
        <f>VLOOKUP(H348,Liste!$A$1:$B$3,2,0)</f>
        <v>Cellules</v>
      </c>
    </row>
    <row r="349" spans="1:10" ht="15" customHeight="1" x14ac:dyDescent="0.25">
      <c r="A349" s="20" t="s">
        <v>742</v>
      </c>
      <c r="B349" s="20" t="s">
        <v>1</v>
      </c>
      <c r="C349" s="20" t="s">
        <v>747</v>
      </c>
      <c r="D349" s="20" t="s">
        <v>69</v>
      </c>
      <c r="E349" s="20" t="s">
        <v>70</v>
      </c>
      <c r="F349" s="20" t="s">
        <v>727</v>
      </c>
      <c r="G349" s="20" t="s">
        <v>174</v>
      </c>
      <c r="H349" s="20" t="s">
        <v>73</v>
      </c>
      <c r="I349" s="26" t="s">
        <v>0</v>
      </c>
      <c r="J349" s="14" t="str">
        <f>VLOOKUP(H349,Liste!$A$1:$B$3,2,0)</f>
        <v>Cellules</v>
      </c>
    </row>
    <row r="350" spans="1:10" ht="15" customHeight="1" x14ac:dyDescent="0.25">
      <c r="A350" s="20" t="s">
        <v>742</v>
      </c>
      <c r="B350" s="20" t="s">
        <v>1</v>
      </c>
      <c r="C350" s="20" t="s">
        <v>748</v>
      </c>
      <c r="D350" s="20" t="s">
        <v>69</v>
      </c>
      <c r="E350" s="20" t="s">
        <v>70</v>
      </c>
      <c r="F350" s="20" t="s">
        <v>727</v>
      </c>
      <c r="G350" s="20" t="s">
        <v>174</v>
      </c>
      <c r="H350" s="20" t="s">
        <v>73</v>
      </c>
      <c r="I350" s="26" t="s">
        <v>0</v>
      </c>
      <c r="J350" s="14" t="str">
        <f>VLOOKUP(H350,Liste!$A$1:$B$3,2,0)</f>
        <v>Cellules</v>
      </c>
    </row>
    <row r="351" spans="1:10" ht="15" customHeight="1" x14ac:dyDescent="0.25">
      <c r="A351" s="20" t="s">
        <v>742</v>
      </c>
      <c r="B351" s="20" t="s">
        <v>1</v>
      </c>
      <c r="C351" s="20" t="s">
        <v>749</v>
      </c>
      <c r="D351" s="20" t="s">
        <v>69</v>
      </c>
      <c r="E351" s="20" t="s">
        <v>70</v>
      </c>
      <c r="F351" s="20" t="s">
        <v>727</v>
      </c>
      <c r="G351" s="20" t="s">
        <v>174</v>
      </c>
      <c r="H351" s="20" t="s">
        <v>73</v>
      </c>
      <c r="I351" s="26" t="s">
        <v>0</v>
      </c>
      <c r="J351" s="14" t="str">
        <f>VLOOKUP(H351,Liste!$A$1:$B$3,2,0)</f>
        <v>Cellules</v>
      </c>
    </row>
    <row r="352" spans="1:10" ht="15" customHeight="1" x14ac:dyDescent="0.25">
      <c r="A352" s="20" t="s">
        <v>742</v>
      </c>
      <c r="B352" s="20" t="s">
        <v>1</v>
      </c>
      <c r="C352" s="20" t="s">
        <v>750</v>
      </c>
      <c r="D352" s="20" t="s">
        <v>69</v>
      </c>
      <c r="E352" s="20" t="s">
        <v>70</v>
      </c>
      <c r="F352" s="20" t="s">
        <v>727</v>
      </c>
      <c r="G352" s="20" t="s">
        <v>174</v>
      </c>
      <c r="H352" s="20" t="s">
        <v>73</v>
      </c>
      <c r="I352" s="26" t="s">
        <v>0</v>
      </c>
      <c r="J352" s="14" t="str">
        <f>VLOOKUP(H352,Liste!$A$1:$B$3,2,0)</f>
        <v>Cellules</v>
      </c>
    </row>
    <row r="353" spans="1:10" ht="15" customHeight="1" x14ac:dyDescent="0.25">
      <c r="A353" s="20" t="s">
        <v>323</v>
      </c>
      <c r="B353" s="20" t="s">
        <v>2</v>
      </c>
      <c r="C353" s="20" t="s">
        <v>751</v>
      </c>
      <c r="D353" s="20" t="s">
        <v>69</v>
      </c>
      <c r="E353" s="20" t="s">
        <v>70</v>
      </c>
      <c r="F353" s="20" t="s">
        <v>727</v>
      </c>
      <c r="G353" s="20" t="s">
        <v>544</v>
      </c>
      <c r="H353" s="20" t="s">
        <v>73</v>
      </c>
      <c r="I353" s="26" t="s">
        <v>0</v>
      </c>
      <c r="J353" s="14" t="str">
        <f>VLOOKUP(H353,Liste!$A$1:$B$3,2,0)</f>
        <v>Cellules</v>
      </c>
    </row>
    <row r="354" spans="1:10" ht="15" customHeight="1" x14ac:dyDescent="0.25">
      <c r="A354" s="20" t="s">
        <v>323</v>
      </c>
      <c r="B354" s="20" t="s">
        <v>2</v>
      </c>
      <c r="C354" s="20" t="s">
        <v>752</v>
      </c>
      <c r="D354" s="20" t="s">
        <v>69</v>
      </c>
      <c r="E354" s="20" t="s">
        <v>70</v>
      </c>
      <c r="F354" s="20" t="s">
        <v>727</v>
      </c>
      <c r="G354" s="20" t="s">
        <v>544</v>
      </c>
      <c r="H354" s="20" t="s">
        <v>73</v>
      </c>
      <c r="I354" s="26" t="s">
        <v>0</v>
      </c>
      <c r="J354" s="14" t="str">
        <f>VLOOKUP(H354,Liste!$A$1:$B$3,2,0)</f>
        <v>Cellules</v>
      </c>
    </row>
    <row r="355" spans="1:10" ht="15" customHeight="1" x14ac:dyDescent="0.25">
      <c r="A355" s="20" t="s">
        <v>323</v>
      </c>
      <c r="B355" s="20" t="s">
        <v>2</v>
      </c>
      <c r="C355" s="20" t="s">
        <v>753</v>
      </c>
      <c r="D355" s="20" t="s">
        <v>69</v>
      </c>
      <c r="E355" s="20" t="s">
        <v>70</v>
      </c>
      <c r="F355" s="20" t="s">
        <v>727</v>
      </c>
      <c r="G355" s="20" t="s">
        <v>544</v>
      </c>
      <c r="H355" s="20" t="s">
        <v>73</v>
      </c>
      <c r="I355" s="26" t="s">
        <v>0</v>
      </c>
      <c r="J355" s="14" t="str">
        <f>VLOOKUP(H355,Liste!$A$1:$B$3,2,0)</f>
        <v>Cellules</v>
      </c>
    </row>
    <row r="356" spans="1:10" ht="15" customHeight="1" x14ac:dyDescent="0.25">
      <c r="A356" s="20" t="s">
        <v>323</v>
      </c>
      <c r="B356" s="20" t="s">
        <v>2</v>
      </c>
      <c r="C356" s="20" t="s">
        <v>754</v>
      </c>
      <c r="D356" s="20" t="s">
        <v>69</v>
      </c>
      <c r="E356" s="20" t="s">
        <v>70</v>
      </c>
      <c r="F356" s="20" t="s">
        <v>727</v>
      </c>
      <c r="G356" s="20" t="s">
        <v>544</v>
      </c>
      <c r="H356" s="20" t="s">
        <v>73</v>
      </c>
      <c r="I356" s="26" t="s">
        <v>0</v>
      </c>
      <c r="J356" s="14" t="str">
        <f>VLOOKUP(H356,Liste!$A$1:$B$3,2,0)</f>
        <v>Cellules</v>
      </c>
    </row>
    <row r="357" spans="1:10" ht="15" customHeight="1" x14ac:dyDescent="0.25">
      <c r="A357" s="20" t="s">
        <v>323</v>
      </c>
      <c r="B357" s="20" t="s">
        <v>2</v>
      </c>
      <c r="C357" s="20" t="s">
        <v>755</v>
      </c>
      <c r="D357" s="20" t="s">
        <v>69</v>
      </c>
      <c r="E357" s="20" t="s">
        <v>70</v>
      </c>
      <c r="F357" s="20" t="s">
        <v>727</v>
      </c>
      <c r="G357" s="20" t="s">
        <v>544</v>
      </c>
      <c r="H357" s="20" t="s">
        <v>73</v>
      </c>
      <c r="I357" s="26" t="s">
        <v>0</v>
      </c>
      <c r="J357" s="14" t="str">
        <f>VLOOKUP(H357,Liste!$A$1:$B$3,2,0)</f>
        <v>Cellules</v>
      </c>
    </row>
    <row r="358" spans="1:10" ht="15" customHeight="1" x14ac:dyDescent="0.25">
      <c r="A358" s="20" t="s">
        <v>323</v>
      </c>
      <c r="B358" s="20" t="s">
        <v>2</v>
      </c>
      <c r="C358" s="20" t="s">
        <v>756</v>
      </c>
      <c r="D358" s="20" t="s">
        <v>69</v>
      </c>
      <c r="E358" s="20" t="s">
        <v>70</v>
      </c>
      <c r="F358" s="20" t="s">
        <v>727</v>
      </c>
      <c r="G358" s="20" t="s">
        <v>544</v>
      </c>
      <c r="H358" s="20" t="s">
        <v>73</v>
      </c>
      <c r="I358" s="26" t="s">
        <v>0</v>
      </c>
      <c r="J358" s="14" t="str">
        <f>VLOOKUP(H358,Liste!$A$1:$B$3,2,0)</f>
        <v>Cellules</v>
      </c>
    </row>
    <row r="359" spans="1:10" ht="15" customHeight="1" x14ac:dyDescent="0.25">
      <c r="A359" s="20" t="s">
        <v>323</v>
      </c>
      <c r="B359" s="20" t="s">
        <v>2</v>
      </c>
      <c r="C359" s="20" t="s">
        <v>757</v>
      </c>
      <c r="D359" s="20" t="s">
        <v>69</v>
      </c>
      <c r="E359" s="20" t="s">
        <v>70</v>
      </c>
      <c r="F359" s="20" t="s">
        <v>727</v>
      </c>
      <c r="G359" s="20" t="s">
        <v>544</v>
      </c>
      <c r="H359" s="20" t="s">
        <v>73</v>
      </c>
      <c r="I359" s="26" t="s">
        <v>0</v>
      </c>
      <c r="J359" s="14" t="str">
        <f>VLOOKUP(H359,Liste!$A$1:$B$3,2,0)</f>
        <v>Cellules</v>
      </c>
    </row>
    <row r="360" spans="1:10" ht="15" customHeight="1" x14ac:dyDescent="0.25">
      <c r="A360" s="20" t="s">
        <v>323</v>
      </c>
      <c r="B360" s="20" t="s">
        <v>2</v>
      </c>
      <c r="C360" s="20" t="s">
        <v>758</v>
      </c>
      <c r="D360" s="20" t="s">
        <v>69</v>
      </c>
      <c r="E360" s="20" t="s">
        <v>70</v>
      </c>
      <c r="F360" s="20" t="s">
        <v>727</v>
      </c>
      <c r="G360" s="20" t="s">
        <v>544</v>
      </c>
      <c r="H360" s="20" t="s">
        <v>73</v>
      </c>
      <c r="I360" s="26" t="s">
        <v>0</v>
      </c>
      <c r="J360" s="14" t="str">
        <f>VLOOKUP(H360,Liste!$A$1:$B$3,2,0)</f>
        <v>Cellules</v>
      </c>
    </row>
    <row r="361" spans="1:10" ht="15" customHeight="1" x14ac:dyDescent="0.25">
      <c r="A361" s="20" t="s">
        <v>323</v>
      </c>
      <c r="B361" s="20" t="s">
        <v>2</v>
      </c>
      <c r="C361" s="20" t="s">
        <v>759</v>
      </c>
      <c r="D361" s="20" t="s">
        <v>69</v>
      </c>
      <c r="E361" s="20" t="s">
        <v>70</v>
      </c>
      <c r="F361" s="20" t="s">
        <v>727</v>
      </c>
      <c r="G361" s="20" t="s">
        <v>544</v>
      </c>
      <c r="H361" s="20" t="s">
        <v>73</v>
      </c>
      <c r="I361" s="26" t="s">
        <v>0</v>
      </c>
      <c r="J361" s="14" t="str">
        <f>VLOOKUP(H361,Liste!$A$1:$B$3,2,0)</f>
        <v>Cellules</v>
      </c>
    </row>
    <row r="362" spans="1:10" ht="15" customHeight="1" x14ac:dyDescent="0.25">
      <c r="A362" s="20" t="s">
        <v>323</v>
      </c>
      <c r="B362" s="20" t="s">
        <v>2</v>
      </c>
      <c r="C362" s="20" t="s">
        <v>760</v>
      </c>
      <c r="D362" s="20" t="s">
        <v>69</v>
      </c>
      <c r="E362" s="20" t="s">
        <v>70</v>
      </c>
      <c r="F362" s="20" t="s">
        <v>727</v>
      </c>
      <c r="G362" s="20" t="s">
        <v>544</v>
      </c>
      <c r="H362" s="20" t="s">
        <v>73</v>
      </c>
      <c r="I362" s="26" t="s">
        <v>0</v>
      </c>
      <c r="J362" s="14" t="str">
        <f>VLOOKUP(H362,Liste!$A$1:$B$3,2,0)</f>
        <v>Cellules</v>
      </c>
    </row>
    <row r="363" spans="1:10" ht="15" customHeight="1" x14ac:dyDescent="0.25">
      <c r="A363" s="20" t="s">
        <v>323</v>
      </c>
      <c r="B363" s="20" t="s">
        <v>2</v>
      </c>
      <c r="C363" s="20" t="s">
        <v>761</v>
      </c>
      <c r="D363" s="20" t="s">
        <v>69</v>
      </c>
      <c r="E363" s="20" t="s">
        <v>70</v>
      </c>
      <c r="F363" s="20" t="s">
        <v>727</v>
      </c>
      <c r="G363" s="20" t="s">
        <v>544</v>
      </c>
      <c r="H363" s="20" t="s">
        <v>73</v>
      </c>
      <c r="I363" s="26" t="s">
        <v>0</v>
      </c>
      <c r="J363" s="14" t="str">
        <f>VLOOKUP(H363,Liste!$A$1:$B$3,2,0)</f>
        <v>Cellules</v>
      </c>
    </row>
    <row r="364" spans="1:10" ht="15" customHeight="1" x14ac:dyDescent="0.25">
      <c r="A364" s="20" t="s">
        <v>568</v>
      </c>
      <c r="B364" s="20" t="s">
        <v>10</v>
      </c>
      <c r="C364" s="20" t="s">
        <v>762</v>
      </c>
      <c r="D364" s="20" t="s">
        <v>69</v>
      </c>
      <c r="E364" s="20" t="s">
        <v>70</v>
      </c>
      <c r="F364" s="20" t="s">
        <v>727</v>
      </c>
      <c r="G364" s="20" t="s">
        <v>108</v>
      </c>
      <c r="H364" s="20" t="s">
        <v>73</v>
      </c>
      <c r="I364" s="26" t="s">
        <v>0</v>
      </c>
      <c r="J364" s="14" t="str">
        <f>VLOOKUP(H364,Liste!$A$1:$B$3,2,0)</f>
        <v>Cellules</v>
      </c>
    </row>
    <row r="365" spans="1:10" ht="15" customHeight="1" x14ac:dyDescent="0.25">
      <c r="A365" s="20" t="s">
        <v>568</v>
      </c>
      <c r="B365" s="20" t="s">
        <v>10</v>
      </c>
      <c r="C365" s="20" t="s">
        <v>763</v>
      </c>
      <c r="D365" s="20" t="s">
        <v>69</v>
      </c>
      <c r="E365" s="20" t="s">
        <v>70</v>
      </c>
      <c r="F365" s="20" t="s">
        <v>727</v>
      </c>
      <c r="G365" s="20" t="s">
        <v>108</v>
      </c>
      <c r="H365" s="20" t="s">
        <v>73</v>
      </c>
      <c r="I365" s="26" t="s">
        <v>0</v>
      </c>
      <c r="J365" s="14" t="str">
        <f>VLOOKUP(H365,Liste!$A$1:$B$3,2,0)</f>
        <v>Cellules</v>
      </c>
    </row>
    <row r="366" spans="1:10" ht="15" customHeight="1" x14ac:dyDescent="0.25">
      <c r="A366" s="20" t="s">
        <v>568</v>
      </c>
      <c r="B366" s="20" t="s">
        <v>10</v>
      </c>
      <c r="C366" s="20" t="s">
        <v>764</v>
      </c>
      <c r="D366" s="20" t="s">
        <v>69</v>
      </c>
      <c r="E366" s="20" t="s">
        <v>70</v>
      </c>
      <c r="F366" s="20" t="s">
        <v>727</v>
      </c>
      <c r="G366" s="20" t="s">
        <v>108</v>
      </c>
      <c r="H366" s="20" t="s">
        <v>73</v>
      </c>
      <c r="I366" s="26" t="s">
        <v>0</v>
      </c>
      <c r="J366" s="14" t="str">
        <f>VLOOKUP(H366,Liste!$A$1:$B$3,2,0)</f>
        <v>Cellules</v>
      </c>
    </row>
    <row r="367" spans="1:10" ht="15" customHeight="1" x14ac:dyDescent="0.25">
      <c r="A367" s="20" t="s">
        <v>568</v>
      </c>
      <c r="B367" s="20" t="s">
        <v>10</v>
      </c>
      <c r="C367" s="20" t="s">
        <v>765</v>
      </c>
      <c r="D367" s="20" t="s">
        <v>69</v>
      </c>
      <c r="E367" s="20" t="s">
        <v>70</v>
      </c>
      <c r="F367" s="20" t="s">
        <v>727</v>
      </c>
      <c r="G367" s="20" t="s">
        <v>108</v>
      </c>
      <c r="H367" s="20" t="s">
        <v>73</v>
      </c>
      <c r="I367" s="26" t="s">
        <v>0</v>
      </c>
      <c r="J367" s="14" t="str">
        <f>VLOOKUP(H367,Liste!$A$1:$B$3,2,0)</f>
        <v>Cellules</v>
      </c>
    </row>
    <row r="368" spans="1:10" ht="15" customHeight="1" x14ac:dyDescent="0.25">
      <c r="A368" s="20" t="s">
        <v>402</v>
      </c>
      <c r="B368" s="20" t="s">
        <v>4</v>
      </c>
      <c r="C368" s="20" t="s">
        <v>766</v>
      </c>
      <c r="D368" s="20" t="s">
        <v>69</v>
      </c>
      <c r="E368" s="20" t="s">
        <v>70</v>
      </c>
      <c r="F368" s="20" t="s">
        <v>727</v>
      </c>
      <c r="G368" s="20" t="s">
        <v>571</v>
      </c>
      <c r="H368" s="20" t="s">
        <v>73</v>
      </c>
      <c r="I368" s="26" t="s">
        <v>0</v>
      </c>
      <c r="J368" s="14" t="str">
        <f>VLOOKUP(H368,Liste!$A$1:$B$3,2,0)</f>
        <v>Cellules</v>
      </c>
    </row>
    <row r="369" spans="1:10" ht="15" customHeight="1" x14ac:dyDescent="0.25">
      <c r="A369" s="20" t="s">
        <v>402</v>
      </c>
      <c r="B369" s="20" t="s">
        <v>4</v>
      </c>
      <c r="C369" s="20" t="s">
        <v>767</v>
      </c>
      <c r="D369" s="20" t="s">
        <v>69</v>
      </c>
      <c r="E369" s="20" t="s">
        <v>70</v>
      </c>
      <c r="F369" s="20" t="s">
        <v>727</v>
      </c>
      <c r="G369" s="20" t="s">
        <v>571</v>
      </c>
      <c r="H369" s="20" t="s">
        <v>73</v>
      </c>
      <c r="I369" s="26" t="s">
        <v>0</v>
      </c>
      <c r="J369" s="14" t="str">
        <f>VLOOKUP(H369,Liste!$A$1:$B$3,2,0)</f>
        <v>Cellules</v>
      </c>
    </row>
    <row r="370" spans="1:10" ht="15" customHeight="1" x14ac:dyDescent="0.25">
      <c r="A370" s="20" t="s">
        <v>402</v>
      </c>
      <c r="B370" s="20" t="s">
        <v>4</v>
      </c>
      <c r="C370" s="20" t="s">
        <v>768</v>
      </c>
      <c r="D370" s="20" t="s">
        <v>69</v>
      </c>
      <c r="E370" s="20" t="s">
        <v>70</v>
      </c>
      <c r="F370" s="20" t="s">
        <v>727</v>
      </c>
      <c r="G370" s="20" t="s">
        <v>571</v>
      </c>
      <c r="H370" s="20" t="s">
        <v>73</v>
      </c>
      <c r="I370" s="26" t="s">
        <v>0</v>
      </c>
      <c r="J370" s="14" t="str">
        <f>VLOOKUP(H370,Liste!$A$1:$B$3,2,0)</f>
        <v>Cellules</v>
      </c>
    </row>
    <row r="371" spans="1:10" ht="15" customHeight="1" x14ac:dyDescent="0.25">
      <c r="A371" s="20" t="s">
        <v>402</v>
      </c>
      <c r="B371" s="20" t="s">
        <v>4</v>
      </c>
      <c r="C371" s="20" t="s">
        <v>769</v>
      </c>
      <c r="D371" s="20" t="s">
        <v>69</v>
      </c>
      <c r="E371" s="20" t="s">
        <v>70</v>
      </c>
      <c r="F371" s="20" t="s">
        <v>727</v>
      </c>
      <c r="G371" s="20" t="s">
        <v>571</v>
      </c>
      <c r="H371" s="20" t="s">
        <v>73</v>
      </c>
      <c r="I371" s="26" t="s">
        <v>0</v>
      </c>
      <c r="J371" s="14" t="str">
        <f>VLOOKUP(H371,Liste!$A$1:$B$3,2,0)</f>
        <v>Cellules</v>
      </c>
    </row>
    <row r="372" spans="1:10" ht="15" customHeight="1" x14ac:dyDescent="0.25">
      <c r="A372" s="20" t="s">
        <v>402</v>
      </c>
      <c r="B372" s="20" t="s">
        <v>4</v>
      </c>
      <c r="C372" s="20" t="s">
        <v>770</v>
      </c>
      <c r="D372" s="20" t="s">
        <v>69</v>
      </c>
      <c r="E372" s="20" t="s">
        <v>70</v>
      </c>
      <c r="F372" s="20" t="s">
        <v>727</v>
      </c>
      <c r="G372" s="20" t="s">
        <v>571</v>
      </c>
      <c r="H372" s="20" t="s">
        <v>73</v>
      </c>
      <c r="I372" s="26" t="s">
        <v>0</v>
      </c>
      <c r="J372" s="14" t="str">
        <f>VLOOKUP(H372,Liste!$A$1:$B$3,2,0)</f>
        <v>Cellules</v>
      </c>
    </row>
    <row r="373" spans="1:10" ht="15" customHeight="1" x14ac:dyDescent="0.25">
      <c r="A373" s="20" t="s">
        <v>402</v>
      </c>
      <c r="B373" s="20" t="s">
        <v>4</v>
      </c>
      <c r="C373" s="20" t="s">
        <v>771</v>
      </c>
      <c r="D373" s="20" t="s">
        <v>69</v>
      </c>
      <c r="E373" s="20" t="s">
        <v>70</v>
      </c>
      <c r="F373" s="20" t="s">
        <v>727</v>
      </c>
      <c r="G373" s="20" t="s">
        <v>571</v>
      </c>
      <c r="H373" s="20" t="s">
        <v>73</v>
      </c>
      <c r="I373" s="26" t="s">
        <v>0</v>
      </c>
      <c r="J373" s="14" t="str">
        <f>VLOOKUP(H373,Liste!$A$1:$B$3,2,0)</f>
        <v>Cellules</v>
      </c>
    </row>
    <row r="374" spans="1:10" ht="15" customHeight="1" x14ac:dyDescent="0.25">
      <c r="A374" s="20" t="s">
        <v>402</v>
      </c>
      <c r="B374" s="20" t="s">
        <v>4</v>
      </c>
      <c r="C374" s="20" t="s">
        <v>772</v>
      </c>
      <c r="D374" s="20" t="s">
        <v>69</v>
      </c>
      <c r="E374" s="20" t="s">
        <v>70</v>
      </c>
      <c r="F374" s="20" t="s">
        <v>727</v>
      </c>
      <c r="G374" s="20" t="s">
        <v>571</v>
      </c>
      <c r="H374" s="20" t="s">
        <v>73</v>
      </c>
      <c r="I374" s="26" t="s">
        <v>0</v>
      </c>
      <c r="J374" s="14" t="str">
        <f>VLOOKUP(H374,Liste!$A$1:$B$3,2,0)</f>
        <v>Cellules</v>
      </c>
    </row>
    <row r="375" spans="1:10" ht="15" customHeight="1" x14ac:dyDescent="0.25">
      <c r="A375" s="20" t="s">
        <v>402</v>
      </c>
      <c r="B375" s="20" t="s">
        <v>4</v>
      </c>
      <c r="C375" s="20" t="s">
        <v>773</v>
      </c>
      <c r="D375" s="20" t="s">
        <v>69</v>
      </c>
      <c r="E375" s="20" t="s">
        <v>70</v>
      </c>
      <c r="F375" s="20" t="s">
        <v>727</v>
      </c>
      <c r="G375" s="20" t="s">
        <v>571</v>
      </c>
      <c r="H375" s="20" t="s">
        <v>73</v>
      </c>
      <c r="I375" s="26" t="s">
        <v>0</v>
      </c>
      <c r="J375" s="14" t="str">
        <f>VLOOKUP(H375,Liste!$A$1:$B$3,2,0)</f>
        <v>Cellules</v>
      </c>
    </row>
    <row r="376" spans="1:10" ht="15" customHeight="1" x14ac:dyDescent="0.25">
      <c r="A376" s="20" t="s">
        <v>402</v>
      </c>
      <c r="B376" s="20" t="s">
        <v>4</v>
      </c>
      <c r="C376" s="20" t="s">
        <v>774</v>
      </c>
      <c r="D376" s="20" t="s">
        <v>69</v>
      </c>
      <c r="E376" s="20" t="s">
        <v>70</v>
      </c>
      <c r="F376" s="20" t="s">
        <v>727</v>
      </c>
      <c r="G376" s="20" t="s">
        <v>571</v>
      </c>
      <c r="H376" s="20" t="s">
        <v>73</v>
      </c>
      <c r="I376" s="26" t="s">
        <v>0</v>
      </c>
      <c r="J376" s="14" t="str">
        <f>VLOOKUP(H376,Liste!$A$1:$B$3,2,0)</f>
        <v>Cellules</v>
      </c>
    </row>
    <row r="377" spans="1:10" ht="15" customHeight="1" x14ac:dyDescent="0.25">
      <c r="A377" s="20" t="s">
        <v>775</v>
      </c>
      <c r="B377" s="20" t="s">
        <v>5</v>
      </c>
      <c r="C377" s="20" t="s">
        <v>776</v>
      </c>
      <c r="D377" s="20" t="s">
        <v>69</v>
      </c>
      <c r="E377" s="20" t="s">
        <v>70</v>
      </c>
      <c r="F377" s="20" t="s">
        <v>727</v>
      </c>
      <c r="G377" s="20" t="s">
        <v>554</v>
      </c>
      <c r="H377" s="20" t="s">
        <v>73</v>
      </c>
      <c r="I377" s="26" t="s">
        <v>0</v>
      </c>
      <c r="J377" s="14" t="str">
        <f>VLOOKUP(H377,Liste!$A$1:$B$3,2,0)</f>
        <v>Cellules</v>
      </c>
    </row>
    <row r="378" spans="1:10" ht="15" customHeight="1" x14ac:dyDescent="0.25">
      <c r="A378" s="20" t="s">
        <v>775</v>
      </c>
      <c r="B378" s="20" t="s">
        <v>5</v>
      </c>
      <c r="C378" s="20" t="s">
        <v>777</v>
      </c>
      <c r="D378" s="20" t="s">
        <v>69</v>
      </c>
      <c r="E378" s="20" t="s">
        <v>70</v>
      </c>
      <c r="F378" s="20" t="s">
        <v>727</v>
      </c>
      <c r="G378" s="20" t="s">
        <v>554</v>
      </c>
      <c r="H378" s="20" t="s">
        <v>73</v>
      </c>
      <c r="I378" s="26" t="s">
        <v>0</v>
      </c>
      <c r="J378" s="14" t="str">
        <f>VLOOKUP(H378,Liste!$A$1:$B$3,2,0)</f>
        <v>Cellules</v>
      </c>
    </row>
    <row r="379" spans="1:10" ht="15" customHeight="1" x14ac:dyDescent="0.25">
      <c r="A379" s="20" t="s">
        <v>778</v>
      </c>
      <c r="B379" s="20" t="s">
        <v>21</v>
      </c>
      <c r="C379" s="20" t="s">
        <v>779</v>
      </c>
      <c r="D379" s="20" t="s">
        <v>69</v>
      </c>
      <c r="E379" s="20" t="s">
        <v>70</v>
      </c>
      <c r="F379" s="20" t="s">
        <v>727</v>
      </c>
      <c r="G379" s="20" t="s">
        <v>562</v>
      </c>
      <c r="H379" s="20" t="s">
        <v>73</v>
      </c>
      <c r="I379" s="26" t="s">
        <v>0</v>
      </c>
      <c r="J379" s="14" t="str">
        <f>VLOOKUP(H379,Liste!$A$1:$B$3,2,0)</f>
        <v>Cellules</v>
      </c>
    </row>
    <row r="380" spans="1:10" ht="15" customHeight="1" x14ac:dyDescent="0.25">
      <c r="A380" s="20" t="s">
        <v>778</v>
      </c>
      <c r="B380" s="20" t="s">
        <v>21</v>
      </c>
      <c r="C380" s="20" t="s">
        <v>780</v>
      </c>
      <c r="D380" s="20" t="s">
        <v>69</v>
      </c>
      <c r="E380" s="20" t="s">
        <v>70</v>
      </c>
      <c r="F380" s="20" t="s">
        <v>727</v>
      </c>
      <c r="G380" s="20" t="s">
        <v>562</v>
      </c>
      <c r="H380" s="20" t="s">
        <v>73</v>
      </c>
      <c r="I380" s="26" t="s">
        <v>0</v>
      </c>
      <c r="J380" s="14" t="str">
        <f>VLOOKUP(H380,Liste!$A$1:$B$3,2,0)</f>
        <v>Cellules</v>
      </c>
    </row>
    <row r="381" spans="1:10" ht="15" customHeight="1" x14ac:dyDescent="0.25">
      <c r="A381" s="20" t="s">
        <v>781</v>
      </c>
      <c r="B381" s="20" t="s">
        <v>6</v>
      </c>
      <c r="C381" s="20" t="s">
        <v>782</v>
      </c>
      <c r="D381" s="20" t="s">
        <v>69</v>
      </c>
      <c r="E381" s="20" t="s">
        <v>70</v>
      </c>
      <c r="F381" s="20" t="s">
        <v>727</v>
      </c>
      <c r="G381" s="20" t="s">
        <v>783</v>
      </c>
      <c r="H381" s="20" t="s">
        <v>73</v>
      </c>
      <c r="I381" s="26" t="s">
        <v>0</v>
      </c>
      <c r="J381" s="14" t="str">
        <f>VLOOKUP(H381,Liste!$A$1:$B$3,2,0)</f>
        <v>Cellules</v>
      </c>
    </row>
    <row r="382" spans="1:10" ht="15" customHeight="1" x14ac:dyDescent="0.25">
      <c r="A382" s="20" t="s">
        <v>781</v>
      </c>
      <c r="B382" s="20" t="s">
        <v>6</v>
      </c>
      <c r="C382" s="20" t="s">
        <v>784</v>
      </c>
      <c r="D382" s="20" t="s">
        <v>69</v>
      </c>
      <c r="E382" s="20" t="s">
        <v>70</v>
      </c>
      <c r="F382" s="20" t="s">
        <v>727</v>
      </c>
      <c r="G382" s="20" t="s">
        <v>783</v>
      </c>
      <c r="H382" s="20" t="s">
        <v>73</v>
      </c>
      <c r="I382" s="26" t="s">
        <v>0</v>
      </c>
      <c r="J382" s="14" t="str">
        <f>VLOOKUP(H382,Liste!$A$1:$B$3,2,0)</f>
        <v>Cellules</v>
      </c>
    </row>
    <row r="383" spans="1:10" ht="15" customHeight="1" x14ac:dyDescent="0.25">
      <c r="A383" s="20" t="s">
        <v>781</v>
      </c>
      <c r="B383" s="20" t="s">
        <v>6</v>
      </c>
      <c r="C383" s="20" t="s">
        <v>785</v>
      </c>
      <c r="D383" s="20" t="s">
        <v>69</v>
      </c>
      <c r="E383" s="20" t="s">
        <v>70</v>
      </c>
      <c r="F383" s="20" t="s">
        <v>727</v>
      </c>
      <c r="G383" s="20" t="s">
        <v>783</v>
      </c>
      <c r="H383" s="20" t="s">
        <v>73</v>
      </c>
      <c r="I383" s="26" t="s">
        <v>0</v>
      </c>
      <c r="J383" s="14" t="str">
        <f>VLOOKUP(H383,Liste!$A$1:$B$3,2,0)</f>
        <v>Cellules</v>
      </c>
    </row>
    <row r="384" spans="1:10" ht="15" customHeight="1" x14ac:dyDescent="0.25">
      <c r="A384" s="20" t="s">
        <v>123</v>
      </c>
      <c r="B384" s="20" t="s">
        <v>19</v>
      </c>
      <c r="C384" s="20" t="s">
        <v>786</v>
      </c>
      <c r="D384" s="20" t="s">
        <v>69</v>
      </c>
      <c r="E384" s="20" t="s">
        <v>70</v>
      </c>
      <c r="F384" s="20" t="s">
        <v>727</v>
      </c>
      <c r="G384" s="20" t="s">
        <v>787</v>
      </c>
      <c r="H384" s="20" t="s">
        <v>73</v>
      </c>
      <c r="I384" s="26" t="s">
        <v>0</v>
      </c>
      <c r="J384" s="14" t="str">
        <f>VLOOKUP(H384,Liste!$A$1:$B$3,2,0)</f>
        <v>Cellules</v>
      </c>
    </row>
    <row r="385" spans="1:10" ht="15" customHeight="1" x14ac:dyDescent="0.25">
      <c r="A385" s="20" t="s">
        <v>123</v>
      </c>
      <c r="B385" s="20" t="s">
        <v>19</v>
      </c>
      <c r="C385" s="20" t="s">
        <v>788</v>
      </c>
      <c r="D385" s="20" t="s">
        <v>69</v>
      </c>
      <c r="E385" s="20" t="s">
        <v>70</v>
      </c>
      <c r="F385" s="20" t="s">
        <v>727</v>
      </c>
      <c r="G385" s="20" t="s">
        <v>787</v>
      </c>
      <c r="H385" s="20" t="s">
        <v>73</v>
      </c>
      <c r="I385" s="26" t="s">
        <v>0</v>
      </c>
      <c r="J385" s="14" t="str">
        <f>VLOOKUP(H385,Liste!$A$1:$B$3,2,0)</f>
        <v>Cellules</v>
      </c>
    </row>
    <row r="386" spans="1:10" ht="15" customHeight="1" x14ac:dyDescent="0.25">
      <c r="A386" s="20" t="s">
        <v>126</v>
      </c>
      <c r="B386" s="20" t="s">
        <v>17</v>
      </c>
      <c r="C386" s="20" t="s">
        <v>789</v>
      </c>
      <c r="D386" s="20" t="s">
        <v>69</v>
      </c>
      <c r="E386" s="20" t="s">
        <v>70</v>
      </c>
      <c r="F386" s="20" t="s">
        <v>727</v>
      </c>
      <c r="G386" s="20" t="s">
        <v>790</v>
      </c>
      <c r="H386" s="20" t="s">
        <v>73</v>
      </c>
      <c r="I386" s="26" t="s">
        <v>0</v>
      </c>
      <c r="J386" s="14" t="str">
        <f>VLOOKUP(H386,Liste!$A$1:$B$3,2,0)</f>
        <v>Cellules</v>
      </c>
    </row>
    <row r="387" spans="1:10" ht="15" customHeight="1" x14ac:dyDescent="0.25">
      <c r="A387" s="20" t="s">
        <v>126</v>
      </c>
      <c r="B387" s="20" t="s">
        <v>17</v>
      </c>
      <c r="C387" s="20" t="s">
        <v>791</v>
      </c>
      <c r="D387" s="20" t="s">
        <v>69</v>
      </c>
      <c r="E387" s="20" t="s">
        <v>70</v>
      </c>
      <c r="F387" s="20" t="s">
        <v>727</v>
      </c>
      <c r="G387" s="20" t="s">
        <v>790</v>
      </c>
      <c r="H387" s="20" t="s">
        <v>73</v>
      </c>
      <c r="I387" s="26" t="s">
        <v>0</v>
      </c>
      <c r="J387" s="14" t="str">
        <f>VLOOKUP(H387,Liste!$A$1:$B$3,2,0)</f>
        <v>Cellules</v>
      </c>
    </row>
    <row r="388" spans="1:10" ht="15" customHeight="1" x14ac:dyDescent="0.25">
      <c r="A388" s="20" t="s">
        <v>129</v>
      </c>
      <c r="B388" s="20" t="s">
        <v>15</v>
      </c>
      <c r="C388" s="20" t="s">
        <v>792</v>
      </c>
      <c r="D388" s="20" t="s">
        <v>69</v>
      </c>
      <c r="E388" s="20" t="s">
        <v>70</v>
      </c>
      <c r="F388" s="20" t="s">
        <v>727</v>
      </c>
      <c r="G388" s="20" t="s">
        <v>793</v>
      </c>
      <c r="H388" s="20" t="s">
        <v>73</v>
      </c>
      <c r="I388" s="26" t="s">
        <v>0</v>
      </c>
      <c r="J388" s="14" t="str">
        <f>VLOOKUP(H388,Liste!$A$1:$B$3,2,0)</f>
        <v>Cellules</v>
      </c>
    </row>
    <row r="389" spans="1:10" ht="15" customHeight="1" x14ac:dyDescent="0.25">
      <c r="A389" s="20" t="s">
        <v>129</v>
      </c>
      <c r="B389" s="20" t="s">
        <v>15</v>
      </c>
      <c r="C389" s="20" t="s">
        <v>794</v>
      </c>
      <c r="D389" s="20" t="s">
        <v>69</v>
      </c>
      <c r="E389" s="20" t="s">
        <v>70</v>
      </c>
      <c r="F389" s="20" t="s">
        <v>727</v>
      </c>
      <c r="G389" s="20" t="s">
        <v>793</v>
      </c>
      <c r="H389" s="20" t="s">
        <v>73</v>
      </c>
      <c r="I389" s="26" t="s">
        <v>0</v>
      </c>
      <c r="J389" s="14" t="str">
        <f>VLOOKUP(H389,Liste!$A$1:$B$3,2,0)</f>
        <v>Cellules</v>
      </c>
    </row>
    <row r="390" spans="1:10" ht="15" customHeight="1" x14ac:dyDescent="0.25">
      <c r="A390" s="20" t="s">
        <v>146</v>
      </c>
      <c r="B390" s="20" t="s">
        <v>18</v>
      </c>
      <c r="C390" s="20" t="s">
        <v>795</v>
      </c>
      <c r="D390" s="20" t="s">
        <v>69</v>
      </c>
      <c r="E390" s="20" t="s">
        <v>70</v>
      </c>
      <c r="F390" s="20" t="s">
        <v>727</v>
      </c>
      <c r="G390" s="20" t="s">
        <v>796</v>
      </c>
      <c r="H390" s="20" t="s">
        <v>73</v>
      </c>
      <c r="I390" s="26" t="s">
        <v>0</v>
      </c>
      <c r="J390" s="14" t="str">
        <f>VLOOKUP(H390,Liste!$A$1:$B$3,2,0)</f>
        <v>Cellules</v>
      </c>
    </row>
    <row r="391" spans="1:10" ht="15" customHeight="1" x14ac:dyDescent="0.25">
      <c r="A391" s="20" t="s">
        <v>146</v>
      </c>
      <c r="B391" s="20" t="s">
        <v>18</v>
      </c>
      <c r="C391" s="20" t="s">
        <v>797</v>
      </c>
      <c r="D391" s="20" t="s">
        <v>69</v>
      </c>
      <c r="E391" s="20" t="s">
        <v>70</v>
      </c>
      <c r="F391" s="20" t="s">
        <v>727</v>
      </c>
      <c r="G391" s="20" t="s">
        <v>796</v>
      </c>
      <c r="H391" s="20" t="s">
        <v>73</v>
      </c>
      <c r="I391" s="26" t="s">
        <v>0</v>
      </c>
      <c r="J391" s="14" t="str">
        <f>VLOOKUP(H391,Liste!$A$1:$B$3,2,0)</f>
        <v>Cellules</v>
      </c>
    </row>
    <row r="392" spans="1:10" ht="15" customHeight="1" x14ac:dyDescent="0.25">
      <c r="A392" s="20" t="s">
        <v>146</v>
      </c>
      <c r="B392" s="20" t="s">
        <v>18</v>
      </c>
      <c r="C392" s="20" t="s">
        <v>798</v>
      </c>
      <c r="D392" s="20" t="s">
        <v>69</v>
      </c>
      <c r="E392" s="20" t="s">
        <v>70</v>
      </c>
      <c r="F392" s="20" t="s">
        <v>727</v>
      </c>
      <c r="G392" s="20" t="s">
        <v>796</v>
      </c>
      <c r="H392" s="20" t="s">
        <v>73</v>
      </c>
      <c r="I392" s="26" t="s">
        <v>0</v>
      </c>
      <c r="J392" s="14" t="str">
        <f>VLOOKUP(H392,Liste!$A$1:$B$3,2,0)</f>
        <v>Cellules</v>
      </c>
    </row>
    <row r="393" spans="1:10" ht="15" customHeight="1" x14ac:dyDescent="0.25">
      <c r="A393" s="20" t="s">
        <v>146</v>
      </c>
      <c r="B393" s="20" t="s">
        <v>18</v>
      </c>
      <c r="C393" s="20" t="s">
        <v>799</v>
      </c>
      <c r="D393" s="20" t="s">
        <v>69</v>
      </c>
      <c r="E393" s="20" t="s">
        <v>70</v>
      </c>
      <c r="F393" s="20" t="s">
        <v>727</v>
      </c>
      <c r="G393" s="20" t="s">
        <v>796</v>
      </c>
      <c r="H393" s="20" t="s">
        <v>73</v>
      </c>
      <c r="I393" s="26" t="s">
        <v>0</v>
      </c>
      <c r="J393" s="14" t="str">
        <f>VLOOKUP(H393,Liste!$A$1:$B$3,2,0)</f>
        <v>Cellules</v>
      </c>
    </row>
    <row r="394" spans="1:10" ht="15" customHeight="1" x14ac:dyDescent="0.25">
      <c r="A394" s="20" t="s">
        <v>149</v>
      </c>
      <c r="B394" s="20" t="s">
        <v>21</v>
      </c>
      <c r="C394" s="20" t="s">
        <v>800</v>
      </c>
      <c r="D394" s="20" t="s">
        <v>69</v>
      </c>
      <c r="E394" s="20" t="s">
        <v>70</v>
      </c>
      <c r="F394" s="20" t="s">
        <v>727</v>
      </c>
      <c r="G394" s="20" t="s">
        <v>801</v>
      </c>
      <c r="H394" s="20" t="s">
        <v>73</v>
      </c>
      <c r="I394" s="26" t="s">
        <v>0</v>
      </c>
      <c r="J394" s="14" t="str">
        <f>VLOOKUP(H394,Liste!$A$1:$B$3,2,0)</f>
        <v>Cellules</v>
      </c>
    </row>
    <row r="395" spans="1:10" ht="15" customHeight="1" x14ac:dyDescent="0.25">
      <c r="A395" s="20" t="s">
        <v>149</v>
      </c>
      <c r="B395" s="20" t="s">
        <v>21</v>
      </c>
      <c r="C395" s="20" t="s">
        <v>802</v>
      </c>
      <c r="D395" s="20" t="s">
        <v>69</v>
      </c>
      <c r="E395" s="20" t="s">
        <v>70</v>
      </c>
      <c r="F395" s="20" t="s">
        <v>727</v>
      </c>
      <c r="G395" s="20" t="s">
        <v>801</v>
      </c>
      <c r="H395" s="20" t="s">
        <v>73</v>
      </c>
      <c r="I395" s="26" t="s">
        <v>0</v>
      </c>
      <c r="J395" s="14" t="str">
        <f>VLOOKUP(H395,Liste!$A$1:$B$3,2,0)</f>
        <v>Cellules</v>
      </c>
    </row>
    <row r="396" spans="1:10" ht="15" customHeight="1" x14ac:dyDescent="0.25">
      <c r="A396" s="20" t="s">
        <v>149</v>
      </c>
      <c r="B396" s="20" t="s">
        <v>21</v>
      </c>
      <c r="C396" s="20" t="s">
        <v>803</v>
      </c>
      <c r="D396" s="20" t="s">
        <v>69</v>
      </c>
      <c r="E396" s="20" t="s">
        <v>70</v>
      </c>
      <c r="F396" s="20" t="s">
        <v>727</v>
      </c>
      <c r="G396" s="20" t="s">
        <v>801</v>
      </c>
      <c r="H396" s="20" t="s">
        <v>73</v>
      </c>
      <c r="I396" s="26" t="s">
        <v>0</v>
      </c>
      <c r="J396" s="14" t="str">
        <f>VLOOKUP(H396,Liste!$A$1:$B$3,2,0)</f>
        <v>Cellules</v>
      </c>
    </row>
    <row r="397" spans="1:10" ht="15" customHeight="1" x14ac:dyDescent="0.25">
      <c r="A397" s="20" t="s">
        <v>149</v>
      </c>
      <c r="B397" s="20" t="s">
        <v>21</v>
      </c>
      <c r="C397" s="20" t="s">
        <v>804</v>
      </c>
      <c r="D397" s="20" t="s">
        <v>69</v>
      </c>
      <c r="E397" s="20" t="s">
        <v>70</v>
      </c>
      <c r="F397" s="20" t="s">
        <v>727</v>
      </c>
      <c r="G397" s="20" t="s">
        <v>801</v>
      </c>
      <c r="H397" s="20" t="s">
        <v>73</v>
      </c>
      <c r="I397" s="26" t="s">
        <v>0</v>
      </c>
      <c r="J397" s="14" t="str">
        <f>VLOOKUP(H397,Liste!$A$1:$B$3,2,0)</f>
        <v>Cellules</v>
      </c>
    </row>
    <row r="398" spans="1:10" ht="15" customHeight="1" x14ac:dyDescent="0.25"/>
    <row r="399" spans="1:10" ht="15" customHeight="1" x14ac:dyDescent="0.25"/>
    <row r="400" spans="1:10" ht="15" customHeight="1" x14ac:dyDescent="0.25"/>
    <row r="401" ht="15" customHeight="1" x14ac:dyDescent="0.25"/>
    <row r="402" ht="15" customHeight="1" x14ac:dyDescent="0.25"/>
    <row r="403" ht="15" customHeight="1" x14ac:dyDescent="0.25"/>
    <row r="404" ht="15" customHeight="1" x14ac:dyDescent="0.25"/>
    <row r="405" ht="15" customHeight="1" x14ac:dyDescent="0.25"/>
    <row r="406" ht="15" customHeight="1" x14ac:dyDescent="0.25"/>
    <row r="407" ht="15" customHeight="1" x14ac:dyDescent="0.25"/>
    <row r="408" ht="15" customHeight="1" x14ac:dyDescent="0.25"/>
    <row r="409" ht="15" customHeight="1" x14ac:dyDescent="0.25"/>
    <row r="410" ht="15" customHeight="1" x14ac:dyDescent="0.25"/>
    <row r="411" ht="15" customHeight="1" x14ac:dyDescent="0.25"/>
    <row r="412" ht="15" customHeight="1" x14ac:dyDescent="0.25"/>
    <row r="413" ht="15" customHeight="1" x14ac:dyDescent="0.25"/>
    <row r="414" ht="15" customHeight="1" x14ac:dyDescent="0.25"/>
    <row r="415" ht="15" customHeight="1" x14ac:dyDescent="0.25"/>
    <row r="416" ht="15" customHeight="1" x14ac:dyDescent="0.25"/>
    <row r="417" ht="15" customHeight="1" x14ac:dyDescent="0.25"/>
    <row r="418" ht="15" customHeight="1" x14ac:dyDescent="0.25"/>
    <row r="419" ht="15" customHeight="1" x14ac:dyDescent="0.25"/>
    <row r="420" ht="15" customHeight="1" x14ac:dyDescent="0.25"/>
    <row r="421" ht="15" customHeight="1" x14ac:dyDescent="0.25"/>
    <row r="422" ht="15" customHeight="1" x14ac:dyDescent="0.25"/>
    <row r="423" ht="15" customHeight="1" x14ac:dyDescent="0.25"/>
    <row r="424" ht="15" customHeight="1" x14ac:dyDescent="0.25"/>
    <row r="425" ht="15" customHeight="1" x14ac:dyDescent="0.25"/>
    <row r="426" ht="15" customHeight="1" x14ac:dyDescent="0.25"/>
    <row r="427" ht="15" customHeight="1" x14ac:dyDescent="0.25"/>
    <row r="428" ht="15" customHeight="1" x14ac:dyDescent="0.25"/>
    <row r="429" ht="15" customHeight="1" x14ac:dyDescent="0.25"/>
    <row r="430" ht="15" customHeight="1" x14ac:dyDescent="0.25"/>
    <row r="431" ht="15" customHeight="1" x14ac:dyDescent="0.25"/>
    <row r="432" ht="15" customHeight="1" x14ac:dyDescent="0.25"/>
    <row r="433" ht="15" customHeight="1" x14ac:dyDescent="0.25"/>
    <row r="434" ht="15" customHeight="1" x14ac:dyDescent="0.25"/>
    <row r="435" ht="15" customHeight="1" x14ac:dyDescent="0.25"/>
    <row r="436" ht="15" customHeight="1" x14ac:dyDescent="0.25"/>
    <row r="437" ht="15" customHeight="1" x14ac:dyDescent="0.25"/>
    <row r="438" ht="15" customHeight="1" x14ac:dyDescent="0.25"/>
    <row r="439" ht="15" customHeight="1" x14ac:dyDescent="0.25"/>
    <row r="440" ht="15" customHeight="1" x14ac:dyDescent="0.25"/>
    <row r="441" ht="15" customHeight="1" x14ac:dyDescent="0.25"/>
    <row r="442" ht="15" customHeight="1" x14ac:dyDescent="0.25"/>
    <row r="443" ht="15" customHeight="1" x14ac:dyDescent="0.25"/>
    <row r="444" ht="15" customHeight="1" x14ac:dyDescent="0.25"/>
    <row r="445" ht="15" customHeight="1" x14ac:dyDescent="0.25"/>
    <row r="446" ht="15" customHeight="1" x14ac:dyDescent="0.25"/>
    <row r="447" ht="15" customHeight="1" x14ac:dyDescent="0.25"/>
    <row r="448" ht="15" customHeight="1" x14ac:dyDescent="0.25"/>
    <row r="449" ht="15" customHeight="1" x14ac:dyDescent="0.25"/>
    <row r="450" ht="15" customHeight="1" x14ac:dyDescent="0.25"/>
    <row r="451" ht="15" customHeight="1" x14ac:dyDescent="0.25"/>
    <row r="452" ht="15" customHeight="1" x14ac:dyDescent="0.25"/>
    <row r="453" ht="15" customHeight="1" x14ac:dyDescent="0.25"/>
    <row r="454" ht="15" customHeight="1" x14ac:dyDescent="0.25"/>
    <row r="455" ht="15" customHeight="1" x14ac:dyDescent="0.25"/>
    <row r="456" ht="15" customHeight="1" x14ac:dyDescent="0.25"/>
    <row r="457" ht="15" customHeight="1" x14ac:dyDescent="0.25"/>
    <row r="458" ht="15" customHeight="1" x14ac:dyDescent="0.25"/>
    <row r="459" ht="15" customHeight="1" x14ac:dyDescent="0.25"/>
    <row r="460" ht="15" customHeight="1" x14ac:dyDescent="0.25"/>
    <row r="461" ht="15" customHeight="1" x14ac:dyDescent="0.25"/>
    <row r="462" ht="15" customHeight="1" x14ac:dyDescent="0.25"/>
    <row r="463" ht="15" customHeight="1" x14ac:dyDescent="0.25"/>
    <row r="464" ht="15" customHeight="1" x14ac:dyDescent="0.25"/>
    <row r="465" ht="15" customHeight="1" x14ac:dyDescent="0.25"/>
    <row r="466" ht="15" customHeight="1" x14ac:dyDescent="0.25"/>
    <row r="467" ht="15" customHeight="1" x14ac:dyDescent="0.25"/>
    <row r="468" ht="15" customHeight="1" x14ac:dyDescent="0.25"/>
    <row r="469" ht="15" customHeight="1" x14ac:dyDescent="0.25"/>
    <row r="470" ht="15" customHeight="1" x14ac:dyDescent="0.25"/>
    <row r="471" ht="15" customHeight="1" x14ac:dyDescent="0.25"/>
    <row r="472" ht="15" customHeight="1" x14ac:dyDescent="0.25"/>
    <row r="473" ht="15" customHeight="1" x14ac:dyDescent="0.25"/>
    <row r="474" ht="15" customHeight="1" x14ac:dyDescent="0.25"/>
    <row r="475" ht="15" customHeight="1" x14ac:dyDescent="0.25"/>
    <row r="476" ht="15" customHeight="1" x14ac:dyDescent="0.25"/>
    <row r="477" ht="15" customHeight="1" x14ac:dyDescent="0.25"/>
    <row r="478" ht="15" customHeight="1" x14ac:dyDescent="0.25"/>
    <row r="479" ht="15" customHeight="1" x14ac:dyDescent="0.25"/>
    <row r="480" ht="15" customHeight="1" x14ac:dyDescent="0.25"/>
    <row r="481" ht="15" customHeight="1" x14ac:dyDescent="0.25"/>
    <row r="482" ht="15" customHeight="1" x14ac:dyDescent="0.25"/>
    <row r="483" ht="15" customHeight="1" x14ac:dyDescent="0.25"/>
    <row r="484" ht="15" customHeight="1" x14ac:dyDescent="0.25"/>
    <row r="485" ht="15" customHeight="1" x14ac:dyDescent="0.25"/>
    <row r="486" ht="15" customHeight="1" x14ac:dyDescent="0.25"/>
    <row r="487" ht="15" customHeight="1" x14ac:dyDescent="0.25"/>
    <row r="488" ht="15" customHeight="1" x14ac:dyDescent="0.25"/>
    <row r="489" ht="15" customHeight="1" x14ac:dyDescent="0.25"/>
    <row r="490" ht="15" customHeight="1" x14ac:dyDescent="0.25"/>
    <row r="491" ht="15" customHeight="1" x14ac:dyDescent="0.25"/>
    <row r="492" ht="15" customHeight="1" x14ac:dyDescent="0.25"/>
    <row r="493" ht="15" customHeight="1" x14ac:dyDescent="0.25"/>
    <row r="494" ht="15" customHeight="1" x14ac:dyDescent="0.25"/>
    <row r="495" ht="15" customHeight="1" x14ac:dyDescent="0.25"/>
    <row r="496" ht="15" customHeight="1" x14ac:dyDescent="0.25"/>
    <row r="497" ht="15" customHeight="1" x14ac:dyDescent="0.25"/>
    <row r="498" ht="15" customHeight="1" x14ac:dyDescent="0.25"/>
    <row r="499" ht="15" customHeight="1" x14ac:dyDescent="0.25"/>
    <row r="500" ht="15" customHeight="1" x14ac:dyDescent="0.25"/>
    <row r="501" ht="15" customHeight="1" x14ac:dyDescent="0.25"/>
    <row r="1345" spans="1:1" x14ac:dyDescent="0.25">
      <c r="A1345" s="3"/>
    </row>
    <row r="1348" spans="1:1" x14ac:dyDescent="0.25">
      <c r="A1348" s="3"/>
    </row>
    <row r="1354" spans="1:1" x14ac:dyDescent="0.25">
      <c r="A1354" s="3"/>
    </row>
    <row r="1357" spans="1:1" x14ac:dyDescent="0.25">
      <c r="A1357" s="3"/>
    </row>
    <row r="1360" spans="1:1" x14ac:dyDescent="0.25">
      <c r="A1360" s="3"/>
    </row>
    <row r="1363" spans="1:1" x14ac:dyDescent="0.25">
      <c r="A1363" s="3"/>
    </row>
    <row r="1366" spans="1:1" x14ac:dyDescent="0.25">
      <c r="A1366" s="3"/>
    </row>
    <row r="1369" spans="1:1" x14ac:dyDescent="0.25">
      <c r="A1369" s="3"/>
    </row>
    <row r="3037" spans="1:1" x14ac:dyDescent="0.25">
      <c r="A3037" s="3"/>
    </row>
    <row r="3038" spans="1:1" x14ac:dyDescent="0.25">
      <c r="A3038" s="3"/>
    </row>
    <row r="3039" spans="1:1" x14ac:dyDescent="0.25">
      <c r="A3039" s="3"/>
    </row>
    <row r="3040" spans="1:1" x14ac:dyDescent="0.25">
      <c r="A3040" s="3"/>
    </row>
    <row r="3041" spans="1:3" x14ac:dyDescent="0.25">
      <c r="A3041" s="3"/>
    </row>
    <row r="3042" spans="1:3" x14ac:dyDescent="0.25">
      <c r="A3042" s="3"/>
      <c r="C3042" s="6"/>
    </row>
    <row r="3043" spans="1:3" x14ac:dyDescent="0.25">
      <c r="A3043" s="3"/>
    </row>
    <row r="3044" spans="1:3" x14ac:dyDescent="0.25">
      <c r="A3044" s="3"/>
    </row>
    <row r="3045" spans="1:3" x14ac:dyDescent="0.25">
      <c r="A3045" s="3"/>
    </row>
    <row r="3047" spans="1:3" x14ac:dyDescent="0.25">
      <c r="A3047" s="3"/>
    </row>
    <row r="3048" spans="1:3" x14ac:dyDescent="0.25">
      <c r="A3048" s="3"/>
    </row>
    <row r="3049" spans="1:3" x14ac:dyDescent="0.25">
      <c r="A3049" s="3"/>
    </row>
    <row r="3051" spans="1:3" x14ac:dyDescent="0.25">
      <c r="A3051" s="3"/>
    </row>
    <row r="3052" spans="1:3" x14ac:dyDescent="0.25">
      <c r="A3052" s="3"/>
    </row>
    <row r="3053" spans="1:3" x14ac:dyDescent="0.25">
      <c r="A3053" s="3"/>
    </row>
    <row r="3054" spans="1:3" x14ac:dyDescent="0.25">
      <c r="A3054" s="3"/>
    </row>
    <row r="3055" spans="1:3" x14ac:dyDescent="0.25">
      <c r="A3055" s="3"/>
    </row>
    <row r="3056" spans="1:3" x14ac:dyDescent="0.25">
      <c r="A3056" s="3"/>
    </row>
    <row r="3057" spans="1:1" x14ac:dyDescent="0.25">
      <c r="A3057" s="3"/>
    </row>
    <row r="3058" spans="1:1" x14ac:dyDescent="0.25">
      <c r="A3058" s="3"/>
    </row>
    <row r="3059" spans="1:1" x14ac:dyDescent="0.25">
      <c r="A3059" s="3"/>
    </row>
    <row r="3060" spans="1:1" x14ac:dyDescent="0.25">
      <c r="A3060" s="3"/>
    </row>
    <row r="3061" spans="1:1" x14ac:dyDescent="0.25">
      <c r="A3061" s="3"/>
    </row>
    <row r="3062" spans="1:1" x14ac:dyDescent="0.25">
      <c r="A3062" s="3"/>
    </row>
    <row r="3064" spans="1:1" x14ac:dyDescent="0.25">
      <c r="A3064" s="3"/>
    </row>
    <row r="3065" spans="1:1" x14ac:dyDescent="0.25">
      <c r="A3065" s="3"/>
    </row>
    <row r="3066" spans="1:1" x14ac:dyDescent="0.25">
      <c r="A3066" s="3"/>
    </row>
    <row r="3068" spans="1:1" x14ac:dyDescent="0.25">
      <c r="A3068" s="4"/>
    </row>
    <row r="3069" spans="1:1" x14ac:dyDescent="0.25">
      <c r="A3069" s="3"/>
    </row>
    <row r="3070" spans="1:1" x14ac:dyDescent="0.25">
      <c r="A3070" s="3"/>
    </row>
    <row r="3071" spans="1:1" x14ac:dyDescent="0.25">
      <c r="A3071" s="3"/>
    </row>
    <row r="3072" spans="1:1" x14ac:dyDescent="0.25">
      <c r="A3072" s="3"/>
    </row>
    <row r="3074" spans="1:1" x14ac:dyDescent="0.25">
      <c r="A3074" s="3"/>
    </row>
    <row r="3076" spans="1:1" x14ac:dyDescent="0.25">
      <c r="A3076" s="3"/>
    </row>
    <row r="3077" spans="1:1" x14ac:dyDescent="0.25">
      <c r="A3077" s="3"/>
    </row>
    <row r="3078" spans="1:1" x14ac:dyDescent="0.25">
      <c r="A3078" s="3"/>
    </row>
    <row r="3079" spans="1:1" x14ac:dyDescent="0.25">
      <c r="A3079" s="3"/>
    </row>
    <row r="3080" spans="1:1" x14ac:dyDescent="0.25">
      <c r="A3080" s="3"/>
    </row>
    <row r="3082" spans="1:1" x14ac:dyDescent="0.25">
      <c r="A3082" s="3"/>
    </row>
    <row r="3083" spans="1:1" x14ac:dyDescent="0.25">
      <c r="A3083" s="3"/>
    </row>
    <row r="3084" spans="1:1" x14ac:dyDescent="0.25">
      <c r="A3084" s="3"/>
    </row>
    <row r="3085" spans="1:1" x14ac:dyDescent="0.25">
      <c r="A3085" s="3"/>
    </row>
    <row r="3086" spans="1:1" x14ac:dyDescent="0.25">
      <c r="A3086" s="3"/>
    </row>
    <row r="3087" spans="1:1" x14ac:dyDescent="0.25">
      <c r="A3087" s="3"/>
    </row>
    <row r="3088" spans="1:1" x14ac:dyDescent="0.25">
      <c r="A3088" s="3"/>
    </row>
    <row r="3089" spans="1:1" x14ac:dyDescent="0.25">
      <c r="A3089" s="3"/>
    </row>
    <row r="3090" spans="1:1" x14ac:dyDescent="0.25">
      <c r="A3090" s="3"/>
    </row>
    <row r="3092" spans="1:1" x14ac:dyDescent="0.25">
      <c r="A3092" s="3"/>
    </row>
    <row r="3093" spans="1:1" x14ac:dyDescent="0.25">
      <c r="A3093" s="3"/>
    </row>
    <row r="3095" spans="1:1" x14ac:dyDescent="0.25">
      <c r="A3095" s="3"/>
    </row>
    <row r="3096" spans="1:1" x14ac:dyDescent="0.25">
      <c r="A3096" s="3"/>
    </row>
    <row r="3098" spans="1:1" x14ac:dyDescent="0.25">
      <c r="A3098" s="3"/>
    </row>
    <row r="3099" spans="1:1" x14ac:dyDescent="0.25">
      <c r="A3099" s="3"/>
    </row>
    <row r="3100" spans="1:1" x14ac:dyDescent="0.25">
      <c r="A3100" s="3"/>
    </row>
    <row r="3101" spans="1:1" x14ac:dyDescent="0.25">
      <c r="A3101" s="3"/>
    </row>
    <row r="3102" spans="1:1" x14ac:dyDescent="0.25">
      <c r="A3102" s="3"/>
    </row>
    <row r="3104" spans="1:1" x14ac:dyDescent="0.25">
      <c r="A3104" s="3"/>
    </row>
    <row r="3105" spans="1:1" x14ac:dyDescent="0.25">
      <c r="A3105" s="3"/>
    </row>
    <row r="3106" spans="1:1" x14ac:dyDescent="0.25">
      <c r="A3106" s="3"/>
    </row>
    <row r="3107" spans="1:1" x14ac:dyDescent="0.25">
      <c r="A3107" s="3"/>
    </row>
    <row r="3108" spans="1:1" x14ac:dyDescent="0.25">
      <c r="A3108" s="3"/>
    </row>
    <row r="3110" spans="1:1" x14ac:dyDescent="0.25">
      <c r="A3110" s="3"/>
    </row>
    <row r="3111" spans="1:1" x14ac:dyDescent="0.25">
      <c r="A3111" s="3"/>
    </row>
    <row r="3112" spans="1:1" x14ac:dyDescent="0.25">
      <c r="A3112" s="3"/>
    </row>
    <row r="3113" spans="1:1" x14ac:dyDescent="0.25">
      <c r="A3113" s="3"/>
    </row>
    <row r="3115" spans="1:1" x14ac:dyDescent="0.25">
      <c r="A3115" s="3"/>
    </row>
    <row r="3116" spans="1:1" x14ac:dyDescent="0.25">
      <c r="A3116" s="3"/>
    </row>
    <row r="3117" spans="1:1" x14ac:dyDescent="0.25">
      <c r="A3117" s="3"/>
    </row>
    <row r="3118" spans="1:1" x14ac:dyDescent="0.25">
      <c r="A3118" s="3"/>
    </row>
    <row r="3119" spans="1:1" x14ac:dyDescent="0.25">
      <c r="A3119" s="3"/>
    </row>
    <row r="3121" spans="1:1" x14ac:dyDescent="0.25">
      <c r="A3121" s="3"/>
    </row>
    <row r="3123" spans="1:1" x14ac:dyDescent="0.25">
      <c r="A3123" s="3"/>
    </row>
    <row r="3124" spans="1:1" x14ac:dyDescent="0.25">
      <c r="A3124" s="3"/>
    </row>
    <row r="3125" spans="1:1" x14ac:dyDescent="0.25">
      <c r="A3125" s="3"/>
    </row>
    <row r="3127" spans="1:1" x14ac:dyDescent="0.25">
      <c r="A3127" s="3"/>
    </row>
    <row r="3128" spans="1:1" x14ac:dyDescent="0.25">
      <c r="A3128" s="3"/>
    </row>
    <row r="3129" spans="1:1" x14ac:dyDescent="0.25">
      <c r="A3129" s="3"/>
    </row>
    <row r="3130" spans="1:1" x14ac:dyDescent="0.25">
      <c r="A3130" s="3"/>
    </row>
    <row r="3131" spans="1:1" x14ac:dyDescent="0.25">
      <c r="A3131" s="3"/>
    </row>
    <row r="4266" spans="3:3" x14ac:dyDescent="0.25">
      <c r="C4266" s="6"/>
    </row>
    <row r="5606" spans="3:3" x14ac:dyDescent="0.25">
      <c r="C5606" s="6"/>
    </row>
  </sheetData>
  <sortState ref="A1:A6151">
    <sortCondition ref="A1"/>
  </sortState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D397"/>
  <sheetViews>
    <sheetView showGridLines="0" tabSelected="1" topLeftCell="D1" zoomScaleNormal="100" workbookViewId="0">
      <pane ySplit="1" topLeftCell="A2" activePane="bottomLeft" state="frozen"/>
      <selection pane="bottomLeft" activeCell="P2" sqref="P2"/>
    </sheetView>
  </sheetViews>
  <sheetFormatPr baseColWidth="10" defaultRowHeight="15" x14ac:dyDescent="0.25"/>
  <cols>
    <col min="1" max="1" width="10.140625" style="14" bestFit="1" customWidth="1"/>
    <col min="2" max="2" width="37" style="13" bestFit="1" customWidth="1"/>
    <col min="3" max="3" width="17.28515625" style="13" bestFit="1" customWidth="1"/>
    <col min="4" max="5" width="9.5703125" style="14" customWidth="1"/>
    <col min="6" max="6" width="12.7109375" style="14" customWidth="1"/>
    <col min="7" max="8" width="8.7109375" style="14" customWidth="1"/>
    <col min="9" max="9" width="9.7109375" style="14" bestFit="1" customWidth="1"/>
    <col min="10" max="10" width="10.7109375" style="12" customWidth="1"/>
    <col min="11" max="11" width="10.5703125" style="31" customWidth="1"/>
    <col min="12" max="12" width="8" style="22" customWidth="1"/>
    <col min="13" max="13" width="9.7109375" style="12" bestFit="1" customWidth="1"/>
    <col min="14" max="14" width="8.42578125" style="33" bestFit="1" customWidth="1"/>
    <col min="15" max="15" width="10" style="12" customWidth="1"/>
    <col min="16" max="16" width="11.28515625" style="14" customWidth="1"/>
    <col min="17" max="26" width="11.42578125" style="12"/>
    <col min="31" max="16384" width="11.42578125" style="12"/>
  </cols>
  <sheetData>
    <row r="1" spans="1:28" ht="30" customHeight="1" x14ac:dyDescent="0.25">
      <c r="A1" s="11" t="s">
        <v>55</v>
      </c>
      <c r="B1" s="11" t="s">
        <v>56</v>
      </c>
      <c r="C1" s="11" t="s">
        <v>57</v>
      </c>
      <c r="D1" s="11" t="s">
        <v>58</v>
      </c>
      <c r="E1" s="11" t="s">
        <v>59</v>
      </c>
      <c r="F1" s="17" t="s">
        <v>60</v>
      </c>
      <c r="G1" s="11" t="s">
        <v>61</v>
      </c>
      <c r="H1" s="11" t="s">
        <v>66</v>
      </c>
      <c r="I1" s="11" t="s">
        <v>62</v>
      </c>
      <c r="J1" s="18" t="s">
        <v>63</v>
      </c>
      <c r="K1" s="34" t="s">
        <v>64</v>
      </c>
      <c r="L1" s="29" t="s">
        <v>813</v>
      </c>
      <c r="M1" s="19" t="s">
        <v>65</v>
      </c>
      <c r="N1" s="36" t="s">
        <v>810</v>
      </c>
      <c r="O1" s="35" t="s">
        <v>812</v>
      </c>
      <c r="P1" s="17" t="s">
        <v>811</v>
      </c>
      <c r="AB1" s="39">
        <f ca="1">TODAY()</f>
        <v>44544</v>
      </c>
    </row>
    <row r="2" spans="1:28" ht="15" customHeight="1" x14ac:dyDescent="0.25">
      <c r="A2" s="20" t="s">
        <v>67</v>
      </c>
      <c r="B2" s="20" t="s">
        <v>11</v>
      </c>
      <c r="C2" s="20" t="s">
        <v>68</v>
      </c>
      <c r="D2" s="20" t="s">
        <v>69</v>
      </c>
      <c r="E2" s="20" t="s">
        <v>70</v>
      </c>
      <c r="F2" s="20" t="s">
        <v>71</v>
      </c>
      <c r="G2" s="20" t="s">
        <v>72</v>
      </c>
      <c r="H2" s="20" t="s">
        <v>73</v>
      </c>
      <c r="I2" s="15" t="s">
        <v>0</v>
      </c>
      <c r="J2" s="23">
        <v>43797</v>
      </c>
      <c r="K2" s="16">
        <v>44543</v>
      </c>
      <c r="L2" s="22" t="str">
        <f>VLOOKUP(LEFT(A2,1)*1,Liste!$D$1:$E$3,2,0)</f>
        <v>OPT</v>
      </c>
      <c r="M2" s="16" t="str">
        <f>VLOOKUP(H2,Liste!$A$1:$B$3,2,0)</f>
        <v>Cellules</v>
      </c>
      <c r="N2" s="32" t="str">
        <f>IF(K2="","En stock","Soldé")</f>
        <v>Soldé</v>
      </c>
      <c r="O2" s="12" t="b">
        <f t="shared" ref="O2:O65" ca="1" si="0">J2-TODAY()&lt;=TODAY()-EDATE($AB$1,6)</f>
        <v>1</v>
      </c>
      <c r="P2" s="14" t="str">
        <f t="shared" ref="P2:P65" ca="1" si="1">IF(OR(N2="En stock",DATEDIF(J2,$AB$1,"D")),IF(N2="Soldé",DATEDIF(J2,K2,"D"))&amp;" jrs")</f>
        <v>746 jrs</v>
      </c>
    </row>
    <row r="3" spans="1:28" ht="15" customHeight="1" x14ac:dyDescent="0.25">
      <c r="A3" s="20" t="s">
        <v>74</v>
      </c>
      <c r="B3" s="20" t="s">
        <v>14</v>
      </c>
      <c r="C3" s="20" t="s">
        <v>75</v>
      </c>
      <c r="D3" s="20" t="s">
        <v>69</v>
      </c>
      <c r="E3" s="20" t="s">
        <v>70</v>
      </c>
      <c r="F3" s="20" t="s">
        <v>76</v>
      </c>
      <c r="G3" s="20" t="s">
        <v>77</v>
      </c>
      <c r="H3" s="20" t="s">
        <v>73</v>
      </c>
      <c r="I3" s="15" t="s">
        <v>0</v>
      </c>
      <c r="J3" s="23">
        <v>44369</v>
      </c>
      <c r="K3" s="16"/>
      <c r="L3" s="22" t="str">
        <f>VLOOKUP(LEFT(A3,1)*1,Liste!$D$1:$E$3,2,0)</f>
        <v>OPT</v>
      </c>
      <c r="M3" s="16" t="str">
        <f>VLOOKUP(H3,Liste!$A$1:$B$3,2,0)</f>
        <v>Cellules</v>
      </c>
      <c r="N3" s="32" t="str">
        <f t="shared" ref="N3:N65" si="2">IF(K3="","En stock","Soldé")</f>
        <v>En stock</v>
      </c>
      <c r="O3" s="12" t="b">
        <f t="shared" ca="1" si="0"/>
        <v>0</v>
      </c>
      <c r="P3" s="14" t="str">
        <f t="shared" ca="1" si="1"/>
        <v>FAUX jrs</v>
      </c>
    </row>
    <row r="4" spans="1:28" ht="15" customHeight="1" x14ac:dyDescent="0.25">
      <c r="A4" s="20" t="s">
        <v>78</v>
      </c>
      <c r="B4" s="20" t="s">
        <v>13</v>
      </c>
      <c r="C4" s="20" t="s">
        <v>79</v>
      </c>
      <c r="D4" s="20" t="s">
        <v>69</v>
      </c>
      <c r="E4" s="20" t="s">
        <v>70</v>
      </c>
      <c r="F4" s="20" t="s">
        <v>76</v>
      </c>
      <c r="G4" s="20" t="s">
        <v>80</v>
      </c>
      <c r="H4" s="20" t="s">
        <v>73</v>
      </c>
      <c r="I4" s="15" t="s">
        <v>0</v>
      </c>
      <c r="J4" s="23">
        <v>44369</v>
      </c>
      <c r="K4" s="16"/>
      <c r="L4" s="22" t="str">
        <f>VLOOKUP(LEFT(A4,1)*1,Liste!$D$1:$E$3,2,0)</f>
        <v>OPT</v>
      </c>
      <c r="M4" s="16" t="str">
        <f>VLOOKUP(H4,Liste!$A$1:$B$3,2,0)</f>
        <v>Cellules</v>
      </c>
      <c r="N4" s="32" t="str">
        <f t="shared" si="2"/>
        <v>En stock</v>
      </c>
      <c r="O4" s="12" t="b">
        <f t="shared" ca="1" si="0"/>
        <v>0</v>
      </c>
      <c r="P4" s="14" t="str">
        <f t="shared" ca="1" si="1"/>
        <v>FAUX jrs</v>
      </c>
    </row>
    <row r="5" spans="1:28" ht="15" customHeight="1" x14ac:dyDescent="0.25">
      <c r="A5" s="20" t="s">
        <v>81</v>
      </c>
      <c r="B5" s="20" t="s">
        <v>82</v>
      </c>
      <c r="C5" s="20" t="s">
        <v>50</v>
      </c>
      <c r="D5" s="20" t="s">
        <v>69</v>
      </c>
      <c r="E5" s="20" t="s">
        <v>70</v>
      </c>
      <c r="F5" s="20" t="s">
        <v>83</v>
      </c>
      <c r="G5" s="20" t="s">
        <v>84</v>
      </c>
      <c r="H5" s="20" t="s">
        <v>73</v>
      </c>
      <c r="I5" s="15" t="s">
        <v>0</v>
      </c>
      <c r="J5" s="23">
        <v>43508</v>
      </c>
      <c r="K5" s="16"/>
      <c r="L5" s="22" t="str">
        <f>VLOOKUP(LEFT(A5,1)*1,Liste!$D$1:$E$3,2,0)</f>
        <v>Client</v>
      </c>
      <c r="M5" s="16" t="str">
        <f>VLOOKUP(H5,Liste!$A$1:$B$3,2,0)</f>
        <v>Cellules</v>
      </c>
      <c r="N5" s="32" t="str">
        <f t="shared" si="2"/>
        <v>En stock</v>
      </c>
      <c r="O5" s="12" t="b">
        <f t="shared" ca="1" si="0"/>
        <v>1</v>
      </c>
      <c r="P5" s="14" t="str">
        <f t="shared" ca="1" si="1"/>
        <v>FAUX jrs</v>
      </c>
    </row>
    <row r="6" spans="1:28" ht="15" customHeight="1" x14ac:dyDescent="0.25">
      <c r="A6" s="20" t="s">
        <v>85</v>
      </c>
      <c r="B6" s="20" t="s">
        <v>86</v>
      </c>
      <c r="C6" s="20" t="s">
        <v>87</v>
      </c>
      <c r="D6" s="20" t="s">
        <v>69</v>
      </c>
      <c r="E6" s="20" t="s">
        <v>70</v>
      </c>
      <c r="F6" s="20" t="s">
        <v>88</v>
      </c>
      <c r="G6" s="20" t="s">
        <v>89</v>
      </c>
      <c r="H6" s="20" t="s">
        <v>90</v>
      </c>
      <c r="I6" s="15" t="s">
        <v>0</v>
      </c>
      <c r="J6" s="23">
        <v>44256</v>
      </c>
      <c r="K6" s="16"/>
      <c r="L6" s="22" t="str">
        <f>VLOOKUP(LEFT(A6,1)*1,Liste!$D$1:$E$3,2,0)</f>
        <v>OPT</v>
      </c>
      <c r="M6" s="16" t="str">
        <f>VLOOKUP(H6,Liste!$A$1:$B$3,2,0)</f>
        <v>Transfos</v>
      </c>
      <c r="N6" s="32" t="str">
        <f t="shared" si="2"/>
        <v>En stock</v>
      </c>
      <c r="O6" s="12" t="b">
        <f t="shared" ca="1" si="0"/>
        <v>1</v>
      </c>
      <c r="P6" s="14" t="str">
        <f t="shared" ca="1" si="1"/>
        <v>FAUX jrs</v>
      </c>
    </row>
    <row r="7" spans="1:28" ht="15" customHeight="1" x14ac:dyDescent="0.25">
      <c r="A7" s="20" t="s">
        <v>91</v>
      </c>
      <c r="B7" s="20" t="s">
        <v>92</v>
      </c>
      <c r="C7" s="20" t="s">
        <v>93</v>
      </c>
      <c r="D7" s="20" t="s">
        <v>69</v>
      </c>
      <c r="E7" s="20" t="s">
        <v>70</v>
      </c>
      <c r="F7" s="20" t="s">
        <v>94</v>
      </c>
      <c r="G7" s="20" t="s">
        <v>95</v>
      </c>
      <c r="H7" s="20" t="s">
        <v>73</v>
      </c>
      <c r="I7" s="15" t="s">
        <v>0</v>
      </c>
      <c r="J7" s="23">
        <v>43642</v>
      </c>
      <c r="K7" s="16"/>
      <c r="L7" s="22" t="str">
        <f>VLOOKUP(LEFT(A7,1)*1,Liste!$D$1:$E$3,2,0)</f>
        <v>OPT</v>
      </c>
      <c r="M7" s="16" t="str">
        <f>VLOOKUP(H7,Liste!$A$1:$B$3,2,0)</f>
        <v>Cellules</v>
      </c>
      <c r="N7" s="32" t="str">
        <f t="shared" si="2"/>
        <v>En stock</v>
      </c>
      <c r="O7" s="12" t="b">
        <f t="shared" ca="1" si="0"/>
        <v>1</v>
      </c>
      <c r="P7" s="14" t="str">
        <f t="shared" ca="1" si="1"/>
        <v>FAUX jrs</v>
      </c>
    </row>
    <row r="8" spans="1:28" ht="15" customHeight="1" x14ac:dyDescent="0.25">
      <c r="A8" s="20" t="s">
        <v>96</v>
      </c>
      <c r="B8" s="20" t="s">
        <v>97</v>
      </c>
      <c r="C8" s="20" t="s">
        <v>98</v>
      </c>
      <c r="D8" s="20" t="s">
        <v>69</v>
      </c>
      <c r="E8" s="20" t="s">
        <v>70</v>
      </c>
      <c r="F8" s="20" t="s">
        <v>99</v>
      </c>
      <c r="G8" s="20" t="s">
        <v>100</v>
      </c>
      <c r="H8" s="20" t="s">
        <v>73</v>
      </c>
      <c r="I8" s="15" t="s">
        <v>0</v>
      </c>
      <c r="J8" s="23">
        <v>44277</v>
      </c>
      <c r="K8" s="16"/>
      <c r="L8" s="22" t="str">
        <f>VLOOKUP(LEFT(A8,1)*1,Liste!$D$1:$E$3,2,0)</f>
        <v>OPT</v>
      </c>
      <c r="M8" s="16" t="str">
        <f>VLOOKUP(H8,Liste!$A$1:$B$3,2,0)</f>
        <v>Cellules</v>
      </c>
      <c r="N8" s="32" t="str">
        <f t="shared" si="2"/>
        <v>En stock</v>
      </c>
      <c r="O8" s="12" t="b">
        <f t="shared" ca="1" si="0"/>
        <v>1</v>
      </c>
      <c r="P8" s="14" t="str">
        <f t="shared" ca="1" si="1"/>
        <v>FAUX jrs</v>
      </c>
    </row>
    <row r="9" spans="1:28" ht="15" customHeight="1" x14ac:dyDescent="0.25">
      <c r="A9" s="20" t="s">
        <v>101</v>
      </c>
      <c r="B9" s="20" t="s">
        <v>102</v>
      </c>
      <c r="C9" s="20" t="s">
        <v>103</v>
      </c>
      <c r="D9" s="20" t="s">
        <v>69</v>
      </c>
      <c r="E9" s="20" t="s">
        <v>70</v>
      </c>
      <c r="F9" s="20" t="s">
        <v>99</v>
      </c>
      <c r="G9" s="20" t="s">
        <v>104</v>
      </c>
      <c r="H9" s="20" t="s">
        <v>90</v>
      </c>
      <c r="I9" s="15" t="s">
        <v>0</v>
      </c>
      <c r="J9" s="23">
        <v>44280</v>
      </c>
      <c r="K9" s="16"/>
      <c r="L9" s="22" t="str">
        <f>VLOOKUP(LEFT(A9,1)*1,Liste!$D$1:$E$3,2,0)</f>
        <v>OPT</v>
      </c>
      <c r="M9" s="16" t="str">
        <f>VLOOKUP(H9,Liste!$A$1:$B$3,2,0)</f>
        <v>Transfos</v>
      </c>
      <c r="N9" s="32" t="str">
        <f t="shared" si="2"/>
        <v>En stock</v>
      </c>
      <c r="O9" s="12" t="b">
        <f t="shared" ca="1" si="0"/>
        <v>1</v>
      </c>
      <c r="P9" s="14" t="str">
        <f t="shared" ca="1" si="1"/>
        <v>FAUX jrs</v>
      </c>
    </row>
    <row r="10" spans="1:28" ht="15" customHeight="1" x14ac:dyDescent="0.25">
      <c r="A10" s="20" t="s">
        <v>105</v>
      </c>
      <c r="B10" s="20" t="s">
        <v>106</v>
      </c>
      <c r="C10" s="20" t="s">
        <v>107</v>
      </c>
      <c r="D10" s="20" t="s">
        <v>69</v>
      </c>
      <c r="E10" s="20" t="s">
        <v>70</v>
      </c>
      <c r="F10" s="20" t="s">
        <v>99</v>
      </c>
      <c r="G10" s="20" t="s">
        <v>108</v>
      </c>
      <c r="H10" s="20" t="s">
        <v>73</v>
      </c>
      <c r="I10" s="15" t="s">
        <v>0</v>
      </c>
      <c r="J10" s="23">
        <v>43962</v>
      </c>
      <c r="K10" s="16"/>
      <c r="L10" s="22" t="str">
        <f>VLOOKUP(LEFT(A10,1)*1,Liste!$D$1:$E$3,2,0)</f>
        <v>OPT</v>
      </c>
      <c r="M10" s="16" t="str">
        <f>VLOOKUP(H10,Liste!$A$1:$B$3,2,0)</f>
        <v>Cellules</v>
      </c>
      <c r="N10" s="32" t="str">
        <f t="shared" si="2"/>
        <v>En stock</v>
      </c>
      <c r="O10" s="12" t="b">
        <f t="shared" ca="1" si="0"/>
        <v>1</v>
      </c>
      <c r="P10" s="14" t="str">
        <f t="shared" ca="1" si="1"/>
        <v>FAUX jrs</v>
      </c>
    </row>
    <row r="11" spans="1:28" ht="15" customHeight="1" x14ac:dyDescent="0.25">
      <c r="A11" s="20" t="s">
        <v>109</v>
      </c>
      <c r="B11" s="20" t="s">
        <v>110</v>
      </c>
      <c r="C11" s="20" t="s">
        <v>111</v>
      </c>
      <c r="D11" s="20" t="s">
        <v>69</v>
      </c>
      <c r="E11" s="20" t="s">
        <v>70</v>
      </c>
      <c r="F11" s="20" t="s">
        <v>99</v>
      </c>
      <c r="G11" s="20" t="s">
        <v>112</v>
      </c>
      <c r="H11" s="20" t="s">
        <v>73</v>
      </c>
      <c r="I11" s="15" t="s">
        <v>0</v>
      </c>
      <c r="J11" s="23">
        <v>43962</v>
      </c>
      <c r="K11" s="16"/>
      <c r="L11" s="22" t="str">
        <f>VLOOKUP(LEFT(A11,1)*1,Liste!$D$1:$E$3,2,0)</f>
        <v>OPT</v>
      </c>
      <c r="M11" s="16" t="str">
        <f>VLOOKUP(H11,Liste!$A$1:$B$3,2,0)</f>
        <v>Cellules</v>
      </c>
      <c r="N11" s="32" t="str">
        <f t="shared" si="2"/>
        <v>En stock</v>
      </c>
      <c r="O11" s="12" t="b">
        <f t="shared" ca="1" si="0"/>
        <v>1</v>
      </c>
      <c r="P11" s="14" t="str">
        <f t="shared" ca="1" si="1"/>
        <v>FAUX jrs</v>
      </c>
    </row>
    <row r="12" spans="1:28" ht="15" customHeight="1" x14ac:dyDescent="0.25">
      <c r="A12" s="20" t="s">
        <v>113</v>
      </c>
      <c r="B12" s="20" t="s">
        <v>114</v>
      </c>
      <c r="C12" s="20" t="s">
        <v>115</v>
      </c>
      <c r="D12" s="20" t="s">
        <v>69</v>
      </c>
      <c r="E12" s="20" t="s">
        <v>70</v>
      </c>
      <c r="F12" s="20" t="s">
        <v>116</v>
      </c>
      <c r="G12" s="20" t="s">
        <v>117</v>
      </c>
      <c r="H12" s="20" t="s">
        <v>90</v>
      </c>
      <c r="I12" s="15" t="s">
        <v>0</v>
      </c>
      <c r="J12" s="23">
        <v>44361</v>
      </c>
      <c r="K12" s="16"/>
      <c r="L12" s="22" t="str">
        <f>VLOOKUP(LEFT(A12,1)*1,Liste!$D$1:$E$3,2,0)</f>
        <v>Client</v>
      </c>
      <c r="M12" s="16" t="str">
        <f>VLOOKUP(H12,Liste!$A$1:$B$3,2,0)</f>
        <v>Transfos</v>
      </c>
      <c r="N12" s="32" t="str">
        <f t="shared" si="2"/>
        <v>En stock</v>
      </c>
      <c r="O12" s="12" t="b">
        <f t="shared" ca="1" si="0"/>
        <v>1</v>
      </c>
      <c r="P12" s="14" t="str">
        <f t="shared" ca="1" si="1"/>
        <v>FAUX jrs</v>
      </c>
    </row>
    <row r="13" spans="1:28" ht="15" customHeight="1" x14ac:dyDescent="0.25">
      <c r="A13" s="20" t="s">
        <v>105</v>
      </c>
      <c r="B13" s="20" t="s">
        <v>106</v>
      </c>
      <c r="C13" s="20" t="s">
        <v>118</v>
      </c>
      <c r="D13" s="20" t="s">
        <v>69</v>
      </c>
      <c r="E13" s="20" t="s">
        <v>70</v>
      </c>
      <c r="F13" s="20" t="s">
        <v>119</v>
      </c>
      <c r="G13" s="20" t="s">
        <v>120</v>
      </c>
      <c r="H13" s="20" t="s">
        <v>73</v>
      </c>
      <c r="I13" s="15" t="s">
        <v>0</v>
      </c>
      <c r="J13" s="23">
        <v>44246</v>
      </c>
      <c r="K13" s="16"/>
      <c r="L13" s="22" t="str">
        <f>VLOOKUP(LEFT(A13,1)*1,Liste!$D$1:$E$3,2,0)</f>
        <v>OPT</v>
      </c>
      <c r="M13" s="16" t="str">
        <f>VLOOKUP(H13,Liste!$A$1:$B$3,2,0)</f>
        <v>Cellules</v>
      </c>
      <c r="N13" s="32" t="str">
        <f t="shared" si="2"/>
        <v>En stock</v>
      </c>
      <c r="O13" s="12" t="b">
        <f t="shared" ca="1" si="0"/>
        <v>1</v>
      </c>
      <c r="P13" s="14" t="str">
        <f t="shared" ca="1" si="1"/>
        <v>FAUX jrs</v>
      </c>
    </row>
    <row r="14" spans="1:28" ht="15" customHeight="1" x14ac:dyDescent="0.25">
      <c r="A14" s="20" t="s">
        <v>105</v>
      </c>
      <c r="B14" s="20" t="s">
        <v>106</v>
      </c>
      <c r="C14" s="20" t="s">
        <v>121</v>
      </c>
      <c r="D14" s="20" t="s">
        <v>69</v>
      </c>
      <c r="E14" s="20" t="s">
        <v>70</v>
      </c>
      <c r="F14" s="20" t="s">
        <v>119</v>
      </c>
      <c r="G14" s="20" t="s">
        <v>122</v>
      </c>
      <c r="H14" s="20" t="s">
        <v>73</v>
      </c>
      <c r="I14" s="15" t="s">
        <v>0</v>
      </c>
      <c r="J14" s="23">
        <v>44246</v>
      </c>
      <c r="K14" s="16"/>
      <c r="L14" s="22" t="str">
        <f>VLOOKUP(LEFT(A14,1)*1,Liste!$D$1:$E$3,2,0)</f>
        <v>OPT</v>
      </c>
      <c r="M14" s="16" t="str">
        <f>VLOOKUP(H14,Liste!$A$1:$B$3,2,0)</f>
        <v>Cellules</v>
      </c>
      <c r="N14" s="32" t="str">
        <f t="shared" si="2"/>
        <v>En stock</v>
      </c>
      <c r="O14" s="12" t="b">
        <f t="shared" ca="1" si="0"/>
        <v>1</v>
      </c>
      <c r="P14" s="14" t="str">
        <f t="shared" ca="1" si="1"/>
        <v>FAUX jrs</v>
      </c>
    </row>
    <row r="15" spans="1:28" ht="15" customHeight="1" x14ac:dyDescent="0.25">
      <c r="A15" s="20" t="s">
        <v>123</v>
      </c>
      <c r="B15" s="20" t="s">
        <v>19</v>
      </c>
      <c r="C15" s="20" t="s">
        <v>124</v>
      </c>
      <c r="D15" s="20" t="s">
        <v>69</v>
      </c>
      <c r="E15" s="20" t="s">
        <v>70</v>
      </c>
      <c r="F15" s="20" t="s">
        <v>125</v>
      </c>
      <c r="G15" s="20" t="s">
        <v>95</v>
      </c>
      <c r="H15" s="20" t="s">
        <v>73</v>
      </c>
      <c r="I15" s="15" t="s">
        <v>0</v>
      </c>
      <c r="J15" s="23">
        <v>44405</v>
      </c>
      <c r="K15" s="16"/>
      <c r="L15" s="22" t="str">
        <f>VLOOKUP(LEFT(A15,1)*1,Liste!$D$1:$E$3,2,0)</f>
        <v>OPT</v>
      </c>
      <c r="M15" s="16" t="str">
        <f>VLOOKUP(H15,Liste!$A$1:$B$3,2,0)</f>
        <v>Cellules</v>
      </c>
      <c r="N15" s="32" t="str">
        <f t="shared" si="2"/>
        <v>En stock</v>
      </c>
      <c r="O15" s="12" t="b">
        <f t="shared" ca="1" si="0"/>
        <v>0</v>
      </c>
      <c r="P15" s="14" t="str">
        <f t="shared" ca="1" si="1"/>
        <v>FAUX jrs</v>
      </c>
    </row>
    <row r="16" spans="1:28" ht="15" customHeight="1" x14ac:dyDescent="0.25">
      <c r="A16" s="20" t="s">
        <v>126</v>
      </c>
      <c r="B16" s="20" t="s">
        <v>127</v>
      </c>
      <c r="C16" s="20" t="s">
        <v>128</v>
      </c>
      <c r="D16" s="20" t="s">
        <v>69</v>
      </c>
      <c r="E16" s="20" t="s">
        <v>70</v>
      </c>
      <c r="F16" s="20" t="s">
        <v>125</v>
      </c>
      <c r="G16" s="20" t="s">
        <v>89</v>
      </c>
      <c r="H16" s="20" t="s">
        <v>73</v>
      </c>
      <c r="I16" s="15" t="s">
        <v>0</v>
      </c>
      <c r="J16" s="23">
        <v>44405</v>
      </c>
      <c r="K16" s="16"/>
      <c r="L16" s="22" t="str">
        <f>VLOOKUP(LEFT(A16,1)*1,Liste!$D$1:$E$3,2,0)</f>
        <v>OPT</v>
      </c>
      <c r="M16" s="16" t="str">
        <f>VLOOKUP(H16,Liste!$A$1:$B$3,2,0)</f>
        <v>Cellules</v>
      </c>
      <c r="N16" s="32" t="str">
        <f t="shared" si="2"/>
        <v>En stock</v>
      </c>
      <c r="O16" s="12" t="b">
        <f t="shared" ca="1" si="0"/>
        <v>0</v>
      </c>
      <c r="P16" s="14" t="str">
        <f t="shared" ca="1" si="1"/>
        <v>FAUX jrs</v>
      </c>
    </row>
    <row r="17" spans="1:18" ht="15" customHeight="1" x14ac:dyDescent="0.25">
      <c r="A17" s="20" t="s">
        <v>129</v>
      </c>
      <c r="B17" s="20" t="s">
        <v>130</v>
      </c>
      <c r="C17" s="20" t="s">
        <v>131</v>
      </c>
      <c r="D17" s="20" t="s">
        <v>69</v>
      </c>
      <c r="E17" s="20" t="s">
        <v>70</v>
      </c>
      <c r="F17" s="20" t="s">
        <v>125</v>
      </c>
      <c r="G17" s="20" t="s">
        <v>132</v>
      </c>
      <c r="H17" s="20" t="s">
        <v>73</v>
      </c>
      <c r="I17" s="15" t="s">
        <v>0</v>
      </c>
      <c r="J17" s="23">
        <v>44405</v>
      </c>
      <c r="K17" s="16"/>
      <c r="L17" s="22" t="str">
        <f>VLOOKUP(LEFT(A17,1)*1,Liste!$D$1:$E$3,2,0)</f>
        <v>OPT</v>
      </c>
      <c r="M17" s="16" t="str">
        <f>VLOOKUP(H17,Liste!$A$1:$B$3,2,0)</f>
        <v>Cellules</v>
      </c>
      <c r="N17" s="32" t="str">
        <f t="shared" si="2"/>
        <v>En stock</v>
      </c>
      <c r="O17" s="12" t="b">
        <f t="shared" ca="1" si="0"/>
        <v>0</v>
      </c>
      <c r="P17" s="14" t="str">
        <f t="shared" ca="1" si="1"/>
        <v>FAUX jrs</v>
      </c>
    </row>
    <row r="18" spans="1:18" ht="15" customHeight="1" x14ac:dyDescent="0.25">
      <c r="A18" s="20" t="s">
        <v>123</v>
      </c>
      <c r="B18" s="20" t="s">
        <v>19</v>
      </c>
      <c r="C18" s="20" t="s">
        <v>133</v>
      </c>
      <c r="D18" s="20" t="s">
        <v>69</v>
      </c>
      <c r="E18" s="20" t="s">
        <v>70</v>
      </c>
      <c r="F18" s="20" t="s">
        <v>134</v>
      </c>
      <c r="G18" s="20" t="s">
        <v>95</v>
      </c>
      <c r="H18" s="20" t="s">
        <v>73</v>
      </c>
      <c r="I18" s="15" t="s">
        <v>0</v>
      </c>
      <c r="J18" s="23">
        <v>44537</v>
      </c>
      <c r="K18" s="16"/>
      <c r="L18" s="22" t="str">
        <f>VLOOKUP(LEFT(A18,1)*1,Liste!$D$1:$E$3,2,0)</f>
        <v>OPT</v>
      </c>
      <c r="M18" s="16" t="str">
        <f>VLOOKUP(H18,Liste!$A$1:$B$3,2,0)</f>
        <v>Cellules</v>
      </c>
      <c r="N18" s="32" t="str">
        <f t="shared" si="2"/>
        <v>En stock</v>
      </c>
      <c r="O18" s="12" t="b">
        <f t="shared" ca="1" si="0"/>
        <v>0</v>
      </c>
      <c r="P18" s="14" t="str">
        <f t="shared" ca="1" si="1"/>
        <v>FAUX jrs</v>
      </c>
    </row>
    <row r="19" spans="1:18" ht="15" customHeight="1" x14ac:dyDescent="0.25">
      <c r="A19" s="20" t="s">
        <v>126</v>
      </c>
      <c r="B19" s="20" t="s">
        <v>127</v>
      </c>
      <c r="C19" s="20" t="s">
        <v>135</v>
      </c>
      <c r="D19" s="20" t="s">
        <v>69</v>
      </c>
      <c r="E19" s="20" t="s">
        <v>70</v>
      </c>
      <c r="F19" s="20" t="s">
        <v>134</v>
      </c>
      <c r="G19" s="20" t="s">
        <v>89</v>
      </c>
      <c r="H19" s="20" t="s">
        <v>73</v>
      </c>
      <c r="I19" s="15" t="s">
        <v>0</v>
      </c>
      <c r="J19" s="23">
        <v>44537</v>
      </c>
      <c r="K19" s="16"/>
      <c r="L19" s="22" t="str">
        <f>VLOOKUP(LEFT(A19,1)*1,Liste!$D$1:$E$3,2,0)</f>
        <v>OPT</v>
      </c>
      <c r="M19" s="16" t="str">
        <f>VLOOKUP(H19,Liste!$A$1:$B$3,2,0)</f>
        <v>Cellules</v>
      </c>
      <c r="N19" s="32" t="str">
        <f t="shared" si="2"/>
        <v>En stock</v>
      </c>
      <c r="O19" s="12" t="b">
        <f t="shared" ca="1" si="0"/>
        <v>0</v>
      </c>
      <c r="P19" s="14" t="str">
        <f t="shared" ca="1" si="1"/>
        <v>FAUX jrs</v>
      </c>
    </row>
    <row r="20" spans="1:18" ht="15" customHeight="1" x14ac:dyDescent="0.25">
      <c r="A20" s="20" t="s">
        <v>129</v>
      </c>
      <c r="B20" s="20" t="s">
        <v>130</v>
      </c>
      <c r="C20" s="20" t="s">
        <v>136</v>
      </c>
      <c r="D20" s="20" t="s">
        <v>69</v>
      </c>
      <c r="E20" s="20" t="s">
        <v>70</v>
      </c>
      <c r="F20" s="20" t="s">
        <v>134</v>
      </c>
      <c r="G20" s="20" t="s">
        <v>132</v>
      </c>
      <c r="H20" s="20" t="s">
        <v>73</v>
      </c>
      <c r="I20" s="15" t="s">
        <v>0</v>
      </c>
      <c r="J20" s="23">
        <v>44537</v>
      </c>
      <c r="K20" s="16"/>
      <c r="L20" s="22" t="str">
        <f>VLOOKUP(LEFT(A20,1)*1,Liste!$D$1:$E$3,2,0)</f>
        <v>OPT</v>
      </c>
      <c r="M20" s="16" t="str">
        <f>VLOOKUP(H20,Liste!$A$1:$B$3,2,0)</f>
        <v>Cellules</v>
      </c>
      <c r="N20" s="32" t="str">
        <f t="shared" si="2"/>
        <v>En stock</v>
      </c>
      <c r="O20" s="12" t="b">
        <f t="shared" ca="1" si="0"/>
        <v>0</v>
      </c>
      <c r="P20" s="14" t="str">
        <f t="shared" ca="1" si="1"/>
        <v>FAUX jrs</v>
      </c>
    </row>
    <row r="21" spans="1:18" ht="15" customHeight="1" x14ac:dyDescent="0.25">
      <c r="A21" s="20" t="s">
        <v>137</v>
      </c>
      <c r="B21" s="20" t="s">
        <v>138</v>
      </c>
      <c r="C21" s="20" t="s">
        <v>139</v>
      </c>
      <c r="D21" s="20" t="s">
        <v>69</v>
      </c>
      <c r="E21" s="20" t="s">
        <v>70</v>
      </c>
      <c r="F21" s="20" t="s">
        <v>140</v>
      </c>
      <c r="G21" s="20" t="s">
        <v>84</v>
      </c>
      <c r="H21" s="20" t="s">
        <v>73</v>
      </c>
      <c r="I21" s="15" t="s">
        <v>0</v>
      </c>
      <c r="J21" s="23">
        <v>43642</v>
      </c>
      <c r="K21" s="16"/>
      <c r="L21" s="22" t="str">
        <f>VLOOKUP(LEFT(A21,1)*1,Liste!$D$1:$E$3,2,0)</f>
        <v>OPT</v>
      </c>
      <c r="M21" s="16" t="str">
        <f>VLOOKUP(H21,Liste!$A$1:$B$3,2,0)</f>
        <v>Cellules</v>
      </c>
      <c r="N21" s="32" t="str">
        <f t="shared" si="2"/>
        <v>En stock</v>
      </c>
      <c r="O21" s="12" t="b">
        <f t="shared" ca="1" si="0"/>
        <v>1</v>
      </c>
      <c r="P21" s="14" t="str">
        <f t="shared" ca="1" si="1"/>
        <v>FAUX jrs</v>
      </c>
    </row>
    <row r="22" spans="1:18" ht="15" customHeight="1" x14ac:dyDescent="0.25">
      <c r="A22" s="20" t="s">
        <v>123</v>
      </c>
      <c r="B22" s="20" t="s">
        <v>19</v>
      </c>
      <c r="C22" s="20" t="s">
        <v>141</v>
      </c>
      <c r="D22" s="20" t="s">
        <v>69</v>
      </c>
      <c r="E22" s="20" t="s">
        <v>142</v>
      </c>
      <c r="F22" s="20" t="s">
        <v>143</v>
      </c>
      <c r="G22" s="20" t="s">
        <v>95</v>
      </c>
      <c r="H22" s="20" t="s">
        <v>73</v>
      </c>
      <c r="I22" s="15" t="s">
        <v>0</v>
      </c>
      <c r="J22" s="23">
        <v>44470</v>
      </c>
      <c r="K22" s="23">
        <v>44540</v>
      </c>
      <c r="L22" s="30" t="str">
        <f>VLOOKUP(LEFT(A22,1)*1,Liste!$D$1:$E$3,2,0)</f>
        <v>OPT</v>
      </c>
      <c r="M22" s="16" t="str">
        <f>VLOOKUP(H22,Liste!$A$1:$B$3,2,0)</f>
        <v>Cellules</v>
      </c>
      <c r="N22" s="32" t="str">
        <f t="shared" si="2"/>
        <v>Soldé</v>
      </c>
      <c r="O22" s="12" t="b">
        <f t="shared" ca="1" si="0"/>
        <v>0</v>
      </c>
      <c r="P22" s="14" t="str">
        <f t="shared" ca="1" si="1"/>
        <v>70 jrs</v>
      </c>
    </row>
    <row r="23" spans="1:18" ht="15" customHeight="1" x14ac:dyDescent="0.25">
      <c r="A23" s="20" t="s">
        <v>126</v>
      </c>
      <c r="B23" s="20" t="s">
        <v>127</v>
      </c>
      <c r="C23" s="20" t="s">
        <v>144</v>
      </c>
      <c r="D23" s="20" t="s">
        <v>69</v>
      </c>
      <c r="E23" s="20" t="s">
        <v>142</v>
      </c>
      <c r="F23" s="20" t="s">
        <v>143</v>
      </c>
      <c r="G23" s="20" t="s">
        <v>89</v>
      </c>
      <c r="H23" s="20" t="s">
        <v>73</v>
      </c>
      <c r="I23" s="15" t="s">
        <v>0</v>
      </c>
      <c r="J23" s="23">
        <v>44470</v>
      </c>
      <c r="K23" s="23">
        <v>44540</v>
      </c>
      <c r="L23" s="30" t="str">
        <f>VLOOKUP(LEFT(A23,1)*1,Liste!$D$1:$E$3,2,0)</f>
        <v>OPT</v>
      </c>
      <c r="M23" s="16" t="str">
        <f>VLOOKUP(H23,Liste!$A$1:$B$3,2,0)</f>
        <v>Cellules</v>
      </c>
      <c r="N23" s="32" t="str">
        <f t="shared" si="2"/>
        <v>Soldé</v>
      </c>
      <c r="O23" s="12" t="b">
        <f t="shared" ca="1" si="0"/>
        <v>0</v>
      </c>
      <c r="P23" s="14" t="str">
        <f t="shared" ca="1" si="1"/>
        <v>70 jrs</v>
      </c>
    </row>
    <row r="24" spans="1:18" ht="15" customHeight="1" x14ac:dyDescent="0.25">
      <c r="A24" s="20" t="s">
        <v>129</v>
      </c>
      <c r="B24" s="20" t="s">
        <v>130</v>
      </c>
      <c r="C24" s="20" t="s">
        <v>145</v>
      </c>
      <c r="D24" s="20" t="s">
        <v>69</v>
      </c>
      <c r="E24" s="20" t="s">
        <v>142</v>
      </c>
      <c r="F24" s="20" t="s">
        <v>143</v>
      </c>
      <c r="G24" s="20" t="s">
        <v>132</v>
      </c>
      <c r="H24" s="20" t="s">
        <v>73</v>
      </c>
      <c r="I24" s="15" t="s">
        <v>0</v>
      </c>
      <c r="J24" s="23">
        <v>44470</v>
      </c>
      <c r="K24" s="23">
        <v>44540</v>
      </c>
      <c r="L24" s="30" t="str">
        <f>VLOOKUP(LEFT(A24,1)*1,Liste!$D$1:$E$3,2,0)</f>
        <v>OPT</v>
      </c>
      <c r="M24" s="16" t="str">
        <f>VLOOKUP(H24,Liste!$A$1:$B$3,2,0)</f>
        <v>Cellules</v>
      </c>
      <c r="N24" s="32" t="str">
        <f t="shared" si="2"/>
        <v>Soldé</v>
      </c>
      <c r="O24" s="12" t="b">
        <f t="shared" ca="1" si="0"/>
        <v>0</v>
      </c>
      <c r="P24" s="14" t="str">
        <f t="shared" ca="1" si="1"/>
        <v>70 jrs</v>
      </c>
    </row>
    <row r="25" spans="1:18" ht="15" customHeight="1" x14ac:dyDescent="0.25">
      <c r="A25" s="20" t="s">
        <v>146</v>
      </c>
      <c r="B25" s="20" t="s">
        <v>127</v>
      </c>
      <c r="C25" s="20" t="s">
        <v>147</v>
      </c>
      <c r="D25" s="20" t="s">
        <v>69</v>
      </c>
      <c r="E25" s="20" t="s">
        <v>70</v>
      </c>
      <c r="F25" s="20" t="s">
        <v>148</v>
      </c>
      <c r="G25" s="20" t="s">
        <v>95</v>
      </c>
      <c r="H25" s="20" t="s">
        <v>73</v>
      </c>
      <c r="I25" s="15" t="s">
        <v>0</v>
      </c>
      <c r="J25" s="23">
        <v>44537</v>
      </c>
      <c r="K25" s="16"/>
      <c r="L25" s="22" t="str">
        <f>VLOOKUP(LEFT(A25,1)*1,Liste!$D$1:$E$3,2,0)</f>
        <v>OPT</v>
      </c>
      <c r="M25" s="16" t="str">
        <f>VLOOKUP(H25,Liste!$A$1:$B$3,2,0)</f>
        <v>Cellules</v>
      </c>
      <c r="N25" s="32" t="str">
        <f t="shared" si="2"/>
        <v>En stock</v>
      </c>
      <c r="O25" s="12" t="b">
        <f t="shared" ca="1" si="0"/>
        <v>0</v>
      </c>
      <c r="P25" s="14" t="str">
        <f t="shared" ca="1" si="1"/>
        <v>FAUX jrs</v>
      </c>
    </row>
    <row r="26" spans="1:18" ht="15" customHeight="1" x14ac:dyDescent="0.25">
      <c r="A26" s="20" t="s">
        <v>149</v>
      </c>
      <c r="B26" s="20" t="s">
        <v>21</v>
      </c>
      <c r="C26" s="20" t="s">
        <v>150</v>
      </c>
      <c r="D26" s="20" t="s">
        <v>69</v>
      </c>
      <c r="E26" s="20" t="s">
        <v>70</v>
      </c>
      <c r="F26" s="20" t="s">
        <v>148</v>
      </c>
      <c r="G26" s="20" t="s">
        <v>89</v>
      </c>
      <c r="H26" s="20" t="s">
        <v>73</v>
      </c>
      <c r="I26" s="15" t="s">
        <v>0</v>
      </c>
      <c r="J26" s="23">
        <v>44537</v>
      </c>
      <c r="K26" s="16"/>
      <c r="L26" s="22" t="str">
        <f>VLOOKUP(LEFT(A26,1)*1,Liste!$D$1:$E$3,2,0)</f>
        <v>OPT</v>
      </c>
      <c r="M26" s="16" t="str">
        <f>VLOOKUP(H26,Liste!$A$1:$B$3,2,0)</f>
        <v>Cellules</v>
      </c>
      <c r="N26" s="32" t="str">
        <f t="shared" si="2"/>
        <v>En stock</v>
      </c>
      <c r="O26" s="12" t="b">
        <f t="shared" ca="1" si="0"/>
        <v>0</v>
      </c>
      <c r="P26" s="14" t="str">
        <f t="shared" ca="1" si="1"/>
        <v>FAUX jrs</v>
      </c>
    </row>
    <row r="27" spans="1:18" ht="15" customHeight="1" x14ac:dyDescent="0.25">
      <c r="A27" s="24" t="s">
        <v>151</v>
      </c>
      <c r="B27" s="24" t="s">
        <v>152</v>
      </c>
      <c r="C27" s="24" t="s">
        <v>153</v>
      </c>
      <c r="D27" s="20" t="s">
        <v>69</v>
      </c>
      <c r="E27" s="20" t="s">
        <v>142</v>
      </c>
      <c r="F27" s="20" t="s">
        <v>154</v>
      </c>
      <c r="G27" s="20" t="s">
        <v>89</v>
      </c>
      <c r="H27" s="20" t="s">
        <v>90</v>
      </c>
      <c r="I27" s="15" t="s">
        <v>0</v>
      </c>
      <c r="J27" s="23">
        <v>44355</v>
      </c>
      <c r="K27" s="23">
        <v>44382</v>
      </c>
      <c r="L27" s="30" t="str">
        <f>VLOOKUP(LEFT(A27,1)*1,Liste!$D$1:$E$3,2,0)</f>
        <v>OPT</v>
      </c>
      <c r="M27" s="16" t="str">
        <f>VLOOKUP(H27,Liste!$A$1:$B$3,2,0)</f>
        <v>Transfos</v>
      </c>
      <c r="N27" s="32" t="str">
        <f t="shared" si="2"/>
        <v>Soldé</v>
      </c>
      <c r="O27" s="12" t="b">
        <f t="shared" ca="1" si="0"/>
        <v>1</v>
      </c>
      <c r="P27" s="14" t="str">
        <f t="shared" ca="1" si="1"/>
        <v>27 jrs</v>
      </c>
    </row>
    <row r="28" spans="1:18" ht="15" customHeight="1" x14ac:dyDescent="0.25">
      <c r="A28" s="20" t="s">
        <v>155</v>
      </c>
      <c r="B28" s="20" t="s">
        <v>156</v>
      </c>
      <c r="C28" s="20" t="s">
        <v>157</v>
      </c>
      <c r="D28" s="20" t="s">
        <v>69</v>
      </c>
      <c r="E28" s="20" t="s">
        <v>70</v>
      </c>
      <c r="F28" s="20" t="s">
        <v>158</v>
      </c>
      <c r="G28" s="20" t="s">
        <v>84</v>
      </c>
      <c r="H28" s="20" t="s">
        <v>90</v>
      </c>
      <c r="I28" s="15" t="s">
        <v>0</v>
      </c>
      <c r="J28" s="23">
        <v>44355</v>
      </c>
      <c r="K28" s="16"/>
      <c r="L28" s="22" t="str">
        <f>VLOOKUP(LEFT(A28,1)*1,Liste!$D$1:$E$3,2,0)</f>
        <v>OPT</v>
      </c>
      <c r="M28" s="16" t="str">
        <f>VLOOKUP(H28,Liste!$A$1:$B$3,2,0)</f>
        <v>Transfos</v>
      </c>
      <c r="N28" s="32" t="str">
        <f t="shared" si="2"/>
        <v>En stock</v>
      </c>
      <c r="O28" s="12" t="b">
        <f t="shared" ca="1" si="0"/>
        <v>1</v>
      </c>
      <c r="P28" s="14" t="str">
        <f t="shared" ca="1" si="1"/>
        <v>FAUX jrs</v>
      </c>
    </row>
    <row r="29" spans="1:18" ht="15" customHeight="1" x14ac:dyDescent="0.25">
      <c r="A29" s="20" t="s">
        <v>96</v>
      </c>
      <c r="B29" s="20" t="s">
        <v>159</v>
      </c>
      <c r="C29" s="20" t="s">
        <v>160</v>
      </c>
      <c r="D29" s="20" t="s">
        <v>69</v>
      </c>
      <c r="E29" s="20" t="s">
        <v>70</v>
      </c>
      <c r="F29" s="20" t="s">
        <v>161</v>
      </c>
      <c r="G29" s="20" t="s">
        <v>162</v>
      </c>
      <c r="H29" s="20" t="s">
        <v>73</v>
      </c>
      <c r="I29" s="15" t="s">
        <v>0</v>
      </c>
      <c r="J29" s="23">
        <v>44531</v>
      </c>
      <c r="K29" s="16"/>
      <c r="L29" s="22" t="str">
        <f>VLOOKUP(LEFT(A29,1)*1,Liste!$D$1:$E$3,2,0)</f>
        <v>OPT</v>
      </c>
      <c r="M29" s="16" t="str">
        <f>VLOOKUP(H29,Liste!$A$1:$B$3,2,0)</f>
        <v>Cellules</v>
      </c>
      <c r="N29" s="32" t="str">
        <f t="shared" si="2"/>
        <v>En stock</v>
      </c>
      <c r="O29" s="12" t="b">
        <f t="shared" ca="1" si="0"/>
        <v>0</v>
      </c>
      <c r="P29" s="14" t="str">
        <f t="shared" ca="1" si="1"/>
        <v>FAUX jrs</v>
      </c>
    </row>
    <row r="30" spans="1:18" ht="15" customHeight="1" x14ac:dyDescent="0.25">
      <c r="A30" s="20" t="s">
        <v>96</v>
      </c>
      <c r="B30" s="20" t="s">
        <v>159</v>
      </c>
      <c r="C30" s="20" t="s">
        <v>163</v>
      </c>
      <c r="D30" s="20" t="s">
        <v>69</v>
      </c>
      <c r="E30" s="20" t="s">
        <v>70</v>
      </c>
      <c r="F30" s="20" t="s">
        <v>161</v>
      </c>
      <c r="G30" s="20" t="s">
        <v>164</v>
      </c>
      <c r="H30" s="20" t="s">
        <v>73</v>
      </c>
      <c r="I30" s="15" t="s">
        <v>0</v>
      </c>
      <c r="J30" s="23">
        <v>44531</v>
      </c>
      <c r="K30" s="16"/>
      <c r="L30" s="22" t="str">
        <f>VLOOKUP(LEFT(A30,1)*1,Liste!$D$1:$E$3,2,0)</f>
        <v>OPT</v>
      </c>
      <c r="M30" s="16" t="str">
        <f>VLOOKUP(H30,Liste!$A$1:$B$3,2,0)</f>
        <v>Cellules</v>
      </c>
      <c r="N30" s="32" t="str">
        <f t="shared" si="2"/>
        <v>En stock</v>
      </c>
      <c r="O30" s="12" t="b">
        <f t="shared" ca="1" si="0"/>
        <v>0</v>
      </c>
      <c r="P30" s="14" t="str">
        <f t="shared" ca="1" si="1"/>
        <v>FAUX jrs</v>
      </c>
    </row>
    <row r="31" spans="1:18" ht="15" customHeight="1" x14ac:dyDescent="0.25">
      <c r="A31" s="20" t="s">
        <v>165</v>
      </c>
      <c r="B31" s="20" t="s">
        <v>97</v>
      </c>
      <c r="C31" s="20" t="s">
        <v>166</v>
      </c>
      <c r="D31" s="20" t="s">
        <v>69</v>
      </c>
      <c r="E31" s="20" t="s">
        <v>142</v>
      </c>
      <c r="F31" s="20" t="s">
        <v>167</v>
      </c>
      <c r="G31" s="20" t="s">
        <v>120</v>
      </c>
      <c r="H31" s="20" t="s">
        <v>73</v>
      </c>
      <c r="I31" s="15" t="s">
        <v>0</v>
      </c>
      <c r="J31" s="23">
        <v>44369</v>
      </c>
      <c r="K31" s="23">
        <v>44370</v>
      </c>
      <c r="L31" s="30" t="str">
        <f>VLOOKUP(LEFT(A31,1)*1,Liste!$D$1:$E$3,2,0)</f>
        <v>OPT</v>
      </c>
      <c r="M31" s="16" t="str">
        <f>VLOOKUP(H31,Liste!$A$1:$B$3,2,0)</f>
        <v>Cellules</v>
      </c>
      <c r="N31" s="32" t="str">
        <f t="shared" si="2"/>
        <v>Soldé</v>
      </c>
      <c r="O31" s="12" t="b">
        <f t="shared" ca="1" si="0"/>
        <v>0</v>
      </c>
      <c r="P31" s="14" t="str">
        <f t="shared" ca="1" si="1"/>
        <v>1 jrs</v>
      </c>
      <c r="R31" s="12">
        <v>1</v>
      </c>
    </row>
    <row r="32" spans="1:18" ht="15" customHeight="1" x14ac:dyDescent="0.25">
      <c r="A32" s="20" t="s">
        <v>146</v>
      </c>
      <c r="B32" s="20" t="s">
        <v>127</v>
      </c>
      <c r="C32" s="20" t="s">
        <v>168</v>
      </c>
      <c r="D32" s="20" t="s">
        <v>69</v>
      </c>
      <c r="E32" s="20" t="s">
        <v>70</v>
      </c>
      <c r="F32" s="20" t="s">
        <v>169</v>
      </c>
      <c r="G32" s="20" t="s">
        <v>95</v>
      </c>
      <c r="H32" s="20" t="s">
        <v>73</v>
      </c>
      <c r="I32" s="15" t="s">
        <v>0</v>
      </c>
      <c r="J32" s="23">
        <v>44537</v>
      </c>
      <c r="K32" s="16"/>
      <c r="L32" s="22" t="str">
        <f>VLOOKUP(LEFT(A32,1)*1,Liste!$D$1:$E$3,2,0)</f>
        <v>OPT</v>
      </c>
      <c r="M32" s="16" t="str">
        <f>VLOOKUP(H32,Liste!$A$1:$B$3,2,0)</f>
        <v>Cellules</v>
      </c>
      <c r="N32" s="32" t="str">
        <f t="shared" si="2"/>
        <v>En stock</v>
      </c>
      <c r="O32" s="12" t="b">
        <f t="shared" ca="1" si="0"/>
        <v>0</v>
      </c>
      <c r="P32" s="14" t="str">
        <f t="shared" ca="1" si="1"/>
        <v>FAUX jrs</v>
      </c>
    </row>
    <row r="33" spans="1:16" ht="15" customHeight="1" x14ac:dyDescent="0.25">
      <c r="A33" s="20" t="s">
        <v>149</v>
      </c>
      <c r="B33" s="20" t="s">
        <v>21</v>
      </c>
      <c r="C33" s="20" t="s">
        <v>170</v>
      </c>
      <c r="D33" s="20" t="s">
        <v>69</v>
      </c>
      <c r="E33" s="20" t="s">
        <v>70</v>
      </c>
      <c r="F33" s="20" t="s">
        <v>169</v>
      </c>
      <c r="G33" s="20" t="s">
        <v>89</v>
      </c>
      <c r="H33" s="20" t="s">
        <v>73</v>
      </c>
      <c r="I33" s="15" t="s">
        <v>0</v>
      </c>
      <c r="J33" s="23">
        <v>44537</v>
      </c>
      <c r="K33" s="16"/>
      <c r="L33" s="22" t="str">
        <f>VLOOKUP(LEFT(A33,1)*1,Liste!$D$1:$E$3,2,0)</f>
        <v>OPT</v>
      </c>
      <c r="M33" s="16" t="str">
        <f>VLOOKUP(H33,Liste!$A$1:$B$3,2,0)</f>
        <v>Cellules</v>
      </c>
      <c r="N33" s="32" t="str">
        <f t="shared" si="2"/>
        <v>En stock</v>
      </c>
      <c r="O33" s="12" t="b">
        <f t="shared" ca="1" si="0"/>
        <v>0</v>
      </c>
      <c r="P33" s="14" t="str">
        <f t="shared" ca="1" si="1"/>
        <v>FAUX jrs</v>
      </c>
    </row>
    <row r="34" spans="1:16" ht="15" customHeight="1" x14ac:dyDescent="0.25">
      <c r="A34" s="20" t="s">
        <v>113</v>
      </c>
      <c r="B34" s="20" t="s">
        <v>171</v>
      </c>
      <c r="C34" s="20" t="s">
        <v>172</v>
      </c>
      <c r="D34" s="20" t="s">
        <v>69</v>
      </c>
      <c r="E34" s="20" t="s">
        <v>70</v>
      </c>
      <c r="F34" s="20" t="s">
        <v>173</v>
      </c>
      <c r="G34" s="20" t="s">
        <v>174</v>
      </c>
      <c r="H34" s="20" t="s">
        <v>90</v>
      </c>
      <c r="I34" s="15" t="s">
        <v>0</v>
      </c>
      <c r="J34" s="23">
        <v>44356</v>
      </c>
      <c r="K34" s="16"/>
      <c r="L34" s="22" t="str">
        <f>VLOOKUP(LEFT(A34,1)*1,Liste!$D$1:$E$3,2,0)</f>
        <v>Client</v>
      </c>
      <c r="M34" s="16" t="str">
        <f>VLOOKUP(H34,Liste!$A$1:$B$3,2,0)</f>
        <v>Transfos</v>
      </c>
      <c r="N34" s="32" t="str">
        <f t="shared" si="2"/>
        <v>En stock</v>
      </c>
      <c r="O34" s="12" t="b">
        <f t="shared" ca="1" si="0"/>
        <v>1</v>
      </c>
      <c r="P34" s="14" t="str">
        <f t="shared" ca="1" si="1"/>
        <v>FAUX jrs</v>
      </c>
    </row>
    <row r="35" spans="1:16" ht="15" customHeight="1" x14ac:dyDescent="0.25">
      <c r="A35" s="20" t="s">
        <v>146</v>
      </c>
      <c r="B35" s="20" t="s">
        <v>127</v>
      </c>
      <c r="C35" s="20" t="s">
        <v>175</v>
      </c>
      <c r="D35" s="20" t="s">
        <v>69</v>
      </c>
      <c r="E35" s="20" t="s">
        <v>70</v>
      </c>
      <c r="F35" s="20" t="s">
        <v>176</v>
      </c>
      <c r="G35" s="20" t="s">
        <v>95</v>
      </c>
      <c r="H35" s="20" t="s">
        <v>73</v>
      </c>
      <c r="I35" s="15" t="s">
        <v>0</v>
      </c>
      <c r="J35" s="23">
        <v>44537</v>
      </c>
      <c r="K35" s="16"/>
      <c r="L35" s="22" t="str">
        <f>VLOOKUP(LEFT(A35,1)*1,Liste!$D$1:$E$3,2,0)</f>
        <v>OPT</v>
      </c>
      <c r="M35" s="16" t="str">
        <f>VLOOKUP(H35,Liste!$A$1:$B$3,2,0)</f>
        <v>Cellules</v>
      </c>
      <c r="N35" s="32" t="str">
        <f t="shared" si="2"/>
        <v>En stock</v>
      </c>
      <c r="O35" s="12" t="b">
        <f t="shared" ca="1" si="0"/>
        <v>0</v>
      </c>
      <c r="P35" s="14" t="str">
        <f t="shared" ca="1" si="1"/>
        <v>FAUX jrs</v>
      </c>
    </row>
    <row r="36" spans="1:16" ht="15" customHeight="1" x14ac:dyDescent="0.25">
      <c r="A36" s="20" t="s">
        <v>149</v>
      </c>
      <c r="B36" s="20" t="s">
        <v>21</v>
      </c>
      <c r="C36" s="20" t="s">
        <v>177</v>
      </c>
      <c r="D36" s="20" t="s">
        <v>69</v>
      </c>
      <c r="E36" s="20" t="s">
        <v>70</v>
      </c>
      <c r="F36" s="20" t="s">
        <v>176</v>
      </c>
      <c r="G36" s="20" t="s">
        <v>89</v>
      </c>
      <c r="H36" s="20" t="s">
        <v>73</v>
      </c>
      <c r="I36" s="15" t="s">
        <v>0</v>
      </c>
      <c r="J36" s="23">
        <v>44537</v>
      </c>
      <c r="K36" s="16"/>
      <c r="L36" s="22" t="str">
        <f>VLOOKUP(LEFT(A36,1)*1,Liste!$D$1:$E$3,2,0)</f>
        <v>OPT</v>
      </c>
      <c r="M36" s="16" t="str">
        <f>VLOOKUP(H36,Liste!$A$1:$B$3,2,0)</f>
        <v>Cellules</v>
      </c>
      <c r="N36" s="32" t="str">
        <f t="shared" si="2"/>
        <v>En stock</v>
      </c>
      <c r="O36" s="12" t="b">
        <f t="shared" ca="1" si="0"/>
        <v>0</v>
      </c>
      <c r="P36" s="14" t="str">
        <f t="shared" ca="1" si="1"/>
        <v>FAUX jrs</v>
      </c>
    </row>
    <row r="37" spans="1:16" ht="15" customHeight="1" x14ac:dyDescent="0.25">
      <c r="A37" s="20" t="s">
        <v>146</v>
      </c>
      <c r="B37" s="20" t="s">
        <v>127</v>
      </c>
      <c r="C37" s="20" t="s">
        <v>178</v>
      </c>
      <c r="D37" s="20" t="s">
        <v>69</v>
      </c>
      <c r="E37" s="20" t="s">
        <v>142</v>
      </c>
      <c r="F37" s="20" t="s">
        <v>179</v>
      </c>
      <c r="G37" s="20" t="s">
        <v>95</v>
      </c>
      <c r="H37" s="20" t="s">
        <v>73</v>
      </c>
      <c r="I37" s="15" t="s">
        <v>0</v>
      </c>
      <c r="J37" s="23">
        <v>44532</v>
      </c>
      <c r="K37" s="23">
        <v>44540</v>
      </c>
      <c r="L37" s="30" t="str">
        <f>VLOOKUP(LEFT(A37,1)*1,Liste!$D$1:$E$3,2,0)</f>
        <v>OPT</v>
      </c>
      <c r="M37" s="16" t="str">
        <f>VLOOKUP(H37,Liste!$A$1:$B$3,2,0)</f>
        <v>Cellules</v>
      </c>
      <c r="N37" s="32" t="str">
        <f t="shared" si="2"/>
        <v>Soldé</v>
      </c>
      <c r="O37" s="12" t="b">
        <f t="shared" ca="1" si="0"/>
        <v>0</v>
      </c>
      <c r="P37" s="14" t="str">
        <f t="shared" ca="1" si="1"/>
        <v>8 jrs</v>
      </c>
    </row>
    <row r="38" spans="1:16" ht="15" customHeight="1" x14ac:dyDescent="0.25">
      <c r="A38" s="20" t="s">
        <v>149</v>
      </c>
      <c r="B38" s="20" t="s">
        <v>21</v>
      </c>
      <c r="C38" s="20" t="s">
        <v>180</v>
      </c>
      <c r="D38" s="20" t="s">
        <v>69</v>
      </c>
      <c r="E38" s="20" t="s">
        <v>142</v>
      </c>
      <c r="F38" s="20" t="s">
        <v>179</v>
      </c>
      <c r="G38" s="20" t="s">
        <v>89</v>
      </c>
      <c r="H38" s="20" t="s">
        <v>73</v>
      </c>
      <c r="I38" s="15" t="s">
        <v>0</v>
      </c>
      <c r="J38" s="23">
        <v>44532</v>
      </c>
      <c r="K38" s="23">
        <v>44540</v>
      </c>
      <c r="L38" s="30" t="str">
        <f>VLOOKUP(LEFT(A38,1)*1,Liste!$D$1:$E$3,2,0)</f>
        <v>OPT</v>
      </c>
      <c r="M38" s="16" t="str">
        <f>VLOOKUP(H38,Liste!$A$1:$B$3,2,0)</f>
        <v>Cellules</v>
      </c>
      <c r="N38" s="32" t="str">
        <f t="shared" si="2"/>
        <v>Soldé</v>
      </c>
      <c r="O38" s="12" t="b">
        <f t="shared" ca="1" si="0"/>
        <v>0</v>
      </c>
      <c r="P38" s="14" t="str">
        <f t="shared" ca="1" si="1"/>
        <v>8 jrs</v>
      </c>
    </row>
    <row r="39" spans="1:16" ht="15" customHeight="1" x14ac:dyDescent="0.25">
      <c r="A39" s="20" t="s">
        <v>146</v>
      </c>
      <c r="B39" s="20" t="s">
        <v>127</v>
      </c>
      <c r="C39" s="20" t="s">
        <v>181</v>
      </c>
      <c r="D39" s="20" t="s">
        <v>69</v>
      </c>
      <c r="E39" s="20" t="s">
        <v>70</v>
      </c>
      <c r="F39" s="20" t="s">
        <v>182</v>
      </c>
      <c r="G39" s="20" t="s">
        <v>95</v>
      </c>
      <c r="H39" s="20" t="s">
        <v>73</v>
      </c>
      <c r="I39" s="15" t="s">
        <v>0</v>
      </c>
      <c r="J39" s="23">
        <v>44531</v>
      </c>
      <c r="K39" s="16"/>
      <c r="L39" s="22" t="str">
        <f>VLOOKUP(LEFT(A39,1)*1,Liste!$D$1:$E$3,2,0)</f>
        <v>OPT</v>
      </c>
      <c r="M39" s="16" t="str">
        <f>VLOOKUP(H39,Liste!$A$1:$B$3,2,0)</f>
        <v>Cellules</v>
      </c>
      <c r="N39" s="32" t="str">
        <f t="shared" si="2"/>
        <v>En stock</v>
      </c>
      <c r="O39" s="12" t="b">
        <f t="shared" ca="1" si="0"/>
        <v>0</v>
      </c>
      <c r="P39" s="14" t="str">
        <f t="shared" ca="1" si="1"/>
        <v>FAUX jrs</v>
      </c>
    </row>
    <row r="40" spans="1:16" ht="15" customHeight="1" x14ac:dyDescent="0.25">
      <c r="A40" s="20" t="s">
        <v>149</v>
      </c>
      <c r="B40" s="20" t="s">
        <v>21</v>
      </c>
      <c r="C40" s="20" t="s">
        <v>183</v>
      </c>
      <c r="D40" s="20" t="s">
        <v>69</v>
      </c>
      <c r="E40" s="20" t="s">
        <v>70</v>
      </c>
      <c r="F40" s="20" t="s">
        <v>182</v>
      </c>
      <c r="G40" s="20" t="s">
        <v>89</v>
      </c>
      <c r="H40" s="20" t="s">
        <v>73</v>
      </c>
      <c r="I40" s="15" t="s">
        <v>0</v>
      </c>
      <c r="J40" s="23">
        <v>44531</v>
      </c>
      <c r="K40" s="16"/>
      <c r="L40" s="22" t="str">
        <f>VLOOKUP(LEFT(A40,1)*1,Liste!$D$1:$E$3,2,0)</f>
        <v>OPT</v>
      </c>
      <c r="M40" s="16" t="str">
        <f>VLOOKUP(H40,Liste!$A$1:$B$3,2,0)</f>
        <v>Cellules</v>
      </c>
      <c r="N40" s="32" t="str">
        <f t="shared" si="2"/>
        <v>En stock</v>
      </c>
      <c r="O40" s="12" t="b">
        <f t="shared" ca="1" si="0"/>
        <v>0</v>
      </c>
      <c r="P40" s="14" t="str">
        <f t="shared" ca="1" si="1"/>
        <v>FAUX jrs</v>
      </c>
    </row>
    <row r="41" spans="1:16" ht="15" customHeight="1" x14ac:dyDescent="0.25">
      <c r="A41" s="20" t="s">
        <v>105</v>
      </c>
      <c r="B41" s="20" t="s">
        <v>106</v>
      </c>
      <c r="C41" s="20" t="s">
        <v>184</v>
      </c>
      <c r="D41" s="20" t="s">
        <v>69</v>
      </c>
      <c r="E41" s="20" t="s">
        <v>142</v>
      </c>
      <c r="F41" s="20" t="s">
        <v>185</v>
      </c>
      <c r="G41" s="20" t="s">
        <v>186</v>
      </c>
      <c r="H41" s="20" t="s">
        <v>73</v>
      </c>
      <c r="I41" s="15" t="s">
        <v>0</v>
      </c>
      <c r="J41" s="23">
        <v>44505</v>
      </c>
      <c r="K41" s="23">
        <v>44515</v>
      </c>
      <c r="L41" s="30" t="str">
        <f>VLOOKUP(LEFT(A41,1)*1,Liste!$D$1:$E$3,2,0)</f>
        <v>OPT</v>
      </c>
      <c r="M41" s="16" t="str">
        <f>VLOOKUP(H41,Liste!$A$1:$B$3,2,0)</f>
        <v>Cellules</v>
      </c>
      <c r="N41" s="32" t="str">
        <f t="shared" si="2"/>
        <v>Soldé</v>
      </c>
      <c r="O41" s="12" t="b">
        <f t="shared" ca="1" si="0"/>
        <v>0</v>
      </c>
      <c r="P41" s="14" t="str">
        <f t="shared" ca="1" si="1"/>
        <v>10 jrs</v>
      </c>
    </row>
    <row r="42" spans="1:16" ht="15" customHeight="1" x14ac:dyDescent="0.25">
      <c r="A42" s="20" t="s">
        <v>109</v>
      </c>
      <c r="B42" s="20" t="s">
        <v>110</v>
      </c>
      <c r="C42" s="20" t="s">
        <v>187</v>
      </c>
      <c r="D42" s="20" t="s">
        <v>69</v>
      </c>
      <c r="E42" s="20" t="s">
        <v>142</v>
      </c>
      <c r="F42" s="20" t="s">
        <v>185</v>
      </c>
      <c r="G42" s="20" t="s">
        <v>188</v>
      </c>
      <c r="H42" s="20" t="s">
        <v>73</v>
      </c>
      <c r="I42" s="15" t="s">
        <v>0</v>
      </c>
      <c r="J42" s="23">
        <v>44505</v>
      </c>
      <c r="K42" s="23">
        <v>44515</v>
      </c>
      <c r="L42" s="30" t="str">
        <f>VLOOKUP(LEFT(A42,1)*1,Liste!$D$1:$E$3,2,0)</f>
        <v>OPT</v>
      </c>
      <c r="M42" s="16" t="str">
        <f>VLOOKUP(H42,Liste!$A$1:$B$3,2,0)</f>
        <v>Cellules</v>
      </c>
      <c r="N42" s="32" t="str">
        <f t="shared" si="2"/>
        <v>Soldé</v>
      </c>
      <c r="O42" s="12" t="b">
        <f t="shared" ca="1" si="0"/>
        <v>0</v>
      </c>
      <c r="P42" s="14" t="str">
        <f t="shared" ca="1" si="1"/>
        <v>10 jrs</v>
      </c>
    </row>
    <row r="43" spans="1:16" ht="15" customHeight="1" x14ac:dyDescent="0.25">
      <c r="A43" s="20" t="s">
        <v>189</v>
      </c>
      <c r="B43" s="20" t="s">
        <v>190</v>
      </c>
      <c r="C43" s="20" t="s">
        <v>191</v>
      </c>
      <c r="D43" s="20" t="s">
        <v>69</v>
      </c>
      <c r="E43" s="20" t="s">
        <v>142</v>
      </c>
      <c r="F43" s="20" t="s">
        <v>185</v>
      </c>
      <c r="G43" s="20" t="s">
        <v>192</v>
      </c>
      <c r="H43" s="20" t="s">
        <v>90</v>
      </c>
      <c r="I43" s="15" t="s">
        <v>0</v>
      </c>
      <c r="J43" s="23">
        <v>44505</v>
      </c>
      <c r="K43" s="23">
        <v>44515</v>
      </c>
      <c r="L43" s="30" t="str">
        <f>VLOOKUP(LEFT(A43,1)*1,Liste!$D$1:$E$3,2,0)</f>
        <v>OPT</v>
      </c>
      <c r="M43" s="16" t="str">
        <f>VLOOKUP(H43,Liste!$A$1:$B$3,2,0)</f>
        <v>Transfos</v>
      </c>
      <c r="N43" s="32" t="str">
        <f t="shared" si="2"/>
        <v>Soldé</v>
      </c>
      <c r="O43" s="12" t="b">
        <f t="shared" ca="1" si="0"/>
        <v>0</v>
      </c>
      <c r="P43" s="14" t="str">
        <f t="shared" ca="1" si="1"/>
        <v>10 jrs</v>
      </c>
    </row>
    <row r="44" spans="1:16" ht="15" customHeight="1" x14ac:dyDescent="0.25">
      <c r="A44" s="20" t="s">
        <v>193</v>
      </c>
      <c r="B44" s="20" t="s">
        <v>194</v>
      </c>
      <c r="C44" s="20" t="s">
        <v>195</v>
      </c>
      <c r="D44" s="20" t="s">
        <v>69</v>
      </c>
      <c r="E44" s="20" t="s">
        <v>70</v>
      </c>
      <c r="F44" s="20" t="s">
        <v>196</v>
      </c>
      <c r="G44" s="20" t="s">
        <v>89</v>
      </c>
      <c r="H44" s="20" t="s">
        <v>90</v>
      </c>
      <c r="I44" s="15" t="s">
        <v>0</v>
      </c>
      <c r="J44" s="23">
        <v>44543</v>
      </c>
      <c r="K44" s="16"/>
      <c r="L44" s="22" t="str">
        <f>VLOOKUP(LEFT(A44,1)*1,Liste!$D$1:$E$3,2,0)</f>
        <v>OPT</v>
      </c>
      <c r="M44" s="16" t="str">
        <f>VLOOKUP(H44,Liste!$A$1:$B$3,2,0)</f>
        <v>Transfos</v>
      </c>
      <c r="N44" s="32" t="str">
        <f t="shared" si="2"/>
        <v>En stock</v>
      </c>
      <c r="O44" s="12" t="b">
        <f t="shared" ca="1" si="0"/>
        <v>0</v>
      </c>
      <c r="P44" s="14" t="str">
        <f t="shared" ca="1" si="1"/>
        <v>FAUX jrs</v>
      </c>
    </row>
    <row r="45" spans="1:16" ht="15" customHeight="1" x14ac:dyDescent="0.25">
      <c r="A45" s="20" t="s">
        <v>197</v>
      </c>
      <c r="B45" s="20" t="s">
        <v>198</v>
      </c>
      <c r="C45" s="20" t="s">
        <v>199</v>
      </c>
      <c r="D45" s="20" t="s">
        <v>69</v>
      </c>
      <c r="E45" s="20" t="s">
        <v>70</v>
      </c>
      <c r="F45" s="20" t="s">
        <v>200</v>
      </c>
      <c r="G45" s="20" t="s">
        <v>89</v>
      </c>
      <c r="H45" s="20" t="s">
        <v>90</v>
      </c>
      <c r="I45" s="15" t="s">
        <v>0</v>
      </c>
      <c r="J45" s="23">
        <v>44531</v>
      </c>
      <c r="K45" s="16"/>
      <c r="L45" s="22" t="str">
        <f>VLOOKUP(LEFT(A45,1)*1,Liste!$D$1:$E$3,2,0)</f>
        <v>OPT</v>
      </c>
      <c r="M45" s="16" t="str">
        <f>VLOOKUP(H45,Liste!$A$1:$B$3,2,0)</f>
        <v>Transfos</v>
      </c>
      <c r="N45" s="32" t="str">
        <f t="shared" si="2"/>
        <v>En stock</v>
      </c>
      <c r="O45" s="12" t="b">
        <f t="shared" ca="1" si="0"/>
        <v>0</v>
      </c>
      <c r="P45" s="14" t="str">
        <f t="shared" ca="1" si="1"/>
        <v>FAUX jrs</v>
      </c>
    </row>
    <row r="46" spans="1:16" ht="15" customHeight="1" x14ac:dyDescent="0.25">
      <c r="A46" s="24" t="s">
        <v>201</v>
      </c>
      <c r="B46" s="24" t="s">
        <v>202</v>
      </c>
      <c r="C46" s="24" t="s">
        <v>203</v>
      </c>
      <c r="D46" s="20" t="s">
        <v>69</v>
      </c>
      <c r="E46" s="20" t="s">
        <v>142</v>
      </c>
      <c r="F46" s="20" t="s">
        <v>204</v>
      </c>
      <c r="G46" s="20" t="s">
        <v>89</v>
      </c>
      <c r="H46" s="20" t="s">
        <v>90</v>
      </c>
      <c r="I46" s="15" t="s">
        <v>0</v>
      </c>
      <c r="J46" s="23">
        <v>43047</v>
      </c>
      <c r="K46" s="23">
        <v>44435</v>
      </c>
      <c r="L46" s="30" t="str">
        <f>VLOOKUP(LEFT(A46,1)*1,Liste!$D$1:$E$3,2,0)</f>
        <v>Client</v>
      </c>
      <c r="M46" s="16" t="str">
        <f>VLOOKUP(H46,Liste!$A$1:$B$3,2,0)</f>
        <v>Transfos</v>
      </c>
      <c r="N46" s="32" t="str">
        <f t="shared" si="2"/>
        <v>Soldé</v>
      </c>
      <c r="O46" s="12" t="b">
        <f t="shared" ca="1" si="0"/>
        <v>1</v>
      </c>
      <c r="P46" s="14" t="str">
        <f t="shared" ca="1" si="1"/>
        <v>1388 jrs</v>
      </c>
    </row>
    <row r="47" spans="1:16" ht="15" customHeight="1" x14ac:dyDescent="0.25">
      <c r="A47" s="20" t="s">
        <v>146</v>
      </c>
      <c r="B47" s="20" t="s">
        <v>127</v>
      </c>
      <c r="C47" s="20" t="s">
        <v>205</v>
      </c>
      <c r="D47" s="20" t="s">
        <v>69</v>
      </c>
      <c r="E47" s="20" t="s">
        <v>142</v>
      </c>
      <c r="F47" s="20" t="s">
        <v>206</v>
      </c>
      <c r="G47" s="20" t="s">
        <v>95</v>
      </c>
      <c r="H47" s="20" t="s">
        <v>73</v>
      </c>
      <c r="I47" s="15" t="s">
        <v>0</v>
      </c>
      <c r="J47" s="23">
        <v>44532</v>
      </c>
      <c r="K47" s="23">
        <v>44539</v>
      </c>
      <c r="L47" s="30" t="str">
        <f>VLOOKUP(LEFT(A47,1)*1,Liste!$D$1:$E$3,2,0)</f>
        <v>OPT</v>
      </c>
      <c r="M47" s="16" t="str">
        <f>VLOOKUP(H47,Liste!$A$1:$B$3,2,0)</f>
        <v>Cellules</v>
      </c>
      <c r="N47" s="32" t="str">
        <f t="shared" si="2"/>
        <v>Soldé</v>
      </c>
      <c r="O47" s="12" t="b">
        <f t="shared" ca="1" si="0"/>
        <v>0</v>
      </c>
      <c r="P47" s="14" t="str">
        <f t="shared" ca="1" si="1"/>
        <v>7 jrs</v>
      </c>
    </row>
    <row r="48" spans="1:16" ht="15" customHeight="1" x14ac:dyDescent="0.25">
      <c r="A48" s="20" t="s">
        <v>149</v>
      </c>
      <c r="B48" s="20" t="s">
        <v>21</v>
      </c>
      <c r="C48" s="20" t="s">
        <v>207</v>
      </c>
      <c r="D48" s="20" t="s">
        <v>69</v>
      </c>
      <c r="E48" s="20" t="s">
        <v>142</v>
      </c>
      <c r="F48" s="20" t="s">
        <v>206</v>
      </c>
      <c r="G48" s="20" t="s">
        <v>89</v>
      </c>
      <c r="H48" s="20" t="s">
        <v>73</v>
      </c>
      <c r="I48" s="15" t="s">
        <v>0</v>
      </c>
      <c r="J48" s="23">
        <v>44532</v>
      </c>
      <c r="K48" s="23">
        <v>44539</v>
      </c>
      <c r="L48" s="30" t="str">
        <f>VLOOKUP(LEFT(A48,1)*1,Liste!$D$1:$E$3,2,0)</f>
        <v>OPT</v>
      </c>
      <c r="M48" s="16" t="str">
        <f>VLOOKUP(H48,Liste!$A$1:$B$3,2,0)</f>
        <v>Cellules</v>
      </c>
      <c r="N48" s="32" t="str">
        <f t="shared" si="2"/>
        <v>Soldé</v>
      </c>
      <c r="O48" s="12" t="b">
        <f t="shared" ca="1" si="0"/>
        <v>0</v>
      </c>
      <c r="P48" s="14" t="str">
        <f t="shared" ca="1" si="1"/>
        <v>7 jrs</v>
      </c>
    </row>
    <row r="49" spans="1:16" ht="15" customHeight="1" x14ac:dyDescent="0.25">
      <c r="A49" s="20" t="s">
        <v>123</v>
      </c>
      <c r="B49" s="20" t="s">
        <v>19</v>
      </c>
      <c r="C49" s="20" t="s">
        <v>208</v>
      </c>
      <c r="D49" s="20" t="s">
        <v>69</v>
      </c>
      <c r="E49" s="20" t="s">
        <v>70</v>
      </c>
      <c r="F49" s="20" t="s">
        <v>209</v>
      </c>
      <c r="G49" s="20" t="s">
        <v>95</v>
      </c>
      <c r="H49" s="20" t="s">
        <v>73</v>
      </c>
      <c r="I49" s="15" t="s">
        <v>0</v>
      </c>
      <c r="J49" s="23">
        <v>44516</v>
      </c>
      <c r="K49" s="16"/>
      <c r="L49" s="22" t="str">
        <f>VLOOKUP(LEFT(A49,1)*1,Liste!$D$1:$E$3,2,0)</f>
        <v>OPT</v>
      </c>
      <c r="M49" s="16" t="str">
        <f>VLOOKUP(H49,Liste!$A$1:$B$3,2,0)</f>
        <v>Cellules</v>
      </c>
      <c r="N49" s="32" t="str">
        <f t="shared" si="2"/>
        <v>En stock</v>
      </c>
      <c r="O49" s="12" t="b">
        <f t="shared" ca="1" si="0"/>
        <v>0</v>
      </c>
      <c r="P49" s="14" t="str">
        <f t="shared" ca="1" si="1"/>
        <v>FAUX jrs</v>
      </c>
    </row>
    <row r="50" spans="1:16" ht="15" customHeight="1" x14ac:dyDescent="0.25">
      <c r="A50" s="20" t="s">
        <v>126</v>
      </c>
      <c r="B50" s="20" t="s">
        <v>127</v>
      </c>
      <c r="C50" s="20" t="s">
        <v>210</v>
      </c>
      <c r="D50" s="20" t="s">
        <v>69</v>
      </c>
      <c r="E50" s="20" t="s">
        <v>70</v>
      </c>
      <c r="F50" s="20" t="s">
        <v>209</v>
      </c>
      <c r="G50" s="20" t="s">
        <v>89</v>
      </c>
      <c r="H50" s="20" t="s">
        <v>73</v>
      </c>
      <c r="I50" s="15" t="s">
        <v>0</v>
      </c>
      <c r="J50" s="23">
        <v>44516</v>
      </c>
      <c r="K50" s="16"/>
      <c r="L50" s="22" t="str">
        <f>VLOOKUP(LEFT(A50,1)*1,Liste!$D$1:$E$3,2,0)</f>
        <v>OPT</v>
      </c>
      <c r="M50" s="16" t="str">
        <f>VLOOKUP(H50,Liste!$A$1:$B$3,2,0)</f>
        <v>Cellules</v>
      </c>
      <c r="N50" s="32" t="str">
        <f t="shared" si="2"/>
        <v>En stock</v>
      </c>
      <c r="O50" s="12" t="b">
        <f t="shared" ca="1" si="0"/>
        <v>0</v>
      </c>
      <c r="P50" s="14" t="str">
        <f t="shared" ca="1" si="1"/>
        <v>FAUX jrs</v>
      </c>
    </row>
    <row r="51" spans="1:16" ht="15" customHeight="1" x14ac:dyDescent="0.25">
      <c r="A51" s="20" t="s">
        <v>129</v>
      </c>
      <c r="B51" s="20" t="s">
        <v>130</v>
      </c>
      <c r="C51" s="20" t="s">
        <v>211</v>
      </c>
      <c r="D51" s="20" t="s">
        <v>69</v>
      </c>
      <c r="E51" s="20" t="s">
        <v>70</v>
      </c>
      <c r="F51" s="20" t="s">
        <v>209</v>
      </c>
      <c r="G51" s="20" t="s">
        <v>132</v>
      </c>
      <c r="H51" s="20" t="s">
        <v>73</v>
      </c>
      <c r="I51" s="15" t="s">
        <v>0</v>
      </c>
      <c r="J51" s="23">
        <v>44516</v>
      </c>
      <c r="K51" s="16"/>
      <c r="L51" s="22" t="str">
        <f>VLOOKUP(LEFT(A51,1)*1,Liste!$D$1:$E$3,2,0)</f>
        <v>OPT</v>
      </c>
      <c r="M51" s="16" t="str">
        <f>VLOOKUP(H51,Liste!$A$1:$B$3,2,0)</f>
        <v>Cellules</v>
      </c>
      <c r="N51" s="32" t="str">
        <f t="shared" si="2"/>
        <v>En stock</v>
      </c>
      <c r="O51" s="12" t="b">
        <f t="shared" ca="1" si="0"/>
        <v>0</v>
      </c>
      <c r="P51" s="14" t="str">
        <f t="shared" ca="1" si="1"/>
        <v>FAUX jrs</v>
      </c>
    </row>
    <row r="52" spans="1:16" ht="15" customHeight="1" x14ac:dyDescent="0.25">
      <c r="A52" s="20" t="s">
        <v>123</v>
      </c>
      <c r="B52" s="20" t="s">
        <v>19</v>
      </c>
      <c r="C52" s="20" t="s">
        <v>212</v>
      </c>
      <c r="D52" s="20" t="s">
        <v>69</v>
      </c>
      <c r="E52" s="20" t="s">
        <v>70</v>
      </c>
      <c r="F52" s="20" t="s">
        <v>213</v>
      </c>
      <c r="G52" s="20" t="s">
        <v>95</v>
      </c>
      <c r="H52" s="20" t="s">
        <v>73</v>
      </c>
      <c r="I52" s="15" t="s">
        <v>0</v>
      </c>
      <c r="J52" s="23">
        <v>44531</v>
      </c>
      <c r="K52" s="16"/>
      <c r="L52" s="22" t="str">
        <f>VLOOKUP(LEFT(A52,1)*1,Liste!$D$1:$E$3,2,0)</f>
        <v>OPT</v>
      </c>
      <c r="M52" s="16" t="str">
        <f>VLOOKUP(H52,Liste!$A$1:$B$3,2,0)</f>
        <v>Cellules</v>
      </c>
      <c r="N52" s="32" t="str">
        <f t="shared" si="2"/>
        <v>En stock</v>
      </c>
      <c r="O52" s="12" t="b">
        <f t="shared" ca="1" si="0"/>
        <v>0</v>
      </c>
      <c r="P52" s="14" t="str">
        <f t="shared" ca="1" si="1"/>
        <v>FAUX jrs</v>
      </c>
    </row>
    <row r="53" spans="1:16" ht="15" customHeight="1" x14ac:dyDescent="0.25">
      <c r="A53" s="20" t="s">
        <v>126</v>
      </c>
      <c r="B53" s="20" t="s">
        <v>127</v>
      </c>
      <c r="C53" s="20" t="s">
        <v>214</v>
      </c>
      <c r="D53" s="20" t="s">
        <v>69</v>
      </c>
      <c r="E53" s="20" t="s">
        <v>70</v>
      </c>
      <c r="F53" s="20" t="s">
        <v>213</v>
      </c>
      <c r="G53" s="20" t="s">
        <v>89</v>
      </c>
      <c r="H53" s="20" t="s">
        <v>73</v>
      </c>
      <c r="I53" s="15" t="s">
        <v>0</v>
      </c>
      <c r="J53" s="23">
        <v>44531</v>
      </c>
      <c r="K53" s="16"/>
      <c r="L53" s="22" t="str">
        <f>VLOOKUP(LEFT(A53,1)*1,Liste!$D$1:$E$3,2,0)</f>
        <v>OPT</v>
      </c>
      <c r="M53" s="16" t="str">
        <f>VLOOKUP(H53,Liste!$A$1:$B$3,2,0)</f>
        <v>Cellules</v>
      </c>
      <c r="N53" s="32" t="str">
        <f t="shared" si="2"/>
        <v>En stock</v>
      </c>
      <c r="O53" s="12" t="b">
        <f t="shared" ca="1" si="0"/>
        <v>0</v>
      </c>
      <c r="P53" s="14" t="str">
        <f t="shared" ca="1" si="1"/>
        <v>FAUX jrs</v>
      </c>
    </row>
    <row r="54" spans="1:16" ht="15" customHeight="1" x14ac:dyDescent="0.25">
      <c r="A54" s="20" t="s">
        <v>215</v>
      </c>
      <c r="B54" s="20" t="s">
        <v>216</v>
      </c>
      <c r="C54" s="20" t="s">
        <v>217</v>
      </c>
      <c r="D54" s="20" t="s">
        <v>69</v>
      </c>
      <c r="E54" s="20" t="s">
        <v>70</v>
      </c>
      <c r="F54" s="20" t="s">
        <v>213</v>
      </c>
      <c r="G54" s="20" t="s">
        <v>132</v>
      </c>
      <c r="H54" s="20" t="s">
        <v>73</v>
      </c>
      <c r="I54" s="15" t="s">
        <v>0</v>
      </c>
      <c r="J54" s="23">
        <v>44531</v>
      </c>
      <c r="K54" s="16"/>
      <c r="L54" s="22" t="str">
        <f>VLOOKUP(LEFT(A54,1)*1,Liste!$D$1:$E$3,2,0)</f>
        <v>OPT</v>
      </c>
      <c r="M54" s="16" t="str">
        <f>VLOOKUP(H54,Liste!$A$1:$B$3,2,0)</f>
        <v>Cellules</v>
      </c>
      <c r="N54" s="32" t="str">
        <f t="shared" si="2"/>
        <v>En stock</v>
      </c>
      <c r="O54" s="12" t="b">
        <f t="shared" ca="1" si="0"/>
        <v>0</v>
      </c>
      <c r="P54" s="14" t="str">
        <f t="shared" ca="1" si="1"/>
        <v>FAUX jrs</v>
      </c>
    </row>
    <row r="55" spans="1:16" ht="15" customHeight="1" x14ac:dyDescent="0.25">
      <c r="A55" s="20" t="s">
        <v>146</v>
      </c>
      <c r="B55" s="20" t="s">
        <v>127</v>
      </c>
      <c r="C55" s="20" t="s">
        <v>218</v>
      </c>
      <c r="D55" s="20" t="s">
        <v>69</v>
      </c>
      <c r="E55" s="20" t="s">
        <v>70</v>
      </c>
      <c r="F55" s="20" t="s">
        <v>219</v>
      </c>
      <c r="G55" s="20" t="s">
        <v>95</v>
      </c>
      <c r="H55" s="20" t="s">
        <v>73</v>
      </c>
      <c r="I55" s="15" t="s">
        <v>0</v>
      </c>
      <c r="J55" s="23">
        <v>44537</v>
      </c>
      <c r="K55" s="16"/>
      <c r="L55" s="22" t="str">
        <f>VLOOKUP(LEFT(A55,1)*1,Liste!$D$1:$E$3,2,0)</f>
        <v>OPT</v>
      </c>
      <c r="M55" s="16" t="str">
        <f>VLOOKUP(H55,Liste!$A$1:$B$3,2,0)</f>
        <v>Cellules</v>
      </c>
      <c r="N55" s="32" t="str">
        <f t="shared" si="2"/>
        <v>En stock</v>
      </c>
      <c r="O55" s="12" t="b">
        <f t="shared" ca="1" si="0"/>
        <v>0</v>
      </c>
      <c r="P55" s="14" t="str">
        <f t="shared" ca="1" si="1"/>
        <v>FAUX jrs</v>
      </c>
    </row>
    <row r="56" spans="1:16" ht="15" customHeight="1" x14ac:dyDescent="0.25">
      <c r="A56" s="20" t="s">
        <v>149</v>
      </c>
      <c r="B56" s="20" t="s">
        <v>21</v>
      </c>
      <c r="C56" s="20" t="s">
        <v>220</v>
      </c>
      <c r="D56" s="20" t="s">
        <v>69</v>
      </c>
      <c r="E56" s="20" t="s">
        <v>70</v>
      </c>
      <c r="F56" s="20" t="s">
        <v>219</v>
      </c>
      <c r="G56" s="20" t="s">
        <v>89</v>
      </c>
      <c r="H56" s="20" t="s">
        <v>73</v>
      </c>
      <c r="I56" s="15" t="s">
        <v>0</v>
      </c>
      <c r="J56" s="23">
        <v>44537</v>
      </c>
      <c r="K56" s="16"/>
      <c r="L56" s="22" t="str">
        <f>VLOOKUP(LEFT(A56,1)*1,Liste!$D$1:$E$3,2,0)</f>
        <v>OPT</v>
      </c>
      <c r="M56" s="16" t="str">
        <f>VLOOKUP(H56,Liste!$A$1:$B$3,2,0)</f>
        <v>Cellules</v>
      </c>
      <c r="N56" s="32" t="str">
        <f t="shared" si="2"/>
        <v>En stock</v>
      </c>
      <c r="O56" s="12" t="b">
        <f t="shared" ca="1" si="0"/>
        <v>0</v>
      </c>
      <c r="P56" s="14" t="str">
        <f t="shared" ca="1" si="1"/>
        <v>FAUX jrs</v>
      </c>
    </row>
    <row r="57" spans="1:16" ht="15" customHeight="1" x14ac:dyDescent="0.25">
      <c r="A57" s="20" t="s">
        <v>146</v>
      </c>
      <c r="B57" s="20" t="s">
        <v>127</v>
      </c>
      <c r="C57" s="20" t="s">
        <v>221</v>
      </c>
      <c r="D57" s="20" t="s">
        <v>69</v>
      </c>
      <c r="E57" s="20" t="s">
        <v>70</v>
      </c>
      <c r="F57" s="20" t="s">
        <v>222</v>
      </c>
      <c r="G57" s="20" t="s">
        <v>95</v>
      </c>
      <c r="H57" s="20" t="s">
        <v>73</v>
      </c>
      <c r="I57" s="15" t="s">
        <v>0</v>
      </c>
      <c r="J57" s="23">
        <v>44537</v>
      </c>
      <c r="K57" s="16"/>
      <c r="L57" s="22" t="str">
        <f>VLOOKUP(LEFT(A57,1)*1,Liste!$D$1:$E$3,2,0)</f>
        <v>OPT</v>
      </c>
      <c r="M57" s="16" t="str">
        <f>VLOOKUP(H57,Liste!$A$1:$B$3,2,0)</f>
        <v>Cellules</v>
      </c>
      <c r="N57" s="32" t="str">
        <f t="shared" si="2"/>
        <v>En stock</v>
      </c>
      <c r="O57" s="12" t="b">
        <f t="shared" ca="1" si="0"/>
        <v>0</v>
      </c>
      <c r="P57" s="14" t="str">
        <f t="shared" ca="1" si="1"/>
        <v>FAUX jrs</v>
      </c>
    </row>
    <row r="58" spans="1:16" ht="15" customHeight="1" x14ac:dyDescent="0.25">
      <c r="A58" s="20" t="s">
        <v>149</v>
      </c>
      <c r="B58" s="20" t="s">
        <v>21</v>
      </c>
      <c r="C58" s="20" t="s">
        <v>223</v>
      </c>
      <c r="D58" s="20" t="s">
        <v>69</v>
      </c>
      <c r="E58" s="20" t="s">
        <v>70</v>
      </c>
      <c r="F58" s="20" t="s">
        <v>222</v>
      </c>
      <c r="G58" s="20" t="s">
        <v>89</v>
      </c>
      <c r="H58" s="20" t="s">
        <v>73</v>
      </c>
      <c r="I58" s="15" t="s">
        <v>0</v>
      </c>
      <c r="J58" s="23">
        <v>44537</v>
      </c>
      <c r="K58" s="16"/>
      <c r="L58" s="22" t="str">
        <f>VLOOKUP(LEFT(A58,1)*1,Liste!$D$1:$E$3,2,0)</f>
        <v>OPT</v>
      </c>
      <c r="M58" s="16" t="str">
        <f>VLOOKUP(H58,Liste!$A$1:$B$3,2,0)</f>
        <v>Cellules</v>
      </c>
      <c r="N58" s="32" t="str">
        <f t="shared" si="2"/>
        <v>En stock</v>
      </c>
      <c r="O58" s="12" t="b">
        <f t="shared" ca="1" si="0"/>
        <v>0</v>
      </c>
      <c r="P58" s="14" t="str">
        <f t="shared" ca="1" si="1"/>
        <v>FAUX jrs</v>
      </c>
    </row>
    <row r="59" spans="1:16" ht="15" customHeight="1" x14ac:dyDescent="0.25">
      <c r="A59" s="20" t="s">
        <v>146</v>
      </c>
      <c r="B59" s="20" t="s">
        <v>127</v>
      </c>
      <c r="C59" s="20" t="s">
        <v>224</v>
      </c>
      <c r="D59" s="20" t="s">
        <v>69</v>
      </c>
      <c r="E59" s="20" t="s">
        <v>70</v>
      </c>
      <c r="F59" s="20" t="s">
        <v>225</v>
      </c>
      <c r="G59" s="20" t="s">
        <v>95</v>
      </c>
      <c r="H59" s="20" t="s">
        <v>73</v>
      </c>
      <c r="I59" s="15" t="s">
        <v>0</v>
      </c>
      <c r="J59" s="23">
        <v>44537</v>
      </c>
      <c r="K59" s="16"/>
      <c r="L59" s="22" t="str">
        <f>VLOOKUP(LEFT(A59,1)*1,Liste!$D$1:$E$3,2,0)</f>
        <v>OPT</v>
      </c>
      <c r="M59" s="16" t="str">
        <f>VLOOKUP(H59,Liste!$A$1:$B$3,2,0)</f>
        <v>Cellules</v>
      </c>
      <c r="N59" s="32" t="str">
        <f t="shared" si="2"/>
        <v>En stock</v>
      </c>
      <c r="O59" s="12" t="b">
        <f t="shared" ca="1" si="0"/>
        <v>0</v>
      </c>
      <c r="P59" s="14" t="str">
        <f t="shared" ca="1" si="1"/>
        <v>FAUX jrs</v>
      </c>
    </row>
    <row r="60" spans="1:16" ht="15" customHeight="1" x14ac:dyDescent="0.25">
      <c r="A60" s="20" t="s">
        <v>149</v>
      </c>
      <c r="B60" s="20" t="s">
        <v>21</v>
      </c>
      <c r="C60" s="20" t="s">
        <v>226</v>
      </c>
      <c r="D60" s="20" t="s">
        <v>69</v>
      </c>
      <c r="E60" s="20" t="s">
        <v>70</v>
      </c>
      <c r="F60" s="20" t="s">
        <v>225</v>
      </c>
      <c r="G60" s="20" t="s">
        <v>89</v>
      </c>
      <c r="H60" s="20" t="s">
        <v>73</v>
      </c>
      <c r="I60" s="15" t="s">
        <v>0</v>
      </c>
      <c r="J60" s="23">
        <v>44537</v>
      </c>
      <c r="K60" s="16"/>
      <c r="L60" s="22" t="str">
        <f>VLOOKUP(LEFT(A60,1)*1,Liste!$D$1:$E$3,2,0)</f>
        <v>OPT</v>
      </c>
      <c r="M60" s="16" t="str">
        <f>VLOOKUP(H60,Liste!$A$1:$B$3,2,0)</f>
        <v>Cellules</v>
      </c>
      <c r="N60" s="32" t="str">
        <f t="shared" si="2"/>
        <v>En stock</v>
      </c>
      <c r="O60" s="12" t="b">
        <f t="shared" ca="1" si="0"/>
        <v>0</v>
      </c>
      <c r="P60" s="14" t="str">
        <f t="shared" ca="1" si="1"/>
        <v>FAUX jrs</v>
      </c>
    </row>
    <row r="61" spans="1:16" ht="15" customHeight="1" x14ac:dyDescent="0.25">
      <c r="A61" s="20" t="s">
        <v>123</v>
      </c>
      <c r="B61" s="20" t="s">
        <v>19</v>
      </c>
      <c r="C61" s="20" t="s">
        <v>227</v>
      </c>
      <c r="D61" s="20" t="s">
        <v>69</v>
      </c>
      <c r="E61" s="20" t="s">
        <v>70</v>
      </c>
      <c r="F61" s="20" t="s">
        <v>228</v>
      </c>
      <c r="G61" s="20" t="s">
        <v>95</v>
      </c>
      <c r="H61" s="20" t="s">
        <v>73</v>
      </c>
      <c r="I61" s="15" t="s">
        <v>0</v>
      </c>
      <c r="J61" s="23">
        <v>44531</v>
      </c>
      <c r="K61" s="16"/>
      <c r="L61" s="22" t="str">
        <f>VLOOKUP(LEFT(A61,1)*1,Liste!$D$1:$E$3,2,0)</f>
        <v>OPT</v>
      </c>
      <c r="M61" s="16" t="str">
        <f>VLOOKUP(H61,Liste!$A$1:$B$3,2,0)</f>
        <v>Cellules</v>
      </c>
      <c r="N61" s="32" t="str">
        <f t="shared" si="2"/>
        <v>En stock</v>
      </c>
      <c r="O61" s="12" t="b">
        <f t="shared" ca="1" si="0"/>
        <v>0</v>
      </c>
      <c r="P61" s="14" t="str">
        <f t="shared" ca="1" si="1"/>
        <v>FAUX jrs</v>
      </c>
    </row>
    <row r="62" spans="1:16" ht="15" customHeight="1" x14ac:dyDescent="0.25">
      <c r="A62" s="20" t="s">
        <v>229</v>
      </c>
      <c r="B62" s="20" t="s">
        <v>230</v>
      </c>
      <c r="C62" s="20" t="s">
        <v>231</v>
      </c>
      <c r="D62" s="20" t="s">
        <v>69</v>
      </c>
      <c r="E62" s="20" t="s">
        <v>70</v>
      </c>
      <c r="F62" s="20" t="s">
        <v>228</v>
      </c>
      <c r="G62" s="20" t="s">
        <v>89</v>
      </c>
      <c r="H62" s="20" t="s">
        <v>73</v>
      </c>
      <c r="I62" s="15" t="s">
        <v>0</v>
      </c>
      <c r="J62" s="23">
        <v>44531</v>
      </c>
      <c r="K62" s="16"/>
      <c r="L62" s="22" t="str">
        <f>VLOOKUP(LEFT(A62,1)*1,Liste!$D$1:$E$3,2,0)</f>
        <v>OPT</v>
      </c>
      <c r="M62" s="16" t="str">
        <f>VLOOKUP(H62,Liste!$A$1:$B$3,2,0)</f>
        <v>Cellules</v>
      </c>
      <c r="N62" s="32" t="str">
        <f t="shared" si="2"/>
        <v>En stock</v>
      </c>
      <c r="O62" s="12" t="b">
        <f t="shared" ca="1" si="0"/>
        <v>0</v>
      </c>
      <c r="P62" s="14" t="str">
        <f t="shared" ca="1" si="1"/>
        <v>FAUX jrs</v>
      </c>
    </row>
    <row r="63" spans="1:16" ht="15" customHeight="1" x14ac:dyDescent="0.25">
      <c r="A63" s="20" t="s">
        <v>232</v>
      </c>
      <c r="B63" s="20" t="s">
        <v>233</v>
      </c>
      <c r="C63" s="20" t="s">
        <v>234</v>
      </c>
      <c r="D63" s="20" t="s">
        <v>69</v>
      </c>
      <c r="E63" s="20" t="s">
        <v>70</v>
      </c>
      <c r="F63" s="20" t="s">
        <v>235</v>
      </c>
      <c r="G63" s="20" t="s">
        <v>84</v>
      </c>
      <c r="H63" s="20" t="s">
        <v>73</v>
      </c>
      <c r="I63" s="15" t="s">
        <v>0</v>
      </c>
      <c r="J63" s="23">
        <v>44396</v>
      </c>
      <c r="K63" s="16"/>
      <c r="L63" s="22" t="str">
        <f>VLOOKUP(LEFT(A63,1)*1,Liste!$D$1:$E$3,2,0)</f>
        <v>OPT</v>
      </c>
      <c r="M63" s="16" t="str">
        <f>VLOOKUP(H63,Liste!$A$1:$B$3,2,0)</f>
        <v>Cellules</v>
      </c>
      <c r="N63" s="32" t="str">
        <f t="shared" si="2"/>
        <v>En stock</v>
      </c>
      <c r="O63" s="12" t="b">
        <f t="shared" ca="1" si="0"/>
        <v>0</v>
      </c>
      <c r="P63" s="14" t="str">
        <f t="shared" ca="1" si="1"/>
        <v>FAUX jrs</v>
      </c>
    </row>
    <row r="64" spans="1:16" ht="15" customHeight="1" x14ac:dyDescent="0.25">
      <c r="A64" s="20" t="s">
        <v>232</v>
      </c>
      <c r="B64" s="20" t="s">
        <v>233</v>
      </c>
      <c r="C64" s="20" t="s">
        <v>236</v>
      </c>
      <c r="D64" s="20" t="s">
        <v>69</v>
      </c>
      <c r="E64" s="20" t="s">
        <v>70</v>
      </c>
      <c r="F64" s="20" t="s">
        <v>235</v>
      </c>
      <c r="G64" s="20" t="s">
        <v>95</v>
      </c>
      <c r="H64" s="20" t="s">
        <v>73</v>
      </c>
      <c r="I64" s="15" t="s">
        <v>0</v>
      </c>
      <c r="J64" s="23">
        <v>44396</v>
      </c>
      <c r="K64" s="16"/>
      <c r="L64" s="22" t="str">
        <f>VLOOKUP(LEFT(A64,1)*1,Liste!$D$1:$E$3,2,0)</f>
        <v>OPT</v>
      </c>
      <c r="M64" s="16" t="str">
        <f>VLOOKUP(H64,Liste!$A$1:$B$3,2,0)</f>
        <v>Cellules</v>
      </c>
      <c r="N64" s="32" t="str">
        <f t="shared" si="2"/>
        <v>En stock</v>
      </c>
      <c r="O64" s="12" t="b">
        <f t="shared" ca="1" si="0"/>
        <v>0</v>
      </c>
      <c r="P64" s="14" t="str">
        <f t="shared" ca="1" si="1"/>
        <v>FAUX jrs</v>
      </c>
    </row>
    <row r="65" spans="1:16" ht="15" customHeight="1" x14ac:dyDescent="0.25">
      <c r="A65" s="20" t="s">
        <v>137</v>
      </c>
      <c r="B65" s="20" t="s">
        <v>138</v>
      </c>
      <c r="C65" s="20" t="s">
        <v>237</v>
      </c>
      <c r="D65" s="20" t="s">
        <v>69</v>
      </c>
      <c r="E65" s="20" t="s">
        <v>142</v>
      </c>
      <c r="F65" s="20" t="s">
        <v>238</v>
      </c>
      <c r="G65" s="20" t="s">
        <v>95</v>
      </c>
      <c r="H65" s="20" t="s">
        <v>73</v>
      </c>
      <c r="I65" s="15" t="s">
        <v>0</v>
      </c>
      <c r="J65" s="23">
        <v>44516</v>
      </c>
      <c r="K65" s="23">
        <v>44526</v>
      </c>
      <c r="L65" s="30" t="str">
        <f>VLOOKUP(LEFT(A65,1)*1,Liste!$D$1:$E$3,2,0)</f>
        <v>OPT</v>
      </c>
      <c r="M65" s="16" t="str">
        <f>VLOOKUP(H65,Liste!$A$1:$B$3,2,0)</f>
        <v>Cellules</v>
      </c>
      <c r="N65" s="32" t="str">
        <f t="shared" si="2"/>
        <v>Soldé</v>
      </c>
      <c r="O65" s="12" t="b">
        <f t="shared" ca="1" si="0"/>
        <v>0</v>
      </c>
      <c r="P65" s="14" t="str">
        <f t="shared" ca="1" si="1"/>
        <v>10 jrs</v>
      </c>
    </row>
    <row r="66" spans="1:16" ht="15" customHeight="1" x14ac:dyDescent="0.25">
      <c r="A66" s="20" t="s">
        <v>91</v>
      </c>
      <c r="B66" s="20" t="s">
        <v>92</v>
      </c>
      <c r="C66" s="20" t="s">
        <v>239</v>
      </c>
      <c r="D66" s="20" t="s">
        <v>69</v>
      </c>
      <c r="E66" s="20" t="s">
        <v>142</v>
      </c>
      <c r="F66" s="20" t="s">
        <v>238</v>
      </c>
      <c r="G66" s="20" t="s">
        <v>89</v>
      </c>
      <c r="H66" s="20" t="s">
        <v>73</v>
      </c>
      <c r="I66" s="15" t="s">
        <v>0</v>
      </c>
      <c r="J66" s="23">
        <v>44516</v>
      </c>
      <c r="K66" s="23">
        <v>44526</v>
      </c>
      <c r="L66" s="30" t="str">
        <f>VLOOKUP(LEFT(A66,1)*1,Liste!$D$1:$E$3,2,0)</f>
        <v>OPT</v>
      </c>
      <c r="M66" s="16" t="str">
        <f>VLOOKUP(H66,Liste!$A$1:$B$3,2,0)</f>
        <v>Cellules</v>
      </c>
      <c r="N66" s="32" t="str">
        <f t="shared" ref="N66:N129" si="3">IF(K66="","En stock","Soldé")</f>
        <v>Soldé</v>
      </c>
      <c r="O66" s="12" t="b">
        <f t="shared" ref="O66:O129" ca="1" si="4">J66-TODAY()&lt;=TODAY()-EDATE($AB$1,6)</f>
        <v>0</v>
      </c>
      <c r="P66" s="14" t="str">
        <f t="shared" ref="P66:P129" ca="1" si="5">IF(OR(N66="En stock",DATEDIF(J66,$AB$1,"D")),IF(N66="Soldé",DATEDIF(J66,K66,"D"))&amp;" jrs")</f>
        <v>10 jrs</v>
      </c>
    </row>
    <row r="67" spans="1:16" ht="15" customHeight="1" x14ac:dyDescent="0.25">
      <c r="A67" s="20" t="s">
        <v>240</v>
      </c>
      <c r="B67" s="20" t="s">
        <v>241</v>
      </c>
      <c r="C67" s="20" t="s">
        <v>242</v>
      </c>
      <c r="D67" s="20" t="s">
        <v>69</v>
      </c>
      <c r="E67" s="20" t="s">
        <v>142</v>
      </c>
      <c r="F67" s="20" t="s">
        <v>238</v>
      </c>
      <c r="G67" s="20" t="s">
        <v>132</v>
      </c>
      <c r="H67" s="20" t="s">
        <v>73</v>
      </c>
      <c r="I67" s="15" t="s">
        <v>0</v>
      </c>
      <c r="J67" s="23">
        <v>44516</v>
      </c>
      <c r="K67" s="23">
        <v>44526</v>
      </c>
      <c r="L67" s="30" t="str">
        <f>VLOOKUP(LEFT(A67,1)*1,Liste!$D$1:$E$3,2,0)</f>
        <v>OPT</v>
      </c>
      <c r="M67" s="16" t="str">
        <f>VLOOKUP(H67,Liste!$A$1:$B$3,2,0)</f>
        <v>Cellules</v>
      </c>
      <c r="N67" s="32" t="str">
        <f t="shared" si="3"/>
        <v>Soldé</v>
      </c>
      <c r="O67" s="12" t="b">
        <f t="shared" ca="1" si="4"/>
        <v>0</v>
      </c>
      <c r="P67" s="14" t="str">
        <f t="shared" ca="1" si="5"/>
        <v>10 jrs</v>
      </c>
    </row>
    <row r="68" spans="1:16" ht="15" customHeight="1" x14ac:dyDescent="0.25">
      <c r="A68" s="20" t="s">
        <v>105</v>
      </c>
      <c r="B68" s="20" t="s">
        <v>106</v>
      </c>
      <c r="C68" s="20" t="s">
        <v>243</v>
      </c>
      <c r="D68" s="20" t="s">
        <v>69</v>
      </c>
      <c r="E68" s="20" t="s">
        <v>142</v>
      </c>
      <c r="F68" s="20" t="s">
        <v>238</v>
      </c>
      <c r="G68" s="20" t="s">
        <v>120</v>
      </c>
      <c r="H68" s="20" t="s">
        <v>73</v>
      </c>
      <c r="I68" s="15" t="s">
        <v>0</v>
      </c>
      <c r="J68" s="23">
        <v>44516</v>
      </c>
      <c r="K68" s="23">
        <v>44526</v>
      </c>
      <c r="L68" s="30" t="str">
        <f>VLOOKUP(LEFT(A68,1)*1,Liste!$D$1:$E$3,2,0)</f>
        <v>OPT</v>
      </c>
      <c r="M68" s="16" t="str">
        <f>VLOOKUP(H68,Liste!$A$1:$B$3,2,0)</f>
        <v>Cellules</v>
      </c>
      <c r="N68" s="32" t="str">
        <f t="shared" si="3"/>
        <v>Soldé</v>
      </c>
      <c r="O68" s="12" t="b">
        <f t="shared" ca="1" si="4"/>
        <v>0</v>
      </c>
      <c r="P68" s="14" t="str">
        <f t="shared" ca="1" si="5"/>
        <v>10 jrs</v>
      </c>
    </row>
    <row r="69" spans="1:16" ht="15" customHeight="1" x14ac:dyDescent="0.25">
      <c r="A69" s="20" t="s">
        <v>146</v>
      </c>
      <c r="B69" s="20" t="s">
        <v>127</v>
      </c>
      <c r="C69" s="20" t="s">
        <v>244</v>
      </c>
      <c r="D69" s="20" t="s">
        <v>69</v>
      </c>
      <c r="E69" s="20" t="s">
        <v>70</v>
      </c>
      <c r="F69" s="20" t="s">
        <v>245</v>
      </c>
      <c r="G69" s="20" t="s">
        <v>95</v>
      </c>
      <c r="H69" s="20" t="s">
        <v>73</v>
      </c>
      <c r="I69" s="15" t="s">
        <v>0</v>
      </c>
      <c r="J69" s="23">
        <v>44543</v>
      </c>
      <c r="K69" s="16"/>
      <c r="L69" s="22" t="str">
        <f>VLOOKUP(LEFT(A69,1)*1,Liste!$D$1:$E$3,2,0)</f>
        <v>OPT</v>
      </c>
      <c r="M69" s="16" t="str">
        <f>VLOOKUP(H69,Liste!$A$1:$B$3,2,0)</f>
        <v>Cellules</v>
      </c>
      <c r="N69" s="32" t="str">
        <f t="shared" si="3"/>
        <v>En stock</v>
      </c>
      <c r="O69" s="12" t="b">
        <f t="shared" ca="1" si="4"/>
        <v>0</v>
      </c>
      <c r="P69" s="14" t="str">
        <f t="shared" ca="1" si="5"/>
        <v>FAUX jrs</v>
      </c>
    </row>
    <row r="70" spans="1:16" ht="15" customHeight="1" x14ac:dyDescent="0.25">
      <c r="A70" s="20" t="s">
        <v>149</v>
      </c>
      <c r="B70" s="20" t="s">
        <v>21</v>
      </c>
      <c r="C70" s="20" t="s">
        <v>246</v>
      </c>
      <c r="D70" s="20" t="s">
        <v>69</v>
      </c>
      <c r="E70" s="20" t="s">
        <v>70</v>
      </c>
      <c r="F70" s="20" t="s">
        <v>245</v>
      </c>
      <c r="G70" s="20" t="s">
        <v>89</v>
      </c>
      <c r="H70" s="20" t="s">
        <v>73</v>
      </c>
      <c r="I70" s="15" t="s">
        <v>0</v>
      </c>
      <c r="J70" s="23">
        <v>44543</v>
      </c>
      <c r="K70" s="16"/>
      <c r="L70" s="22" t="str">
        <f>VLOOKUP(LEFT(A70,1)*1,Liste!$D$1:$E$3,2,0)</f>
        <v>OPT</v>
      </c>
      <c r="M70" s="16" t="str">
        <f>VLOOKUP(H70,Liste!$A$1:$B$3,2,0)</f>
        <v>Cellules</v>
      </c>
      <c r="N70" s="32" t="str">
        <f t="shared" si="3"/>
        <v>En stock</v>
      </c>
      <c r="O70" s="12" t="b">
        <f t="shared" ca="1" si="4"/>
        <v>0</v>
      </c>
      <c r="P70" s="14" t="str">
        <f t="shared" ca="1" si="5"/>
        <v>FAUX jrs</v>
      </c>
    </row>
    <row r="71" spans="1:16" ht="15" customHeight="1" x14ac:dyDescent="0.25">
      <c r="A71" s="20" t="s">
        <v>109</v>
      </c>
      <c r="B71" s="20" t="s">
        <v>110</v>
      </c>
      <c r="C71" s="20" t="s">
        <v>247</v>
      </c>
      <c r="D71" s="20" t="s">
        <v>69</v>
      </c>
      <c r="E71" s="20" t="s">
        <v>70</v>
      </c>
      <c r="F71" s="20" t="s">
        <v>248</v>
      </c>
      <c r="G71" s="20" t="s">
        <v>122</v>
      </c>
      <c r="H71" s="20" t="s">
        <v>73</v>
      </c>
      <c r="I71" s="15" t="s">
        <v>0</v>
      </c>
      <c r="J71" s="23">
        <v>43936</v>
      </c>
      <c r="K71" s="16"/>
      <c r="L71" s="22" t="str">
        <f>VLOOKUP(LEFT(A71,1)*1,Liste!$D$1:$E$3,2,0)</f>
        <v>OPT</v>
      </c>
      <c r="M71" s="16" t="str">
        <f>VLOOKUP(H71,Liste!$A$1:$B$3,2,0)</f>
        <v>Cellules</v>
      </c>
      <c r="N71" s="32" t="str">
        <f t="shared" si="3"/>
        <v>En stock</v>
      </c>
      <c r="O71" s="12" t="b">
        <f t="shared" ca="1" si="4"/>
        <v>1</v>
      </c>
      <c r="P71" s="14" t="str">
        <f t="shared" ca="1" si="5"/>
        <v>FAUX jrs</v>
      </c>
    </row>
    <row r="72" spans="1:16" ht="15" customHeight="1" x14ac:dyDescent="0.25">
      <c r="A72" s="20" t="s">
        <v>91</v>
      </c>
      <c r="B72" s="20" t="s">
        <v>92</v>
      </c>
      <c r="C72" s="20" t="s">
        <v>249</v>
      </c>
      <c r="D72" s="20" t="s">
        <v>69</v>
      </c>
      <c r="E72" s="20" t="s">
        <v>70</v>
      </c>
      <c r="F72" s="20" t="s">
        <v>248</v>
      </c>
      <c r="G72" s="20" t="s">
        <v>250</v>
      </c>
      <c r="H72" s="20" t="s">
        <v>73</v>
      </c>
      <c r="I72" s="15" t="s">
        <v>0</v>
      </c>
      <c r="J72" s="23">
        <v>43936</v>
      </c>
      <c r="K72" s="16"/>
      <c r="L72" s="22" t="str">
        <f>VLOOKUP(LEFT(A72,1)*1,Liste!$D$1:$E$3,2,0)</f>
        <v>OPT</v>
      </c>
      <c r="M72" s="16" t="str">
        <f>VLOOKUP(H72,Liste!$A$1:$B$3,2,0)</f>
        <v>Cellules</v>
      </c>
      <c r="N72" s="32" t="str">
        <f t="shared" si="3"/>
        <v>En stock</v>
      </c>
      <c r="O72" s="12" t="b">
        <f t="shared" ca="1" si="4"/>
        <v>1</v>
      </c>
      <c r="P72" s="14" t="str">
        <f t="shared" ca="1" si="5"/>
        <v>FAUX jrs</v>
      </c>
    </row>
    <row r="73" spans="1:16" ht="15" customHeight="1" x14ac:dyDescent="0.25">
      <c r="A73" s="20" t="s">
        <v>251</v>
      </c>
      <c r="B73" s="20" t="s">
        <v>252</v>
      </c>
      <c r="C73" s="20" t="s">
        <v>253</v>
      </c>
      <c r="D73" s="20" t="s">
        <v>69</v>
      </c>
      <c r="E73" s="20" t="s">
        <v>70</v>
      </c>
      <c r="F73" s="20" t="s">
        <v>248</v>
      </c>
      <c r="G73" s="20" t="s">
        <v>254</v>
      </c>
      <c r="H73" s="20" t="s">
        <v>90</v>
      </c>
      <c r="I73" s="15" t="s">
        <v>0</v>
      </c>
      <c r="J73" s="23">
        <v>44516</v>
      </c>
      <c r="K73" s="16"/>
      <c r="L73" s="22" t="str">
        <f>VLOOKUP(LEFT(A73,1)*1,Liste!$D$1:$E$3,2,0)</f>
        <v>OPT</v>
      </c>
      <c r="M73" s="16" t="str">
        <f>VLOOKUP(H73,Liste!$A$1:$B$3,2,0)</f>
        <v>Transfos</v>
      </c>
      <c r="N73" s="32" t="str">
        <f t="shared" si="3"/>
        <v>En stock</v>
      </c>
      <c r="O73" s="12" t="b">
        <f t="shared" ca="1" si="4"/>
        <v>0</v>
      </c>
      <c r="P73" s="14" t="str">
        <f t="shared" ca="1" si="5"/>
        <v>FAUX jrs</v>
      </c>
    </row>
    <row r="74" spans="1:16" ht="15" customHeight="1" x14ac:dyDescent="0.25">
      <c r="A74" s="20" t="s">
        <v>255</v>
      </c>
      <c r="B74" s="20" t="s">
        <v>256</v>
      </c>
      <c r="C74" s="20" t="s">
        <v>257</v>
      </c>
      <c r="D74" s="20" t="s">
        <v>69</v>
      </c>
      <c r="E74" s="20" t="s">
        <v>70</v>
      </c>
      <c r="F74" s="20" t="s">
        <v>258</v>
      </c>
      <c r="G74" s="20" t="s">
        <v>120</v>
      </c>
      <c r="H74" s="20" t="s">
        <v>90</v>
      </c>
      <c r="I74" s="15" t="s">
        <v>0</v>
      </c>
      <c r="J74" s="23">
        <v>44530</v>
      </c>
      <c r="K74" s="16"/>
      <c r="L74" s="22" t="str">
        <f>VLOOKUP(LEFT(A74,1)*1,Liste!$D$1:$E$3,2,0)</f>
        <v>OPT</v>
      </c>
      <c r="M74" s="16" t="str">
        <f>VLOOKUP(H74,Liste!$A$1:$B$3,2,0)</f>
        <v>Transfos</v>
      </c>
      <c r="N74" s="32" t="str">
        <f t="shared" si="3"/>
        <v>En stock</v>
      </c>
      <c r="O74" s="12" t="b">
        <f t="shared" ca="1" si="4"/>
        <v>0</v>
      </c>
      <c r="P74" s="14" t="str">
        <f t="shared" ca="1" si="5"/>
        <v>FAUX jrs</v>
      </c>
    </row>
    <row r="75" spans="1:16" ht="15" customHeight="1" x14ac:dyDescent="0.25">
      <c r="A75" s="20" t="s">
        <v>109</v>
      </c>
      <c r="B75" s="20" t="s">
        <v>110</v>
      </c>
      <c r="C75" s="20" t="s">
        <v>259</v>
      </c>
      <c r="D75" s="20" t="s">
        <v>69</v>
      </c>
      <c r="E75" s="20" t="s">
        <v>70</v>
      </c>
      <c r="F75" s="20" t="s">
        <v>260</v>
      </c>
      <c r="G75" s="20" t="s">
        <v>100</v>
      </c>
      <c r="H75" s="20" t="s">
        <v>73</v>
      </c>
      <c r="I75" s="15" t="s">
        <v>0</v>
      </c>
      <c r="J75" s="23">
        <v>44543</v>
      </c>
      <c r="K75" s="16"/>
      <c r="L75" s="22" t="str">
        <f>VLOOKUP(LEFT(A75,1)*1,Liste!$D$1:$E$3,2,0)</f>
        <v>OPT</v>
      </c>
      <c r="M75" s="16" t="str">
        <f>VLOOKUP(H75,Liste!$A$1:$B$3,2,0)</f>
        <v>Cellules</v>
      </c>
      <c r="N75" s="32" t="str">
        <f t="shared" si="3"/>
        <v>En stock</v>
      </c>
      <c r="O75" s="12" t="b">
        <f t="shared" ca="1" si="4"/>
        <v>0</v>
      </c>
      <c r="P75" s="14" t="str">
        <f t="shared" ca="1" si="5"/>
        <v>FAUX jrs</v>
      </c>
    </row>
    <row r="76" spans="1:16" ht="15" customHeight="1" x14ac:dyDescent="0.25">
      <c r="A76" s="20" t="s">
        <v>91</v>
      </c>
      <c r="B76" s="20" t="s">
        <v>92</v>
      </c>
      <c r="C76" s="20" t="s">
        <v>261</v>
      </c>
      <c r="D76" s="20" t="s">
        <v>69</v>
      </c>
      <c r="E76" s="20" t="s">
        <v>70</v>
      </c>
      <c r="F76" s="20" t="s">
        <v>260</v>
      </c>
      <c r="G76" s="20" t="s">
        <v>262</v>
      </c>
      <c r="H76" s="20" t="s">
        <v>73</v>
      </c>
      <c r="I76" s="15" t="s">
        <v>0</v>
      </c>
      <c r="J76" s="23">
        <v>44543</v>
      </c>
      <c r="K76" s="16"/>
      <c r="L76" s="22" t="str">
        <f>VLOOKUP(LEFT(A76,1)*1,Liste!$D$1:$E$3,2,0)</f>
        <v>OPT</v>
      </c>
      <c r="M76" s="16" t="str">
        <f>VLOOKUP(H76,Liste!$A$1:$B$3,2,0)</f>
        <v>Cellules</v>
      </c>
      <c r="N76" s="32" t="str">
        <f t="shared" si="3"/>
        <v>En stock</v>
      </c>
      <c r="O76" s="12" t="b">
        <f t="shared" ca="1" si="4"/>
        <v>0</v>
      </c>
      <c r="P76" s="14" t="str">
        <f t="shared" ca="1" si="5"/>
        <v>FAUX jrs</v>
      </c>
    </row>
    <row r="77" spans="1:16" ht="15" customHeight="1" x14ac:dyDescent="0.25">
      <c r="A77" s="20" t="s">
        <v>137</v>
      </c>
      <c r="B77" s="20" t="s">
        <v>138</v>
      </c>
      <c r="C77" s="20" t="s">
        <v>263</v>
      </c>
      <c r="D77" s="20" t="s">
        <v>69</v>
      </c>
      <c r="E77" s="20" t="s">
        <v>70</v>
      </c>
      <c r="F77" s="20" t="s">
        <v>260</v>
      </c>
      <c r="G77" s="20" t="s">
        <v>264</v>
      </c>
      <c r="H77" s="20" t="s">
        <v>73</v>
      </c>
      <c r="I77" s="15" t="s">
        <v>0</v>
      </c>
      <c r="J77" s="23">
        <v>44543</v>
      </c>
      <c r="K77" s="16"/>
      <c r="L77" s="22" t="str">
        <f>VLOOKUP(LEFT(A77,1)*1,Liste!$D$1:$E$3,2,0)</f>
        <v>OPT</v>
      </c>
      <c r="M77" s="16" t="str">
        <f>VLOOKUP(H77,Liste!$A$1:$B$3,2,0)</f>
        <v>Cellules</v>
      </c>
      <c r="N77" s="32" t="str">
        <f t="shared" si="3"/>
        <v>En stock</v>
      </c>
      <c r="O77" s="12" t="b">
        <f t="shared" ca="1" si="4"/>
        <v>0</v>
      </c>
      <c r="P77" s="14" t="str">
        <f t="shared" ca="1" si="5"/>
        <v>FAUX jrs</v>
      </c>
    </row>
    <row r="78" spans="1:16" ht="15" customHeight="1" x14ac:dyDescent="0.25">
      <c r="A78" s="20" t="s">
        <v>109</v>
      </c>
      <c r="B78" s="20" t="s">
        <v>110</v>
      </c>
      <c r="C78" s="20" t="s">
        <v>265</v>
      </c>
      <c r="D78" s="20" t="s">
        <v>69</v>
      </c>
      <c r="E78" s="20" t="s">
        <v>70</v>
      </c>
      <c r="F78" s="20" t="s">
        <v>266</v>
      </c>
      <c r="G78" s="20" t="s">
        <v>95</v>
      </c>
      <c r="H78" s="20" t="s">
        <v>73</v>
      </c>
      <c r="I78" s="15" t="s">
        <v>0</v>
      </c>
      <c r="J78" s="23">
        <v>44543</v>
      </c>
      <c r="K78" s="16"/>
      <c r="L78" s="22" t="str">
        <f>VLOOKUP(LEFT(A78,1)*1,Liste!$D$1:$E$3,2,0)</f>
        <v>OPT</v>
      </c>
      <c r="M78" s="16" t="str">
        <f>VLOOKUP(H78,Liste!$A$1:$B$3,2,0)</f>
        <v>Cellules</v>
      </c>
      <c r="N78" s="32" t="str">
        <f t="shared" si="3"/>
        <v>En stock</v>
      </c>
      <c r="O78" s="12" t="b">
        <f t="shared" ca="1" si="4"/>
        <v>0</v>
      </c>
      <c r="P78" s="14" t="str">
        <f t="shared" ca="1" si="5"/>
        <v>FAUX jrs</v>
      </c>
    </row>
    <row r="79" spans="1:16" ht="15" customHeight="1" x14ac:dyDescent="0.25">
      <c r="A79" s="20" t="s">
        <v>91</v>
      </c>
      <c r="B79" s="20" t="s">
        <v>92</v>
      </c>
      <c r="C79" s="20" t="s">
        <v>267</v>
      </c>
      <c r="D79" s="20" t="s">
        <v>69</v>
      </c>
      <c r="E79" s="20" t="s">
        <v>70</v>
      </c>
      <c r="F79" s="20" t="s">
        <v>266</v>
      </c>
      <c r="G79" s="20" t="s">
        <v>89</v>
      </c>
      <c r="H79" s="20" t="s">
        <v>73</v>
      </c>
      <c r="I79" s="15" t="s">
        <v>0</v>
      </c>
      <c r="J79" s="23">
        <v>44543</v>
      </c>
      <c r="K79" s="16"/>
      <c r="L79" s="22" t="str">
        <f>VLOOKUP(LEFT(A79,1)*1,Liste!$D$1:$E$3,2,0)</f>
        <v>OPT</v>
      </c>
      <c r="M79" s="16" t="str">
        <f>VLOOKUP(H79,Liste!$A$1:$B$3,2,0)</f>
        <v>Cellules</v>
      </c>
      <c r="N79" s="32" t="str">
        <f t="shared" si="3"/>
        <v>En stock</v>
      </c>
      <c r="O79" s="12" t="b">
        <f t="shared" ca="1" si="4"/>
        <v>0</v>
      </c>
      <c r="P79" s="14" t="str">
        <f t="shared" ca="1" si="5"/>
        <v>FAUX jrs</v>
      </c>
    </row>
    <row r="80" spans="1:16" ht="15" customHeight="1" x14ac:dyDescent="0.25">
      <c r="A80" s="20" t="s">
        <v>137</v>
      </c>
      <c r="B80" s="20" t="s">
        <v>138</v>
      </c>
      <c r="C80" s="20" t="s">
        <v>268</v>
      </c>
      <c r="D80" s="20" t="s">
        <v>69</v>
      </c>
      <c r="E80" s="20" t="s">
        <v>70</v>
      </c>
      <c r="F80" s="20" t="s">
        <v>266</v>
      </c>
      <c r="G80" s="20" t="s">
        <v>132</v>
      </c>
      <c r="H80" s="20" t="s">
        <v>73</v>
      </c>
      <c r="I80" s="15" t="s">
        <v>0</v>
      </c>
      <c r="J80" s="23">
        <v>44543</v>
      </c>
      <c r="K80" s="16"/>
      <c r="L80" s="22" t="str">
        <f>VLOOKUP(LEFT(A80,1)*1,Liste!$D$1:$E$3,2,0)</f>
        <v>OPT</v>
      </c>
      <c r="M80" s="16" t="str">
        <f>VLOOKUP(H80,Liste!$A$1:$B$3,2,0)</f>
        <v>Cellules</v>
      </c>
      <c r="N80" s="32" t="str">
        <f t="shared" si="3"/>
        <v>En stock</v>
      </c>
      <c r="O80" s="12" t="b">
        <f t="shared" ca="1" si="4"/>
        <v>0</v>
      </c>
      <c r="P80" s="14" t="str">
        <f t="shared" ca="1" si="5"/>
        <v>FAUX jrs</v>
      </c>
    </row>
    <row r="81" spans="1:16" ht="15" customHeight="1" x14ac:dyDescent="0.25">
      <c r="A81" s="20" t="s">
        <v>269</v>
      </c>
      <c r="B81" s="20" t="s">
        <v>270</v>
      </c>
      <c r="C81" s="20" t="s">
        <v>271</v>
      </c>
      <c r="D81" s="20" t="s">
        <v>69</v>
      </c>
      <c r="E81" s="20" t="s">
        <v>70</v>
      </c>
      <c r="F81" s="20" t="s">
        <v>272</v>
      </c>
      <c r="G81" s="20" t="s">
        <v>89</v>
      </c>
      <c r="H81" s="20" t="s">
        <v>90</v>
      </c>
      <c r="I81" s="15" t="s">
        <v>0</v>
      </c>
      <c r="J81" s="23">
        <v>44490</v>
      </c>
      <c r="K81" s="16"/>
      <c r="L81" s="22" t="str">
        <f>VLOOKUP(LEFT(A81,1)*1,Liste!$D$1:$E$3,2,0)</f>
        <v>Client</v>
      </c>
      <c r="M81" s="16" t="str">
        <f>VLOOKUP(H81,Liste!$A$1:$B$3,2,0)</f>
        <v>Transfos</v>
      </c>
      <c r="N81" s="32" t="str">
        <f t="shared" si="3"/>
        <v>En stock</v>
      </c>
      <c r="O81" s="12" t="b">
        <f t="shared" ca="1" si="4"/>
        <v>0</v>
      </c>
      <c r="P81" s="14" t="str">
        <f t="shared" ca="1" si="5"/>
        <v>FAUX jrs</v>
      </c>
    </row>
    <row r="82" spans="1:16" ht="15" customHeight="1" x14ac:dyDescent="0.25">
      <c r="A82" s="20" t="s">
        <v>273</v>
      </c>
      <c r="B82" s="20" t="s">
        <v>274</v>
      </c>
      <c r="C82" s="20" t="s">
        <v>275</v>
      </c>
      <c r="D82" s="20" t="s">
        <v>69</v>
      </c>
      <c r="E82" s="20" t="s">
        <v>70</v>
      </c>
      <c r="F82" s="20" t="s">
        <v>276</v>
      </c>
      <c r="G82" s="20" t="s">
        <v>84</v>
      </c>
      <c r="H82" s="20" t="s">
        <v>90</v>
      </c>
      <c r="I82" s="15" t="s">
        <v>0</v>
      </c>
      <c r="J82" s="23">
        <v>44389</v>
      </c>
      <c r="K82" s="16"/>
      <c r="L82" s="22" t="str">
        <f>VLOOKUP(LEFT(A82,1)*1,Liste!$D$1:$E$3,2,0)</f>
        <v>OPT</v>
      </c>
      <c r="M82" s="16" t="str">
        <f>VLOOKUP(H82,Liste!$A$1:$B$3,2,0)</f>
        <v>Transfos</v>
      </c>
      <c r="N82" s="32" t="str">
        <f t="shared" si="3"/>
        <v>En stock</v>
      </c>
      <c r="O82" s="12" t="b">
        <f t="shared" ca="1" si="4"/>
        <v>0</v>
      </c>
      <c r="P82" s="14" t="str">
        <f t="shared" ca="1" si="5"/>
        <v>FAUX jrs</v>
      </c>
    </row>
    <row r="83" spans="1:16" ht="15" customHeight="1" x14ac:dyDescent="0.25">
      <c r="A83" s="20" t="s">
        <v>273</v>
      </c>
      <c r="B83" s="20" t="s">
        <v>277</v>
      </c>
      <c r="C83" s="20" t="s">
        <v>278</v>
      </c>
      <c r="D83" s="20" t="s">
        <v>69</v>
      </c>
      <c r="E83" s="20" t="s">
        <v>70</v>
      </c>
      <c r="F83" s="20" t="s">
        <v>279</v>
      </c>
      <c r="G83" s="20" t="s">
        <v>84</v>
      </c>
      <c r="H83" s="20" t="s">
        <v>90</v>
      </c>
      <c r="I83" s="15" t="s">
        <v>0</v>
      </c>
      <c r="J83" s="23">
        <v>44389</v>
      </c>
      <c r="K83" s="16"/>
      <c r="L83" s="22" t="str">
        <f>VLOOKUP(LEFT(A83,1)*1,Liste!$D$1:$E$3,2,0)</f>
        <v>OPT</v>
      </c>
      <c r="M83" s="16" t="str">
        <f>VLOOKUP(H83,Liste!$A$1:$B$3,2,0)</f>
        <v>Transfos</v>
      </c>
      <c r="N83" s="32" t="str">
        <f t="shared" si="3"/>
        <v>En stock</v>
      </c>
      <c r="O83" s="12" t="b">
        <f t="shared" ca="1" si="4"/>
        <v>0</v>
      </c>
      <c r="P83" s="14" t="str">
        <f t="shared" ca="1" si="5"/>
        <v>FAUX jrs</v>
      </c>
    </row>
    <row r="84" spans="1:16" ht="15" customHeight="1" x14ac:dyDescent="0.25">
      <c r="A84" s="20" t="s">
        <v>273</v>
      </c>
      <c r="B84" s="20" t="s">
        <v>280</v>
      </c>
      <c r="C84" s="20" t="s">
        <v>281</v>
      </c>
      <c r="D84" s="20" t="s">
        <v>69</v>
      </c>
      <c r="E84" s="20" t="s">
        <v>70</v>
      </c>
      <c r="F84" s="20" t="s">
        <v>282</v>
      </c>
      <c r="G84" s="20" t="s">
        <v>84</v>
      </c>
      <c r="H84" s="20" t="s">
        <v>90</v>
      </c>
      <c r="I84" s="15" t="s">
        <v>0</v>
      </c>
      <c r="J84" s="23">
        <v>44389</v>
      </c>
      <c r="K84" s="16"/>
      <c r="L84" s="22" t="str">
        <f>VLOOKUP(LEFT(A84,1)*1,Liste!$D$1:$E$3,2,0)</f>
        <v>OPT</v>
      </c>
      <c r="M84" s="16" t="str">
        <f>VLOOKUP(H84,Liste!$A$1:$B$3,2,0)</f>
        <v>Transfos</v>
      </c>
      <c r="N84" s="32" t="str">
        <f t="shared" si="3"/>
        <v>En stock</v>
      </c>
      <c r="O84" s="12" t="b">
        <f t="shared" ca="1" si="4"/>
        <v>0</v>
      </c>
      <c r="P84" s="14" t="str">
        <f t="shared" ca="1" si="5"/>
        <v>FAUX jrs</v>
      </c>
    </row>
    <row r="85" spans="1:16" ht="15" customHeight="1" x14ac:dyDescent="0.25">
      <c r="A85" s="20" t="s">
        <v>273</v>
      </c>
      <c r="B85" s="20" t="s">
        <v>283</v>
      </c>
      <c r="C85" s="20" t="s">
        <v>284</v>
      </c>
      <c r="D85" s="20" t="s">
        <v>69</v>
      </c>
      <c r="E85" s="20" t="s">
        <v>70</v>
      </c>
      <c r="F85" s="20" t="s">
        <v>285</v>
      </c>
      <c r="G85" s="20" t="s">
        <v>84</v>
      </c>
      <c r="H85" s="20" t="s">
        <v>90</v>
      </c>
      <c r="I85" s="15" t="s">
        <v>0</v>
      </c>
      <c r="J85" s="23">
        <v>44389</v>
      </c>
      <c r="K85" s="16"/>
      <c r="L85" s="22" t="str">
        <f>VLOOKUP(LEFT(A85,1)*1,Liste!$D$1:$E$3,2,0)</f>
        <v>OPT</v>
      </c>
      <c r="M85" s="16" t="str">
        <f>VLOOKUP(H85,Liste!$A$1:$B$3,2,0)</f>
        <v>Transfos</v>
      </c>
      <c r="N85" s="32" t="str">
        <f t="shared" si="3"/>
        <v>En stock</v>
      </c>
      <c r="O85" s="12" t="b">
        <f t="shared" ca="1" si="4"/>
        <v>0</v>
      </c>
      <c r="P85" s="14" t="str">
        <f t="shared" ca="1" si="5"/>
        <v>FAUX jrs</v>
      </c>
    </row>
    <row r="86" spans="1:16" ht="15" customHeight="1" x14ac:dyDescent="0.25">
      <c r="A86" s="20" t="s">
        <v>109</v>
      </c>
      <c r="B86" s="20" t="s">
        <v>286</v>
      </c>
      <c r="C86" s="20" t="s">
        <v>287</v>
      </c>
      <c r="D86" s="20" t="s">
        <v>69</v>
      </c>
      <c r="E86" s="20" t="s">
        <v>70</v>
      </c>
      <c r="F86" s="20" t="s">
        <v>288</v>
      </c>
      <c r="G86" s="20" t="s">
        <v>289</v>
      </c>
      <c r="H86" s="20" t="s">
        <v>73</v>
      </c>
      <c r="I86" s="15" t="s">
        <v>0</v>
      </c>
      <c r="J86" s="23">
        <v>44543</v>
      </c>
      <c r="K86" s="16"/>
      <c r="L86" s="22" t="str">
        <f>VLOOKUP(LEFT(A86,1)*1,Liste!$D$1:$E$3,2,0)</f>
        <v>OPT</v>
      </c>
      <c r="M86" s="16" t="str">
        <f>VLOOKUP(H86,Liste!$A$1:$B$3,2,0)</f>
        <v>Cellules</v>
      </c>
      <c r="N86" s="32" t="str">
        <f t="shared" si="3"/>
        <v>En stock</v>
      </c>
      <c r="O86" s="12" t="b">
        <f t="shared" ca="1" si="4"/>
        <v>0</v>
      </c>
      <c r="P86" s="14" t="str">
        <f t="shared" ca="1" si="5"/>
        <v>FAUX jrs</v>
      </c>
    </row>
    <row r="87" spans="1:16" ht="15" customHeight="1" x14ac:dyDescent="0.25">
      <c r="A87" s="20" t="s">
        <v>105</v>
      </c>
      <c r="B87" s="20" t="s">
        <v>290</v>
      </c>
      <c r="C87" s="20" t="s">
        <v>291</v>
      </c>
      <c r="D87" s="20" t="s">
        <v>69</v>
      </c>
      <c r="E87" s="20" t="s">
        <v>70</v>
      </c>
      <c r="F87" s="20" t="s">
        <v>288</v>
      </c>
      <c r="G87" s="20" t="s">
        <v>292</v>
      </c>
      <c r="H87" s="20" t="s">
        <v>73</v>
      </c>
      <c r="I87" s="15" t="s">
        <v>0</v>
      </c>
      <c r="J87" s="23">
        <v>44543</v>
      </c>
      <c r="K87" s="16"/>
      <c r="L87" s="22" t="str">
        <f>VLOOKUP(LEFT(A87,1)*1,Liste!$D$1:$E$3,2,0)</f>
        <v>OPT</v>
      </c>
      <c r="M87" s="16" t="str">
        <f>VLOOKUP(H87,Liste!$A$1:$B$3,2,0)</f>
        <v>Cellules</v>
      </c>
      <c r="N87" s="32" t="str">
        <f t="shared" si="3"/>
        <v>En stock</v>
      </c>
      <c r="O87" s="12" t="b">
        <f t="shared" ca="1" si="4"/>
        <v>0</v>
      </c>
      <c r="P87" s="14" t="str">
        <f t="shared" ca="1" si="5"/>
        <v>FAUX jrs</v>
      </c>
    </row>
    <row r="88" spans="1:16" ht="15" customHeight="1" x14ac:dyDescent="0.25">
      <c r="A88" s="20" t="s">
        <v>269</v>
      </c>
      <c r="B88" s="20" t="s">
        <v>293</v>
      </c>
      <c r="C88" s="20" t="s">
        <v>294</v>
      </c>
      <c r="D88" s="20" t="s">
        <v>69</v>
      </c>
      <c r="E88" s="20" t="s">
        <v>70</v>
      </c>
      <c r="F88" s="20" t="s">
        <v>295</v>
      </c>
      <c r="G88" s="20" t="s">
        <v>89</v>
      </c>
      <c r="H88" s="20" t="s">
        <v>90</v>
      </c>
      <c r="I88" s="15" t="s">
        <v>0</v>
      </c>
      <c r="J88" s="23">
        <v>44516</v>
      </c>
      <c r="K88" s="16"/>
      <c r="L88" s="22" t="str">
        <f>VLOOKUP(LEFT(A88,1)*1,Liste!$D$1:$E$3,2,0)</f>
        <v>Client</v>
      </c>
      <c r="M88" s="16" t="str">
        <f>VLOOKUP(H88,Liste!$A$1:$B$3,2,0)</f>
        <v>Transfos</v>
      </c>
      <c r="N88" s="32" t="str">
        <f t="shared" si="3"/>
        <v>En stock</v>
      </c>
      <c r="O88" s="12" t="b">
        <f t="shared" ca="1" si="4"/>
        <v>0</v>
      </c>
      <c r="P88" s="14" t="str">
        <f t="shared" ca="1" si="5"/>
        <v>FAUX jrs</v>
      </c>
    </row>
    <row r="89" spans="1:16" ht="15" customHeight="1" x14ac:dyDescent="0.25">
      <c r="A89" s="20" t="s">
        <v>296</v>
      </c>
      <c r="B89" s="20" t="s">
        <v>297</v>
      </c>
      <c r="C89" s="20" t="s">
        <v>298</v>
      </c>
      <c r="D89" s="20" t="s">
        <v>69</v>
      </c>
      <c r="E89" s="20" t="s">
        <v>142</v>
      </c>
      <c r="F89" s="20" t="s">
        <v>299</v>
      </c>
      <c r="G89" s="20" t="s">
        <v>95</v>
      </c>
      <c r="H89" s="20" t="s">
        <v>73</v>
      </c>
      <c r="I89" s="15" t="s">
        <v>0</v>
      </c>
      <c r="J89" s="23">
        <v>44519</v>
      </c>
      <c r="K89" s="23">
        <v>44540</v>
      </c>
      <c r="L89" s="30" t="str">
        <f>VLOOKUP(LEFT(A89,1)*1,Liste!$D$1:$E$3,2,0)</f>
        <v>OPT</v>
      </c>
      <c r="M89" s="16" t="str">
        <f>VLOOKUP(H89,Liste!$A$1:$B$3,2,0)</f>
        <v>Cellules</v>
      </c>
      <c r="N89" s="32" t="str">
        <f t="shared" si="3"/>
        <v>Soldé</v>
      </c>
      <c r="O89" s="12" t="b">
        <f t="shared" ca="1" si="4"/>
        <v>0</v>
      </c>
      <c r="P89" s="14" t="str">
        <f t="shared" ca="1" si="5"/>
        <v>21 jrs</v>
      </c>
    </row>
    <row r="90" spans="1:16" ht="15" customHeight="1" x14ac:dyDescent="0.25">
      <c r="A90" s="20" t="s">
        <v>300</v>
      </c>
      <c r="B90" s="20" t="s">
        <v>301</v>
      </c>
      <c r="C90" s="20" t="s">
        <v>302</v>
      </c>
      <c r="D90" s="20" t="s">
        <v>69</v>
      </c>
      <c r="E90" s="20" t="s">
        <v>142</v>
      </c>
      <c r="F90" s="20" t="s">
        <v>299</v>
      </c>
      <c r="G90" s="20" t="s">
        <v>89</v>
      </c>
      <c r="H90" s="20" t="s">
        <v>90</v>
      </c>
      <c r="I90" s="15" t="s">
        <v>0</v>
      </c>
      <c r="J90" s="23">
        <v>44536</v>
      </c>
      <c r="K90" s="23">
        <v>44540</v>
      </c>
      <c r="L90" s="30" t="str">
        <f>VLOOKUP(LEFT(A90,1)*1,Liste!$D$1:$E$3,2,0)</f>
        <v>OPT</v>
      </c>
      <c r="M90" s="16" t="str">
        <f>VLOOKUP(H90,Liste!$A$1:$B$3,2,0)</f>
        <v>Transfos</v>
      </c>
      <c r="N90" s="32" t="str">
        <f t="shared" si="3"/>
        <v>Soldé</v>
      </c>
      <c r="O90" s="12" t="b">
        <f t="shared" ca="1" si="4"/>
        <v>0</v>
      </c>
      <c r="P90" s="14" t="str">
        <f t="shared" ca="1" si="5"/>
        <v>4 jrs</v>
      </c>
    </row>
    <row r="91" spans="1:16" ht="15" customHeight="1" x14ac:dyDescent="0.25">
      <c r="A91" s="20" t="s">
        <v>303</v>
      </c>
      <c r="B91" s="20" t="s">
        <v>304</v>
      </c>
      <c r="C91" s="20" t="s">
        <v>305</v>
      </c>
      <c r="D91" s="20" t="s">
        <v>69</v>
      </c>
      <c r="E91" s="20" t="s">
        <v>70</v>
      </c>
      <c r="F91" s="20" t="s">
        <v>306</v>
      </c>
      <c r="G91" s="20" t="s">
        <v>89</v>
      </c>
      <c r="H91" s="20" t="s">
        <v>90</v>
      </c>
      <c r="I91" s="15" t="s">
        <v>0</v>
      </c>
      <c r="J91" s="23">
        <v>44543</v>
      </c>
      <c r="K91" s="16"/>
      <c r="L91" s="22" t="str">
        <f>VLOOKUP(LEFT(A91,1)*1,Liste!$D$1:$E$3,2,0)</f>
        <v>OPT</v>
      </c>
      <c r="M91" s="16" t="str">
        <f>VLOOKUP(H91,Liste!$A$1:$B$3,2,0)</f>
        <v>Transfos</v>
      </c>
      <c r="N91" s="32" t="str">
        <f t="shared" si="3"/>
        <v>En stock</v>
      </c>
      <c r="O91" s="12" t="b">
        <f t="shared" ca="1" si="4"/>
        <v>0</v>
      </c>
      <c r="P91" s="14" t="str">
        <f t="shared" ca="1" si="5"/>
        <v>FAUX jrs</v>
      </c>
    </row>
    <row r="92" spans="1:16" ht="15" customHeight="1" x14ac:dyDescent="0.25">
      <c r="A92" s="20" t="s">
        <v>296</v>
      </c>
      <c r="B92" s="20" t="s">
        <v>297</v>
      </c>
      <c r="C92" s="20" t="s">
        <v>307</v>
      </c>
      <c r="D92" s="20" t="s">
        <v>69</v>
      </c>
      <c r="E92" s="20" t="s">
        <v>142</v>
      </c>
      <c r="F92" s="20" t="s">
        <v>308</v>
      </c>
      <c r="G92" s="20" t="s">
        <v>95</v>
      </c>
      <c r="H92" s="20" t="s">
        <v>73</v>
      </c>
      <c r="I92" s="15" t="s">
        <v>0</v>
      </c>
      <c r="J92" s="23">
        <v>44515</v>
      </c>
      <c r="K92" s="23">
        <v>44533</v>
      </c>
      <c r="L92" s="30" t="str">
        <f>VLOOKUP(LEFT(A92,1)*1,Liste!$D$1:$E$3,2,0)</f>
        <v>OPT</v>
      </c>
      <c r="M92" s="16" t="str">
        <f>VLOOKUP(H92,Liste!$A$1:$B$3,2,0)</f>
        <v>Cellules</v>
      </c>
      <c r="N92" s="32" t="str">
        <f t="shared" si="3"/>
        <v>Soldé</v>
      </c>
      <c r="O92" s="12" t="b">
        <f t="shared" ca="1" si="4"/>
        <v>0</v>
      </c>
      <c r="P92" s="14" t="str">
        <f t="shared" ca="1" si="5"/>
        <v>18 jrs</v>
      </c>
    </row>
    <row r="93" spans="1:16" ht="15" customHeight="1" x14ac:dyDescent="0.25">
      <c r="A93" s="20" t="s">
        <v>201</v>
      </c>
      <c r="B93" s="20" t="s">
        <v>309</v>
      </c>
      <c r="C93" s="20" t="s">
        <v>310</v>
      </c>
      <c r="D93" s="20" t="s">
        <v>69</v>
      </c>
      <c r="E93" s="20" t="s">
        <v>70</v>
      </c>
      <c r="F93" s="20" t="s">
        <v>311</v>
      </c>
      <c r="G93" s="20" t="s">
        <v>132</v>
      </c>
      <c r="H93" s="20" t="s">
        <v>90</v>
      </c>
      <c r="I93" s="15" t="s">
        <v>0</v>
      </c>
      <c r="J93" s="23">
        <v>44509</v>
      </c>
      <c r="K93" s="16"/>
      <c r="L93" s="22" t="str">
        <f>VLOOKUP(LEFT(A93,1)*1,Liste!$D$1:$E$3,2,0)</f>
        <v>Client</v>
      </c>
      <c r="M93" s="16" t="str">
        <f>VLOOKUP(H93,Liste!$A$1:$B$3,2,0)</f>
        <v>Transfos</v>
      </c>
      <c r="N93" s="32" t="str">
        <f t="shared" si="3"/>
        <v>En stock</v>
      </c>
      <c r="O93" s="12" t="b">
        <f t="shared" ca="1" si="4"/>
        <v>0</v>
      </c>
      <c r="P93" s="14" t="str">
        <f t="shared" ca="1" si="5"/>
        <v>FAUX jrs</v>
      </c>
    </row>
    <row r="94" spans="1:16" ht="15" customHeight="1" x14ac:dyDescent="0.25">
      <c r="A94" s="20" t="s">
        <v>269</v>
      </c>
      <c r="B94" s="20" t="s">
        <v>312</v>
      </c>
      <c r="C94" s="20" t="s">
        <v>313</v>
      </c>
      <c r="D94" s="20" t="s">
        <v>69</v>
      </c>
      <c r="E94" s="20" t="s">
        <v>70</v>
      </c>
      <c r="F94" s="20" t="s">
        <v>314</v>
      </c>
      <c r="G94" s="20" t="s">
        <v>89</v>
      </c>
      <c r="H94" s="20" t="s">
        <v>90</v>
      </c>
      <c r="I94" s="15" t="s">
        <v>0</v>
      </c>
      <c r="J94" s="23">
        <v>44523</v>
      </c>
      <c r="K94" s="16"/>
      <c r="L94" s="22" t="str">
        <f>VLOOKUP(LEFT(A94,1)*1,Liste!$D$1:$E$3,2,0)</f>
        <v>Client</v>
      </c>
      <c r="M94" s="16" t="str">
        <f>VLOOKUP(H94,Liste!$A$1:$B$3,2,0)</f>
        <v>Transfos</v>
      </c>
      <c r="N94" s="32" t="str">
        <f t="shared" si="3"/>
        <v>En stock</v>
      </c>
      <c r="O94" s="12" t="b">
        <f t="shared" ca="1" si="4"/>
        <v>0</v>
      </c>
      <c r="P94" s="14" t="str">
        <f t="shared" ca="1" si="5"/>
        <v>FAUX jrs</v>
      </c>
    </row>
    <row r="95" spans="1:16" ht="15" customHeight="1" x14ac:dyDescent="0.25">
      <c r="A95" s="20" t="s">
        <v>315</v>
      </c>
      <c r="B95" s="20" t="s">
        <v>316</v>
      </c>
      <c r="C95" s="20" t="s">
        <v>317</v>
      </c>
      <c r="D95" s="20" t="s">
        <v>69</v>
      </c>
      <c r="E95" s="20" t="s">
        <v>142</v>
      </c>
      <c r="F95" s="20" t="s">
        <v>318</v>
      </c>
      <c r="G95" s="20" t="s">
        <v>84</v>
      </c>
      <c r="H95" s="20" t="s">
        <v>90</v>
      </c>
      <c r="I95" s="15" t="s">
        <v>0</v>
      </c>
      <c r="J95" s="23">
        <v>44536</v>
      </c>
      <c r="K95" s="23">
        <v>44540</v>
      </c>
      <c r="L95" s="30" t="str">
        <f>VLOOKUP(LEFT(A95,1)*1,Liste!$D$1:$E$3,2,0)</f>
        <v>OPT</v>
      </c>
      <c r="M95" s="16" t="str">
        <f>VLOOKUP(H95,Liste!$A$1:$B$3,2,0)</f>
        <v>Transfos</v>
      </c>
      <c r="N95" s="32" t="str">
        <f t="shared" si="3"/>
        <v>Soldé</v>
      </c>
      <c r="O95" s="12" t="b">
        <f t="shared" ca="1" si="4"/>
        <v>0</v>
      </c>
      <c r="P95" s="14" t="str">
        <f t="shared" ca="1" si="5"/>
        <v>4 jrs</v>
      </c>
    </row>
    <row r="96" spans="1:16" ht="15" customHeight="1" x14ac:dyDescent="0.25">
      <c r="A96" s="20" t="s">
        <v>319</v>
      </c>
      <c r="B96" s="20" t="s">
        <v>320</v>
      </c>
      <c r="C96" s="20" t="s">
        <v>321</v>
      </c>
      <c r="D96" s="20" t="s">
        <v>69</v>
      </c>
      <c r="E96" s="20" t="s">
        <v>142</v>
      </c>
      <c r="F96" s="20" t="s">
        <v>322</v>
      </c>
      <c r="G96" s="20" t="s">
        <v>84</v>
      </c>
      <c r="H96" s="20" t="s">
        <v>90</v>
      </c>
      <c r="I96" s="15" t="s">
        <v>0</v>
      </c>
      <c r="J96" s="23">
        <v>44538</v>
      </c>
      <c r="K96" s="23">
        <v>44540</v>
      </c>
      <c r="L96" s="30" t="str">
        <f>VLOOKUP(LEFT(A96,1)*1,Liste!$D$1:$E$3,2,0)</f>
        <v>OPT</v>
      </c>
      <c r="M96" s="16" t="str">
        <f>VLOOKUP(H96,Liste!$A$1:$B$3,2,0)</f>
        <v>Transfos</v>
      </c>
      <c r="N96" s="32" t="str">
        <f t="shared" si="3"/>
        <v>Soldé</v>
      </c>
      <c r="O96" s="12" t="b">
        <f t="shared" ca="1" si="4"/>
        <v>0</v>
      </c>
      <c r="P96" s="14" t="str">
        <f t="shared" ca="1" si="5"/>
        <v>2 jrs</v>
      </c>
    </row>
    <row r="97" spans="1:16" ht="15" customHeight="1" x14ac:dyDescent="0.25">
      <c r="A97" s="20" t="s">
        <v>323</v>
      </c>
      <c r="B97" s="20" t="s">
        <v>324</v>
      </c>
      <c r="C97" s="20" t="s">
        <v>325</v>
      </c>
      <c r="D97" s="20" t="s">
        <v>69</v>
      </c>
      <c r="E97" s="20" t="s">
        <v>142</v>
      </c>
      <c r="F97" s="20" t="s">
        <v>326</v>
      </c>
      <c r="G97" s="20" t="s">
        <v>327</v>
      </c>
      <c r="H97" s="20" t="s">
        <v>73</v>
      </c>
      <c r="I97" s="15" t="s">
        <v>0</v>
      </c>
      <c r="J97" s="23">
        <v>44505</v>
      </c>
      <c r="K97" s="23">
        <v>44508</v>
      </c>
      <c r="L97" s="30" t="str">
        <f>VLOOKUP(LEFT(A97,1)*1,Liste!$D$1:$E$3,2,0)</f>
        <v>OPT</v>
      </c>
      <c r="M97" s="16" t="str">
        <f>VLOOKUP(H97,Liste!$A$1:$B$3,2,0)</f>
        <v>Cellules</v>
      </c>
      <c r="N97" s="32" t="str">
        <f t="shared" si="3"/>
        <v>Soldé</v>
      </c>
      <c r="O97" s="12" t="b">
        <f t="shared" ca="1" si="4"/>
        <v>0</v>
      </c>
      <c r="P97" s="14" t="str">
        <f t="shared" ca="1" si="5"/>
        <v>3 jrs</v>
      </c>
    </row>
    <row r="98" spans="1:16" ht="15" customHeight="1" x14ac:dyDescent="0.25">
      <c r="A98" s="20" t="s">
        <v>303</v>
      </c>
      <c r="B98" s="20" t="s">
        <v>328</v>
      </c>
      <c r="C98" s="20" t="s">
        <v>329</v>
      </c>
      <c r="D98" s="20" t="s">
        <v>69</v>
      </c>
      <c r="E98" s="20" t="s">
        <v>142</v>
      </c>
      <c r="F98" s="20" t="s">
        <v>326</v>
      </c>
      <c r="G98" s="20" t="s">
        <v>117</v>
      </c>
      <c r="H98" s="20" t="s">
        <v>90</v>
      </c>
      <c r="I98" s="15" t="s">
        <v>0</v>
      </c>
      <c r="J98" s="23">
        <v>44503</v>
      </c>
      <c r="K98" s="23">
        <v>44508</v>
      </c>
      <c r="L98" s="30" t="str">
        <f>VLOOKUP(LEFT(A98,1)*1,Liste!$D$1:$E$3,2,0)</f>
        <v>OPT</v>
      </c>
      <c r="M98" s="16" t="str">
        <f>VLOOKUP(H98,Liste!$A$1:$B$3,2,0)</f>
        <v>Transfos</v>
      </c>
      <c r="N98" s="32" t="str">
        <f t="shared" si="3"/>
        <v>Soldé</v>
      </c>
      <c r="O98" s="12" t="b">
        <f t="shared" ca="1" si="4"/>
        <v>0</v>
      </c>
      <c r="P98" s="14" t="str">
        <f t="shared" ca="1" si="5"/>
        <v>5 jrs</v>
      </c>
    </row>
    <row r="99" spans="1:16" ht="15" customHeight="1" x14ac:dyDescent="0.25">
      <c r="A99" s="20" t="s">
        <v>323</v>
      </c>
      <c r="B99" s="20" t="s">
        <v>330</v>
      </c>
      <c r="C99" s="20" t="s">
        <v>331</v>
      </c>
      <c r="D99" s="20" t="s">
        <v>69</v>
      </c>
      <c r="E99" s="20" t="s">
        <v>142</v>
      </c>
      <c r="F99" s="20" t="s">
        <v>332</v>
      </c>
      <c r="G99" s="20" t="s">
        <v>95</v>
      </c>
      <c r="H99" s="20" t="s">
        <v>73</v>
      </c>
      <c r="I99" s="15" t="s">
        <v>0</v>
      </c>
      <c r="J99" s="23">
        <v>44497</v>
      </c>
      <c r="K99" s="23">
        <v>44515</v>
      </c>
      <c r="L99" s="30" t="str">
        <f>VLOOKUP(LEFT(A99,1)*1,Liste!$D$1:$E$3,2,0)</f>
        <v>OPT</v>
      </c>
      <c r="M99" s="16" t="str">
        <f>VLOOKUP(H99,Liste!$A$1:$B$3,2,0)</f>
        <v>Cellules</v>
      </c>
      <c r="N99" s="32" t="str">
        <f t="shared" si="3"/>
        <v>Soldé</v>
      </c>
      <c r="O99" s="12" t="b">
        <f t="shared" ca="1" si="4"/>
        <v>0</v>
      </c>
      <c r="P99" s="14" t="str">
        <f t="shared" ca="1" si="5"/>
        <v>18 jrs</v>
      </c>
    </row>
    <row r="100" spans="1:16" ht="15" customHeight="1" x14ac:dyDescent="0.25">
      <c r="A100" s="20" t="s">
        <v>303</v>
      </c>
      <c r="B100" s="20" t="s">
        <v>333</v>
      </c>
      <c r="C100" s="20" t="s">
        <v>334</v>
      </c>
      <c r="D100" s="20" t="s">
        <v>69</v>
      </c>
      <c r="E100" s="20" t="s">
        <v>142</v>
      </c>
      <c r="F100" s="20" t="s">
        <v>332</v>
      </c>
      <c r="G100" s="20" t="s">
        <v>132</v>
      </c>
      <c r="H100" s="20" t="s">
        <v>90</v>
      </c>
      <c r="I100" s="15" t="s">
        <v>0</v>
      </c>
      <c r="J100" s="23">
        <v>44505</v>
      </c>
      <c r="K100" s="23">
        <v>44515</v>
      </c>
      <c r="L100" s="30" t="str">
        <f>VLOOKUP(LEFT(A100,1)*1,Liste!$D$1:$E$3,2,0)</f>
        <v>OPT</v>
      </c>
      <c r="M100" s="16" t="str">
        <f>VLOOKUP(H100,Liste!$A$1:$B$3,2,0)</f>
        <v>Transfos</v>
      </c>
      <c r="N100" s="32" t="str">
        <f t="shared" si="3"/>
        <v>Soldé</v>
      </c>
      <c r="O100" s="12" t="b">
        <f t="shared" ca="1" si="4"/>
        <v>0</v>
      </c>
      <c r="P100" s="14" t="str">
        <f t="shared" ca="1" si="5"/>
        <v>10 jrs</v>
      </c>
    </row>
    <row r="101" spans="1:16" ht="15" customHeight="1" x14ac:dyDescent="0.25">
      <c r="A101" s="20" t="s">
        <v>335</v>
      </c>
      <c r="B101" s="20" t="s">
        <v>336</v>
      </c>
      <c r="C101" s="20" t="s">
        <v>337</v>
      </c>
      <c r="D101" s="20" t="s">
        <v>69</v>
      </c>
      <c r="E101" s="20" t="s">
        <v>70</v>
      </c>
      <c r="F101" s="20" t="s">
        <v>338</v>
      </c>
      <c r="G101" s="20" t="s">
        <v>84</v>
      </c>
      <c r="H101" s="20" t="s">
        <v>90</v>
      </c>
      <c r="I101" s="15" t="s">
        <v>0</v>
      </c>
      <c r="J101" s="23">
        <v>44543</v>
      </c>
      <c r="K101" s="16"/>
      <c r="L101" s="22" t="str">
        <f>VLOOKUP(LEFT(A101,1)*1,Liste!$D$1:$E$3,2,0)</f>
        <v>OPT</v>
      </c>
      <c r="M101" s="16" t="str">
        <f>VLOOKUP(H101,Liste!$A$1:$B$3,2,0)</f>
        <v>Transfos</v>
      </c>
      <c r="N101" s="32" t="str">
        <f t="shared" si="3"/>
        <v>En stock</v>
      </c>
      <c r="O101" s="12" t="b">
        <f t="shared" ca="1" si="4"/>
        <v>0</v>
      </c>
      <c r="P101" s="14" t="str">
        <f t="shared" ca="1" si="5"/>
        <v>FAUX jrs</v>
      </c>
    </row>
    <row r="102" spans="1:16" ht="15" customHeight="1" x14ac:dyDescent="0.25">
      <c r="A102" s="20" t="s">
        <v>339</v>
      </c>
      <c r="B102" s="20" t="s">
        <v>340</v>
      </c>
      <c r="C102" s="20" t="s">
        <v>341</v>
      </c>
      <c r="D102" s="20" t="s">
        <v>69</v>
      </c>
      <c r="E102" s="20" t="s">
        <v>70</v>
      </c>
      <c r="F102" s="20" t="s">
        <v>338</v>
      </c>
      <c r="G102" s="20" t="s">
        <v>95</v>
      </c>
      <c r="H102" s="20" t="s">
        <v>73</v>
      </c>
      <c r="I102" s="15" t="s">
        <v>0</v>
      </c>
      <c r="J102" s="23">
        <v>44538</v>
      </c>
      <c r="K102" s="16"/>
      <c r="L102" s="22" t="str">
        <f>VLOOKUP(LEFT(A102,1)*1,Liste!$D$1:$E$3,2,0)</f>
        <v>Client</v>
      </c>
      <c r="M102" s="16" t="str">
        <f>VLOOKUP(H102,Liste!$A$1:$B$3,2,0)</f>
        <v>Cellules</v>
      </c>
      <c r="N102" s="32" t="str">
        <f t="shared" si="3"/>
        <v>En stock</v>
      </c>
      <c r="O102" s="12" t="b">
        <f t="shared" ca="1" si="4"/>
        <v>0</v>
      </c>
      <c r="P102" s="14" t="str">
        <f t="shared" ca="1" si="5"/>
        <v>FAUX jrs</v>
      </c>
    </row>
    <row r="103" spans="1:16" ht="15" customHeight="1" x14ac:dyDescent="0.25">
      <c r="A103" s="20" t="s">
        <v>296</v>
      </c>
      <c r="B103" s="20" t="s">
        <v>297</v>
      </c>
      <c r="C103" s="20" t="s">
        <v>342</v>
      </c>
      <c r="D103" s="20" t="s">
        <v>69</v>
      </c>
      <c r="E103" s="20" t="s">
        <v>142</v>
      </c>
      <c r="F103" s="20" t="s">
        <v>343</v>
      </c>
      <c r="G103" s="20" t="s">
        <v>95</v>
      </c>
      <c r="H103" s="20" t="s">
        <v>73</v>
      </c>
      <c r="I103" s="15" t="s">
        <v>0</v>
      </c>
      <c r="J103" s="23">
        <v>44505</v>
      </c>
      <c r="K103" s="23">
        <v>44518</v>
      </c>
      <c r="L103" s="30" t="str">
        <f>VLOOKUP(LEFT(A103,1)*1,Liste!$D$1:$E$3,2,0)</f>
        <v>OPT</v>
      </c>
      <c r="M103" s="16" t="str">
        <f>VLOOKUP(H103,Liste!$A$1:$B$3,2,0)</f>
        <v>Cellules</v>
      </c>
      <c r="N103" s="32" t="str">
        <f t="shared" si="3"/>
        <v>Soldé</v>
      </c>
      <c r="O103" s="12" t="b">
        <f t="shared" ca="1" si="4"/>
        <v>0</v>
      </c>
      <c r="P103" s="14" t="str">
        <f t="shared" ca="1" si="5"/>
        <v>13 jrs</v>
      </c>
    </row>
    <row r="104" spans="1:16" ht="15" customHeight="1" x14ac:dyDescent="0.25">
      <c r="A104" s="20" t="s">
        <v>315</v>
      </c>
      <c r="B104" s="20" t="s">
        <v>344</v>
      </c>
      <c r="C104" s="20" t="s">
        <v>345</v>
      </c>
      <c r="D104" s="20" t="s">
        <v>69</v>
      </c>
      <c r="E104" s="20" t="s">
        <v>142</v>
      </c>
      <c r="F104" s="20" t="s">
        <v>343</v>
      </c>
      <c r="G104" s="20" t="s">
        <v>89</v>
      </c>
      <c r="H104" s="20" t="s">
        <v>90</v>
      </c>
      <c r="I104" s="15" t="s">
        <v>0</v>
      </c>
      <c r="J104" s="23">
        <v>44510</v>
      </c>
      <c r="K104" s="23">
        <v>44518</v>
      </c>
      <c r="L104" s="30" t="str">
        <f>VLOOKUP(LEFT(A104,1)*1,Liste!$D$1:$E$3,2,0)</f>
        <v>OPT</v>
      </c>
      <c r="M104" s="16" t="str">
        <f>VLOOKUP(H104,Liste!$A$1:$B$3,2,0)</f>
        <v>Transfos</v>
      </c>
      <c r="N104" s="32" t="str">
        <f t="shared" si="3"/>
        <v>Soldé</v>
      </c>
      <c r="O104" s="12" t="b">
        <f t="shared" ca="1" si="4"/>
        <v>0</v>
      </c>
      <c r="P104" s="14" t="str">
        <f t="shared" ca="1" si="5"/>
        <v>8 jrs</v>
      </c>
    </row>
    <row r="105" spans="1:16" ht="15" customHeight="1" x14ac:dyDescent="0.25">
      <c r="A105" s="20" t="s">
        <v>300</v>
      </c>
      <c r="B105" s="20" t="s">
        <v>346</v>
      </c>
      <c r="C105" s="20" t="s">
        <v>347</v>
      </c>
      <c r="D105" s="20" t="s">
        <v>69</v>
      </c>
      <c r="E105" s="20" t="s">
        <v>142</v>
      </c>
      <c r="F105" s="20" t="s">
        <v>348</v>
      </c>
      <c r="G105" s="20" t="s">
        <v>84</v>
      </c>
      <c r="H105" s="20" t="s">
        <v>90</v>
      </c>
      <c r="I105" s="15" t="s">
        <v>0</v>
      </c>
      <c r="J105" s="23">
        <v>44532</v>
      </c>
      <c r="K105" s="23">
        <v>44540</v>
      </c>
      <c r="L105" s="30" t="str">
        <f>VLOOKUP(LEFT(A105,1)*1,Liste!$D$1:$E$3,2,0)</f>
        <v>OPT</v>
      </c>
      <c r="M105" s="16" t="str">
        <f>VLOOKUP(H105,Liste!$A$1:$B$3,2,0)</f>
        <v>Transfos</v>
      </c>
      <c r="N105" s="32" t="str">
        <f t="shared" si="3"/>
        <v>Soldé</v>
      </c>
      <c r="O105" s="12" t="b">
        <f t="shared" ca="1" si="4"/>
        <v>0</v>
      </c>
      <c r="P105" s="14" t="str">
        <f t="shared" ca="1" si="5"/>
        <v>8 jrs</v>
      </c>
    </row>
    <row r="106" spans="1:16" ht="15" customHeight="1" x14ac:dyDescent="0.25">
      <c r="A106" s="20" t="s">
        <v>74</v>
      </c>
      <c r="B106" s="20" t="s">
        <v>110</v>
      </c>
      <c r="C106" s="20" t="s">
        <v>349</v>
      </c>
      <c r="D106" s="20" t="s">
        <v>69</v>
      </c>
      <c r="E106" s="20" t="s">
        <v>142</v>
      </c>
      <c r="F106" s="20" t="s">
        <v>350</v>
      </c>
      <c r="G106" s="20" t="s">
        <v>95</v>
      </c>
      <c r="H106" s="20" t="s">
        <v>73</v>
      </c>
      <c r="I106" s="15" t="s">
        <v>0</v>
      </c>
      <c r="J106" s="23">
        <v>44481</v>
      </c>
      <c r="K106" s="23">
        <v>44495</v>
      </c>
      <c r="L106" s="30" t="str">
        <f>VLOOKUP(LEFT(A106,1)*1,Liste!$D$1:$E$3,2,0)</f>
        <v>OPT</v>
      </c>
      <c r="M106" s="16" t="str">
        <f>VLOOKUP(H106,Liste!$A$1:$B$3,2,0)</f>
        <v>Cellules</v>
      </c>
      <c r="N106" s="32" t="str">
        <f t="shared" si="3"/>
        <v>Soldé</v>
      </c>
      <c r="O106" s="12" t="b">
        <f t="shared" ca="1" si="4"/>
        <v>0</v>
      </c>
      <c r="P106" s="14" t="str">
        <f t="shared" ca="1" si="5"/>
        <v>14 jrs</v>
      </c>
    </row>
    <row r="107" spans="1:16" ht="15" customHeight="1" x14ac:dyDescent="0.25">
      <c r="A107" s="20" t="s">
        <v>78</v>
      </c>
      <c r="B107" s="20" t="s">
        <v>138</v>
      </c>
      <c r="C107" s="20" t="s">
        <v>351</v>
      </c>
      <c r="D107" s="20" t="s">
        <v>69</v>
      </c>
      <c r="E107" s="20" t="s">
        <v>142</v>
      </c>
      <c r="F107" s="20" t="s">
        <v>350</v>
      </c>
      <c r="G107" s="20" t="s">
        <v>89</v>
      </c>
      <c r="H107" s="20" t="s">
        <v>73</v>
      </c>
      <c r="I107" s="15" t="s">
        <v>0</v>
      </c>
      <c r="J107" s="23">
        <v>44481</v>
      </c>
      <c r="K107" s="23">
        <v>44495</v>
      </c>
      <c r="L107" s="30" t="str">
        <f>VLOOKUP(LEFT(A107,1)*1,Liste!$D$1:$E$3,2,0)</f>
        <v>OPT</v>
      </c>
      <c r="M107" s="16" t="str">
        <f>VLOOKUP(H107,Liste!$A$1:$B$3,2,0)</f>
        <v>Cellules</v>
      </c>
      <c r="N107" s="32" t="str">
        <f t="shared" si="3"/>
        <v>Soldé</v>
      </c>
      <c r="O107" s="12" t="b">
        <f t="shared" ca="1" si="4"/>
        <v>0</v>
      </c>
      <c r="P107" s="14" t="str">
        <f t="shared" ca="1" si="5"/>
        <v>14 jrs</v>
      </c>
    </row>
    <row r="108" spans="1:16" ht="15" customHeight="1" x14ac:dyDescent="0.25">
      <c r="A108" s="20" t="s">
        <v>352</v>
      </c>
      <c r="B108" s="20" t="s">
        <v>353</v>
      </c>
      <c r="C108" s="20" t="s">
        <v>354</v>
      </c>
      <c r="D108" s="20" t="s">
        <v>69</v>
      </c>
      <c r="E108" s="20" t="s">
        <v>142</v>
      </c>
      <c r="F108" s="20" t="s">
        <v>350</v>
      </c>
      <c r="G108" s="20" t="s">
        <v>132</v>
      </c>
      <c r="H108" s="20" t="s">
        <v>90</v>
      </c>
      <c r="I108" s="15" t="s">
        <v>0</v>
      </c>
      <c r="J108" s="23">
        <v>44489</v>
      </c>
      <c r="K108" s="23">
        <v>44495</v>
      </c>
      <c r="L108" s="30" t="str">
        <f>VLOOKUP(LEFT(A108,1)*1,Liste!$D$1:$E$3,2,0)</f>
        <v>OPT</v>
      </c>
      <c r="M108" s="16" t="str">
        <f>VLOOKUP(H108,Liste!$A$1:$B$3,2,0)</f>
        <v>Transfos</v>
      </c>
      <c r="N108" s="32" t="str">
        <f t="shared" si="3"/>
        <v>Soldé</v>
      </c>
      <c r="O108" s="12" t="b">
        <f t="shared" ca="1" si="4"/>
        <v>0</v>
      </c>
      <c r="P108" s="14" t="str">
        <f t="shared" ca="1" si="5"/>
        <v>6 jrs</v>
      </c>
    </row>
    <row r="109" spans="1:16" ht="15" customHeight="1" x14ac:dyDescent="0.25">
      <c r="A109" s="20" t="s">
        <v>355</v>
      </c>
      <c r="B109" s="20" t="s">
        <v>356</v>
      </c>
      <c r="C109" s="20" t="s">
        <v>357</v>
      </c>
      <c r="D109" s="20" t="s">
        <v>69</v>
      </c>
      <c r="E109" s="20" t="s">
        <v>70</v>
      </c>
      <c r="F109" s="20" t="s">
        <v>358</v>
      </c>
      <c r="G109" s="20" t="s">
        <v>84</v>
      </c>
      <c r="H109" s="20" t="s">
        <v>90</v>
      </c>
      <c r="I109" s="15" t="s">
        <v>0</v>
      </c>
      <c r="J109" s="23">
        <v>44504</v>
      </c>
      <c r="K109" s="16"/>
      <c r="L109" s="22" t="str">
        <f>VLOOKUP(LEFT(A109,1)*1,Liste!$D$1:$E$3,2,0)</f>
        <v>Client</v>
      </c>
      <c r="M109" s="16" t="str">
        <f>VLOOKUP(H109,Liste!$A$1:$B$3,2,0)</f>
        <v>Transfos</v>
      </c>
      <c r="N109" s="32" t="str">
        <f t="shared" si="3"/>
        <v>En stock</v>
      </c>
      <c r="O109" s="12" t="b">
        <f t="shared" ca="1" si="4"/>
        <v>0</v>
      </c>
      <c r="P109" s="14" t="str">
        <f t="shared" ca="1" si="5"/>
        <v>FAUX jrs</v>
      </c>
    </row>
    <row r="110" spans="1:16" ht="15" customHeight="1" x14ac:dyDescent="0.25">
      <c r="A110" s="20" t="s">
        <v>300</v>
      </c>
      <c r="B110" s="20" t="s">
        <v>359</v>
      </c>
      <c r="C110" s="20" t="s">
        <v>360</v>
      </c>
      <c r="D110" s="20" t="s">
        <v>69</v>
      </c>
      <c r="E110" s="20" t="s">
        <v>142</v>
      </c>
      <c r="F110" s="20" t="s">
        <v>361</v>
      </c>
      <c r="G110" s="20" t="s">
        <v>89</v>
      </c>
      <c r="H110" s="20" t="s">
        <v>90</v>
      </c>
      <c r="I110" s="15" t="s">
        <v>0</v>
      </c>
      <c r="J110" s="23">
        <v>44536</v>
      </c>
      <c r="K110" s="23">
        <v>44540</v>
      </c>
      <c r="L110" s="30" t="str">
        <f>VLOOKUP(LEFT(A110,1)*1,Liste!$D$1:$E$3,2,0)</f>
        <v>OPT</v>
      </c>
      <c r="M110" s="16" t="str">
        <f>VLOOKUP(H110,Liste!$A$1:$B$3,2,0)</f>
        <v>Transfos</v>
      </c>
      <c r="N110" s="32" t="str">
        <f t="shared" si="3"/>
        <v>Soldé</v>
      </c>
      <c r="O110" s="12" t="b">
        <f t="shared" ca="1" si="4"/>
        <v>0</v>
      </c>
      <c r="P110" s="14" t="str">
        <f t="shared" ca="1" si="5"/>
        <v>4 jrs</v>
      </c>
    </row>
    <row r="111" spans="1:16" ht="15" customHeight="1" x14ac:dyDescent="0.25">
      <c r="A111" s="20" t="s">
        <v>296</v>
      </c>
      <c r="B111" s="20" t="s">
        <v>297</v>
      </c>
      <c r="C111" s="20" t="s">
        <v>362</v>
      </c>
      <c r="D111" s="20" t="s">
        <v>69</v>
      </c>
      <c r="E111" s="20" t="s">
        <v>142</v>
      </c>
      <c r="F111" s="20" t="s">
        <v>361</v>
      </c>
      <c r="G111" s="20" t="s">
        <v>120</v>
      </c>
      <c r="H111" s="20" t="s">
        <v>73</v>
      </c>
      <c r="I111" s="15" t="s">
        <v>0</v>
      </c>
      <c r="J111" s="23">
        <v>44533</v>
      </c>
      <c r="K111" s="23">
        <v>44540</v>
      </c>
      <c r="L111" s="30" t="str">
        <f>VLOOKUP(LEFT(A111,1)*1,Liste!$D$1:$E$3,2,0)</f>
        <v>OPT</v>
      </c>
      <c r="M111" s="16" t="str">
        <f>VLOOKUP(H111,Liste!$A$1:$B$3,2,0)</f>
        <v>Cellules</v>
      </c>
      <c r="N111" s="32" t="str">
        <f t="shared" si="3"/>
        <v>Soldé</v>
      </c>
      <c r="O111" s="12" t="b">
        <f t="shared" ca="1" si="4"/>
        <v>0</v>
      </c>
      <c r="P111" s="14" t="str">
        <f t="shared" ca="1" si="5"/>
        <v>7 jrs</v>
      </c>
    </row>
    <row r="112" spans="1:16" ht="15" customHeight="1" x14ac:dyDescent="0.25">
      <c r="A112" s="20" t="s">
        <v>363</v>
      </c>
      <c r="B112" s="20" t="s">
        <v>364</v>
      </c>
      <c r="C112" s="20" t="s">
        <v>365</v>
      </c>
      <c r="D112" s="20" t="s">
        <v>69</v>
      </c>
      <c r="E112" s="20" t="s">
        <v>70</v>
      </c>
      <c r="F112" s="20" t="s">
        <v>366</v>
      </c>
      <c r="G112" s="20" t="s">
        <v>108</v>
      </c>
      <c r="H112" s="20" t="s">
        <v>90</v>
      </c>
      <c r="I112" s="15" t="s">
        <v>0</v>
      </c>
      <c r="J112" s="23">
        <v>44530</v>
      </c>
      <c r="K112" s="16"/>
      <c r="L112" s="22" t="str">
        <f>VLOOKUP(LEFT(A112,1)*1,Liste!$D$1:$E$3,2,0)</f>
        <v>OPT</v>
      </c>
      <c r="M112" s="16" t="str">
        <f>VLOOKUP(H112,Liste!$A$1:$B$3,2,0)</f>
        <v>Transfos</v>
      </c>
      <c r="N112" s="32" t="str">
        <f t="shared" si="3"/>
        <v>En stock</v>
      </c>
      <c r="O112" s="12" t="b">
        <f t="shared" ca="1" si="4"/>
        <v>0</v>
      </c>
      <c r="P112" s="14" t="str">
        <f t="shared" ca="1" si="5"/>
        <v>FAUX jrs</v>
      </c>
    </row>
    <row r="113" spans="1:16" ht="15" customHeight="1" x14ac:dyDescent="0.25">
      <c r="A113" s="20" t="s">
        <v>339</v>
      </c>
      <c r="B113" s="20" t="s">
        <v>367</v>
      </c>
      <c r="C113" s="20" t="s">
        <v>368</v>
      </c>
      <c r="D113" s="20" t="s">
        <v>69</v>
      </c>
      <c r="E113" s="20" t="s">
        <v>70</v>
      </c>
      <c r="F113" s="20" t="s">
        <v>369</v>
      </c>
      <c r="G113" s="20" t="s">
        <v>89</v>
      </c>
      <c r="H113" s="20" t="s">
        <v>73</v>
      </c>
      <c r="I113" s="15" t="s">
        <v>0</v>
      </c>
      <c r="J113" s="23">
        <v>44488</v>
      </c>
      <c r="K113" s="16"/>
      <c r="L113" s="22" t="str">
        <f>VLOOKUP(LEFT(A113,1)*1,Liste!$D$1:$E$3,2,0)</f>
        <v>Client</v>
      </c>
      <c r="M113" s="16" t="str">
        <f>VLOOKUP(H113,Liste!$A$1:$B$3,2,0)</f>
        <v>Cellules</v>
      </c>
      <c r="N113" s="32" t="str">
        <f t="shared" si="3"/>
        <v>En stock</v>
      </c>
      <c r="O113" s="12" t="b">
        <f t="shared" ca="1" si="4"/>
        <v>0</v>
      </c>
      <c r="P113" s="14" t="str">
        <f t="shared" ca="1" si="5"/>
        <v>FAUX jrs</v>
      </c>
    </row>
    <row r="114" spans="1:16" ht="15" customHeight="1" x14ac:dyDescent="0.25">
      <c r="A114" s="20" t="s">
        <v>300</v>
      </c>
      <c r="B114" s="20" t="s">
        <v>346</v>
      </c>
      <c r="C114" s="20" t="s">
        <v>370</v>
      </c>
      <c r="D114" s="20" t="s">
        <v>69</v>
      </c>
      <c r="E114" s="20" t="s">
        <v>142</v>
      </c>
      <c r="F114" s="20" t="s">
        <v>371</v>
      </c>
      <c r="G114" s="20" t="s">
        <v>372</v>
      </c>
      <c r="H114" s="20" t="s">
        <v>90</v>
      </c>
      <c r="I114" s="15" t="s">
        <v>0</v>
      </c>
      <c r="J114" s="23">
        <v>44532</v>
      </c>
      <c r="K114" s="23">
        <v>44540</v>
      </c>
      <c r="L114" s="30" t="str">
        <f>VLOOKUP(LEFT(A114,1)*1,Liste!$D$1:$E$3,2,0)</f>
        <v>OPT</v>
      </c>
      <c r="M114" s="16" t="str">
        <f>VLOOKUP(H114,Liste!$A$1:$B$3,2,0)</f>
        <v>Transfos</v>
      </c>
      <c r="N114" s="32" t="str">
        <f t="shared" si="3"/>
        <v>Soldé</v>
      </c>
      <c r="O114" s="12" t="b">
        <f t="shared" ca="1" si="4"/>
        <v>0</v>
      </c>
      <c r="P114" s="14" t="str">
        <f t="shared" ca="1" si="5"/>
        <v>8 jrs</v>
      </c>
    </row>
    <row r="115" spans="1:16" ht="15" customHeight="1" x14ac:dyDescent="0.25">
      <c r="A115" s="20" t="s">
        <v>201</v>
      </c>
      <c r="B115" s="20" t="s">
        <v>373</v>
      </c>
      <c r="C115" s="20" t="s">
        <v>374</v>
      </c>
      <c r="D115" s="20" t="s">
        <v>69</v>
      </c>
      <c r="E115" s="20" t="s">
        <v>70</v>
      </c>
      <c r="F115" s="20" t="s">
        <v>375</v>
      </c>
      <c r="G115" s="20" t="s">
        <v>89</v>
      </c>
      <c r="H115" s="20" t="s">
        <v>90</v>
      </c>
      <c r="I115" s="15" t="s">
        <v>0</v>
      </c>
      <c r="J115" s="23">
        <v>44510</v>
      </c>
      <c r="K115" s="16"/>
      <c r="L115" s="22" t="str">
        <f>VLOOKUP(LEFT(A115,1)*1,Liste!$D$1:$E$3,2,0)</f>
        <v>Client</v>
      </c>
      <c r="M115" s="16" t="str">
        <f>VLOOKUP(H115,Liste!$A$1:$B$3,2,0)</f>
        <v>Transfos</v>
      </c>
      <c r="N115" s="32" t="str">
        <f t="shared" si="3"/>
        <v>En stock</v>
      </c>
      <c r="O115" s="12" t="b">
        <f t="shared" ca="1" si="4"/>
        <v>0</v>
      </c>
      <c r="P115" s="14" t="str">
        <f t="shared" ca="1" si="5"/>
        <v>FAUX jrs</v>
      </c>
    </row>
    <row r="116" spans="1:16" ht="15" customHeight="1" x14ac:dyDescent="0.25">
      <c r="A116" s="20" t="s">
        <v>146</v>
      </c>
      <c r="B116" s="20" t="s">
        <v>127</v>
      </c>
      <c r="C116" s="20" t="s">
        <v>376</v>
      </c>
      <c r="D116" s="20" t="s">
        <v>69</v>
      </c>
      <c r="E116" s="20" t="s">
        <v>70</v>
      </c>
      <c r="F116" s="20" t="s">
        <v>377</v>
      </c>
      <c r="G116" s="20" t="s">
        <v>95</v>
      </c>
      <c r="H116" s="20" t="s">
        <v>73</v>
      </c>
      <c r="I116" s="15" t="s">
        <v>0</v>
      </c>
      <c r="J116" s="23">
        <v>44516</v>
      </c>
      <c r="K116" s="16"/>
      <c r="L116" s="22" t="str">
        <f>VLOOKUP(LEFT(A116,1)*1,Liste!$D$1:$E$3,2,0)</f>
        <v>OPT</v>
      </c>
      <c r="M116" s="16" t="str">
        <f>VLOOKUP(H116,Liste!$A$1:$B$3,2,0)</f>
        <v>Cellules</v>
      </c>
      <c r="N116" s="32" t="str">
        <f t="shared" si="3"/>
        <v>En stock</v>
      </c>
      <c r="O116" s="12" t="b">
        <f t="shared" ca="1" si="4"/>
        <v>0</v>
      </c>
      <c r="P116" s="14" t="str">
        <f t="shared" ca="1" si="5"/>
        <v>FAUX jrs</v>
      </c>
    </row>
    <row r="117" spans="1:16" ht="15" customHeight="1" x14ac:dyDescent="0.25">
      <c r="A117" s="20" t="s">
        <v>149</v>
      </c>
      <c r="B117" s="20" t="s">
        <v>21</v>
      </c>
      <c r="C117" s="20" t="s">
        <v>378</v>
      </c>
      <c r="D117" s="20" t="s">
        <v>69</v>
      </c>
      <c r="E117" s="20" t="s">
        <v>70</v>
      </c>
      <c r="F117" s="20" t="s">
        <v>377</v>
      </c>
      <c r="G117" s="20" t="s">
        <v>89</v>
      </c>
      <c r="H117" s="20" t="s">
        <v>73</v>
      </c>
      <c r="I117" s="15" t="s">
        <v>0</v>
      </c>
      <c r="J117" s="23">
        <v>44516</v>
      </c>
      <c r="K117" s="16"/>
      <c r="L117" s="22" t="str">
        <f>VLOOKUP(LEFT(A117,1)*1,Liste!$D$1:$E$3,2,0)</f>
        <v>OPT</v>
      </c>
      <c r="M117" s="16" t="str">
        <f>VLOOKUP(H117,Liste!$A$1:$B$3,2,0)</f>
        <v>Cellules</v>
      </c>
      <c r="N117" s="32" t="str">
        <f t="shared" si="3"/>
        <v>En stock</v>
      </c>
      <c r="O117" s="12" t="b">
        <f t="shared" ca="1" si="4"/>
        <v>0</v>
      </c>
      <c r="P117" s="14" t="str">
        <f t="shared" ca="1" si="5"/>
        <v>FAUX jrs</v>
      </c>
    </row>
    <row r="118" spans="1:16" ht="15" customHeight="1" x14ac:dyDescent="0.25">
      <c r="A118" s="20" t="s">
        <v>193</v>
      </c>
      <c r="B118" s="20" t="s">
        <v>379</v>
      </c>
      <c r="C118" s="20" t="s">
        <v>380</v>
      </c>
      <c r="D118" s="20" t="s">
        <v>69</v>
      </c>
      <c r="E118" s="20" t="s">
        <v>70</v>
      </c>
      <c r="F118" s="20" t="s">
        <v>381</v>
      </c>
      <c r="G118" s="20" t="s">
        <v>84</v>
      </c>
      <c r="H118" s="20" t="s">
        <v>90</v>
      </c>
      <c r="I118" s="15" t="s">
        <v>0</v>
      </c>
      <c r="J118" s="23">
        <v>44543</v>
      </c>
      <c r="K118" s="16"/>
      <c r="L118" s="22" t="str">
        <f>VLOOKUP(LEFT(A118,1)*1,Liste!$D$1:$E$3,2,0)</f>
        <v>OPT</v>
      </c>
      <c r="M118" s="16" t="str">
        <f>VLOOKUP(H118,Liste!$A$1:$B$3,2,0)</f>
        <v>Transfos</v>
      </c>
      <c r="N118" s="32" t="str">
        <f t="shared" si="3"/>
        <v>En stock</v>
      </c>
      <c r="O118" s="12" t="b">
        <f t="shared" ca="1" si="4"/>
        <v>0</v>
      </c>
      <c r="P118" s="14" t="str">
        <f t="shared" ca="1" si="5"/>
        <v>FAUX jrs</v>
      </c>
    </row>
    <row r="119" spans="1:16" ht="15" customHeight="1" x14ac:dyDescent="0.25">
      <c r="A119" s="20" t="s">
        <v>382</v>
      </c>
      <c r="B119" s="20" t="s">
        <v>383</v>
      </c>
      <c r="C119" s="20" t="s">
        <v>384</v>
      </c>
      <c r="D119" s="20" t="s">
        <v>69</v>
      </c>
      <c r="E119" s="20" t="s">
        <v>142</v>
      </c>
      <c r="F119" s="20" t="s">
        <v>385</v>
      </c>
      <c r="G119" s="20" t="s">
        <v>84</v>
      </c>
      <c r="H119" s="20" t="s">
        <v>90</v>
      </c>
      <c r="I119" s="15" t="s">
        <v>0</v>
      </c>
      <c r="J119" s="23">
        <v>44537</v>
      </c>
      <c r="K119" s="23">
        <v>44540</v>
      </c>
      <c r="L119" s="30" t="str">
        <f>VLOOKUP(LEFT(A119,1)*1,Liste!$D$1:$E$3,2,0)</f>
        <v>OPT</v>
      </c>
      <c r="M119" s="16" t="str">
        <f>VLOOKUP(H119,Liste!$A$1:$B$3,2,0)</f>
        <v>Transfos</v>
      </c>
      <c r="N119" s="32" t="str">
        <f t="shared" si="3"/>
        <v>Soldé</v>
      </c>
      <c r="O119" s="12" t="b">
        <f t="shared" ca="1" si="4"/>
        <v>0</v>
      </c>
      <c r="P119" s="14" t="str">
        <f t="shared" ca="1" si="5"/>
        <v>3 jrs</v>
      </c>
    </row>
    <row r="120" spans="1:16" x14ac:dyDescent="0.25">
      <c r="A120" s="20" t="s">
        <v>74</v>
      </c>
      <c r="B120" s="20" t="s">
        <v>110</v>
      </c>
      <c r="C120" s="20" t="s">
        <v>386</v>
      </c>
      <c r="D120" s="20" t="s">
        <v>69</v>
      </c>
      <c r="E120" s="20" t="s">
        <v>142</v>
      </c>
      <c r="F120" s="20" t="s">
        <v>387</v>
      </c>
      <c r="G120" s="20" t="s">
        <v>95</v>
      </c>
      <c r="H120" s="20" t="s">
        <v>73</v>
      </c>
      <c r="I120" s="15" t="s">
        <v>0</v>
      </c>
      <c r="J120" s="23">
        <v>44537</v>
      </c>
      <c r="K120" s="23">
        <v>44538</v>
      </c>
      <c r="L120" s="30" t="str">
        <f>VLOOKUP(LEFT(A120,1)*1,Liste!$D$1:$E$3,2,0)</f>
        <v>OPT</v>
      </c>
      <c r="M120" s="16" t="str">
        <f>VLOOKUP(H120,Liste!$A$1:$B$3,2,0)</f>
        <v>Cellules</v>
      </c>
      <c r="N120" s="32" t="str">
        <f t="shared" si="3"/>
        <v>Soldé</v>
      </c>
      <c r="O120" s="12" t="b">
        <f t="shared" ca="1" si="4"/>
        <v>0</v>
      </c>
      <c r="P120" s="14" t="str">
        <f t="shared" ca="1" si="5"/>
        <v>1 jrs</v>
      </c>
    </row>
    <row r="121" spans="1:16" x14ac:dyDescent="0.25">
      <c r="A121" s="20" t="s">
        <v>78</v>
      </c>
      <c r="B121" s="20" t="s">
        <v>138</v>
      </c>
      <c r="C121" s="20" t="s">
        <v>388</v>
      </c>
      <c r="D121" s="20" t="s">
        <v>69</v>
      </c>
      <c r="E121" s="20" t="s">
        <v>142</v>
      </c>
      <c r="F121" s="20" t="s">
        <v>387</v>
      </c>
      <c r="G121" s="20" t="s">
        <v>89</v>
      </c>
      <c r="H121" s="20" t="s">
        <v>73</v>
      </c>
      <c r="I121" s="15" t="s">
        <v>0</v>
      </c>
      <c r="J121" s="23">
        <v>44537</v>
      </c>
      <c r="K121" s="23">
        <v>44538</v>
      </c>
      <c r="L121" s="30" t="str">
        <f>VLOOKUP(LEFT(A121,1)*1,Liste!$D$1:$E$3,2,0)</f>
        <v>OPT</v>
      </c>
      <c r="M121" s="16" t="str">
        <f>VLOOKUP(H121,Liste!$A$1:$B$3,2,0)</f>
        <v>Cellules</v>
      </c>
      <c r="N121" s="32" t="str">
        <f t="shared" si="3"/>
        <v>Soldé</v>
      </c>
      <c r="O121" s="12" t="b">
        <f t="shared" ca="1" si="4"/>
        <v>0</v>
      </c>
      <c r="P121" s="14" t="str">
        <f t="shared" ca="1" si="5"/>
        <v>1 jrs</v>
      </c>
    </row>
    <row r="122" spans="1:16" x14ac:dyDescent="0.25">
      <c r="A122" s="20" t="s">
        <v>352</v>
      </c>
      <c r="B122" s="20" t="s">
        <v>353</v>
      </c>
      <c r="C122" s="20" t="s">
        <v>389</v>
      </c>
      <c r="D122" s="20" t="s">
        <v>69</v>
      </c>
      <c r="E122" s="20" t="s">
        <v>142</v>
      </c>
      <c r="F122" s="20" t="s">
        <v>387</v>
      </c>
      <c r="G122" s="20" t="s">
        <v>132</v>
      </c>
      <c r="H122" s="20" t="s">
        <v>90</v>
      </c>
      <c r="I122" s="15" t="s">
        <v>0</v>
      </c>
      <c r="J122" s="23">
        <v>44532</v>
      </c>
      <c r="K122" s="23">
        <v>44538</v>
      </c>
      <c r="L122" s="30" t="str">
        <f>VLOOKUP(LEFT(A122,1)*1,Liste!$D$1:$E$3,2,0)</f>
        <v>OPT</v>
      </c>
      <c r="M122" s="16" t="str">
        <f>VLOOKUP(H122,Liste!$A$1:$B$3,2,0)</f>
        <v>Transfos</v>
      </c>
      <c r="N122" s="32" t="str">
        <f t="shared" si="3"/>
        <v>Soldé</v>
      </c>
      <c r="O122" s="12" t="b">
        <f t="shared" ca="1" si="4"/>
        <v>0</v>
      </c>
      <c r="P122" s="14" t="str">
        <f t="shared" ca="1" si="5"/>
        <v>6 jrs</v>
      </c>
    </row>
    <row r="123" spans="1:16" x14ac:dyDescent="0.25">
      <c r="A123" s="20" t="s">
        <v>390</v>
      </c>
      <c r="B123" s="20" t="s">
        <v>391</v>
      </c>
      <c r="C123" s="20" t="s">
        <v>392</v>
      </c>
      <c r="D123" s="20" t="s">
        <v>69</v>
      </c>
      <c r="E123" s="20" t="s">
        <v>70</v>
      </c>
      <c r="F123" s="20" t="s">
        <v>393</v>
      </c>
      <c r="G123" s="20" t="s">
        <v>89</v>
      </c>
      <c r="H123" s="20" t="s">
        <v>90</v>
      </c>
      <c r="I123" s="15" t="s">
        <v>0</v>
      </c>
      <c r="J123" s="23">
        <v>44530</v>
      </c>
      <c r="K123" s="16"/>
      <c r="L123" s="22" t="str">
        <f>VLOOKUP(LEFT(A123,1)*1,Liste!$D$1:$E$3,2,0)</f>
        <v>OPT</v>
      </c>
      <c r="M123" s="16" t="str">
        <f>VLOOKUP(H123,Liste!$A$1:$B$3,2,0)</f>
        <v>Transfos</v>
      </c>
      <c r="N123" s="32" t="str">
        <f t="shared" si="3"/>
        <v>En stock</v>
      </c>
      <c r="O123" s="12" t="b">
        <f t="shared" ca="1" si="4"/>
        <v>0</v>
      </c>
      <c r="P123" s="14" t="str">
        <f t="shared" ca="1" si="5"/>
        <v>FAUX jrs</v>
      </c>
    </row>
    <row r="124" spans="1:16" x14ac:dyDescent="0.25">
      <c r="A124" s="20" t="s">
        <v>394</v>
      </c>
      <c r="B124" s="20" t="s">
        <v>138</v>
      </c>
      <c r="C124" s="20" t="s">
        <v>395</v>
      </c>
      <c r="D124" s="20" t="s">
        <v>69</v>
      </c>
      <c r="E124" s="20" t="s">
        <v>70</v>
      </c>
      <c r="F124" s="20" t="s">
        <v>396</v>
      </c>
      <c r="G124" s="20" t="s">
        <v>95</v>
      </c>
      <c r="H124" s="20" t="s">
        <v>73</v>
      </c>
      <c r="I124" s="15" t="s">
        <v>0</v>
      </c>
      <c r="J124" s="23">
        <v>44531</v>
      </c>
      <c r="K124" s="16"/>
      <c r="L124" s="22" t="str">
        <f>VLOOKUP(LEFT(A124,1)*1,Liste!$D$1:$E$3,2,0)</f>
        <v>OPT</v>
      </c>
      <c r="M124" s="16" t="str">
        <f>VLOOKUP(H124,Liste!$A$1:$B$3,2,0)</f>
        <v>Cellules</v>
      </c>
      <c r="N124" s="32" t="str">
        <f t="shared" si="3"/>
        <v>En stock</v>
      </c>
      <c r="O124" s="12" t="b">
        <f t="shared" ca="1" si="4"/>
        <v>0</v>
      </c>
      <c r="P124" s="14" t="str">
        <f t="shared" ca="1" si="5"/>
        <v>FAUX jrs</v>
      </c>
    </row>
    <row r="125" spans="1:16" x14ac:dyDescent="0.25">
      <c r="A125" s="20" t="s">
        <v>397</v>
      </c>
      <c r="B125" s="20" t="s">
        <v>110</v>
      </c>
      <c r="C125" s="20" t="s">
        <v>398</v>
      </c>
      <c r="D125" s="20" t="s">
        <v>69</v>
      </c>
      <c r="E125" s="20" t="s">
        <v>70</v>
      </c>
      <c r="F125" s="20" t="s">
        <v>396</v>
      </c>
      <c r="G125" s="20" t="s">
        <v>89</v>
      </c>
      <c r="H125" s="20" t="s">
        <v>73</v>
      </c>
      <c r="I125" s="15" t="s">
        <v>0</v>
      </c>
      <c r="J125" s="23">
        <v>44531</v>
      </c>
      <c r="K125" s="16"/>
      <c r="L125" s="22" t="str">
        <f>VLOOKUP(LEFT(A125,1)*1,Liste!$D$1:$E$3,2,0)</f>
        <v>OPT</v>
      </c>
      <c r="M125" s="16" t="str">
        <f>VLOOKUP(H125,Liste!$A$1:$B$3,2,0)</f>
        <v>Cellules</v>
      </c>
      <c r="N125" s="32" t="str">
        <f t="shared" si="3"/>
        <v>En stock</v>
      </c>
      <c r="O125" s="12" t="b">
        <f t="shared" ca="1" si="4"/>
        <v>0</v>
      </c>
      <c r="P125" s="14" t="str">
        <f t="shared" ca="1" si="5"/>
        <v>FAUX jrs</v>
      </c>
    </row>
    <row r="126" spans="1:16" x14ac:dyDescent="0.25">
      <c r="A126" s="20" t="s">
        <v>399</v>
      </c>
      <c r="B126" s="20" t="s">
        <v>400</v>
      </c>
      <c r="C126" s="20" t="s">
        <v>401</v>
      </c>
      <c r="D126" s="20" t="s">
        <v>69</v>
      </c>
      <c r="E126" s="20" t="s">
        <v>142</v>
      </c>
      <c r="F126" s="20" t="s">
        <v>396</v>
      </c>
      <c r="G126" s="20" t="s">
        <v>132</v>
      </c>
      <c r="H126" s="20" t="s">
        <v>90</v>
      </c>
      <c r="I126" s="15" t="s">
        <v>0</v>
      </c>
      <c r="J126" s="23">
        <v>44524</v>
      </c>
      <c r="K126" s="23">
        <v>44531</v>
      </c>
      <c r="L126" s="30" t="str">
        <f>VLOOKUP(LEFT(A126,1)*1,Liste!$D$1:$E$3,2,0)</f>
        <v>OPT</v>
      </c>
      <c r="M126" s="16" t="str">
        <f>VLOOKUP(H126,Liste!$A$1:$B$3,2,0)</f>
        <v>Transfos</v>
      </c>
      <c r="N126" s="32" t="str">
        <f t="shared" si="3"/>
        <v>Soldé</v>
      </c>
      <c r="O126" s="12" t="b">
        <f t="shared" ca="1" si="4"/>
        <v>0</v>
      </c>
      <c r="P126" s="14" t="str">
        <f t="shared" ca="1" si="5"/>
        <v>7 jrs</v>
      </c>
    </row>
    <row r="127" spans="1:16" x14ac:dyDescent="0.25">
      <c r="A127" s="20" t="s">
        <v>402</v>
      </c>
      <c r="B127" s="20" t="s">
        <v>403</v>
      </c>
      <c r="C127" s="20" t="s">
        <v>404</v>
      </c>
      <c r="D127" s="20" t="s">
        <v>69</v>
      </c>
      <c r="E127" s="20" t="s">
        <v>142</v>
      </c>
      <c r="F127" s="20" t="s">
        <v>405</v>
      </c>
      <c r="G127" s="20" t="s">
        <v>95</v>
      </c>
      <c r="H127" s="20" t="s">
        <v>73</v>
      </c>
      <c r="I127" s="15" t="s">
        <v>0</v>
      </c>
      <c r="J127" s="23">
        <v>44529</v>
      </c>
      <c r="K127" s="23">
        <v>44538</v>
      </c>
      <c r="L127" s="30" t="str">
        <f>VLOOKUP(LEFT(A127,1)*1,Liste!$D$1:$E$3,2,0)</f>
        <v>OPT</v>
      </c>
      <c r="M127" s="16" t="str">
        <f>VLOOKUP(H127,Liste!$A$1:$B$3,2,0)</f>
        <v>Cellules</v>
      </c>
      <c r="N127" s="32" t="str">
        <f t="shared" si="3"/>
        <v>Soldé</v>
      </c>
      <c r="O127" s="12" t="b">
        <f t="shared" ca="1" si="4"/>
        <v>0</v>
      </c>
      <c r="P127" s="14" t="str">
        <f t="shared" ca="1" si="5"/>
        <v>9 jrs</v>
      </c>
    </row>
    <row r="128" spans="1:16" x14ac:dyDescent="0.25">
      <c r="A128" s="20" t="s">
        <v>406</v>
      </c>
      <c r="B128" s="20" t="s">
        <v>407</v>
      </c>
      <c r="C128" s="20" t="s">
        <v>408</v>
      </c>
      <c r="D128" s="20" t="s">
        <v>69</v>
      </c>
      <c r="E128" s="20" t="s">
        <v>142</v>
      </c>
      <c r="F128" s="20" t="s">
        <v>405</v>
      </c>
      <c r="G128" s="20" t="s">
        <v>89</v>
      </c>
      <c r="H128" s="20" t="s">
        <v>90</v>
      </c>
      <c r="I128" s="15" t="s">
        <v>0</v>
      </c>
      <c r="J128" s="23">
        <v>44538</v>
      </c>
      <c r="K128" s="23">
        <v>44538</v>
      </c>
      <c r="L128" s="30" t="str">
        <f>VLOOKUP(LEFT(A128,1)*1,Liste!$D$1:$E$3,2,0)</f>
        <v>Client</v>
      </c>
      <c r="M128" s="16" t="str">
        <f>VLOOKUP(H128,Liste!$A$1:$B$3,2,0)</f>
        <v>Transfos</v>
      </c>
      <c r="N128" s="32" t="str">
        <f t="shared" si="3"/>
        <v>Soldé</v>
      </c>
      <c r="O128" s="12" t="b">
        <f t="shared" ca="1" si="4"/>
        <v>0</v>
      </c>
      <c r="P128" s="14" t="str">
        <f t="shared" ca="1" si="5"/>
        <v>0 jrs</v>
      </c>
    </row>
    <row r="129" spans="1:16" x14ac:dyDescent="0.25">
      <c r="A129" s="20" t="s">
        <v>137</v>
      </c>
      <c r="B129" s="20" t="s">
        <v>138</v>
      </c>
      <c r="C129" s="20" t="s">
        <v>409</v>
      </c>
      <c r="D129" s="20" t="s">
        <v>69</v>
      </c>
      <c r="E129" s="20" t="s">
        <v>70</v>
      </c>
      <c r="F129" s="20" t="s">
        <v>410</v>
      </c>
      <c r="G129" s="20" t="s">
        <v>95</v>
      </c>
      <c r="H129" s="20" t="s">
        <v>73</v>
      </c>
      <c r="I129" s="15" t="s">
        <v>0</v>
      </c>
      <c r="J129" s="23">
        <v>44529</v>
      </c>
      <c r="K129" s="16"/>
      <c r="L129" s="22" t="str">
        <f>VLOOKUP(LEFT(A129,1)*1,Liste!$D$1:$E$3,2,0)</f>
        <v>OPT</v>
      </c>
      <c r="M129" s="16" t="str">
        <f>VLOOKUP(H129,Liste!$A$1:$B$3,2,0)</f>
        <v>Cellules</v>
      </c>
      <c r="N129" s="32" t="str">
        <f t="shared" si="3"/>
        <v>En stock</v>
      </c>
      <c r="O129" s="12" t="b">
        <f t="shared" ca="1" si="4"/>
        <v>0</v>
      </c>
      <c r="P129" s="14" t="str">
        <f t="shared" ca="1" si="5"/>
        <v>FAUX jrs</v>
      </c>
    </row>
    <row r="130" spans="1:16" x14ac:dyDescent="0.25">
      <c r="A130" s="20" t="s">
        <v>91</v>
      </c>
      <c r="B130" s="20" t="s">
        <v>92</v>
      </c>
      <c r="C130" s="20" t="s">
        <v>411</v>
      </c>
      <c r="D130" s="20" t="s">
        <v>69</v>
      </c>
      <c r="E130" s="20" t="s">
        <v>70</v>
      </c>
      <c r="F130" s="20" t="s">
        <v>410</v>
      </c>
      <c r="G130" s="20" t="s">
        <v>89</v>
      </c>
      <c r="H130" s="20" t="s">
        <v>73</v>
      </c>
      <c r="I130" s="15" t="s">
        <v>0</v>
      </c>
      <c r="J130" s="23">
        <v>44529</v>
      </c>
      <c r="K130" s="16"/>
      <c r="L130" s="22" t="str">
        <f>VLOOKUP(LEFT(A130,1)*1,Liste!$D$1:$E$3,2,0)</f>
        <v>OPT</v>
      </c>
      <c r="M130" s="16" t="str">
        <f>VLOOKUP(H130,Liste!$A$1:$B$3,2,0)</f>
        <v>Cellules</v>
      </c>
      <c r="N130" s="32" t="str">
        <f t="shared" ref="N130:N193" si="6">IF(K130="","En stock","Soldé")</f>
        <v>En stock</v>
      </c>
      <c r="O130" s="12" t="b">
        <f t="shared" ref="O130:O193" ca="1" si="7">J130-TODAY()&lt;=TODAY()-EDATE($AB$1,6)</f>
        <v>0</v>
      </c>
      <c r="P130" s="14" t="str">
        <f t="shared" ref="P130:P193" ca="1" si="8">IF(OR(N130="En stock",DATEDIF(J130,$AB$1,"D")),IF(N130="Soldé",DATEDIF(J130,K130,"D"))&amp;" jrs")</f>
        <v>FAUX jrs</v>
      </c>
    </row>
    <row r="131" spans="1:16" x14ac:dyDescent="0.25">
      <c r="A131" s="20" t="s">
        <v>240</v>
      </c>
      <c r="B131" s="20" t="s">
        <v>412</v>
      </c>
      <c r="C131" s="20" t="s">
        <v>413</v>
      </c>
      <c r="D131" s="20" t="s">
        <v>69</v>
      </c>
      <c r="E131" s="20" t="s">
        <v>70</v>
      </c>
      <c r="F131" s="20" t="s">
        <v>410</v>
      </c>
      <c r="G131" s="20" t="s">
        <v>132</v>
      </c>
      <c r="H131" s="20" t="s">
        <v>73</v>
      </c>
      <c r="I131" s="15" t="s">
        <v>0</v>
      </c>
      <c r="J131" s="23">
        <v>44529</v>
      </c>
      <c r="K131" s="16"/>
      <c r="L131" s="22" t="str">
        <f>VLOOKUP(LEFT(A131,1)*1,Liste!$D$1:$E$3,2,0)</f>
        <v>OPT</v>
      </c>
      <c r="M131" s="16" t="str">
        <f>VLOOKUP(H131,Liste!$A$1:$B$3,2,0)</f>
        <v>Cellules</v>
      </c>
      <c r="N131" s="32" t="str">
        <f t="shared" si="6"/>
        <v>En stock</v>
      </c>
      <c r="O131" s="12" t="b">
        <f t="shared" ca="1" si="7"/>
        <v>0</v>
      </c>
      <c r="P131" s="14" t="str">
        <f t="shared" ca="1" si="8"/>
        <v>FAUX jrs</v>
      </c>
    </row>
    <row r="132" spans="1:16" x14ac:dyDescent="0.25">
      <c r="A132" s="20" t="s">
        <v>137</v>
      </c>
      <c r="B132" s="20" t="s">
        <v>138</v>
      </c>
      <c r="C132" s="20" t="s">
        <v>414</v>
      </c>
      <c r="D132" s="20" t="s">
        <v>69</v>
      </c>
      <c r="E132" s="20" t="s">
        <v>70</v>
      </c>
      <c r="F132" s="20" t="s">
        <v>415</v>
      </c>
      <c r="G132" s="20" t="s">
        <v>95</v>
      </c>
      <c r="H132" s="20" t="s">
        <v>73</v>
      </c>
      <c r="I132" s="15" t="s">
        <v>0</v>
      </c>
      <c r="J132" s="23">
        <v>44529</v>
      </c>
      <c r="K132" s="16"/>
      <c r="L132" s="22" t="str">
        <f>VLOOKUP(LEFT(A132,1)*1,Liste!$D$1:$E$3,2,0)</f>
        <v>OPT</v>
      </c>
      <c r="M132" s="16" t="str">
        <f>VLOOKUP(H132,Liste!$A$1:$B$3,2,0)</f>
        <v>Cellules</v>
      </c>
      <c r="N132" s="32" t="str">
        <f t="shared" si="6"/>
        <v>En stock</v>
      </c>
      <c r="O132" s="12" t="b">
        <f t="shared" ca="1" si="7"/>
        <v>0</v>
      </c>
      <c r="P132" s="14" t="str">
        <f t="shared" ca="1" si="8"/>
        <v>FAUX jrs</v>
      </c>
    </row>
    <row r="133" spans="1:16" x14ac:dyDescent="0.25">
      <c r="A133" s="20" t="s">
        <v>91</v>
      </c>
      <c r="B133" s="20" t="s">
        <v>92</v>
      </c>
      <c r="C133" s="20" t="s">
        <v>416</v>
      </c>
      <c r="D133" s="20" t="s">
        <v>69</v>
      </c>
      <c r="E133" s="20" t="s">
        <v>70</v>
      </c>
      <c r="F133" s="20" t="s">
        <v>415</v>
      </c>
      <c r="G133" s="20" t="s">
        <v>89</v>
      </c>
      <c r="H133" s="20" t="s">
        <v>73</v>
      </c>
      <c r="I133" s="15" t="s">
        <v>0</v>
      </c>
      <c r="J133" s="23">
        <v>44529</v>
      </c>
      <c r="K133" s="16"/>
      <c r="L133" s="22" t="str">
        <f>VLOOKUP(LEFT(A133,1)*1,Liste!$D$1:$E$3,2,0)</f>
        <v>OPT</v>
      </c>
      <c r="M133" s="16" t="str">
        <f>VLOOKUP(H133,Liste!$A$1:$B$3,2,0)</f>
        <v>Cellules</v>
      </c>
      <c r="N133" s="32" t="str">
        <f t="shared" si="6"/>
        <v>En stock</v>
      </c>
      <c r="O133" s="12" t="b">
        <f t="shared" ca="1" si="7"/>
        <v>0</v>
      </c>
      <c r="P133" s="14" t="str">
        <f t="shared" ca="1" si="8"/>
        <v>FAUX jrs</v>
      </c>
    </row>
    <row r="134" spans="1:16" x14ac:dyDescent="0.25">
      <c r="A134" s="20" t="s">
        <v>240</v>
      </c>
      <c r="B134" s="20" t="s">
        <v>412</v>
      </c>
      <c r="C134" s="20" t="s">
        <v>417</v>
      </c>
      <c r="D134" s="20" t="s">
        <v>69</v>
      </c>
      <c r="E134" s="20" t="s">
        <v>70</v>
      </c>
      <c r="F134" s="20" t="s">
        <v>415</v>
      </c>
      <c r="G134" s="20" t="s">
        <v>132</v>
      </c>
      <c r="H134" s="20" t="s">
        <v>73</v>
      </c>
      <c r="I134" s="15" t="s">
        <v>0</v>
      </c>
      <c r="J134" s="23">
        <v>44529</v>
      </c>
      <c r="K134" s="16"/>
      <c r="L134" s="22" t="str">
        <f>VLOOKUP(LEFT(A134,1)*1,Liste!$D$1:$E$3,2,0)</f>
        <v>OPT</v>
      </c>
      <c r="M134" s="16" t="str">
        <f>VLOOKUP(H134,Liste!$A$1:$B$3,2,0)</f>
        <v>Cellules</v>
      </c>
      <c r="N134" s="32" t="str">
        <f t="shared" si="6"/>
        <v>En stock</v>
      </c>
      <c r="O134" s="12" t="b">
        <f t="shared" ca="1" si="7"/>
        <v>0</v>
      </c>
      <c r="P134" s="14" t="str">
        <f t="shared" ca="1" si="8"/>
        <v>FAUX jrs</v>
      </c>
    </row>
    <row r="135" spans="1:16" x14ac:dyDescent="0.25">
      <c r="A135" s="20" t="s">
        <v>269</v>
      </c>
      <c r="B135" s="20" t="s">
        <v>418</v>
      </c>
      <c r="C135" s="20" t="s">
        <v>419</v>
      </c>
      <c r="D135" s="20" t="s">
        <v>69</v>
      </c>
      <c r="E135" s="20" t="s">
        <v>70</v>
      </c>
      <c r="F135" s="20" t="s">
        <v>420</v>
      </c>
      <c r="G135" s="20" t="s">
        <v>89</v>
      </c>
      <c r="H135" s="20" t="s">
        <v>90</v>
      </c>
      <c r="I135" s="15" t="s">
        <v>0</v>
      </c>
      <c r="J135" s="23">
        <v>44523</v>
      </c>
      <c r="K135" s="16"/>
      <c r="L135" s="22" t="str">
        <f>VLOOKUP(LEFT(A135,1)*1,Liste!$D$1:$E$3,2,0)</f>
        <v>Client</v>
      </c>
      <c r="M135" s="16" t="str">
        <f>VLOOKUP(H135,Liste!$A$1:$B$3,2,0)</f>
        <v>Transfos</v>
      </c>
      <c r="N135" s="32" t="str">
        <f t="shared" si="6"/>
        <v>En stock</v>
      </c>
      <c r="O135" s="12" t="b">
        <f t="shared" ca="1" si="7"/>
        <v>0</v>
      </c>
      <c r="P135" s="14" t="str">
        <f t="shared" ca="1" si="8"/>
        <v>FAUX jrs</v>
      </c>
    </row>
    <row r="136" spans="1:16" x14ac:dyDescent="0.25">
      <c r="A136" s="20" t="s">
        <v>421</v>
      </c>
      <c r="B136" s="20" t="s">
        <v>422</v>
      </c>
      <c r="C136" s="20" t="s">
        <v>423</v>
      </c>
      <c r="D136" s="20" t="s">
        <v>69</v>
      </c>
      <c r="E136" s="20" t="s">
        <v>70</v>
      </c>
      <c r="F136" s="20" t="s">
        <v>424</v>
      </c>
      <c r="G136" s="20" t="s">
        <v>132</v>
      </c>
      <c r="H136" s="20" t="s">
        <v>90</v>
      </c>
      <c r="I136" s="15" t="s">
        <v>0</v>
      </c>
      <c r="J136" s="23">
        <v>44538</v>
      </c>
      <c r="K136" s="16"/>
      <c r="L136" s="22" t="str">
        <f>VLOOKUP(LEFT(A136,1)*1,Liste!$D$1:$E$3,2,0)</f>
        <v>OPT</v>
      </c>
      <c r="M136" s="16" t="str">
        <f>VLOOKUP(H136,Liste!$A$1:$B$3,2,0)</f>
        <v>Transfos</v>
      </c>
      <c r="N136" s="32" t="str">
        <f t="shared" si="6"/>
        <v>En stock</v>
      </c>
      <c r="O136" s="12" t="b">
        <f t="shared" ca="1" si="7"/>
        <v>0</v>
      </c>
      <c r="P136" s="14" t="str">
        <f t="shared" ca="1" si="8"/>
        <v>FAUX jrs</v>
      </c>
    </row>
    <row r="137" spans="1:16" x14ac:dyDescent="0.25">
      <c r="A137" s="20" t="s">
        <v>74</v>
      </c>
      <c r="B137" s="20" t="s">
        <v>110</v>
      </c>
      <c r="C137" s="20" t="s">
        <v>425</v>
      </c>
      <c r="D137" s="20" t="s">
        <v>69</v>
      </c>
      <c r="E137" s="20" t="s">
        <v>70</v>
      </c>
      <c r="F137" s="20" t="s">
        <v>426</v>
      </c>
      <c r="G137" s="20" t="s">
        <v>95</v>
      </c>
      <c r="H137" s="20" t="s">
        <v>73</v>
      </c>
      <c r="I137" s="15" t="s">
        <v>0</v>
      </c>
      <c r="J137" s="23">
        <v>44543</v>
      </c>
      <c r="K137" s="16"/>
      <c r="L137" s="22" t="str">
        <f>VLOOKUP(LEFT(A137,1)*1,Liste!$D$1:$E$3,2,0)</f>
        <v>OPT</v>
      </c>
      <c r="M137" s="16" t="str">
        <f>VLOOKUP(H137,Liste!$A$1:$B$3,2,0)</f>
        <v>Cellules</v>
      </c>
      <c r="N137" s="32" t="str">
        <f t="shared" si="6"/>
        <v>En stock</v>
      </c>
      <c r="O137" s="12" t="b">
        <f t="shared" ca="1" si="7"/>
        <v>0</v>
      </c>
      <c r="P137" s="14" t="str">
        <f t="shared" ca="1" si="8"/>
        <v>FAUX jrs</v>
      </c>
    </row>
    <row r="138" spans="1:16" x14ac:dyDescent="0.25">
      <c r="A138" s="20" t="s">
        <v>78</v>
      </c>
      <c r="B138" s="20" t="s">
        <v>138</v>
      </c>
      <c r="C138" s="20" t="s">
        <v>427</v>
      </c>
      <c r="D138" s="20" t="s">
        <v>69</v>
      </c>
      <c r="E138" s="20" t="s">
        <v>70</v>
      </c>
      <c r="F138" s="20" t="s">
        <v>426</v>
      </c>
      <c r="G138" s="20" t="s">
        <v>89</v>
      </c>
      <c r="H138" s="20" t="s">
        <v>73</v>
      </c>
      <c r="I138" s="15" t="s">
        <v>0</v>
      </c>
      <c r="J138" s="23">
        <v>44543</v>
      </c>
      <c r="K138" s="16"/>
      <c r="L138" s="22" t="str">
        <f>VLOOKUP(LEFT(A138,1)*1,Liste!$D$1:$E$3,2,0)</f>
        <v>OPT</v>
      </c>
      <c r="M138" s="16" t="str">
        <f>VLOOKUP(H138,Liste!$A$1:$B$3,2,0)</f>
        <v>Cellules</v>
      </c>
      <c r="N138" s="32" t="str">
        <f t="shared" si="6"/>
        <v>En stock</v>
      </c>
      <c r="O138" s="12" t="b">
        <f t="shared" ca="1" si="7"/>
        <v>0</v>
      </c>
      <c r="P138" s="14" t="str">
        <f t="shared" ca="1" si="8"/>
        <v>FAUX jrs</v>
      </c>
    </row>
    <row r="139" spans="1:16" x14ac:dyDescent="0.25">
      <c r="A139" s="20" t="s">
        <v>428</v>
      </c>
      <c r="B139" s="20" t="s">
        <v>429</v>
      </c>
      <c r="C139" s="20" t="s">
        <v>430</v>
      </c>
      <c r="D139" s="20" t="s">
        <v>69</v>
      </c>
      <c r="E139" s="20" t="s">
        <v>70</v>
      </c>
      <c r="F139" s="20" t="s">
        <v>426</v>
      </c>
      <c r="G139" s="20" t="s">
        <v>132</v>
      </c>
      <c r="H139" s="20" t="s">
        <v>90</v>
      </c>
      <c r="I139" s="15" t="s">
        <v>0</v>
      </c>
      <c r="J139" s="23">
        <v>44531</v>
      </c>
      <c r="K139" s="16"/>
      <c r="L139" s="22" t="str">
        <f>VLOOKUP(LEFT(A139,1)*1,Liste!$D$1:$E$3,2,0)</f>
        <v>OPT</v>
      </c>
      <c r="M139" s="16" t="str">
        <f>VLOOKUP(H139,Liste!$A$1:$B$3,2,0)</f>
        <v>Transfos</v>
      </c>
      <c r="N139" s="32" t="str">
        <f t="shared" si="6"/>
        <v>En stock</v>
      </c>
      <c r="O139" s="12" t="b">
        <f t="shared" ca="1" si="7"/>
        <v>0</v>
      </c>
      <c r="P139" s="14" t="str">
        <f t="shared" ca="1" si="8"/>
        <v>FAUX jrs</v>
      </c>
    </row>
    <row r="140" spans="1:16" x14ac:dyDescent="0.25">
      <c r="A140" s="20" t="s">
        <v>352</v>
      </c>
      <c r="B140" s="20" t="s">
        <v>353</v>
      </c>
      <c r="C140" s="20" t="s">
        <v>431</v>
      </c>
      <c r="D140" s="20" t="s">
        <v>69</v>
      </c>
      <c r="E140" s="20" t="s">
        <v>70</v>
      </c>
      <c r="F140" s="20" t="s">
        <v>432</v>
      </c>
      <c r="G140" s="20" t="s">
        <v>132</v>
      </c>
      <c r="H140" s="20" t="s">
        <v>90</v>
      </c>
      <c r="I140" s="15" t="s">
        <v>0</v>
      </c>
      <c r="J140" s="23">
        <v>44530</v>
      </c>
      <c r="K140" s="16"/>
      <c r="L140" s="22" t="str">
        <f>VLOOKUP(LEFT(A140,1)*1,Liste!$D$1:$E$3,2,0)</f>
        <v>OPT</v>
      </c>
      <c r="M140" s="16" t="str">
        <f>VLOOKUP(H140,Liste!$A$1:$B$3,2,0)</f>
        <v>Transfos</v>
      </c>
      <c r="N140" s="32" t="str">
        <f t="shared" si="6"/>
        <v>En stock</v>
      </c>
      <c r="O140" s="12" t="b">
        <f t="shared" ca="1" si="7"/>
        <v>0</v>
      </c>
      <c r="P140" s="14" t="str">
        <f t="shared" ca="1" si="8"/>
        <v>FAUX jrs</v>
      </c>
    </row>
    <row r="141" spans="1:16" x14ac:dyDescent="0.25">
      <c r="A141" s="20" t="s">
        <v>296</v>
      </c>
      <c r="B141" s="20" t="s">
        <v>297</v>
      </c>
      <c r="C141" s="20" t="s">
        <v>433</v>
      </c>
      <c r="D141" s="20" t="s">
        <v>69</v>
      </c>
      <c r="E141" s="20" t="s">
        <v>142</v>
      </c>
      <c r="F141" s="20" t="s">
        <v>434</v>
      </c>
      <c r="G141" s="20" t="s">
        <v>95</v>
      </c>
      <c r="H141" s="20" t="s">
        <v>73</v>
      </c>
      <c r="I141" s="15" t="s">
        <v>0</v>
      </c>
      <c r="J141" s="23">
        <v>44533</v>
      </c>
      <c r="K141" s="23">
        <v>44540</v>
      </c>
      <c r="L141" s="30" t="str">
        <f>VLOOKUP(LEFT(A141,1)*1,Liste!$D$1:$E$3,2,0)</f>
        <v>OPT</v>
      </c>
      <c r="M141" s="16" t="str">
        <f>VLOOKUP(H141,Liste!$A$1:$B$3,2,0)</f>
        <v>Cellules</v>
      </c>
      <c r="N141" s="32" t="str">
        <f t="shared" si="6"/>
        <v>Soldé</v>
      </c>
      <c r="O141" s="12" t="b">
        <f t="shared" ca="1" si="7"/>
        <v>0</v>
      </c>
      <c r="P141" s="14" t="str">
        <f t="shared" ca="1" si="8"/>
        <v>7 jrs</v>
      </c>
    </row>
    <row r="142" spans="1:16" x14ac:dyDescent="0.25">
      <c r="A142" s="20" t="s">
        <v>315</v>
      </c>
      <c r="B142" s="20" t="s">
        <v>435</v>
      </c>
      <c r="C142" s="20" t="s">
        <v>436</v>
      </c>
      <c r="D142" s="20" t="s">
        <v>69</v>
      </c>
      <c r="E142" s="20" t="s">
        <v>142</v>
      </c>
      <c r="F142" s="20" t="s">
        <v>434</v>
      </c>
      <c r="G142" s="20" t="s">
        <v>89</v>
      </c>
      <c r="H142" s="20" t="s">
        <v>90</v>
      </c>
      <c r="I142" s="15" t="s">
        <v>0</v>
      </c>
      <c r="J142" s="23">
        <v>44537</v>
      </c>
      <c r="K142" s="23">
        <v>44540</v>
      </c>
      <c r="L142" s="30" t="str">
        <f>VLOOKUP(LEFT(A142,1)*1,Liste!$D$1:$E$3,2,0)</f>
        <v>OPT</v>
      </c>
      <c r="M142" s="16" t="str">
        <f>VLOOKUP(H142,Liste!$A$1:$B$3,2,0)</f>
        <v>Transfos</v>
      </c>
      <c r="N142" s="32" t="str">
        <f t="shared" si="6"/>
        <v>Soldé</v>
      </c>
      <c r="O142" s="12" t="b">
        <f t="shared" ca="1" si="7"/>
        <v>0</v>
      </c>
      <c r="P142" s="14" t="str">
        <f t="shared" ca="1" si="8"/>
        <v>3 jrs</v>
      </c>
    </row>
    <row r="143" spans="1:16" x14ac:dyDescent="0.25">
      <c r="A143" s="20" t="s">
        <v>352</v>
      </c>
      <c r="B143" s="20" t="s">
        <v>353</v>
      </c>
      <c r="C143" s="20" t="s">
        <v>437</v>
      </c>
      <c r="D143" s="20" t="s">
        <v>69</v>
      </c>
      <c r="E143" s="20" t="s">
        <v>70</v>
      </c>
      <c r="F143" s="20" t="s">
        <v>438</v>
      </c>
      <c r="G143" s="20" t="s">
        <v>132</v>
      </c>
      <c r="H143" s="20" t="s">
        <v>90</v>
      </c>
      <c r="I143" s="15" t="s">
        <v>0</v>
      </c>
      <c r="J143" s="23">
        <v>44543</v>
      </c>
      <c r="K143" s="16"/>
      <c r="L143" s="22" t="str">
        <f>VLOOKUP(LEFT(A143,1)*1,Liste!$D$1:$E$3,2,0)</f>
        <v>OPT</v>
      </c>
      <c r="M143" s="16" t="str">
        <f>VLOOKUP(H143,Liste!$A$1:$B$3,2,0)</f>
        <v>Transfos</v>
      </c>
      <c r="N143" s="32" t="str">
        <f t="shared" si="6"/>
        <v>En stock</v>
      </c>
      <c r="O143" s="12" t="b">
        <f t="shared" ca="1" si="7"/>
        <v>0</v>
      </c>
      <c r="P143" s="14" t="str">
        <f t="shared" ca="1" si="8"/>
        <v>FAUX jrs</v>
      </c>
    </row>
    <row r="144" spans="1:16" x14ac:dyDescent="0.25">
      <c r="A144" s="20" t="s">
        <v>382</v>
      </c>
      <c r="B144" s="20" t="s">
        <v>439</v>
      </c>
      <c r="C144" s="20" t="s">
        <v>440</v>
      </c>
      <c r="D144" s="20" t="s">
        <v>69</v>
      </c>
      <c r="E144" s="20" t="s">
        <v>142</v>
      </c>
      <c r="F144" s="20" t="s">
        <v>441</v>
      </c>
      <c r="G144" s="20" t="s">
        <v>84</v>
      </c>
      <c r="H144" s="20" t="s">
        <v>90</v>
      </c>
      <c r="I144" s="15" t="s">
        <v>0</v>
      </c>
      <c r="J144" s="23">
        <v>44536</v>
      </c>
      <c r="K144" s="23">
        <v>44540</v>
      </c>
      <c r="L144" s="30" t="str">
        <f>VLOOKUP(LEFT(A144,1)*1,Liste!$D$1:$E$3,2,0)</f>
        <v>OPT</v>
      </c>
      <c r="M144" s="16" t="str">
        <f>VLOOKUP(H144,Liste!$A$1:$B$3,2,0)</f>
        <v>Transfos</v>
      </c>
      <c r="N144" s="32" t="str">
        <f t="shared" si="6"/>
        <v>Soldé</v>
      </c>
      <c r="O144" s="12" t="b">
        <f t="shared" ca="1" si="7"/>
        <v>0</v>
      </c>
      <c r="P144" s="14" t="str">
        <f t="shared" ca="1" si="8"/>
        <v>4 jrs</v>
      </c>
    </row>
    <row r="145" spans="1:16" x14ac:dyDescent="0.25">
      <c r="A145" s="20" t="s">
        <v>300</v>
      </c>
      <c r="B145" s="20" t="s">
        <v>346</v>
      </c>
      <c r="C145" s="20" t="s">
        <v>442</v>
      </c>
      <c r="D145" s="20" t="s">
        <v>69</v>
      </c>
      <c r="E145" s="20" t="s">
        <v>142</v>
      </c>
      <c r="F145" s="20" t="s">
        <v>443</v>
      </c>
      <c r="G145" s="20" t="s">
        <v>84</v>
      </c>
      <c r="H145" s="20" t="s">
        <v>90</v>
      </c>
      <c r="I145" s="15" t="s">
        <v>0</v>
      </c>
      <c r="J145" s="23">
        <v>44536</v>
      </c>
      <c r="K145" s="23">
        <v>44540</v>
      </c>
      <c r="L145" s="30" t="str">
        <f>VLOOKUP(LEFT(A145,1)*1,Liste!$D$1:$E$3,2,0)</f>
        <v>OPT</v>
      </c>
      <c r="M145" s="16" t="str">
        <f>VLOOKUP(H145,Liste!$A$1:$B$3,2,0)</f>
        <v>Transfos</v>
      </c>
      <c r="N145" s="32" t="str">
        <f t="shared" si="6"/>
        <v>Soldé</v>
      </c>
      <c r="O145" s="12" t="b">
        <f t="shared" ca="1" si="7"/>
        <v>0</v>
      </c>
      <c r="P145" s="14" t="str">
        <f t="shared" ca="1" si="8"/>
        <v>4 jrs</v>
      </c>
    </row>
    <row r="146" spans="1:16" x14ac:dyDescent="0.25">
      <c r="A146" s="20" t="s">
        <v>146</v>
      </c>
      <c r="B146" s="20" t="s">
        <v>127</v>
      </c>
      <c r="C146" s="20" t="s">
        <v>444</v>
      </c>
      <c r="D146" s="20" t="s">
        <v>69</v>
      </c>
      <c r="E146" s="20" t="s">
        <v>70</v>
      </c>
      <c r="F146" s="20" t="s">
        <v>445</v>
      </c>
      <c r="G146" s="20" t="s">
        <v>95</v>
      </c>
      <c r="H146" s="20" t="s">
        <v>73</v>
      </c>
      <c r="I146" s="15" t="s">
        <v>0</v>
      </c>
      <c r="J146" s="23">
        <v>44537</v>
      </c>
      <c r="K146" s="16"/>
      <c r="L146" s="22" t="str">
        <f>VLOOKUP(LEFT(A146,1)*1,Liste!$D$1:$E$3,2,0)</f>
        <v>OPT</v>
      </c>
      <c r="M146" s="16" t="str">
        <f>VLOOKUP(H146,Liste!$A$1:$B$3,2,0)</f>
        <v>Cellules</v>
      </c>
      <c r="N146" s="32" t="str">
        <f t="shared" si="6"/>
        <v>En stock</v>
      </c>
      <c r="O146" s="12" t="b">
        <f t="shared" ca="1" si="7"/>
        <v>0</v>
      </c>
      <c r="P146" s="14" t="str">
        <f t="shared" ca="1" si="8"/>
        <v>FAUX jrs</v>
      </c>
    </row>
    <row r="147" spans="1:16" x14ac:dyDescent="0.25">
      <c r="A147" s="20" t="s">
        <v>149</v>
      </c>
      <c r="B147" s="20" t="s">
        <v>21</v>
      </c>
      <c r="C147" s="20" t="s">
        <v>446</v>
      </c>
      <c r="D147" s="20" t="s">
        <v>69</v>
      </c>
      <c r="E147" s="20" t="s">
        <v>70</v>
      </c>
      <c r="F147" s="20" t="s">
        <v>445</v>
      </c>
      <c r="G147" s="20" t="s">
        <v>89</v>
      </c>
      <c r="H147" s="20" t="s">
        <v>73</v>
      </c>
      <c r="I147" s="15" t="s">
        <v>0</v>
      </c>
      <c r="J147" s="23">
        <v>44537</v>
      </c>
      <c r="K147" s="16"/>
      <c r="L147" s="22" t="str">
        <f>VLOOKUP(LEFT(A147,1)*1,Liste!$D$1:$E$3,2,0)</f>
        <v>OPT</v>
      </c>
      <c r="M147" s="16" t="str">
        <f>VLOOKUP(H147,Liste!$A$1:$B$3,2,0)</f>
        <v>Cellules</v>
      </c>
      <c r="N147" s="32" t="str">
        <f t="shared" si="6"/>
        <v>En stock</v>
      </c>
      <c r="O147" s="12" t="b">
        <f t="shared" ca="1" si="7"/>
        <v>0</v>
      </c>
      <c r="P147" s="14" t="str">
        <f t="shared" ca="1" si="8"/>
        <v>FAUX jrs</v>
      </c>
    </row>
    <row r="148" spans="1:16" x14ac:dyDescent="0.25">
      <c r="A148" s="20" t="s">
        <v>447</v>
      </c>
      <c r="B148" s="20" t="s">
        <v>448</v>
      </c>
      <c r="C148" s="20" t="s">
        <v>449</v>
      </c>
      <c r="D148" s="20" t="s">
        <v>69</v>
      </c>
      <c r="E148" s="20" t="s">
        <v>70</v>
      </c>
      <c r="F148" s="20" t="s">
        <v>450</v>
      </c>
      <c r="G148" s="20" t="s">
        <v>132</v>
      </c>
      <c r="H148" s="20" t="s">
        <v>90</v>
      </c>
      <c r="I148" s="15" t="s">
        <v>0</v>
      </c>
      <c r="J148" s="23">
        <v>44533</v>
      </c>
      <c r="K148" s="16"/>
      <c r="L148" s="22" t="str">
        <f>VLOOKUP(LEFT(A148,1)*1,Liste!$D$1:$E$3,2,0)</f>
        <v>Client</v>
      </c>
      <c r="M148" s="16" t="str">
        <f>VLOOKUP(H148,Liste!$A$1:$B$3,2,0)</f>
        <v>Transfos</v>
      </c>
      <c r="N148" s="32" t="str">
        <f t="shared" si="6"/>
        <v>En stock</v>
      </c>
      <c r="O148" s="12" t="b">
        <f t="shared" ca="1" si="7"/>
        <v>0</v>
      </c>
      <c r="P148" s="14" t="str">
        <f t="shared" ca="1" si="8"/>
        <v>FAUX jrs</v>
      </c>
    </row>
    <row r="149" spans="1:16" x14ac:dyDescent="0.25">
      <c r="A149" s="20" t="s">
        <v>319</v>
      </c>
      <c r="B149" s="20" t="s">
        <v>320</v>
      </c>
      <c r="C149" s="20" t="s">
        <v>451</v>
      </c>
      <c r="D149" s="20" t="s">
        <v>69</v>
      </c>
      <c r="E149" s="20" t="s">
        <v>142</v>
      </c>
      <c r="F149" s="20" t="s">
        <v>452</v>
      </c>
      <c r="G149" s="20" t="s">
        <v>84</v>
      </c>
      <c r="H149" s="20" t="s">
        <v>90</v>
      </c>
      <c r="I149" s="15" t="s">
        <v>0</v>
      </c>
      <c r="J149" s="23">
        <v>44536</v>
      </c>
      <c r="K149" s="23">
        <v>44540</v>
      </c>
      <c r="L149" s="30" t="str">
        <f>VLOOKUP(LEFT(A149,1)*1,Liste!$D$1:$E$3,2,0)</f>
        <v>OPT</v>
      </c>
      <c r="M149" s="16" t="str">
        <f>VLOOKUP(H149,Liste!$A$1:$B$3,2,0)</f>
        <v>Transfos</v>
      </c>
      <c r="N149" s="32" t="str">
        <f t="shared" si="6"/>
        <v>Soldé</v>
      </c>
      <c r="O149" s="12" t="b">
        <f t="shared" ca="1" si="7"/>
        <v>0</v>
      </c>
      <c r="P149" s="14" t="str">
        <f t="shared" ca="1" si="8"/>
        <v>4 jrs</v>
      </c>
    </row>
    <row r="150" spans="1:16" x14ac:dyDescent="0.25">
      <c r="A150" s="20" t="s">
        <v>402</v>
      </c>
      <c r="B150" s="20" t="s">
        <v>453</v>
      </c>
      <c r="C150" s="20" t="s">
        <v>454</v>
      </c>
      <c r="D150" s="20" t="s">
        <v>69</v>
      </c>
      <c r="E150" s="20" t="s">
        <v>142</v>
      </c>
      <c r="F150" s="20" t="s">
        <v>455</v>
      </c>
      <c r="G150" s="20" t="s">
        <v>95</v>
      </c>
      <c r="H150" s="20" t="s">
        <v>73</v>
      </c>
      <c r="I150" s="15" t="s">
        <v>0</v>
      </c>
      <c r="J150" s="23">
        <v>44519</v>
      </c>
      <c r="K150" s="23">
        <v>44524</v>
      </c>
      <c r="L150" s="30" t="str">
        <f>VLOOKUP(LEFT(A150,1)*1,Liste!$D$1:$E$3,2,0)</f>
        <v>OPT</v>
      </c>
      <c r="M150" s="16" t="str">
        <f>VLOOKUP(H150,Liste!$A$1:$B$3,2,0)</f>
        <v>Cellules</v>
      </c>
      <c r="N150" s="32" t="str">
        <f t="shared" si="6"/>
        <v>Soldé</v>
      </c>
      <c r="O150" s="12" t="b">
        <f t="shared" ca="1" si="7"/>
        <v>0</v>
      </c>
      <c r="P150" s="14" t="str">
        <f t="shared" ca="1" si="8"/>
        <v>5 jrs</v>
      </c>
    </row>
    <row r="151" spans="1:16" x14ac:dyDescent="0.25">
      <c r="A151" s="20" t="s">
        <v>339</v>
      </c>
      <c r="B151" s="20" t="s">
        <v>456</v>
      </c>
      <c r="C151" s="20" t="s">
        <v>48</v>
      </c>
      <c r="D151" s="20" t="s">
        <v>69</v>
      </c>
      <c r="E151" s="20" t="s">
        <v>142</v>
      </c>
      <c r="F151" s="20" t="s">
        <v>457</v>
      </c>
      <c r="G151" s="20" t="s">
        <v>95</v>
      </c>
      <c r="H151" s="20" t="s">
        <v>73</v>
      </c>
      <c r="I151" s="15" t="s">
        <v>0</v>
      </c>
      <c r="J151" s="23">
        <v>42908</v>
      </c>
      <c r="K151" s="23">
        <v>44538</v>
      </c>
      <c r="L151" s="30" t="str">
        <f>VLOOKUP(LEFT(A151,1)*1,Liste!$D$1:$E$3,2,0)</f>
        <v>Client</v>
      </c>
      <c r="M151" s="16" t="str">
        <f>VLOOKUP(H151,Liste!$A$1:$B$3,2,0)</f>
        <v>Cellules</v>
      </c>
      <c r="N151" s="32" t="str">
        <f t="shared" si="6"/>
        <v>Soldé</v>
      </c>
      <c r="O151" s="12" t="b">
        <f t="shared" ca="1" si="7"/>
        <v>1</v>
      </c>
      <c r="P151" s="14" t="str">
        <f t="shared" ca="1" si="8"/>
        <v>1630 jrs</v>
      </c>
    </row>
    <row r="152" spans="1:16" x14ac:dyDescent="0.25">
      <c r="A152" s="20" t="s">
        <v>123</v>
      </c>
      <c r="B152" s="20" t="s">
        <v>19</v>
      </c>
      <c r="C152" s="20" t="s">
        <v>458</v>
      </c>
      <c r="D152" s="20" t="s">
        <v>69</v>
      </c>
      <c r="E152" s="20" t="s">
        <v>70</v>
      </c>
      <c r="F152" s="20" t="s">
        <v>459</v>
      </c>
      <c r="G152" s="20" t="s">
        <v>95</v>
      </c>
      <c r="H152" s="20" t="s">
        <v>73</v>
      </c>
      <c r="I152" s="15" t="s">
        <v>0</v>
      </c>
      <c r="J152" s="23">
        <v>44537</v>
      </c>
      <c r="K152" s="16"/>
      <c r="L152" s="22" t="str">
        <f>VLOOKUP(LEFT(A152,1)*1,Liste!$D$1:$E$3,2,0)</f>
        <v>OPT</v>
      </c>
      <c r="M152" s="16" t="str">
        <f>VLOOKUP(H152,Liste!$A$1:$B$3,2,0)</f>
        <v>Cellules</v>
      </c>
      <c r="N152" s="32" t="str">
        <f t="shared" si="6"/>
        <v>En stock</v>
      </c>
      <c r="O152" s="12" t="b">
        <f t="shared" ca="1" si="7"/>
        <v>0</v>
      </c>
      <c r="P152" s="14" t="str">
        <f t="shared" ca="1" si="8"/>
        <v>FAUX jrs</v>
      </c>
    </row>
    <row r="153" spans="1:16" x14ac:dyDescent="0.25">
      <c r="A153" s="20" t="s">
        <v>126</v>
      </c>
      <c r="B153" s="20" t="s">
        <v>127</v>
      </c>
      <c r="C153" s="20" t="s">
        <v>460</v>
      </c>
      <c r="D153" s="20" t="s">
        <v>69</v>
      </c>
      <c r="E153" s="20" t="s">
        <v>70</v>
      </c>
      <c r="F153" s="20" t="s">
        <v>459</v>
      </c>
      <c r="G153" s="20" t="s">
        <v>89</v>
      </c>
      <c r="H153" s="20" t="s">
        <v>73</v>
      </c>
      <c r="I153" s="15" t="s">
        <v>0</v>
      </c>
      <c r="J153" s="23">
        <v>44537</v>
      </c>
      <c r="K153" s="16"/>
      <c r="L153" s="22" t="str">
        <f>VLOOKUP(LEFT(A153,1)*1,Liste!$D$1:$E$3,2,0)</f>
        <v>OPT</v>
      </c>
      <c r="M153" s="16" t="str">
        <f>VLOOKUP(H153,Liste!$A$1:$B$3,2,0)</f>
        <v>Cellules</v>
      </c>
      <c r="N153" s="32" t="str">
        <f t="shared" si="6"/>
        <v>En stock</v>
      </c>
      <c r="O153" s="12" t="b">
        <f t="shared" ca="1" si="7"/>
        <v>0</v>
      </c>
      <c r="P153" s="14" t="str">
        <f t="shared" ca="1" si="8"/>
        <v>FAUX jrs</v>
      </c>
    </row>
    <row r="154" spans="1:16" x14ac:dyDescent="0.25">
      <c r="A154" s="20" t="s">
        <v>129</v>
      </c>
      <c r="B154" s="20" t="s">
        <v>130</v>
      </c>
      <c r="C154" s="20" t="s">
        <v>461</v>
      </c>
      <c r="D154" s="20" t="s">
        <v>69</v>
      </c>
      <c r="E154" s="20" t="s">
        <v>70</v>
      </c>
      <c r="F154" s="20" t="s">
        <v>459</v>
      </c>
      <c r="G154" s="20" t="s">
        <v>132</v>
      </c>
      <c r="H154" s="20" t="s">
        <v>73</v>
      </c>
      <c r="I154" s="15" t="s">
        <v>0</v>
      </c>
      <c r="J154" s="23">
        <v>44537</v>
      </c>
      <c r="K154" s="16"/>
      <c r="L154" s="22" t="str">
        <f>VLOOKUP(LEFT(A154,1)*1,Liste!$D$1:$E$3,2,0)</f>
        <v>OPT</v>
      </c>
      <c r="M154" s="16" t="str">
        <f>VLOOKUP(H154,Liste!$A$1:$B$3,2,0)</f>
        <v>Cellules</v>
      </c>
      <c r="N154" s="32" t="str">
        <f t="shared" si="6"/>
        <v>En stock</v>
      </c>
      <c r="O154" s="12" t="b">
        <f t="shared" ca="1" si="7"/>
        <v>0</v>
      </c>
      <c r="P154" s="14" t="str">
        <f t="shared" ca="1" si="8"/>
        <v>FAUX jrs</v>
      </c>
    </row>
    <row r="155" spans="1:16" x14ac:dyDescent="0.25">
      <c r="A155" s="20" t="s">
        <v>323</v>
      </c>
      <c r="B155" s="20" t="s">
        <v>462</v>
      </c>
      <c r="C155" s="20" t="s">
        <v>463</v>
      </c>
      <c r="D155" s="20" t="s">
        <v>69</v>
      </c>
      <c r="E155" s="20" t="s">
        <v>142</v>
      </c>
      <c r="F155" s="20" t="s">
        <v>464</v>
      </c>
      <c r="G155" s="20" t="s">
        <v>95</v>
      </c>
      <c r="H155" s="20" t="s">
        <v>73</v>
      </c>
      <c r="I155" s="15" t="s">
        <v>0</v>
      </c>
      <c r="J155" s="23">
        <v>44515</v>
      </c>
      <c r="K155" s="23">
        <v>44524</v>
      </c>
      <c r="L155" s="30" t="str">
        <f>VLOOKUP(LEFT(A155,1)*1,Liste!$D$1:$E$3,2,0)</f>
        <v>OPT</v>
      </c>
      <c r="M155" s="16" t="str">
        <f>VLOOKUP(H155,Liste!$A$1:$B$3,2,0)</f>
        <v>Cellules</v>
      </c>
      <c r="N155" s="32" t="str">
        <f t="shared" si="6"/>
        <v>Soldé</v>
      </c>
      <c r="O155" s="12" t="b">
        <f t="shared" ca="1" si="7"/>
        <v>0</v>
      </c>
      <c r="P155" s="14" t="str">
        <f t="shared" ca="1" si="8"/>
        <v>9 jrs</v>
      </c>
    </row>
    <row r="156" spans="1:16" x14ac:dyDescent="0.25">
      <c r="A156" s="20" t="s">
        <v>465</v>
      </c>
      <c r="B156" s="20" t="s">
        <v>466</v>
      </c>
      <c r="C156" s="20" t="s">
        <v>467</v>
      </c>
      <c r="D156" s="20" t="s">
        <v>69</v>
      </c>
      <c r="E156" s="20" t="s">
        <v>142</v>
      </c>
      <c r="F156" s="20" t="s">
        <v>464</v>
      </c>
      <c r="G156" s="20" t="s">
        <v>89</v>
      </c>
      <c r="H156" s="20" t="s">
        <v>90</v>
      </c>
      <c r="I156" s="15" t="s">
        <v>0</v>
      </c>
      <c r="J156" s="23">
        <v>44523</v>
      </c>
      <c r="K156" s="23">
        <v>44524</v>
      </c>
      <c r="L156" s="30" t="str">
        <f>VLOOKUP(LEFT(A156,1)*1,Liste!$D$1:$E$3,2,0)</f>
        <v>Client</v>
      </c>
      <c r="M156" s="16" t="str">
        <f>VLOOKUP(H156,Liste!$A$1:$B$3,2,0)</f>
        <v>Transfos</v>
      </c>
      <c r="N156" s="32" t="str">
        <f t="shared" si="6"/>
        <v>Soldé</v>
      </c>
      <c r="O156" s="12" t="b">
        <f t="shared" ca="1" si="7"/>
        <v>0</v>
      </c>
      <c r="P156" s="14" t="str">
        <f t="shared" ca="1" si="8"/>
        <v>1 jrs</v>
      </c>
    </row>
    <row r="157" spans="1:16" x14ac:dyDescent="0.25">
      <c r="A157" s="20" t="s">
        <v>468</v>
      </c>
      <c r="B157" s="20" t="s">
        <v>469</v>
      </c>
      <c r="C157" s="20" t="s">
        <v>470</v>
      </c>
      <c r="D157" s="20" t="s">
        <v>69</v>
      </c>
      <c r="E157" s="20" t="s">
        <v>70</v>
      </c>
      <c r="F157" s="20" t="s">
        <v>471</v>
      </c>
      <c r="G157" s="20" t="s">
        <v>174</v>
      </c>
      <c r="H157" s="20" t="s">
        <v>73</v>
      </c>
      <c r="I157" s="15" t="s">
        <v>0</v>
      </c>
      <c r="J157" s="23">
        <v>44530</v>
      </c>
      <c r="K157" s="16"/>
      <c r="L157" s="22" t="str">
        <f>VLOOKUP(LEFT(A157,1)*1,Liste!$D$1:$E$3,2,0)</f>
        <v>Client</v>
      </c>
      <c r="M157" s="16" t="str">
        <f>VLOOKUP(H157,Liste!$A$1:$B$3,2,0)</f>
        <v>Cellules</v>
      </c>
      <c r="N157" s="32" t="str">
        <f t="shared" si="6"/>
        <v>En stock</v>
      </c>
      <c r="O157" s="12" t="b">
        <f t="shared" ca="1" si="7"/>
        <v>0</v>
      </c>
      <c r="P157" s="14" t="str">
        <f t="shared" ca="1" si="8"/>
        <v>FAUX jrs</v>
      </c>
    </row>
    <row r="158" spans="1:16" x14ac:dyDescent="0.25">
      <c r="A158" s="20" t="s">
        <v>323</v>
      </c>
      <c r="B158" s="20" t="s">
        <v>472</v>
      </c>
      <c r="C158" s="20" t="s">
        <v>473</v>
      </c>
      <c r="D158" s="20" t="s">
        <v>69</v>
      </c>
      <c r="E158" s="20" t="s">
        <v>142</v>
      </c>
      <c r="F158" s="20" t="s">
        <v>474</v>
      </c>
      <c r="G158" s="20" t="s">
        <v>95</v>
      </c>
      <c r="H158" s="20" t="s">
        <v>73</v>
      </c>
      <c r="I158" s="15" t="s">
        <v>0</v>
      </c>
      <c r="J158" s="23">
        <v>44515</v>
      </c>
      <c r="K158" s="23">
        <v>44540</v>
      </c>
      <c r="L158" s="30" t="str">
        <f>VLOOKUP(LEFT(A158,1)*1,Liste!$D$1:$E$3,2,0)</f>
        <v>OPT</v>
      </c>
      <c r="M158" s="16" t="str">
        <f>VLOOKUP(H158,Liste!$A$1:$B$3,2,0)</f>
        <v>Cellules</v>
      </c>
      <c r="N158" s="32" t="str">
        <f t="shared" si="6"/>
        <v>Soldé</v>
      </c>
      <c r="O158" s="12" t="b">
        <f t="shared" ca="1" si="7"/>
        <v>0</v>
      </c>
      <c r="P158" s="14" t="str">
        <f t="shared" ca="1" si="8"/>
        <v>25 jrs</v>
      </c>
    </row>
    <row r="159" spans="1:16" x14ac:dyDescent="0.25">
      <c r="A159" s="20" t="s">
        <v>146</v>
      </c>
      <c r="B159" s="20" t="s">
        <v>127</v>
      </c>
      <c r="C159" s="20" t="s">
        <v>475</v>
      </c>
      <c r="D159" s="20" t="s">
        <v>69</v>
      </c>
      <c r="E159" s="20" t="s">
        <v>70</v>
      </c>
      <c r="F159" s="20" t="s">
        <v>476</v>
      </c>
      <c r="G159" s="20" t="s">
        <v>95</v>
      </c>
      <c r="H159" s="20" t="s">
        <v>73</v>
      </c>
      <c r="I159" s="15" t="s">
        <v>0</v>
      </c>
      <c r="J159" s="23">
        <v>44543</v>
      </c>
      <c r="K159" s="16"/>
      <c r="L159" s="22" t="str">
        <f>VLOOKUP(LEFT(A159,1)*1,Liste!$D$1:$E$3,2,0)</f>
        <v>OPT</v>
      </c>
      <c r="M159" s="16" t="str">
        <f>VLOOKUP(H159,Liste!$A$1:$B$3,2,0)</f>
        <v>Cellules</v>
      </c>
      <c r="N159" s="32" t="str">
        <f t="shared" si="6"/>
        <v>En stock</v>
      </c>
      <c r="O159" s="12" t="b">
        <f t="shared" ca="1" si="7"/>
        <v>0</v>
      </c>
      <c r="P159" s="14" t="str">
        <f t="shared" ca="1" si="8"/>
        <v>FAUX jrs</v>
      </c>
    </row>
    <row r="160" spans="1:16" x14ac:dyDescent="0.25">
      <c r="A160" s="20" t="s">
        <v>149</v>
      </c>
      <c r="B160" s="20" t="s">
        <v>21</v>
      </c>
      <c r="C160" s="20" t="s">
        <v>477</v>
      </c>
      <c r="D160" s="20" t="s">
        <v>69</v>
      </c>
      <c r="E160" s="20" t="s">
        <v>70</v>
      </c>
      <c r="F160" s="20" t="s">
        <v>476</v>
      </c>
      <c r="G160" s="20" t="s">
        <v>89</v>
      </c>
      <c r="H160" s="20" t="s">
        <v>73</v>
      </c>
      <c r="I160" s="15" t="s">
        <v>0</v>
      </c>
      <c r="J160" s="23">
        <v>44543</v>
      </c>
      <c r="K160" s="16"/>
      <c r="L160" s="22" t="str">
        <f>VLOOKUP(LEFT(A160,1)*1,Liste!$D$1:$E$3,2,0)</f>
        <v>OPT</v>
      </c>
      <c r="M160" s="16" t="str">
        <f>VLOOKUP(H160,Liste!$A$1:$B$3,2,0)</f>
        <v>Cellules</v>
      </c>
      <c r="N160" s="32" t="str">
        <f t="shared" si="6"/>
        <v>En stock</v>
      </c>
      <c r="O160" s="12" t="b">
        <f t="shared" ca="1" si="7"/>
        <v>0</v>
      </c>
      <c r="P160" s="14" t="str">
        <f t="shared" ca="1" si="8"/>
        <v>FAUX jrs</v>
      </c>
    </row>
    <row r="161" spans="1:16" x14ac:dyDescent="0.25">
      <c r="A161" s="20" t="s">
        <v>468</v>
      </c>
      <c r="B161" s="20" t="s">
        <v>478</v>
      </c>
      <c r="C161" s="20" t="s">
        <v>479</v>
      </c>
      <c r="D161" s="20" t="s">
        <v>69</v>
      </c>
      <c r="E161" s="20" t="s">
        <v>142</v>
      </c>
      <c r="F161" s="20" t="s">
        <v>480</v>
      </c>
      <c r="G161" s="20" t="s">
        <v>84</v>
      </c>
      <c r="H161" s="20" t="s">
        <v>73</v>
      </c>
      <c r="I161" s="15" t="s">
        <v>0</v>
      </c>
      <c r="J161" s="23">
        <v>44525</v>
      </c>
      <c r="K161" s="23">
        <v>44540</v>
      </c>
      <c r="L161" s="30" t="str">
        <f>VLOOKUP(LEFT(A161,1)*1,Liste!$D$1:$E$3,2,0)</f>
        <v>Client</v>
      </c>
      <c r="M161" s="16" t="str">
        <f>VLOOKUP(H161,Liste!$A$1:$B$3,2,0)</f>
        <v>Cellules</v>
      </c>
      <c r="N161" s="32" t="str">
        <f t="shared" si="6"/>
        <v>Soldé</v>
      </c>
      <c r="O161" s="12" t="b">
        <f t="shared" ca="1" si="7"/>
        <v>0</v>
      </c>
      <c r="P161" s="14" t="str">
        <f t="shared" ca="1" si="8"/>
        <v>15 jrs</v>
      </c>
    </row>
    <row r="162" spans="1:16" x14ac:dyDescent="0.25">
      <c r="A162" s="20" t="s">
        <v>355</v>
      </c>
      <c r="B162" s="20" t="s">
        <v>481</v>
      </c>
      <c r="C162" s="20" t="s">
        <v>482</v>
      </c>
      <c r="D162" s="20" t="s">
        <v>69</v>
      </c>
      <c r="E162" s="20" t="s">
        <v>70</v>
      </c>
      <c r="F162" s="20" t="s">
        <v>483</v>
      </c>
      <c r="G162" s="20" t="s">
        <v>132</v>
      </c>
      <c r="H162" s="20" t="s">
        <v>90</v>
      </c>
      <c r="I162" s="15" t="s">
        <v>0</v>
      </c>
      <c r="J162" s="23">
        <v>44533</v>
      </c>
      <c r="K162" s="16"/>
      <c r="L162" s="22" t="str">
        <f>VLOOKUP(LEFT(A162,1)*1,Liste!$D$1:$E$3,2,0)</f>
        <v>Client</v>
      </c>
      <c r="M162" s="16" t="str">
        <f>VLOOKUP(H162,Liste!$A$1:$B$3,2,0)</f>
        <v>Transfos</v>
      </c>
      <c r="N162" s="32" t="str">
        <f t="shared" si="6"/>
        <v>En stock</v>
      </c>
      <c r="O162" s="12" t="b">
        <f t="shared" ca="1" si="7"/>
        <v>0</v>
      </c>
      <c r="P162" s="14" t="str">
        <f t="shared" ca="1" si="8"/>
        <v>FAUX jrs</v>
      </c>
    </row>
    <row r="163" spans="1:16" x14ac:dyDescent="0.25">
      <c r="A163" s="20" t="s">
        <v>484</v>
      </c>
      <c r="B163" s="20" t="s">
        <v>485</v>
      </c>
      <c r="C163" s="20" t="s">
        <v>486</v>
      </c>
      <c r="D163" s="20" t="s">
        <v>69</v>
      </c>
      <c r="E163" s="20" t="s">
        <v>70</v>
      </c>
      <c r="F163" s="20" t="s">
        <v>487</v>
      </c>
      <c r="G163" s="20" t="s">
        <v>120</v>
      </c>
      <c r="H163" s="20" t="s">
        <v>90</v>
      </c>
      <c r="I163" s="15" t="s">
        <v>0</v>
      </c>
      <c r="J163" s="23">
        <v>44524</v>
      </c>
      <c r="K163" s="16"/>
      <c r="L163" s="22" t="str">
        <f>VLOOKUP(LEFT(A163,1)*1,Liste!$D$1:$E$3,2,0)</f>
        <v>OPT</v>
      </c>
      <c r="M163" s="16" t="str">
        <f>VLOOKUP(H163,Liste!$A$1:$B$3,2,0)</f>
        <v>Transfos</v>
      </c>
      <c r="N163" s="32" t="str">
        <f t="shared" si="6"/>
        <v>En stock</v>
      </c>
      <c r="O163" s="12" t="b">
        <f t="shared" ca="1" si="7"/>
        <v>0</v>
      </c>
      <c r="P163" s="14" t="str">
        <f t="shared" ca="1" si="8"/>
        <v>FAUX jrs</v>
      </c>
    </row>
    <row r="164" spans="1:16" x14ac:dyDescent="0.25">
      <c r="A164" s="20" t="s">
        <v>488</v>
      </c>
      <c r="B164" s="20" t="s">
        <v>489</v>
      </c>
      <c r="C164" s="20" t="s">
        <v>490</v>
      </c>
      <c r="D164" s="20" t="s">
        <v>69</v>
      </c>
      <c r="E164" s="20" t="s">
        <v>70</v>
      </c>
      <c r="F164" s="20" t="s">
        <v>491</v>
      </c>
      <c r="G164" s="20" t="s">
        <v>89</v>
      </c>
      <c r="H164" s="20" t="s">
        <v>90</v>
      </c>
      <c r="I164" s="15" t="s">
        <v>0</v>
      </c>
      <c r="J164" s="23">
        <v>44540</v>
      </c>
      <c r="K164" s="16"/>
      <c r="L164" s="22" t="str">
        <f>VLOOKUP(LEFT(A164,1)*1,Liste!$D$1:$E$3,2,0)</f>
        <v>Client</v>
      </c>
      <c r="M164" s="16" t="str">
        <f>VLOOKUP(H164,Liste!$A$1:$B$3,2,0)</f>
        <v>Transfos</v>
      </c>
      <c r="N164" s="32" t="str">
        <f t="shared" si="6"/>
        <v>En stock</v>
      </c>
      <c r="O164" s="12" t="b">
        <f t="shared" ca="1" si="7"/>
        <v>0</v>
      </c>
      <c r="P164" s="14" t="str">
        <f t="shared" ca="1" si="8"/>
        <v>FAUX jrs</v>
      </c>
    </row>
    <row r="165" spans="1:16" x14ac:dyDescent="0.25">
      <c r="A165" s="20" t="s">
        <v>492</v>
      </c>
      <c r="B165" s="20" t="s">
        <v>493</v>
      </c>
      <c r="C165" s="20" t="s">
        <v>494</v>
      </c>
      <c r="D165" s="20" t="s">
        <v>69</v>
      </c>
      <c r="E165" s="20" t="s">
        <v>70</v>
      </c>
      <c r="F165" s="20" t="s">
        <v>495</v>
      </c>
      <c r="G165" s="20" t="s">
        <v>117</v>
      </c>
      <c r="H165" s="20" t="s">
        <v>90</v>
      </c>
      <c r="I165" s="15" t="s">
        <v>0</v>
      </c>
      <c r="J165" s="23">
        <v>43994</v>
      </c>
      <c r="K165" s="16"/>
      <c r="L165" s="22" t="str">
        <f>VLOOKUP(LEFT(A165,1)*1,Liste!$D$1:$E$3,2,0)</f>
        <v>Client</v>
      </c>
      <c r="M165" s="16" t="str">
        <f>VLOOKUP(H165,Liste!$A$1:$B$3,2,0)</f>
        <v>Transfos</v>
      </c>
      <c r="N165" s="32" t="str">
        <f t="shared" si="6"/>
        <v>En stock</v>
      </c>
      <c r="O165" s="12" t="b">
        <f t="shared" ca="1" si="7"/>
        <v>1</v>
      </c>
      <c r="P165" s="14" t="str">
        <f t="shared" ca="1" si="8"/>
        <v>FAUX jrs</v>
      </c>
    </row>
    <row r="166" spans="1:16" x14ac:dyDescent="0.25">
      <c r="A166" s="20" t="s">
        <v>496</v>
      </c>
      <c r="B166" s="20" t="s">
        <v>497</v>
      </c>
      <c r="C166" s="20" t="s">
        <v>498</v>
      </c>
      <c r="D166" s="20" t="s">
        <v>69</v>
      </c>
      <c r="E166" s="20" t="s">
        <v>142</v>
      </c>
      <c r="F166" s="20" t="s">
        <v>499</v>
      </c>
      <c r="G166" s="20" t="s">
        <v>84</v>
      </c>
      <c r="H166" s="20" t="s">
        <v>90</v>
      </c>
      <c r="I166" s="15" t="s">
        <v>0</v>
      </c>
      <c r="J166" s="23">
        <v>44445</v>
      </c>
      <c r="K166" s="23">
        <v>44540</v>
      </c>
      <c r="L166" s="30" t="str">
        <f>VLOOKUP(LEFT(A166,1)*1,Liste!$D$1:$E$3,2,0)</f>
        <v>OPT</v>
      </c>
      <c r="M166" s="16" t="str">
        <f>VLOOKUP(H166,Liste!$A$1:$B$3,2,0)</f>
        <v>Transfos</v>
      </c>
      <c r="N166" s="32" t="str">
        <f t="shared" si="6"/>
        <v>Soldé</v>
      </c>
      <c r="O166" s="12" t="b">
        <f t="shared" ca="1" si="7"/>
        <v>0</v>
      </c>
      <c r="P166" s="14" t="str">
        <f t="shared" ca="1" si="8"/>
        <v>95 jrs</v>
      </c>
    </row>
    <row r="167" spans="1:16" x14ac:dyDescent="0.25">
      <c r="A167" s="20" t="s">
        <v>352</v>
      </c>
      <c r="B167" s="20" t="s">
        <v>353</v>
      </c>
      <c r="C167" s="20" t="s">
        <v>500</v>
      </c>
      <c r="D167" s="20" t="s">
        <v>69</v>
      </c>
      <c r="E167" s="20" t="s">
        <v>70</v>
      </c>
      <c r="F167" s="20" t="s">
        <v>501</v>
      </c>
      <c r="G167" s="20" t="s">
        <v>262</v>
      </c>
      <c r="H167" s="20" t="s">
        <v>90</v>
      </c>
      <c r="I167" s="15" t="s">
        <v>0</v>
      </c>
      <c r="J167" s="23">
        <v>44510</v>
      </c>
      <c r="K167" s="16"/>
      <c r="L167" s="22" t="str">
        <f>VLOOKUP(LEFT(A167,1)*1,Liste!$D$1:$E$3,2,0)</f>
        <v>OPT</v>
      </c>
      <c r="M167" s="16" t="str">
        <f>VLOOKUP(H167,Liste!$A$1:$B$3,2,0)</f>
        <v>Transfos</v>
      </c>
      <c r="N167" s="32" t="str">
        <f t="shared" si="6"/>
        <v>En stock</v>
      </c>
      <c r="O167" s="12" t="b">
        <f t="shared" ca="1" si="7"/>
        <v>0</v>
      </c>
      <c r="P167" s="14" t="str">
        <f t="shared" ca="1" si="8"/>
        <v>FAUX jrs</v>
      </c>
    </row>
    <row r="168" spans="1:16" x14ac:dyDescent="0.25">
      <c r="A168" s="20" t="s">
        <v>74</v>
      </c>
      <c r="B168" s="20" t="s">
        <v>110</v>
      </c>
      <c r="C168" s="20" t="s">
        <v>502</v>
      </c>
      <c r="D168" s="20" t="s">
        <v>69</v>
      </c>
      <c r="E168" s="20" t="s">
        <v>70</v>
      </c>
      <c r="F168" s="20" t="s">
        <v>501</v>
      </c>
      <c r="G168" s="20" t="s">
        <v>503</v>
      </c>
      <c r="H168" s="20" t="s">
        <v>73</v>
      </c>
      <c r="I168" s="15" t="s">
        <v>0</v>
      </c>
      <c r="J168" s="23">
        <v>44505</v>
      </c>
      <c r="K168" s="16"/>
      <c r="L168" s="22" t="str">
        <f>VLOOKUP(LEFT(A168,1)*1,Liste!$D$1:$E$3,2,0)</f>
        <v>OPT</v>
      </c>
      <c r="M168" s="16" t="str">
        <f>VLOOKUP(H168,Liste!$A$1:$B$3,2,0)</f>
        <v>Cellules</v>
      </c>
      <c r="N168" s="32" t="str">
        <f t="shared" si="6"/>
        <v>En stock</v>
      </c>
      <c r="O168" s="12" t="b">
        <f t="shared" ca="1" si="7"/>
        <v>0</v>
      </c>
      <c r="P168" s="14" t="str">
        <f t="shared" ca="1" si="8"/>
        <v>FAUX jrs</v>
      </c>
    </row>
    <row r="169" spans="1:16" x14ac:dyDescent="0.25">
      <c r="A169" s="20" t="s">
        <v>78</v>
      </c>
      <c r="B169" s="20" t="s">
        <v>138</v>
      </c>
      <c r="C169" s="20" t="s">
        <v>504</v>
      </c>
      <c r="D169" s="20" t="s">
        <v>69</v>
      </c>
      <c r="E169" s="20" t="s">
        <v>70</v>
      </c>
      <c r="F169" s="20" t="s">
        <v>501</v>
      </c>
      <c r="G169" s="20" t="s">
        <v>505</v>
      </c>
      <c r="H169" s="20" t="s">
        <v>73</v>
      </c>
      <c r="I169" s="15" t="s">
        <v>0</v>
      </c>
      <c r="J169" s="23">
        <v>44505</v>
      </c>
      <c r="K169" s="16"/>
      <c r="L169" s="22" t="str">
        <f>VLOOKUP(LEFT(A169,1)*1,Liste!$D$1:$E$3,2,0)</f>
        <v>OPT</v>
      </c>
      <c r="M169" s="16" t="str">
        <f>VLOOKUP(H169,Liste!$A$1:$B$3,2,0)</f>
        <v>Cellules</v>
      </c>
      <c r="N169" s="32" t="str">
        <f t="shared" si="6"/>
        <v>En stock</v>
      </c>
      <c r="O169" s="12" t="b">
        <f t="shared" ca="1" si="7"/>
        <v>0</v>
      </c>
      <c r="P169" s="14" t="str">
        <f t="shared" ca="1" si="8"/>
        <v>FAUX jrs</v>
      </c>
    </row>
    <row r="170" spans="1:16" x14ac:dyDescent="0.25">
      <c r="A170" s="20" t="s">
        <v>506</v>
      </c>
      <c r="B170" s="20" t="s">
        <v>507</v>
      </c>
      <c r="C170" s="20" t="s">
        <v>508</v>
      </c>
      <c r="D170" s="20" t="s">
        <v>69</v>
      </c>
      <c r="E170" s="20" t="s">
        <v>70</v>
      </c>
      <c r="F170" s="20" t="s">
        <v>509</v>
      </c>
      <c r="G170" s="20" t="s">
        <v>120</v>
      </c>
      <c r="H170" s="20" t="s">
        <v>90</v>
      </c>
      <c r="I170" s="15" t="s">
        <v>0</v>
      </c>
      <c r="J170" s="23">
        <v>44543</v>
      </c>
      <c r="K170" s="16"/>
      <c r="L170" s="22" t="str">
        <f>VLOOKUP(LEFT(A170,1)*1,Liste!$D$1:$E$3,2,0)</f>
        <v>OPT</v>
      </c>
      <c r="M170" s="16" t="str">
        <f>VLOOKUP(H170,Liste!$A$1:$B$3,2,0)</f>
        <v>Transfos</v>
      </c>
      <c r="N170" s="32" t="str">
        <f t="shared" si="6"/>
        <v>En stock</v>
      </c>
      <c r="O170" s="12" t="b">
        <f t="shared" ca="1" si="7"/>
        <v>0</v>
      </c>
      <c r="P170" s="14" t="str">
        <f t="shared" ca="1" si="8"/>
        <v>FAUX jrs</v>
      </c>
    </row>
    <row r="171" spans="1:16" x14ac:dyDescent="0.25">
      <c r="A171" s="20" t="s">
        <v>510</v>
      </c>
      <c r="B171" s="20" t="s">
        <v>511</v>
      </c>
      <c r="C171" s="20" t="s">
        <v>512</v>
      </c>
      <c r="D171" s="20" t="s">
        <v>69</v>
      </c>
      <c r="E171" s="20" t="s">
        <v>70</v>
      </c>
      <c r="F171" s="20" t="s">
        <v>513</v>
      </c>
      <c r="G171" s="20" t="s">
        <v>132</v>
      </c>
      <c r="H171" s="20" t="s">
        <v>90</v>
      </c>
      <c r="I171" s="15" t="s">
        <v>0</v>
      </c>
      <c r="J171" s="23">
        <v>44538</v>
      </c>
      <c r="K171" s="16"/>
      <c r="L171" s="22" t="str">
        <f>VLOOKUP(LEFT(A171,1)*1,Liste!$D$1:$E$3,2,0)</f>
        <v>OPT</v>
      </c>
      <c r="M171" s="16" t="str">
        <f>VLOOKUP(H171,Liste!$A$1:$B$3,2,0)</f>
        <v>Transfos</v>
      </c>
      <c r="N171" s="32" t="str">
        <f t="shared" si="6"/>
        <v>En stock</v>
      </c>
      <c r="O171" s="12" t="b">
        <f t="shared" ca="1" si="7"/>
        <v>0</v>
      </c>
      <c r="P171" s="14" t="str">
        <f t="shared" ca="1" si="8"/>
        <v>FAUX jrs</v>
      </c>
    </row>
    <row r="172" spans="1:16" x14ac:dyDescent="0.25">
      <c r="A172" s="20" t="s">
        <v>484</v>
      </c>
      <c r="B172" s="20" t="s">
        <v>364</v>
      </c>
      <c r="C172" s="20" t="s">
        <v>514</v>
      </c>
      <c r="D172" s="20" t="s">
        <v>69</v>
      </c>
      <c r="E172" s="20" t="s">
        <v>70</v>
      </c>
      <c r="F172" s="20" t="s">
        <v>515</v>
      </c>
      <c r="G172" s="20" t="s">
        <v>89</v>
      </c>
      <c r="H172" s="20" t="s">
        <v>90</v>
      </c>
      <c r="I172" s="15" t="s">
        <v>0</v>
      </c>
      <c r="J172" s="23">
        <v>44543</v>
      </c>
      <c r="K172" s="16"/>
      <c r="L172" s="22" t="str">
        <f>VLOOKUP(LEFT(A172,1)*1,Liste!$D$1:$E$3,2,0)</f>
        <v>OPT</v>
      </c>
      <c r="M172" s="16" t="str">
        <f>VLOOKUP(H172,Liste!$A$1:$B$3,2,0)</f>
        <v>Transfos</v>
      </c>
      <c r="N172" s="32" t="str">
        <f t="shared" si="6"/>
        <v>En stock</v>
      </c>
      <c r="O172" s="12" t="b">
        <f t="shared" ca="1" si="7"/>
        <v>0</v>
      </c>
      <c r="P172" s="14" t="str">
        <f t="shared" ca="1" si="8"/>
        <v>FAUX jrs</v>
      </c>
    </row>
    <row r="173" spans="1:16" x14ac:dyDescent="0.25">
      <c r="A173" s="20" t="s">
        <v>516</v>
      </c>
      <c r="B173" s="20" t="s">
        <v>51</v>
      </c>
      <c r="C173" s="20" t="s">
        <v>517</v>
      </c>
      <c r="D173" s="20" t="s">
        <v>69</v>
      </c>
      <c r="E173" s="20" t="s">
        <v>70</v>
      </c>
      <c r="F173" s="20" t="s">
        <v>518</v>
      </c>
      <c r="G173" s="20" t="s">
        <v>519</v>
      </c>
      <c r="H173" s="20" t="s">
        <v>90</v>
      </c>
      <c r="I173" s="15" t="s">
        <v>0</v>
      </c>
      <c r="J173" s="23">
        <v>44517</v>
      </c>
      <c r="K173" s="16"/>
      <c r="L173" s="22" t="str">
        <f>VLOOKUP(LEFT(A173,1)*1,Liste!$D$1:$E$3,2,0)</f>
        <v>OPT</v>
      </c>
      <c r="M173" s="16" t="str">
        <f>VLOOKUP(H173,Liste!$A$1:$B$3,2,0)</f>
        <v>Transfos</v>
      </c>
      <c r="N173" s="32" t="str">
        <f t="shared" si="6"/>
        <v>En stock</v>
      </c>
      <c r="O173" s="12" t="b">
        <f t="shared" ca="1" si="7"/>
        <v>0</v>
      </c>
      <c r="P173" s="14" t="str">
        <f t="shared" ca="1" si="8"/>
        <v>FAUX jrs</v>
      </c>
    </row>
    <row r="174" spans="1:16" x14ac:dyDescent="0.25">
      <c r="A174" s="20" t="s">
        <v>520</v>
      </c>
      <c r="B174" s="20" t="s">
        <v>9</v>
      </c>
      <c r="C174" s="20" t="s">
        <v>521</v>
      </c>
      <c r="D174" s="20" t="s">
        <v>69</v>
      </c>
      <c r="E174" s="20" t="s">
        <v>70</v>
      </c>
      <c r="F174" s="20" t="s">
        <v>522</v>
      </c>
      <c r="G174" s="20" t="s">
        <v>523</v>
      </c>
      <c r="H174" s="20" t="s">
        <v>73</v>
      </c>
      <c r="I174" s="15" t="s">
        <v>0</v>
      </c>
      <c r="J174" s="23">
        <v>44123</v>
      </c>
      <c r="K174" s="16"/>
      <c r="L174" s="22" t="str">
        <f>VLOOKUP(LEFT(A174,1)*1,Liste!$D$1:$E$3,2,0)</f>
        <v>OPT</v>
      </c>
      <c r="M174" s="16" t="str">
        <f>VLOOKUP(H174,Liste!$A$1:$B$3,2,0)</f>
        <v>Cellules</v>
      </c>
      <c r="N174" s="32" t="str">
        <f t="shared" si="6"/>
        <v>En stock</v>
      </c>
      <c r="O174" s="12" t="b">
        <f t="shared" ca="1" si="7"/>
        <v>1</v>
      </c>
      <c r="P174" s="14" t="str">
        <f t="shared" ca="1" si="8"/>
        <v>FAUX jrs</v>
      </c>
    </row>
    <row r="175" spans="1:16" x14ac:dyDescent="0.25">
      <c r="A175" s="20" t="s">
        <v>524</v>
      </c>
      <c r="B175" s="20" t="s">
        <v>12</v>
      </c>
      <c r="C175" s="20" t="s">
        <v>525</v>
      </c>
      <c r="D175" s="20" t="s">
        <v>69</v>
      </c>
      <c r="E175" s="20" t="s">
        <v>70</v>
      </c>
      <c r="F175" s="20" t="s">
        <v>522</v>
      </c>
      <c r="G175" s="20" t="s">
        <v>526</v>
      </c>
      <c r="H175" s="20" t="s">
        <v>73</v>
      </c>
      <c r="I175" s="15" t="s">
        <v>0</v>
      </c>
      <c r="J175" s="23">
        <v>43738</v>
      </c>
      <c r="K175" s="16"/>
      <c r="L175" s="22" t="str">
        <f>VLOOKUP(LEFT(A175,1)*1,Liste!$D$1:$E$3,2,0)</f>
        <v>OPT</v>
      </c>
      <c r="M175" s="16" t="str">
        <f>VLOOKUP(H175,Liste!$A$1:$B$3,2,0)</f>
        <v>Cellules</v>
      </c>
      <c r="N175" s="32" t="str">
        <f t="shared" si="6"/>
        <v>En stock</v>
      </c>
      <c r="O175" s="12" t="b">
        <f t="shared" ca="1" si="7"/>
        <v>1</v>
      </c>
      <c r="P175" s="14" t="str">
        <f t="shared" ca="1" si="8"/>
        <v>FAUX jrs</v>
      </c>
    </row>
    <row r="176" spans="1:16" x14ac:dyDescent="0.25">
      <c r="A176" s="20" t="s">
        <v>527</v>
      </c>
      <c r="B176" s="20" t="s">
        <v>7</v>
      </c>
      <c r="C176" s="20" t="s">
        <v>528</v>
      </c>
      <c r="D176" s="20" t="s">
        <v>69</v>
      </c>
      <c r="E176" s="20" t="s">
        <v>70</v>
      </c>
      <c r="F176" s="20" t="s">
        <v>529</v>
      </c>
      <c r="G176" s="20" t="s">
        <v>530</v>
      </c>
      <c r="H176" s="20" t="s">
        <v>73</v>
      </c>
      <c r="I176" s="15" t="s">
        <v>0</v>
      </c>
      <c r="J176" s="23">
        <v>44260</v>
      </c>
      <c r="K176" s="16"/>
      <c r="L176" s="22" t="str">
        <f>VLOOKUP(LEFT(A176,1)*1,Liste!$D$1:$E$3,2,0)</f>
        <v>OPT</v>
      </c>
      <c r="M176" s="16" t="str">
        <f>VLOOKUP(H176,Liste!$A$1:$B$3,2,0)</f>
        <v>Cellules</v>
      </c>
      <c r="N176" s="32" t="str">
        <f t="shared" si="6"/>
        <v>En stock</v>
      </c>
      <c r="O176" s="12" t="b">
        <f t="shared" ca="1" si="7"/>
        <v>1</v>
      </c>
      <c r="P176" s="14" t="str">
        <f t="shared" ca="1" si="8"/>
        <v>FAUX jrs</v>
      </c>
    </row>
    <row r="177" spans="1:16" x14ac:dyDescent="0.25">
      <c r="A177" s="20" t="s">
        <v>355</v>
      </c>
      <c r="B177" s="20" t="s">
        <v>37</v>
      </c>
      <c r="C177" s="20" t="s">
        <v>531</v>
      </c>
      <c r="D177" s="20" t="s">
        <v>69</v>
      </c>
      <c r="E177" s="20" t="s">
        <v>70</v>
      </c>
      <c r="F177" s="20" t="s">
        <v>532</v>
      </c>
      <c r="G177" s="20" t="s">
        <v>519</v>
      </c>
      <c r="H177" s="20" t="s">
        <v>90</v>
      </c>
      <c r="I177" s="15" t="s">
        <v>0</v>
      </c>
      <c r="J177" s="23">
        <v>43039</v>
      </c>
      <c r="K177" s="16"/>
      <c r="L177" s="22" t="str">
        <f>VLOOKUP(LEFT(A177,1)*1,Liste!$D$1:$E$3,2,0)</f>
        <v>Client</v>
      </c>
      <c r="M177" s="16" t="str">
        <f>VLOOKUP(H177,Liste!$A$1:$B$3,2,0)</f>
        <v>Transfos</v>
      </c>
      <c r="N177" s="32" t="str">
        <f t="shared" si="6"/>
        <v>En stock</v>
      </c>
      <c r="O177" s="12" t="b">
        <f t="shared" ca="1" si="7"/>
        <v>1</v>
      </c>
      <c r="P177" s="14" t="str">
        <f t="shared" ca="1" si="8"/>
        <v>FAUX jrs</v>
      </c>
    </row>
    <row r="178" spans="1:16" x14ac:dyDescent="0.25">
      <c r="A178" s="20" t="s">
        <v>533</v>
      </c>
      <c r="B178" s="20" t="s">
        <v>44</v>
      </c>
      <c r="C178" s="20" t="s">
        <v>534</v>
      </c>
      <c r="D178" s="20" t="s">
        <v>69</v>
      </c>
      <c r="E178" s="20" t="s">
        <v>70</v>
      </c>
      <c r="F178" s="20" t="s">
        <v>532</v>
      </c>
      <c r="G178" s="20" t="s">
        <v>535</v>
      </c>
      <c r="H178" s="20" t="s">
        <v>90</v>
      </c>
      <c r="I178" s="15" t="s">
        <v>0</v>
      </c>
      <c r="J178" s="23">
        <v>43039</v>
      </c>
      <c r="K178" s="16"/>
      <c r="L178" s="22" t="str">
        <f>VLOOKUP(LEFT(A178,1)*1,Liste!$D$1:$E$3,2,0)</f>
        <v>Client</v>
      </c>
      <c r="M178" s="16" t="str">
        <f>VLOOKUP(H178,Liste!$A$1:$B$3,2,0)</f>
        <v>Transfos</v>
      </c>
      <c r="N178" s="32" t="str">
        <f t="shared" si="6"/>
        <v>En stock</v>
      </c>
      <c r="O178" s="12" t="b">
        <f t="shared" ca="1" si="7"/>
        <v>1</v>
      </c>
      <c r="P178" s="14" t="str">
        <f t="shared" ca="1" si="8"/>
        <v>FAUX jrs</v>
      </c>
    </row>
    <row r="179" spans="1:16" x14ac:dyDescent="0.25">
      <c r="A179" s="20" t="s">
        <v>269</v>
      </c>
      <c r="B179" s="20" t="s">
        <v>42</v>
      </c>
      <c r="C179" s="20" t="s">
        <v>43</v>
      </c>
      <c r="D179" s="20" t="s">
        <v>69</v>
      </c>
      <c r="E179" s="20" t="s">
        <v>70</v>
      </c>
      <c r="F179" s="20" t="s">
        <v>532</v>
      </c>
      <c r="G179" s="20" t="s">
        <v>536</v>
      </c>
      <c r="H179" s="20" t="s">
        <v>90</v>
      </c>
      <c r="I179" s="15" t="s">
        <v>0</v>
      </c>
      <c r="J179" s="23">
        <v>43039</v>
      </c>
      <c r="K179" s="16"/>
      <c r="L179" s="22" t="str">
        <f>VLOOKUP(LEFT(A179,1)*1,Liste!$D$1:$E$3,2,0)</f>
        <v>Client</v>
      </c>
      <c r="M179" s="16" t="str">
        <f>VLOOKUP(H179,Liste!$A$1:$B$3,2,0)</f>
        <v>Transfos</v>
      </c>
      <c r="N179" s="32" t="str">
        <f t="shared" si="6"/>
        <v>En stock</v>
      </c>
      <c r="O179" s="12" t="b">
        <f t="shared" ca="1" si="7"/>
        <v>1</v>
      </c>
      <c r="P179" s="14" t="str">
        <f t="shared" ca="1" si="8"/>
        <v>FAUX jrs</v>
      </c>
    </row>
    <row r="180" spans="1:16" x14ac:dyDescent="0.25">
      <c r="A180" s="20" t="s">
        <v>269</v>
      </c>
      <c r="B180" s="20" t="s">
        <v>42</v>
      </c>
      <c r="C180" s="20" t="s">
        <v>46</v>
      </c>
      <c r="D180" s="20" t="s">
        <v>69</v>
      </c>
      <c r="E180" s="20" t="s">
        <v>70</v>
      </c>
      <c r="F180" s="20" t="s">
        <v>532</v>
      </c>
      <c r="G180" s="20" t="s">
        <v>536</v>
      </c>
      <c r="H180" s="20" t="s">
        <v>90</v>
      </c>
      <c r="I180" s="15" t="s">
        <v>0</v>
      </c>
      <c r="J180" s="23">
        <v>43039</v>
      </c>
      <c r="K180" s="16"/>
      <c r="L180" s="22" t="str">
        <f>VLOOKUP(LEFT(A180,1)*1,Liste!$D$1:$E$3,2,0)</f>
        <v>Client</v>
      </c>
      <c r="M180" s="16" t="str">
        <f>VLOOKUP(H180,Liste!$A$1:$B$3,2,0)</f>
        <v>Transfos</v>
      </c>
      <c r="N180" s="32" t="str">
        <f t="shared" si="6"/>
        <v>En stock</v>
      </c>
      <c r="O180" s="12" t="b">
        <f t="shared" ca="1" si="7"/>
        <v>1</v>
      </c>
      <c r="P180" s="14" t="str">
        <f t="shared" ca="1" si="8"/>
        <v>FAUX jrs</v>
      </c>
    </row>
    <row r="181" spans="1:16" x14ac:dyDescent="0.25">
      <c r="A181" s="20" t="s">
        <v>269</v>
      </c>
      <c r="B181" s="20" t="s">
        <v>42</v>
      </c>
      <c r="C181" s="20" t="s">
        <v>45</v>
      </c>
      <c r="D181" s="20" t="s">
        <v>69</v>
      </c>
      <c r="E181" s="20" t="s">
        <v>70</v>
      </c>
      <c r="F181" s="20" t="s">
        <v>532</v>
      </c>
      <c r="G181" s="20" t="s">
        <v>536</v>
      </c>
      <c r="H181" s="20" t="s">
        <v>90</v>
      </c>
      <c r="I181" s="15" t="s">
        <v>0</v>
      </c>
      <c r="J181" s="23">
        <v>44502</v>
      </c>
      <c r="K181" s="16"/>
      <c r="L181" s="22" t="str">
        <f>VLOOKUP(LEFT(A181,1)*1,Liste!$D$1:$E$3,2,0)</f>
        <v>Client</v>
      </c>
      <c r="M181" s="16" t="str">
        <f>VLOOKUP(H181,Liste!$A$1:$B$3,2,0)</f>
        <v>Transfos</v>
      </c>
      <c r="N181" s="32" t="str">
        <f t="shared" si="6"/>
        <v>En stock</v>
      </c>
      <c r="O181" s="12" t="b">
        <f t="shared" ca="1" si="7"/>
        <v>0</v>
      </c>
      <c r="P181" s="14" t="str">
        <f t="shared" ca="1" si="8"/>
        <v>FAUX jrs</v>
      </c>
    </row>
    <row r="182" spans="1:16" x14ac:dyDescent="0.25">
      <c r="A182" s="20" t="s">
        <v>537</v>
      </c>
      <c r="B182" s="20" t="s">
        <v>538</v>
      </c>
      <c r="C182" s="20" t="s">
        <v>47</v>
      </c>
      <c r="D182" s="20" t="s">
        <v>69</v>
      </c>
      <c r="E182" s="20" t="s">
        <v>70</v>
      </c>
      <c r="F182" s="20" t="s">
        <v>532</v>
      </c>
      <c r="G182" s="20" t="s">
        <v>536</v>
      </c>
      <c r="H182" s="20" t="s">
        <v>90</v>
      </c>
      <c r="I182" s="15" t="s">
        <v>0</v>
      </c>
      <c r="J182" s="23">
        <v>44529</v>
      </c>
      <c r="K182" s="16"/>
      <c r="L182" s="22" t="str">
        <f>VLOOKUP(LEFT(A182,1)*1,Liste!$D$1:$E$3,2,0)</f>
        <v>Client</v>
      </c>
      <c r="M182" s="16" t="str">
        <f>VLOOKUP(H182,Liste!$A$1:$B$3,2,0)</f>
        <v>Transfos</v>
      </c>
      <c r="N182" s="32" t="str">
        <f t="shared" si="6"/>
        <v>En stock</v>
      </c>
      <c r="O182" s="12" t="b">
        <f t="shared" ca="1" si="7"/>
        <v>0</v>
      </c>
      <c r="P182" s="14" t="str">
        <f t="shared" ca="1" si="8"/>
        <v>FAUX jrs</v>
      </c>
    </row>
    <row r="183" spans="1:16" x14ac:dyDescent="0.25">
      <c r="A183" s="20" t="s">
        <v>339</v>
      </c>
      <c r="B183" s="20" t="s">
        <v>38</v>
      </c>
      <c r="C183" s="20" t="s">
        <v>49</v>
      </c>
      <c r="D183" s="20" t="s">
        <v>69</v>
      </c>
      <c r="E183" s="20" t="s">
        <v>70</v>
      </c>
      <c r="F183" s="20" t="s">
        <v>532</v>
      </c>
      <c r="G183" s="20" t="s">
        <v>539</v>
      </c>
      <c r="H183" s="20" t="s">
        <v>73</v>
      </c>
      <c r="I183" s="15" t="s">
        <v>0</v>
      </c>
      <c r="J183" s="23">
        <v>43039</v>
      </c>
      <c r="K183" s="16"/>
      <c r="L183" s="22" t="str">
        <f>VLOOKUP(LEFT(A183,1)*1,Liste!$D$1:$E$3,2,0)</f>
        <v>Client</v>
      </c>
      <c r="M183" s="16" t="str">
        <f>VLOOKUP(H183,Liste!$A$1:$B$3,2,0)</f>
        <v>Cellules</v>
      </c>
      <c r="N183" s="32" t="str">
        <f t="shared" si="6"/>
        <v>En stock</v>
      </c>
      <c r="O183" s="12" t="b">
        <f t="shared" ca="1" si="7"/>
        <v>1</v>
      </c>
      <c r="P183" s="14" t="str">
        <f t="shared" ca="1" si="8"/>
        <v>FAUX jrs</v>
      </c>
    </row>
    <row r="184" spans="1:16" x14ac:dyDescent="0.25">
      <c r="A184" s="20" t="s">
        <v>339</v>
      </c>
      <c r="B184" s="20" t="s">
        <v>38</v>
      </c>
      <c r="C184" s="20" t="s">
        <v>40</v>
      </c>
      <c r="D184" s="20" t="s">
        <v>69</v>
      </c>
      <c r="E184" s="20" t="s">
        <v>70</v>
      </c>
      <c r="F184" s="20" t="s">
        <v>532</v>
      </c>
      <c r="G184" s="20" t="s">
        <v>539</v>
      </c>
      <c r="H184" s="20" t="s">
        <v>73</v>
      </c>
      <c r="I184" s="15" t="s">
        <v>0</v>
      </c>
      <c r="J184" s="23">
        <v>43465</v>
      </c>
      <c r="K184" s="16"/>
      <c r="L184" s="22" t="str">
        <f>VLOOKUP(LEFT(A184,1)*1,Liste!$D$1:$E$3,2,0)</f>
        <v>Client</v>
      </c>
      <c r="M184" s="16" t="str">
        <f>VLOOKUP(H184,Liste!$A$1:$B$3,2,0)</f>
        <v>Cellules</v>
      </c>
      <c r="N184" s="32" t="str">
        <f t="shared" si="6"/>
        <v>En stock</v>
      </c>
      <c r="O184" s="12" t="b">
        <f t="shared" ca="1" si="7"/>
        <v>1</v>
      </c>
      <c r="P184" s="14" t="str">
        <f t="shared" ca="1" si="8"/>
        <v>FAUX jrs</v>
      </c>
    </row>
    <row r="185" spans="1:16" x14ac:dyDescent="0.25">
      <c r="A185" s="20" t="s">
        <v>339</v>
      </c>
      <c r="B185" s="20" t="s">
        <v>38</v>
      </c>
      <c r="C185" s="20" t="s">
        <v>41</v>
      </c>
      <c r="D185" s="20" t="s">
        <v>69</v>
      </c>
      <c r="E185" s="20" t="s">
        <v>70</v>
      </c>
      <c r="F185" s="20" t="s">
        <v>532</v>
      </c>
      <c r="G185" s="20" t="s">
        <v>539</v>
      </c>
      <c r="H185" s="20" t="s">
        <v>73</v>
      </c>
      <c r="I185" s="15" t="s">
        <v>0</v>
      </c>
      <c r="J185" s="23">
        <v>43465</v>
      </c>
      <c r="K185" s="16"/>
      <c r="L185" s="22" t="str">
        <f>VLOOKUP(LEFT(A185,1)*1,Liste!$D$1:$E$3,2,0)</f>
        <v>Client</v>
      </c>
      <c r="M185" s="16" t="str">
        <f>VLOOKUP(H185,Liste!$A$1:$B$3,2,0)</f>
        <v>Cellules</v>
      </c>
      <c r="N185" s="32" t="str">
        <f t="shared" si="6"/>
        <v>En stock</v>
      </c>
      <c r="O185" s="12" t="b">
        <f t="shared" ca="1" si="7"/>
        <v>1</v>
      </c>
      <c r="P185" s="14" t="str">
        <f t="shared" ca="1" si="8"/>
        <v>FAUX jrs</v>
      </c>
    </row>
    <row r="186" spans="1:16" x14ac:dyDescent="0.25">
      <c r="A186" s="20" t="s">
        <v>339</v>
      </c>
      <c r="B186" s="20" t="s">
        <v>38</v>
      </c>
      <c r="C186" s="20" t="s">
        <v>39</v>
      </c>
      <c r="D186" s="20" t="s">
        <v>69</v>
      </c>
      <c r="E186" s="20" t="s">
        <v>70</v>
      </c>
      <c r="F186" s="20" t="s">
        <v>532</v>
      </c>
      <c r="G186" s="20" t="s">
        <v>539</v>
      </c>
      <c r="H186" s="20" t="s">
        <v>73</v>
      </c>
      <c r="I186" s="15" t="s">
        <v>0</v>
      </c>
      <c r="J186" s="23">
        <v>43465</v>
      </c>
      <c r="K186" s="16"/>
      <c r="L186" s="22" t="str">
        <f>VLOOKUP(LEFT(A186,1)*1,Liste!$D$1:$E$3,2,0)</f>
        <v>Client</v>
      </c>
      <c r="M186" s="16" t="str">
        <f>VLOOKUP(H186,Liste!$A$1:$B$3,2,0)</f>
        <v>Cellules</v>
      </c>
      <c r="N186" s="32" t="str">
        <f t="shared" si="6"/>
        <v>En stock</v>
      </c>
      <c r="O186" s="12" t="b">
        <f t="shared" ca="1" si="7"/>
        <v>1</v>
      </c>
      <c r="P186" s="14" t="str">
        <f t="shared" ca="1" si="8"/>
        <v>FAUX jrs</v>
      </c>
    </row>
    <row r="187" spans="1:16" x14ac:dyDescent="0.25">
      <c r="A187" s="20" t="s">
        <v>123</v>
      </c>
      <c r="B187" s="20" t="s">
        <v>19</v>
      </c>
      <c r="C187" s="20" t="s">
        <v>540</v>
      </c>
      <c r="D187" s="20" t="s">
        <v>69</v>
      </c>
      <c r="E187" s="20" t="s">
        <v>70</v>
      </c>
      <c r="F187" s="20" t="s">
        <v>541</v>
      </c>
      <c r="G187" s="20" t="s">
        <v>174</v>
      </c>
      <c r="H187" s="20" t="s">
        <v>73</v>
      </c>
      <c r="I187" s="15" t="s">
        <v>0</v>
      </c>
      <c r="J187" s="23">
        <v>44454</v>
      </c>
      <c r="K187" s="16"/>
      <c r="L187" s="22" t="str">
        <f>VLOOKUP(LEFT(A187,1)*1,Liste!$D$1:$E$3,2,0)</f>
        <v>OPT</v>
      </c>
      <c r="M187" s="16" t="str">
        <f>VLOOKUP(H187,Liste!$A$1:$B$3,2,0)</f>
        <v>Cellules</v>
      </c>
      <c r="N187" s="32" t="str">
        <f t="shared" si="6"/>
        <v>En stock</v>
      </c>
      <c r="O187" s="12" t="b">
        <f t="shared" ca="1" si="7"/>
        <v>0</v>
      </c>
      <c r="P187" s="14" t="str">
        <f t="shared" ca="1" si="8"/>
        <v>FAUX jrs</v>
      </c>
    </row>
    <row r="188" spans="1:16" x14ac:dyDescent="0.25">
      <c r="A188" s="20" t="s">
        <v>229</v>
      </c>
      <c r="B188" s="20" t="s">
        <v>20</v>
      </c>
      <c r="C188" s="20" t="s">
        <v>542</v>
      </c>
      <c r="D188" s="20" t="s">
        <v>69</v>
      </c>
      <c r="E188" s="20" t="s">
        <v>70</v>
      </c>
      <c r="F188" s="20" t="s">
        <v>541</v>
      </c>
      <c r="G188" s="20" t="s">
        <v>327</v>
      </c>
      <c r="H188" s="20" t="s">
        <v>73</v>
      </c>
      <c r="I188" s="15" t="s">
        <v>0</v>
      </c>
      <c r="J188" s="23">
        <v>44454</v>
      </c>
      <c r="K188" s="16"/>
      <c r="L188" s="22" t="str">
        <f>VLOOKUP(LEFT(A188,1)*1,Liste!$D$1:$E$3,2,0)</f>
        <v>OPT</v>
      </c>
      <c r="M188" s="16" t="str">
        <f>VLOOKUP(H188,Liste!$A$1:$B$3,2,0)</f>
        <v>Cellules</v>
      </c>
      <c r="N188" s="32" t="str">
        <f t="shared" si="6"/>
        <v>En stock</v>
      </c>
      <c r="O188" s="12" t="b">
        <f t="shared" ca="1" si="7"/>
        <v>0</v>
      </c>
      <c r="P188" s="14" t="str">
        <f t="shared" ca="1" si="8"/>
        <v>FAUX jrs</v>
      </c>
    </row>
    <row r="189" spans="1:16" x14ac:dyDescent="0.25">
      <c r="A189" s="20" t="s">
        <v>123</v>
      </c>
      <c r="B189" s="20" t="s">
        <v>19</v>
      </c>
      <c r="C189" s="20" t="s">
        <v>543</v>
      </c>
      <c r="D189" s="20" t="s">
        <v>69</v>
      </c>
      <c r="E189" s="20" t="s">
        <v>70</v>
      </c>
      <c r="F189" s="20" t="s">
        <v>541</v>
      </c>
      <c r="G189" s="20" t="s">
        <v>544</v>
      </c>
      <c r="H189" s="20" t="s">
        <v>73</v>
      </c>
      <c r="I189" s="15" t="s">
        <v>0</v>
      </c>
      <c r="J189" s="23">
        <v>44454</v>
      </c>
      <c r="K189" s="16"/>
      <c r="L189" s="22" t="str">
        <f>VLOOKUP(LEFT(A189,1)*1,Liste!$D$1:$E$3,2,0)</f>
        <v>OPT</v>
      </c>
      <c r="M189" s="16" t="str">
        <f>VLOOKUP(H189,Liste!$A$1:$B$3,2,0)</f>
        <v>Cellules</v>
      </c>
      <c r="N189" s="32" t="str">
        <f t="shared" si="6"/>
        <v>En stock</v>
      </c>
      <c r="O189" s="12" t="b">
        <f t="shared" ca="1" si="7"/>
        <v>0</v>
      </c>
      <c r="P189" s="14" t="str">
        <f t="shared" ca="1" si="8"/>
        <v>FAUX jrs</v>
      </c>
    </row>
    <row r="190" spans="1:16" x14ac:dyDescent="0.25">
      <c r="A190" s="20" t="s">
        <v>126</v>
      </c>
      <c r="B190" s="20" t="s">
        <v>17</v>
      </c>
      <c r="C190" s="20" t="s">
        <v>545</v>
      </c>
      <c r="D190" s="20" t="s">
        <v>69</v>
      </c>
      <c r="E190" s="20" t="s">
        <v>70</v>
      </c>
      <c r="F190" s="20" t="s">
        <v>541</v>
      </c>
      <c r="G190" s="20" t="s">
        <v>186</v>
      </c>
      <c r="H190" s="20" t="s">
        <v>73</v>
      </c>
      <c r="I190" s="15" t="s">
        <v>0</v>
      </c>
      <c r="J190" s="23">
        <v>44454</v>
      </c>
      <c r="K190" s="16"/>
      <c r="L190" s="22" t="str">
        <f>VLOOKUP(LEFT(A190,1)*1,Liste!$D$1:$E$3,2,0)</f>
        <v>OPT</v>
      </c>
      <c r="M190" s="16" t="str">
        <f>VLOOKUP(H190,Liste!$A$1:$B$3,2,0)</f>
        <v>Cellules</v>
      </c>
      <c r="N190" s="32" t="str">
        <f t="shared" si="6"/>
        <v>En stock</v>
      </c>
      <c r="O190" s="12" t="b">
        <f t="shared" ca="1" si="7"/>
        <v>0</v>
      </c>
      <c r="P190" s="14" t="str">
        <f t="shared" ca="1" si="8"/>
        <v>FAUX jrs</v>
      </c>
    </row>
    <row r="191" spans="1:16" x14ac:dyDescent="0.25">
      <c r="A191" s="20" t="s">
        <v>546</v>
      </c>
      <c r="B191" s="20" t="s">
        <v>22</v>
      </c>
      <c r="C191" s="20" t="s">
        <v>547</v>
      </c>
      <c r="D191" s="20" t="s">
        <v>69</v>
      </c>
      <c r="E191" s="20" t="s">
        <v>70</v>
      </c>
      <c r="F191" s="20" t="s">
        <v>541</v>
      </c>
      <c r="G191" s="20" t="s">
        <v>188</v>
      </c>
      <c r="H191" s="20" t="s">
        <v>73</v>
      </c>
      <c r="I191" s="15" t="s">
        <v>0</v>
      </c>
      <c r="J191" s="23">
        <v>44454</v>
      </c>
      <c r="K191" s="16"/>
      <c r="L191" s="22" t="str">
        <f>VLOOKUP(LEFT(A191,1)*1,Liste!$D$1:$E$3,2,0)</f>
        <v>OPT</v>
      </c>
      <c r="M191" s="16" t="str">
        <f>VLOOKUP(H191,Liste!$A$1:$B$3,2,0)</f>
        <v>Cellules</v>
      </c>
      <c r="N191" s="32" t="str">
        <f t="shared" si="6"/>
        <v>En stock</v>
      </c>
      <c r="O191" s="12" t="b">
        <f t="shared" ca="1" si="7"/>
        <v>0</v>
      </c>
      <c r="P191" s="14" t="str">
        <f t="shared" ca="1" si="8"/>
        <v>FAUX jrs</v>
      </c>
    </row>
    <row r="192" spans="1:16" x14ac:dyDescent="0.25">
      <c r="A192" s="20" t="s">
        <v>123</v>
      </c>
      <c r="B192" s="20" t="s">
        <v>19</v>
      </c>
      <c r="C192" s="20" t="s">
        <v>548</v>
      </c>
      <c r="D192" s="20" t="s">
        <v>69</v>
      </c>
      <c r="E192" s="20" t="s">
        <v>70</v>
      </c>
      <c r="F192" s="20" t="s">
        <v>541</v>
      </c>
      <c r="G192" s="20" t="s">
        <v>108</v>
      </c>
      <c r="H192" s="20" t="s">
        <v>73</v>
      </c>
      <c r="I192" s="15" t="s">
        <v>0</v>
      </c>
      <c r="J192" s="23">
        <v>44454</v>
      </c>
      <c r="K192" s="16"/>
      <c r="L192" s="22" t="str">
        <f>VLOOKUP(LEFT(A192,1)*1,Liste!$D$1:$E$3,2,0)</f>
        <v>OPT</v>
      </c>
      <c r="M192" s="16" t="str">
        <f>VLOOKUP(H192,Liste!$A$1:$B$3,2,0)</f>
        <v>Cellules</v>
      </c>
      <c r="N192" s="32" t="str">
        <f t="shared" si="6"/>
        <v>En stock</v>
      </c>
      <c r="O192" s="12" t="b">
        <f t="shared" ca="1" si="7"/>
        <v>0</v>
      </c>
      <c r="P192" s="14" t="str">
        <f t="shared" ca="1" si="8"/>
        <v>FAUX jrs</v>
      </c>
    </row>
    <row r="193" spans="1:16" x14ac:dyDescent="0.25">
      <c r="A193" s="20" t="s">
        <v>146</v>
      </c>
      <c r="B193" s="20" t="s">
        <v>18</v>
      </c>
      <c r="C193" s="20" t="s">
        <v>549</v>
      </c>
      <c r="D193" s="20" t="s">
        <v>69</v>
      </c>
      <c r="E193" s="20" t="s">
        <v>70</v>
      </c>
      <c r="F193" s="20" t="s">
        <v>541</v>
      </c>
      <c r="G193" s="20" t="s">
        <v>112</v>
      </c>
      <c r="H193" s="20" t="s">
        <v>73</v>
      </c>
      <c r="I193" s="15" t="s">
        <v>0</v>
      </c>
      <c r="J193" s="23">
        <v>44454</v>
      </c>
      <c r="K193" s="16"/>
      <c r="L193" s="22" t="str">
        <f>VLOOKUP(LEFT(A193,1)*1,Liste!$D$1:$E$3,2,0)</f>
        <v>OPT</v>
      </c>
      <c r="M193" s="16" t="str">
        <f>VLOOKUP(H193,Liste!$A$1:$B$3,2,0)</f>
        <v>Cellules</v>
      </c>
      <c r="N193" s="32" t="str">
        <f t="shared" si="6"/>
        <v>En stock</v>
      </c>
      <c r="O193" s="12" t="b">
        <f t="shared" ca="1" si="7"/>
        <v>0</v>
      </c>
      <c r="P193" s="14" t="str">
        <f t="shared" ca="1" si="8"/>
        <v>FAUX jrs</v>
      </c>
    </row>
    <row r="194" spans="1:16" x14ac:dyDescent="0.25">
      <c r="A194" s="20" t="s">
        <v>550</v>
      </c>
      <c r="B194" s="20" t="s">
        <v>16</v>
      </c>
      <c r="C194" s="20" t="s">
        <v>551</v>
      </c>
      <c r="D194" s="20" t="s">
        <v>69</v>
      </c>
      <c r="E194" s="20" t="s">
        <v>70</v>
      </c>
      <c r="F194" s="20" t="s">
        <v>541</v>
      </c>
      <c r="G194" s="20" t="s">
        <v>552</v>
      </c>
      <c r="H194" s="20" t="s">
        <v>73</v>
      </c>
      <c r="I194" s="15" t="s">
        <v>0</v>
      </c>
      <c r="J194" s="23">
        <v>44454</v>
      </c>
      <c r="K194" s="16"/>
      <c r="L194" s="22" t="str">
        <f>VLOOKUP(LEFT(A194,1)*1,Liste!$D$1:$E$3,2,0)</f>
        <v>OPT</v>
      </c>
      <c r="M194" s="16" t="str">
        <f>VLOOKUP(H194,Liste!$A$1:$B$3,2,0)</f>
        <v>Cellules</v>
      </c>
      <c r="N194" s="32" t="str">
        <f t="shared" ref="N194:N257" si="9">IF(K194="","En stock","Soldé")</f>
        <v>En stock</v>
      </c>
      <c r="O194" s="12" t="b">
        <f t="shared" ref="O194:O257" ca="1" si="10">J194-TODAY()&lt;=TODAY()-EDATE($AB$1,6)</f>
        <v>0</v>
      </c>
      <c r="P194" s="14" t="str">
        <f t="shared" ref="P194:P257" ca="1" si="11">IF(OR(N194="En stock",DATEDIF(J194,$AB$1,"D")),IF(N194="Soldé",DATEDIF(J194,K194,"D"))&amp;" jrs")</f>
        <v>FAUX jrs</v>
      </c>
    </row>
    <row r="195" spans="1:16" x14ac:dyDescent="0.25">
      <c r="A195" s="20" t="s">
        <v>123</v>
      </c>
      <c r="B195" s="20" t="s">
        <v>19</v>
      </c>
      <c r="C195" s="20" t="s">
        <v>553</v>
      </c>
      <c r="D195" s="20" t="s">
        <v>69</v>
      </c>
      <c r="E195" s="20" t="s">
        <v>70</v>
      </c>
      <c r="F195" s="20" t="s">
        <v>541</v>
      </c>
      <c r="G195" s="20" t="s">
        <v>554</v>
      </c>
      <c r="H195" s="20" t="s">
        <v>73</v>
      </c>
      <c r="I195" s="15" t="s">
        <v>0</v>
      </c>
      <c r="J195" s="23">
        <v>44470</v>
      </c>
      <c r="K195" s="16"/>
      <c r="L195" s="22" t="str">
        <f>VLOOKUP(LEFT(A195,1)*1,Liste!$D$1:$E$3,2,0)</f>
        <v>OPT</v>
      </c>
      <c r="M195" s="16" t="str">
        <f>VLOOKUP(H195,Liste!$A$1:$B$3,2,0)</f>
        <v>Cellules</v>
      </c>
      <c r="N195" s="32" t="str">
        <f t="shared" si="9"/>
        <v>En stock</v>
      </c>
      <c r="O195" s="12" t="b">
        <f t="shared" ca="1" si="10"/>
        <v>0</v>
      </c>
      <c r="P195" s="14" t="str">
        <f t="shared" ca="1" si="11"/>
        <v>FAUX jrs</v>
      </c>
    </row>
    <row r="196" spans="1:16" x14ac:dyDescent="0.25">
      <c r="A196" s="20" t="s">
        <v>123</v>
      </c>
      <c r="B196" s="20" t="s">
        <v>19</v>
      </c>
      <c r="C196" s="20" t="s">
        <v>555</v>
      </c>
      <c r="D196" s="20" t="s">
        <v>69</v>
      </c>
      <c r="E196" s="20" t="s">
        <v>70</v>
      </c>
      <c r="F196" s="20" t="s">
        <v>541</v>
      </c>
      <c r="G196" s="20" t="s">
        <v>554</v>
      </c>
      <c r="H196" s="20" t="s">
        <v>73</v>
      </c>
      <c r="I196" s="15" t="s">
        <v>0</v>
      </c>
      <c r="J196" s="23">
        <v>44454</v>
      </c>
      <c r="K196" s="16"/>
      <c r="L196" s="22" t="str">
        <f>VLOOKUP(LEFT(A196,1)*1,Liste!$D$1:$E$3,2,0)</f>
        <v>OPT</v>
      </c>
      <c r="M196" s="16" t="str">
        <f>VLOOKUP(H196,Liste!$A$1:$B$3,2,0)</f>
        <v>Cellules</v>
      </c>
      <c r="N196" s="32" t="str">
        <f t="shared" si="9"/>
        <v>En stock</v>
      </c>
      <c r="O196" s="12" t="b">
        <f t="shared" ca="1" si="10"/>
        <v>0</v>
      </c>
      <c r="P196" s="14" t="str">
        <f t="shared" ca="1" si="11"/>
        <v>FAUX jrs</v>
      </c>
    </row>
    <row r="197" spans="1:16" x14ac:dyDescent="0.25">
      <c r="A197" s="20" t="s">
        <v>146</v>
      </c>
      <c r="B197" s="20" t="s">
        <v>18</v>
      </c>
      <c r="C197" s="20" t="s">
        <v>556</v>
      </c>
      <c r="D197" s="20" t="s">
        <v>69</v>
      </c>
      <c r="E197" s="20" t="s">
        <v>70</v>
      </c>
      <c r="F197" s="20" t="s">
        <v>541</v>
      </c>
      <c r="G197" s="20" t="s">
        <v>557</v>
      </c>
      <c r="H197" s="20" t="s">
        <v>73</v>
      </c>
      <c r="I197" s="15" t="s">
        <v>0</v>
      </c>
      <c r="J197" s="23">
        <v>44454</v>
      </c>
      <c r="K197" s="16"/>
      <c r="L197" s="22" t="str">
        <f>VLOOKUP(LEFT(A197,1)*1,Liste!$D$1:$E$3,2,0)</f>
        <v>OPT</v>
      </c>
      <c r="M197" s="16" t="str">
        <f>VLOOKUP(H197,Liste!$A$1:$B$3,2,0)</f>
        <v>Cellules</v>
      </c>
      <c r="N197" s="32" t="str">
        <f t="shared" si="9"/>
        <v>En stock</v>
      </c>
      <c r="O197" s="12" t="b">
        <f t="shared" ca="1" si="10"/>
        <v>0</v>
      </c>
      <c r="P197" s="14" t="str">
        <f t="shared" ca="1" si="11"/>
        <v>FAUX jrs</v>
      </c>
    </row>
    <row r="198" spans="1:16" x14ac:dyDescent="0.25">
      <c r="A198" s="20" t="s">
        <v>129</v>
      </c>
      <c r="B198" s="20" t="s">
        <v>15</v>
      </c>
      <c r="C198" s="20" t="s">
        <v>558</v>
      </c>
      <c r="D198" s="20" t="s">
        <v>69</v>
      </c>
      <c r="E198" s="20" t="s">
        <v>70</v>
      </c>
      <c r="F198" s="20" t="s">
        <v>541</v>
      </c>
      <c r="G198" s="20" t="s">
        <v>559</v>
      </c>
      <c r="H198" s="20" t="s">
        <v>73</v>
      </c>
      <c r="I198" s="15" t="s">
        <v>0</v>
      </c>
      <c r="J198" s="23">
        <v>44470</v>
      </c>
      <c r="K198" s="16"/>
      <c r="L198" s="22" t="str">
        <f>VLOOKUP(LEFT(A198,1)*1,Liste!$D$1:$E$3,2,0)</f>
        <v>OPT</v>
      </c>
      <c r="M198" s="16" t="str">
        <f>VLOOKUP(H198,Liste!$A$1:$B$3,2,0)</f>
        <v>Cellules</v>
      </c>
      <c r="N198" s="32" t="str">
        <f t="shared" si="9"/>
        <v>En stock</v>
      </c>
      <c r="O198" s="12" t="b">
        <f t="shared" ca="1" si="10"/>
        <v>0</v>
      </c>
      <c r="P198" s="14" t="str">
        <f t="shared" ca="1" si="11"/>
        <v>FAUX jrs</v>
      </c>
    </row>
    <row r="199" spans="1:16" x14ac:dyDescent="0.25">
      <c r="A199" s="20" t="s">
        <v>129</v>
      </c>
      <c r="B199" s="20" t="s">
        <v>15</v>
      </c>
      <c r="C199" s="20" t="s">
        <v>560</v>
      </c>
      <c r="D199" s="20" t="s">
        <v>69</v>
      </c>
      <c r="E199" s="20" t="s">
        <v>70</v>
      </c>
      <c r="F199" s="20" t="s">
        <v>541</v>
      </c>
      <c r="G199" s="20" t="s">
        <v>559</v>
      </c>
      <c r="H199" s="20" t="s">
        <v>73</v>
      </c>
      <c r="I199" s="15" t="s">
        <v>0</v>
      </c>
      <c r="J199" s="23">
        <v>44454</v>
      </c>
      <c r="K199" s="16"/>
      <c r="L199" s="22" t="str">
        <f>VLOOKUP(LEFT(A199,1)*1,Liste!$D$1:$E$3,2,0)</f>
        <v>OPT</v>
      </c>
      <c r="M199" s="16" t="str">
        <f>VLOOKUP(H199,Liste!$A$1:$B$3,2,0)</f>
        <v>Cellules</v>
      </c>
      <c r="N199" s="32" t="str">
        <f t="shared" si="9"/>
        <v>En stock</v>
      </c>
      <c r="O199" s="12" t="b">
        <f t="shared" ca="1" si="10"/>
        <v>0</v>
      </c>
      <c r="P199" s="14" t="str">
        <f t="shared" ca="1" si="11"/>
        <v>FAUX jrs</v>
      </c>
    </row>
    <row r="200" spans="1:16" x14ac:dyDescent="0.25">
      <c r="A200" s="20" t="s">
        <v>123</v>
      </c>
      <c r="B200" s="20" t="s">
        <v>19</v>
      </c>
      <c r="C200" s="20" t="s">
        <v>561</v>
      </c>
      <c r="D200" s="20" t="s">
        <v>69</v>
      </c>
      <c r="E200" s="20" t="s">
        <v>70</v>
      </c>
      <c r="F200" s="20" t="s">
        <v>541</v>
      </c>
      <c r="G200" s="20" t="s">
        <v>562</v>
      </c>
      <c r="H200" s="20" t="s">
        <v>73</v>
      </c>
      <c r="I200" s="15" t="s">
        <v>0</v>
      </c>
      <c r="J200" s="23">
        <v>44454</v>
      </c>
      <c r="K200" s="16"/>
      <c r="L200" s="22" t="str">
        <f>VLOOKUP(LEFT(A200,1)*1,Liste!$D$1:$E$3,2,0)</f>
        <v>OPT</v>
      </c>
      <c r="M200" s="16" t="str">
        <f>VLOOKUP(H200,Liste!$A$1:$B$3,2,0)</f>
        <v>Cellules</v>
      </c>
      <c r="N200" s="32" t="str">
        <f t="shared" si="9"/>
        <v>En stock</v>
      </c>
      <c r="O200" s="12" t="b">
        <f t="shared" ca="1" si="10"/>
        <v>0</v>
      </c>
      <c r="P200" s="14" t="str">
        <f t="shared" ca="1" si="11"/>
        <v>FAUX jrs</v>
      </c>
    </row>
    <row r="201" spans="1:16" x14ac:dyDescent="0.25">
      <c r="A201" s="20" t="s">
        <v>126</v>
      </c>
      <c r="B201" s="20" t="s">
        <v>17</v>
      </c>
      <c r="C201" s="20" t="s">
        <v>563</v>
      </c>
      <c r="D201" s="20" t="s">
        <v>69</v>
      </c>
      <c r="E201" s="20" t="s">
        <v>70</v>
      </c>
      <c r="F201" s="20" t="s">
        <v>541</v>
      </c>
      <c r="G201" s="20" t="s">
        <v>564</v>
      </c>
      <c r="H201" s="20" t="s">
        <v>73</v>
      </c>
      <c r="I201" s="15" t="s">
        <v>0</v>
      </c>
      <c r="J201" s="23">
        <v>44470</v>
      </c>
      <c r="K201" s="16"/>
      <c r="L201" s="22" t="str">
        <f>VLOOKUP(LEFT(A201,1)*1,Liste!$D$1:$E$3,2,0)</f>
        <v>OPT</v>
      </c>
      <c r="M201" s="16" t="str">
        <f>VLOOKUP(H201,Liste!$A$1:$B$3,2,0)</f>
        <v>Cellules</v>
      </c>
      <c r="N201" s="32" t="str">
        <f t="shared" si="9"/>
        <v>En stock</v>
      </c>
      <c r="O201" s="12" t="b">
        <f t="shared" ca="1" si="10"/>
        <v>0</v>
      </c>
      <c r="P201" s="14" t="str">
        <f t="shared" ca="1" si="11"/>
        <v>FAUX jrs</v>
      </c>
    </row>
    <row r="202" spans="1:16" x14ac:dyDescent="0.25">
      <c r="A202" s="20" t="s">
        <v>126</v>
      </c>
      <c r="B202" s="20" t="s">
        <v>17</v>
      </c>
      <c r="C202" s="20" t="s">
        <v>565</v>
      </c>
      <c r="D202" s="20" t="s">
        <v>69</v>
      </c>
      <c r="E202" s="20" t="s">
        <v>70</v>
      </c>
      <c r="F202" s="20" t="s">
        <v>541</v>
      </c>
      <c r="G202" s="20" t="s">
        <v>564</v>
      </c>
      <c r="H202" s="20" t="s">
        <v>73</v>
      </c>
      <c r="I202" s="15" t="s">
        <v>0</v>
      </c>
      <c r="J202" s="23">
        <v>44454</v>
      </c>
      <c r="K202" s="16"/>
      <c r="L202" s="22" t="str">
        <f>VLOOKUP(LEFT(A202,1)*1,Liste!$D$1:$E$3,2,0)</f>
        <v>OPT</v>
      </c>
      <c r="M202" s="16" t="str">
        <f>VLOOKUP(H202,Liste!$A$1:$B$3,2,0)</f>
        <v>Cellules</v>
      </c>
      <c r="N202" s="32" t="str">
        <f t="shared" si="9"/>
        <v>En stock</v>
      </c>
      <c r="O202" s="12" t="b">
        <f t="shared" ca="1" si="10"/>
        <v>0</v>
      </c>
      <c r="P202" s="14" t="str">
        <f t="shared" ca="1" si="11"/>
        <v>FAUX jrs</v>
      </c>
    </row>
    <row r="203" spans="1:16" x14ac:dyDescent="0.25">
      <c r="A203" s="20" t="s">
        <v>550</v>
      </c>
      <c r="B203" s="20" t="s">
        <v>16</v>
      </c>
      <c r="C203" s="20" t="s">
        <v>566</v>
      </c>
      <c r="D203" s="20" t="s">
        <v>69</v>
      </c>
      <c r="E203" s="20" t="s">
        <v>70</v>
      </c>
      <c r="F203" s="20" t="s">
        <v>541</v>
      </c>
      <c r="G203" s="20" t="s">
        <v>567</v>
      </c>
      <c r="H203" s="20" t="s">
        <v>73</v>
      </c>
      <c r="I203" s="15" t="s">
        <v>0</v>
      </c>
      <c r="J203" s="23">
        <v>44454</v>
      </c>
      <c r="K203" s="16"/>
      <c r="L203" s="22" t="str">
        <f>VLOOKUP(LEFT(A203,1)*1,Liste!$D$1:$E$3,2,0)</f>
        <v>OPT</v>
      </c>
      <c r="M203" s="16" t="str">
        <f>VLOOKUP(H203,Liste!$A$1:$B$3,2,0)</f>
        <v>Cellules</v>
      </c>
      <c r="N203" s="32" t="str">
        <f t="shared" si="9"/>
        <v>En stock</v>
      </c>
      <c r="O203" s="12" t="b">
        <f t="shared" ca="1" si="10"/>
        <v>0</v>
      </c>
      <c r="P203" s="14" t="str">
        <f t="shared" ca="1" si="11"/>
        <v>FAUX jrs</v>
      </c>
    </row>
    <row r="204" spans="1:16" x14ac:dyDescent="0.25">
      <c r="A204" s="20" t="s">
        <v>568</v>
      </c>
      <c r="B204" s="20" t="s">
        <v>10</v>
      </c>
      <c r="C204" s="20" t="s">
        <v>569</v>
      </c>
      <c r="D204" s="20" t="s">
        <v>69</v>
      </c>
      <c r="E204" s="20" t="s">
        <v>70</v>
      </c>
      <c r="F204" s="20" t="s">
        <v>570</v>
      </c>
      <c r="G204" s="20" t="s">
        <v>571</v>
      </c>
      <c r="H204" s="20" t="s">
        <v>73</v>
      </c>
      <c r="I204" s="15" t="s">
        <v>0</v>
      </c>
      <c r="J204" s="23">
        <v>44524</v>
      </c>
      <c r="K204" s="16"/>
      <c r="L204" s="22" t="str">
        <f>VLOOKUP(LEFT(A204,1)*1,Liste!$D$1:$E$3,2,0)</f>
        <v>OPT</v>
      </c>
      <c r="M204" s="16" t="str">
        <f>VLOOKUP(H204,Liste!$A$1:$B$3,2,0)</f>
        <v>Cellules</v>
      </c>
      <c r="N204" s="32" t="str">
        <f t="shared" si="9"/>
        <v>En stock</v>
      </c>
      <c r="O204" s="12" t="b">
        <f t="shared" ca="1" si="10"/>
        <v>0</v>
      </c>
      <c r="P204" s="14" t="str">
        <f t="shared" ca="1" si="11"/>
        <v>FAUX jrs</v>
      </c>
    </row>
    <row r="205" spans="1:16" x14ac:dyDescent="0.25">
      <c r="A205" s="20" t="s">
        <v>568</v>
      </c>
      <c r="B205" s="20" t="s">
        <v>10</v>
      </c>
      <c r="C205" s="20" t="s">
        <v>572</v>
      </c>
      <c r="D205" s="20" t="s">
        <v>69</v>
      </c>
      <c r="E205" s="20" t="s">
        <v>70</v>
      </c>
      <c r="F205" s="20" t="s">
        <v>570</v>
      </c>
      <c r="G205" s="20" t="s">
        <v>571</v>
      </c>
      <c r="H205" s="20" t="s">
        <v>73</v>
      </c>
      <c r="I205" s="15" t="s">
        <v>0</v>
      </c>
      <c r="J205" s="23">
        <v>44524</v>
      </c>
      <c r="K205" s="16"/>
      <c r="L205" s="22" t="str">
        <f>VLOOKUP(LEFT(A205,1)*1,Liste!$D$1:$E$3,2,0)</f>
        <v>OPT</v>
      </c>
      <c r="M205" s="16" t="str">
        <f>VLOOKUP(H205,Liste!$A$1:$B$3,2,0)</f>
        <v>Cellules</v>
      </c>
      <c r="N205" s="32" t="str">
        <f t="shared" si="9"/>
        <v>En stock</v>
      </c>
      <c r="O205" s="12" t="b">
        <f t="shared" ca="1" si="10"/>
        <v>0</v>
      </c>
      <c r="P205" s="14" t="str">
        <f t="shared" ca="1" si="11"/>
        <v>FAUX jrs</v>
      </c>
    </row>
    <row r="206" spans="1:16" x14ac:dyDescent="0.25">
      <c r="A206" s="20" t="s">
        <v>568</v>
      </c>
      <c r="B206" s="20" t="s">
        <v>10</v>
      </c>
      <c r="C206" s="20" t="s">
        <v>573</v>
      </c>
      <c r="D206" s="20" t="s">
        <v>69</v>
      </c>
      <c r="E206" s="20" t="s">
        <v>70</v>
      </c>
      <c r="F206" s="20" t="s">
        <v>570</v>
      </c>
      <c r="G206" s="20" t="s">
        <v>571</v>
      </c>
      <c r="H206" s="20" t="s">
        <v>73</v>
      </c>
      <c r="I206" s="15" t="s">
        <v>0</v>
      </c>
      <c r="J206" s="23">
        <v>44524</v>
      </c>
      <c r="K206" s="16"/>
      <c r="L206" s="22" t="str">
        <f>VLOOKUP(LEFT(A206,1)*1,Liste!$D$1:$E$3,2,0)</f>
        <v>OPT</v>
      </c>
      <c r="M206" s="16" t="str">
        <f>VLOOKUP(H206,Liste!$A$1:$B$3,2,0)</f>
        <v>Cellules</v>
      </c>
      <c r="N206" s="32" t="str">
        <f t="shared" si="9"/>
        <v>En stock</v>
      </c>
      <c r="O206" s="12" t="b">
        <f t="shared" ca="1" si="10"/>
        <v>0</v>
      </c>
      <c r="P206" s="14" t="str">
        <f t="shared" ca="1" si="11"/>
        <v>FAUX jrs</v>
      </c>
    </row>
    <row r="207" spans="1:16" x14ac:dyDescent="0.25">
      <c r="A207" s="20" t="s">
        <v>574</v>
      </c>
      <c r="B207" s="20" t="s">
        <v>3</v>
      </c>
      <c r="C207" s="20" t="s">
        <v>575</v>
      </c>
      <c r="D207" s="20" t="s">
        <v>69</v>
      </c>
      <c r="E207" s="20" t="s">
        <v>70</v>
      </c>
      <c r="F207" s="20" t="s">
        <v>576</v>
      </c>
      <c r="G207" s="20" t="s">
        <v>577</v>
      </c>
      <c r="H207" s="20" t="s">
        <v>73</v>
      </c>
      <c r="I207" s="15" t="s">
        <v>0</v>
      </c>
      <c r="J207" s="23">
        <v>44357</v>
      </c>
      <c r="K207" s="16"/>
      <c r="L207" s="22" t="str">
        <f>VLOOKUP(LEFT(A207,1)*1,Liste!$D$1:$E$3,2,0)</f>
        <v>OPT</v>
      </c>
      <c r="M207" s="16" t="str">
        <f>VLOOKUP(H207,Liste!$A$1:$B$3,2,0)</f>
        <v>Cellules</v>
      </c>
      <c r="N207" s="32" t="str">
        <f t="shared" si="9"/>
        <v>En stock</v>
      </c>
      <c r="O207" s="12" t="b">
        <f t="shared" ca="1" si="10"/>
        <v>1</v>
      </c>
      <c r="P207" s="14" t="str">
        <f t="shared" ca="1" si="11"/>
        <v>FAUX jrs</v>
      </c>
    </row>
    <row r="208" spans="1:16" x14ac:dyDescent="0.25">
      <c r="A208" s="20" t="s">
        <v>315</v>
      </c>
      <c r="B208" s="20" t="s">
        <v>23</v>
      </c>
      <c r="C208" s="20" t="s">
        <v>578</v>
      </c>
      <c r="D208" s="20" t="s">
        <v>69</v>
      </c>
      <c r="E208" s="20" t="s">
        <v>70</v>
      </c>
      <c r="F208" s="20" t="s">
        <v>579</v>
      </c>
      <c r="G208" s="20" t="s">
        <v>519</v>
      </c>
      <c r="H208" s="20" t="s">
        <v>90</v>
      </c>
      <c r="I208" s="15" t="s">
        <v>0</v>
      </c>
      <c r="J208" s="23">
        <v>44491</v>
      </c>
      <c r="K208" s="16"/>
      <c r="L208" s="22" t="str">
        <f>VLOOKUP(LEFT(A208,1)*1,Liste!$D$1:$E$3,2,0)</f>
        <v>OPT</v>
      </c>
      <c r="M208" s="16" t="str">
        <f>VLOOKUP(H208,Liste!$A$1:$B$3,2,0)</f>
        <v>Transfos</v>
      </c>
      <c r="N208" s="32" t="str">
        <f t="shared" si="9"/>
        <v>En stock</v>
      </c>
      <c r="O208" s="12" t="b">
        <f t="shared" ca="1" si="10"/>
        <v>0</v>
      </c>
      <c r="P208" s="14" t="str">
        <f t="shared" ca="1" si="11"/>
        <v>FAUX jrs</v>
      </c>
    </row>
    <row r="209" spans="1:16" x14ac:dyDescent="0.25">
      <c r="A209" s="20" t="s">
        <v>315</v>
      </c>
      <c r="B209" s="20" t="s">
        <v>23</v>
      </c>
      <c r="C209" s="20" t="s">
        <v>580</v>
      </c>
      <c r="D209" s="20" t="s">
        <v>69</v>
      </c>
      <c r="E209" s="20" t="s">
        <v>70</v>
      </c>
      <c r="F209" s="20" t="s">
        <v>579</v>
      </c>
      <c r="G209" s="20" t="s">
        <v>519</v>
      </c>
      <c r="H209" s="20" t="s">
        <v>90</v>
      </c>
      <c r="I209" s="15" t="s">
        <v>0</v>
      </c>
      <c r="J209" s="23">
        <v>44491</v>
      </c>
      <c r="K209" s="16"/>
      <c r="L209" s="22" t="str">
        <f>VLOOKUP(LEFT(A209,1)*1,Liste!$D$1:$E$3,2,0)</f>
        <v>OPT</v>
      </c>
      <c r="M209" s="16" t="str">
        <f>VLOOKUP(H209,Liste!$A$1:$B$3,2,0)</f>
        <v>Transfos</v>
      </c>
      <c r="N209" s="32" t="str">
        <f t="shared" si="9"/>
        <v>En stock</v>
      </c>
      <c r="O209" s="12" t="b">
        <f t="shared" ca="1" si="10"/>
        <v>0</v>
      </c>
      <c r="P209" s="14" t="str">
        <f t="shared" ca="1" si="11"/>
        <v>FAUX jrs</v>
      </c>
    </row>
    <row r="210" spans="1:16" x14ac:dyDescent="0.25">
      <c r="A210" s="20" t="s">
        <v>315</v>
      </c>
      <c r="B210" s="20" t="s">
        <v>23</v>
      </c>
      <c r="C210" s="20" t="s">
        <v>581</v>
      </c>
      <c r="D210" s="20" t="s">
        <v>69</v>
      </c>
      <c r="E210" s="20" t="s">
        <v>70</v>
      </c>
      <c r="F210" s="20" t="s">
        <v>579</v>
      </c>
      <c r="G210" s="20" t="s">
        <v>519</v>
      </c>
      <c r="H210" s="20" t="s">
        <v>90</v>
      </c>
      <c r="I210" s="15" t="s">
        <v>0</v>
      </c>
      <c r="J210" s="23">
        <v>44505</v>
      </c>
      <c r="K210" s="16"/>
      <c r="L210" s="22" t="str">
        <f>VLOOKUP(LEFT(A210,1)*1,Liste!$D$1:$E$3,2,0)</f>
        <v>OPT</v>
      </c>
      <c r="M210" s="16" t="str">
        <f>VLOOKUP(H210,Liste!$A$1:$B$3,2,0)</f>
        <v>Transfos</v>
      </c>
      <c r="N210" s="32" t="str">
        <f t="shared" si="9"/>
        <v>En stock</v>
      </c>
      <c r="O210" s="12" t="b">
        <f t="shared" ca="1" si="10"/>
        <v>0</v>
      </c>
      <c r="P210" s="14" t="str">
        <f t="shared" ca="1" si="11"/>
        <v>FAUX jrs</v>
      </c>
    </row>
    <row r="211" spans="1:16" x14ac:dyDescent="0.25">
      <c r="A211" s="20" t="s">
        <v>315</v>
      </c>
      <c r="B211" s="20" t="s">
        <v>23</v>
      </c>
      <c r="C211" s="20" t="s">
        <v>582</v>
      </c>
      <c r="D211" s="20" t="s">
        <v>69</v>
      </c>
      <c r="E211" s="20" t="s">
        <v>70</v>
      </c>
      <c r="F211" s="20" t="s">
        <v>579</v>
      </c>
      <c r="G211" s="20" t="s">
        <v>519</v>
      </c>
      <c r="H211" s="20" t="s">
        <v>90</v>
      </c>
      <c r="I211" s="15" t="s">
        <v>0</v>
      </c>
      <c r="J211" s="23">
        <v>44522</v>
      </c>
      <c r="K211" s="16"/>
      <c r="L211" s="22" t="str">
        <f>VLOOKUP(LEFT(A211,1)*1,Liste!$D$1:$E$3,2,0)</f>
        <v>OPT</v>
      </c>
      <c r="M211" s="16" t="str">
        <f>VLOOKUP(H211,Liste!$A$1:$B$3,2,0)</f>
        <v>Transfos</v>
      </c>
      <c r="N211" s="32" t="str">
        <f t="shared" si="9"/>
        <v>En stock</v>
      </c>
      <c r="O211" s="12" t="b">
        <f t="shared" ca="1" si="10"/>
        <v>0</v>
      </c>
      <c r="P211" s="14" t="str">
        <f t="shared" ca="1" si="11"/>
        <v>FAUX jrs</v>
      </c>
    </row>
    <row r="212" spans="1:16" x14ac:dyDescent="0.25">
      <c r="A212" s="20" t="s">
        <v>315</v>
      </c>
      <c r="B212" s="20" t="s">
        <v>23</v>
      </c>
      <c r="C212" s="20" t="s">
        <v>583</v>
      </c>
      <c r="D212" s="20" t="s">
        <v>69</v>
      </c>
      <c r="E212" s="20" t="s">
        <v>70</v>
      </c>
      <c r="F212" s="20" t="s">
        <v>579</v>
      </c>
      <c r="G212" s="20" t="s">
        <v>519</v>
      </c>
      <c r="H212" s="20" t="s">
        <v>90</v>
      </c>
      <c r="I212" s="15" t="s">
        <v>0</v>
      </c>
      <c r="J212" s="23">
        <v>44523</v>
      </c>
      <c r="K212" s="16"/>
      <c r="L212" s="22" t="str">
        <f>VLOOKUP(LEFT(A212,1)*1,Liste!$D$1:$E$3,2,0)</f>
        <v>OPT</v>
      </c>
      <c r="M212" s="16" t="str">
        <f>VLOOKUP(H212,Liste!$A$1:$B$3,2,0)</f>
        <v>Transfos</v>
      </c>
      <c r="N212" s="32" t="str">
        <f t="shared" si="9"/>
        <v>En stock</v>
      </c>
      <c r="O212" s="12" t="b">
        <f t="shared" ca="1" si="10"/>
        <v>0</v>
      </c>
      <c r="P212" s="14" t="str">
        <f t="shared" ca="1" si="11"/>
        <v>FAUX jrs</v>
      </c>
    </row>
    <row r="213" spans="1:16" x14ac:dyDescent="0.25">
      <c r="A213" s="20" t="s">
        <v>315</v>
      </c>
      <c r="B213" s="20" t="s">
        <v>23</v>
      </c>
      <c r="C213" s="20" t="s">
        <v>584</v>
      </c>
      <c r="D213" s="20" t="s">
        <v>69</v>
      </c>
      <c r="E213" s="20" t="s">
        <v>70</v>
      </c>
      <c r="F213" s="20" t="s">
        <v>579</v>
      </c>
      <c r="G213" s="20" t="s">
        <v>519</v>
      </c>
      <c r="H213" s="20" t="s">
        <v>90</v>
      </c>
      <c r="I213" s="15" t="s">
        <v>0</v>
      </c>
      <c r="J213" s="23">
        <v>44523</v>
      </c>
      <c r="K213" s="16"/>
      <c r="L213" s="22" t="str">
        <f>VLOOKUP(LEFT(A213,1)*1,Liste!$D$1:$E$3,2,0)</f>
        <v>OPT</v>
      </c>
      <c r="M213" s="16" t="str">
        <f>VLOOKUP(H213,Liste!$A$1:$B$3,2,0)</f>
        <v>Transfos</v>
      </c>
      <c r="N213" s="32" t="str">
        <f t="shared" si="9"/>
        <v>En stock</v>
      </c>
      <c r="O213" s="12" t="b">
        <f t="shared" ca="1" si="10"/>
        <v>0</v>
      </c>
      <c r="P213" s="14" t="str">
        <f t="shared" ca="1" si="11"/>
        <v>FAUX jrs</v>
      </c>
    </row>
    <row r="214" spans="1:16" x14ac:dyDescent="0.25">
      <c r="A214" s="20" t="s">
        <v>315</v>
      </c>
      <c r="B214" s="20" t="s">
        <v>23</v>
      </c>
      <c r="C214" s="20" t="s">
        <v>585</v>
      </c>
      <c r="D214" s="20" t="s">
        <v>69</v>
      </c>
      <c r="E214" s="20" t="s">
        <v>70</v>
      </c>
      <c r="F214" s="20" t="s">
        <v>579</v>
      </c>
      <c r="G214" s="20" t="s">
        <v>519</v>
      </c>
      <c r="H214" s="20" t="s">
        <v>90</v>
      </c>
      <c r="I214" s="15" t="s">
        <v>0</v>
      </c>
      <c r="J214" s="23">
        <v>44536</v>
      </c>
      <c r="K214" s="16"/>
      <c r="L214" s="22" t="str">
        <f>VLOOKUP(LEFT(A214,1)*1,Liste!$D$1:$E$3,2,0)</f>
        <v>OPT</v>
      </c>
      <c r="M214" s="16" t="str">
        <f>VLOOKUP(H214,Liste!$A$1:$B$3,2,0)</f>
        <v>Transfos</v>
      </c>
      <c r="N214" s="32" t="str">
        <f t="shared" si="9"/>
        <v>En stock</v>
      </c>
      <c r="O214" s="12" t="b">
        <f t="shared" ca="1" si="10"/>
        <v>0</v>
      </c>
      <c r="P214" s="14" t="str">
        <f t="shared" ca="1" si="11"/>
        <v>FAUX jrs</v>
      </c>
    </row>
    <row r="215" spans="1:16" x14ac:dyDescent="0.25">
      <c r="A215" s="20" t="s">
        <v>315</v>
      </c>
      <c r="B215" s="20" t="s">
        <v>23</v>
      </c>
      <c r="C215" s="20" t="s">
        <v>586</v>
      </c>
      <c r="D215" s="20" t="s">
        <v>69</v>
      </c>
      <c r="E215" s="20" t="s">
        <v>70</v>
      </c>
      <c r="F215" s="20" t="s">
        <v>579</v>
      </c>
      <c r="G215" s="20" t="s">
        <v>519</v>
      </c>
      <c r="H215" s="20" t="s">
        <v>90</v>
      </c>
      <c r="I215" s="15" t="s">
        <v>0</v>
      </c>
      <c r="J215" s="23">
        <v>44536</v>
      </c>
      <c r="K215" s="16"/>
      <c r="L215" s="22" t="str">
        <f>VLOOKUP(LEFT(A215,1)*1,Liste!$D$1:$E$3,2,0)</f>
        <v>OPT</v>
      </c>
      <c r="M215" s="16" t="str">
        <f>VLOOKUP(H215,Liste!$A$1:$B$3,2,0)</f>
        <v>Transfos</v>
      </c>
      <c r="N215" s="32" t="str">
        <f t="shared" si="9"/>
        <v>En stock</v>
      </c>
      <c r="O215" s="12" t="b">
        <f t="shared" ca="1" si="10"/>
        <v>0</v>
      </c>
      <c r="P215" s="14" t="str">
        <f t="shared" ca="1" si="11"/>
        <v>FAUX jrs</v>
      </c>
    </row>
    <row r="216" spans="1:16" x14ac:dyDescent="0.25">
      <c r="A216" s="20" t="s">
        <v>315</v>
      </c>
      <c r="B216" s="20" t="s">
        <v>23</v>
      </c>
      <c r="C216" s="20" t="s">
        <v>587</v>
      </c>
      <c r="D216" s="20" t="s">
        <v>69</v>
      </c>
      <c r="E216" s="20" t="s">
        <v>70</v>
      </c>
      <c r="F216" s="20" t="s">
        <v>579</v>
      </c>
      <c r="G216" s="20" t="s">
        <v>519</v>
      </c>
      <c r="H216" s="20" t="s">
        <v>90</v>
      </c>
      <c r="I216" s="15" t="s">
        <v>0</v>
      </c>
      <c r="J216" s="23">
        <v>44536</v>
      </c>
      <c r="K216" s="16"/>
      <c r="L216" s="22" t="str">
        <f>VLOOKUP(LEFT(A216,1)*1,Liste!$D$1:$E$3,2,0)</f>
        <v>OPT</v>
      </c>
      <c r="M216" s="16" t="str">
        <f>VLOOKUP(H216,Liste!$A$1:$B$3,2,0)</f>
        <v>Transfos</v>
      </c>
      <c r="N216" s="32" t="str">
        <f t="shared" si="9"/>
        <v>En stock</v>
      </c>
      <c r="O216" s="12" t="b">
        <f t="shared" ca="1" si="10"/>
        <v>0</v>
      </c>
      <c r="P216" s="14" t="str">
        <f t="shared" ca="1" si="11"/>
        <v>FAUX jrs</v>
      </c>
    </row>
    <row r="217" spans="1:16" x14ac:dyDescent="0.25">
      <c r="A217" s="20" t="s">
        <v>315</v>
      </c>
      <c r="B217" s="20" t="s">
        <v>23</v>
      </c>
      <c r="C217" s="20" t="s">
        <v>588</v>
      </c>
      <c r="D217" s="20" t="s">
        <v>69</v>
      </c>
      <c r="E217" s="20" t="s">
        <v>70</v>
      </c>
      <c r="F217" s="20" t="s">
        <v>579</v>
      </c>
      <c r="G217" s="20" t="s">
        <v>519</v>
      </c>
      <c r="H217" s="20" t="s">
        <v>90</v>
      </c>
      <c r="I217" s="15" t="s">
        <v>0</v>
      </c>
      <c r="J217" s="23">
        <v>44529</v>
      </c>
      <c r="K217" s="16"/>
      <c r="L217" s="22" t="str">
        <f>VLOOKUP(LEFT(A217,1)*1,Liste!$D$1:$E$3,2,0)</f>
        <v>OPT</v>
      </c>
      <c r="M217" s="16" t="str">
        <f>VLOOKUP(H217,Liste!$A$1:$B$3,2,0)</f>
        <v>Transfos</v>
      </c>
      <c r="N217" s="32" t="str">
        <f t="shared" si="9"/>
        <v>En stock</v>
      </c>
      <c r="O217" s="12" t="b">
        <f t="shared" ca="1" si="10"/>
        <v>0</v>
      </c>
      <c r="P217" s="14" t="str">
        <f t="shared" ca="1" si="11"/>
        <v>FAUX jrs</v>
      </c>
    </row>
    <row r="218" spans="1:16" x14ac:dyDescent="0.25">
      <c r="A218" s="20" t="s">
        <v>315</v>
      </c>
      <c r="B218" s="20" t="s">
        <v>23</v>
      </c>
      <c r="C218" s="20" t="s">
        <v>589</v>
      </c>
      <c r="D218" s="20" t="s">
        <v>69</v>
      </c>
      <c r="E218" s="20" t="s">
        <v>70</v>
      </c>
      <c r="F218" s="20" t="s">
        <v>579</v>
      </c>
      <c r="G218" s="20" t="s">
        <v>519</v>
      </c>
      <c r="H218" s="20" t="s">
        <v>90</v>
      </c>
      <c r="I218" s="15" t="s">
        <v>0</v>
      </c>
      <c r="J218" s="23">
        <v>44529</v>
      </c>
      <c r="K218" s="16"/>
      <c r="L218" s="22" t="str">
        <f>VLOOKUP(LEFT(A218,1)*1,Liste!$D$1:$E$3,2,0)</f>
        <v>OPT</v>
      </c>
      <c r="M218" s="16" t="str">
        <f>VLOOKUP(H218,Liste!$A$1:$B$3,2,0)</f>
        <v>Transfos</v>
      </c>
      <c r="N218" s="32" t="str">
        <f t="shared" si="9"/>
        <v>En stock</v>
      </c>
      <c r="O218" s="12" t="b">
        <f t="shared" ca="1" si="10"/>
        <v>0</v>
      </c>
      <c r="P218" s="14" t="str">
        <f t="shared" ca="1" si="11"/>
        <v>FAUX jrs</v>
      </c>
    </row>
    <row r="219" spans="1:16" x14ac:dyDescent="0.25">
      <c r="A219" s="20" t="s">
        <v>315</v>
      </c>
      <c r="B219" s="20" t="s">
        <v>23</v>
      </c>
      <c r="C219" s="20" t="s">
        <v>590</v>
      </c>
      <c r="D219" s="20" t="s">
        <v>69</v>
      </c>
      <c r="E219" s="20" t="s">
        <v>70</v>
      </c>
      <c r="F219" s="20" t="s">
        <v>579</v>
      </c>
      <c r="G219" s="20" t="s">
        <v>519</v>
      </c>
      <c r="H219" s="20" t="s">
        <v>90</v>
      </c>
      <c r="I219" s="15" t="s">
        <v>0</v>
      </c>
      <c r="J219" s="23">
        <v>44536</v>
      </c>
      <c r="K219" s="16"/>
      <c r="L219" s="22" t="str">
        <f>VLOOKUP(LEFT(A219,1)*1,Liste!$D$1:$E$3,2,0)</f>
        <v>OPT</v>
      </c>
      <c r="M219" s="16" t="str">
        <f>VLOOKUP(H219,Liste!$A$1:$B$3,2,0)</f>
        <v>Transfos</v>
      </c>
      <c r="N219" s="32" t="str">
        <f t="shared" si="9"/>
        <v>En stock</v>
      </c>
      <c r="O219" s="12" t="b">
        <f t="shared" ca="1" si="10"/>
        <v>0</v>
      </c>
      <c r="P219" s="14" t="str">
        <f t="shared" ca="1" si="11"/>
        <v>FAUX jrs</v>
      </c>
    </row>
    <row r="220" spans="1:16" x14ac:dyDescent="0.25">
      <c r="A220" s="20" t="s">
        <v>315</v>
      </c>
      <c r="B220" s="20" t="s">
        <v>23</v>
      </c>
      <c r="C220" s="20" t="s">
        <v>591</v>
      </c>
      <c r="D220" s="20" t="s">
        <v>69</v>
      </c>
      <c r="E220" s="20" t="s">
        <v>70</v>
      </c>
      <c r="F220" s="20" t="s">
        <v>579</v>
      </c>
      <c r="G220" s="20" t="s">
        <v>519</v>
      </c>
      <c r="H220" s="20" t="s">
        <v>90</v>
      </c>
      <c r="I220" s="15" t="s">
        <v>0</v>
      </c>
      <c r="J220" s="23">
        <v>44536</v>
      </c>
      <c r="K220" s="16"/>
      <c r="L220" s="22" t="str">
        <f>VLOOKUP(LEFT(A220,1)*1,Liste!$D$1:$E$3,2,0)</f>
        <v>OPT</v>
      </c>
      <c r="M220" s="16" t="str">
        <f>VLOOKUP(H220,Liste!$A$1:$B$3,2,0)</f>
        <v>Transfos</v>
      </c>
      <c r="N220" s="32" t="str">
        <f t="shared" si="9"/>
        <v>En stock</v>
      </c>
      <c r="O220" s="12" t="b">
        <f t="shared" ca="1" si="10"/>
        <v>0</v>
      </c>
      <c r="P220" s="14" t="str">
        <f t="shared" ca="1" si="11"/>
        <v>FAUX jrs</v>
      </c>
    </row>
    <row r="221" spans="1:16" x14ac:dyDescent="0.25">
      <c r="A221" s="20" t="s">
        <v>315</v>
      </c>
      <c r="B221" s="20" t="s">
        <v>23</v>
      </c>
      <c r="C221" s="20" t="s">
        <v>592</v>
      </c>
      <c r="D221" s="20" t="s">
        <v>69</v>
      </c>
      <c r="E221" s="20" t="s">
        <v>70</v>
      </c>
      <c r="F221" s="20" t="s">
        <v>579</v>
      </c>
      <c r="G221" s="20" t="s">
        <v>519</v>
      </c>
      <c r="H221" s="20" t="s">
        <v>90</v>
      </c>
      <c r="I221" s="15" t="s">
        <v>0</v>
      </c>
      <c r="J221" s="23">
        <v>44536</v>
      </c>
      <c r="K221" s="16"/>
      <c r="L221" s="22" t="str">
        <f>VLOOKUP(LEFT(A221,1)*1,Liste!$D$1:$E$3,2,0)</f>
        <v>OPT</v>
      </c>
      <c r="M221" s="16" t="str">
        <f>VLOOKUP(H221,Liste!$A$1:$B$3,2,0)</f>
        <v>Transfos</v>
      </c>
      <c r="N221" s="32" t="str">
        <f t="shared" si="9"/>
        <v>En stock</v>
      </c>
      <c r="O221" s="12" t="b">
        <f t="shared" ca="1" si="10"/>
        <v>0</v>
      </c>
      <c r="P221" s="14" t="str">
        <f t="shared" ca="1" si="11"/>
        <v>FAUX jrs</v>
      </c>
    </row>
    <row r="222" spans="1:16" x14ac:dyDescent="0.25">
      <c r="A222" s="20" t="s">
        <v>315</v>
      </c>
      <c r="B222" s="20" t="s">
        <v>23</v>
      </c>
      <c r="C222" s="20" t="s">
        <v>593</v>
      </c>
      <c r="D222" s="20" t="s">
        <v>69</v>
      </c>
      <c r="E222" s="20" t="s">
        <v>70</v>
      </c>
      <c r="F222" s="20" t="s">
        <v>579</v>
      </c>
      <c r="G222" s="20" t="s">
        <v>519</v>
      </c>
      <c r="H222" s="20" t="s">
        <v>90</v>
      </c>
      <c r="I222" s="15" t="s">
        <v>0</v>
      </c>
      <c r="J222" s="23">
        <v>44536</v>
      </c>
      <c r="K222" s="16"/>
      <c r="L222" s="22" t="str">
        <f>VLOOKUP(LEFT(A222,1)*1,Liste!$D$1:$E$3,2,0)</f>
        <v>OPT</v>
      </c>
      <c r="M222" s="16" t="str">
        <f>VLOOKUP(H222,Liste!$A$1:$B$3,2,0)</f>
        <v>Transfos</v>
      </c>
      <c r="N222" s="32" t="str">
        <f t="shared" si="9"/>
        <v>En stock</v>
      </c>
      <c r="O222" s="12" t="b">
        <f t="shared" ca="1" si="10"/>
        <v>0</v>
      </c>
      <c r="P222" s="14" t="str">
        <f t="shared" ca="1" si="11"/>
        <v>FAUX jrs</v>
      </c>
    </row>
    <row r="223" spans="1:16" x14ac:dyDescent="0.25">
      <c r="A223" s="20" t="s">
        <v>315</v>
      </c>
      <c r="B223" s="20" t="s">
        <v>23</v>
      </c>
      <c r="C223" s="20" t="s">
        <v>594</v>
      </c>
      <c r="D223" s="20" t="s">
        <v>69</v>
      </c>
      <c r="E223" s="20" t="s">
        <v>70</v>
      </c>
      <c r="F223" s="20" t="s">
        <v>579</v>
      </c>
      <c r="G223" s="20" t="s">
        <v>519</v>
      </c>
      <c r="H223" s="20" t="s">
        <v>90</v>
      </c>
      <c r="I223" s="15" t="s">
        <v>0</v>
      </c>
      <c r="J223" s="23">
        <v>44536</v>
      </c>
      <c r="K223" s="16"/>
      <c r="L223" s="22" t="str">
        <f>VLOOKUP(LEFT(A223,1)*1,Liste!$D$1:$E$3,2,0)</f>
        <v>OPT</v>
      </c>
      <c r="M223" s="16" t="str">
        <f>VLOOKUP(H223,Liste!$A$1:$B$3,2,0)</f>
        <v>Transfos</v>
      </c>
      <c r="N223" s="32" t="str">
        <f t="shared" si="9"/>
        <v>En stock</v>
      </c>
      <c r="O223" s="12" t="b">
        <f t="shared" ca="1" si="10"/>
        <v>0</v>
      </c>
      <c r="P223" s="14" t="str">
        <f t="shared" ca="1" si="11"/>
        <v>FAUX jrs</v>
      </c>
    </row>
    <row r="224" spans="1:16" x14ac:dyDescent="0.25">
      <c r="A224" s="20" t="s">
        <v>315</v>
      </c>
      <c r="B224" s="20" t="s">
        <v>23</v>
      </c>
      <c r="C224" s="20" t="s">
        <v>595</v>
      </c>
      <c r="D224" s="20" t="s">
        <v>69</v>
      </c>
      <c r="E224" s="20" t="s">
        <v>70</v>
      </c>
      <c r="F224" s="20" t="s">
        <v>579</v>
      </c>
      <c r="G224" s="20" t="s">
        <v>519</v>
      </c>
      <c r="H224" s="20" t="s">
        <v>90</v>
      </c>
      <c r="I224" s="15" t="s">
        <v>0</v>
      </c>
      <c r="J224" s="23">
        <v>44530</v>
      </c>
      <c r="K224" s="16"/>
      <c r="L224" s="22" t="str">
        <f>VLOOKUP(LEFT(A224,1)*1,Liste!$D$1:$E$3,2,0)</f>
        <v>OPT</v>
      </c>
      <c r="M224" s="16" t="str">
        <f>VLOOKUP(H224,Liste!$A$1:$B$3,2,0)</f>
        <v>Transfos</v>
      </c>
      <c r="N224" s="32" t="str">
        <f t="shared" si="9"/>
        <v>En stock</v>
      </c>
      <c r="O224" s="12" t="b">
        <f t="shared" ca="1" si="10"/>
        <v>0</v>
      </c>
      <c r="P224" s="14" t="str">
        <f t="shared" ca="1" si="11"/>
        <v>FAUX jrs</v>
      </c>
    </row>
    <row r="225" spans="1:16" x14ac:dyDescent="0.25">
      <c r="A225" s="20" t="s">
        <v>315</v>
      </c>
      <c r="B225" s="20" t="s">
        <v>23</v>
      </c>
      <c r="C225" s="20" t="s">
        <v>596</v>
      </c>
      <c r="D225" s="20" t="s">
        <v>69</v>
      </c>
      <c r="E225" s="20" t="s">
        <v>70</v>
      </c>
      <c r="F225" s="20" t="s">
        <v>579</v>
      </c>
      <c r="G225" s="20" t="s">
        <v>519</v>
      </c>
      <c r="H225" s="20" t="s">
        <v>90</v>
      </c>
      <c r="I225" s="15" t="s">
        <v>0</v>
      </c>
      <c r="J225" s="23">
        <v>44530</v>
      </c>
      <c r="K225" s="16"/>
      <c r="L225" s="22" t="str">
        <f>VLOOKUP(LEFT(A225,1)*1,Liste!$D$1:$E$3,2,0)</f>
        <v>OPT</v>
      </c>
      <c r="M225" s="16" t="str">
        <f>VLOOKUP(H225,Liste!$A$1:$B$3,2,0)</f>
        <v>Transfos</v>
      </c>
      <c r="N225" s="32" t="str">
        <f t="shared" si="9"/>
        <v>En stock</v>
      </c>
      <c r="O225" s="12" t="b">
        <f t="shared" ca="1" si="10"/>
        <v>0</v>
      </c>
      <c r="P225" s="14" t="str">
        <f t="shared" ca="1" si="11"/>
        <v>FAUX jrs</v>
      </c>
    </row>
    <row r="226" spans="1:16" x14ac:dyDescent="0.25">
      <c r="A226" s="20" t="s">
        <v>315</v>
      </c>
      <c r="B226" s="20" t="s">
        <v>23</v>
      </c>
      <c r="C226" s="20" t="s">
        <v>597</v>
      </c>
      <c r="D226" s="20" t="s">
        <v>69</v>
      </c>
      <c r="E226" s="20" t="s">
        <v>70</v>
      </c>
      <c r="F226" s="20" t="s">
        <v>579</v>
      </c>
      <c r="G226" s="20" t="s">
        <v>519</v>
      </c>
      <c r="H226" s="20" t="s">
        <v>90</v>
      </c>
      <c r="I226" s="15" t="s">
        <v>0</v>
      </c>
      <c r="J226" s="23">
        <v>44530</v>
      </c>
      <c r="K226" s="16"/>
      <c r="L226" s="22" t="str">
        <f>VLOOKUP(LEFT(A226,1)*1,Liste!$D$1:$E$3,2,0)</f>
        <v>OPT</v>
      </c>
      <c r="M226" s="16" t="str">
        <f>VLOOKUP(H226,Liste!$A$1:$B$3,2,0)</f>
        <v>Transfos</v>
      </c>
      <c r="N226" s="32" t="str">
        <f t="shared" si="9"/>
        <v>En stock</v>
      </c>
      <c r="O226" s="12" t="b">
        <f t="shared" ca="1" si="10"/>
        <v>0</v>
      </c>
      <c r="P226" s="14" t="str">
        <f t="shared" ca="1" si="11"/>
        <v>FAUX jrs</v>
      </c>
    </row>
    <row r="227" spans="1:16" x14ac:dyDescent="0.25">
      <c r="A227" s="20" t="s">
        <v>315</v>
      </c>
      <c r="B227" s="20" t="s">
        <v>23</v>
      </c>
      <c r="C227" s="20" t="s">
        <v>598</v>
      </c>
      <c r="D227" s="20" t="s">
        <v>69</v>
      </c>
      <c r="E227" s="20" t="s">
        <v>70</v>
      </c>
      <c r="F227" s="20" t="s">
        <v>579</v>
      </c>
      <c r="G227" s="20" t="s">
        <v>519</v>
      </c>
      <c r="H227" s="20" t="s">
        <v>90</v>
      </c>
      <c r="I227" s="15" t="s">
        <v>0</v>
      </c>
      <c r="J227" s="23">
        <v>44530</v>
      </c>
      <c r="K227" s="16"/>
      <c r="L227" s="22" t="str">
        <f>VLOOKUP(LEFT(A227,1)*1,Liste!$D$1:$E$3,2,0)</f>
        <v>OPT</v>
      </c>
      <c r="M227" s="16" t="str">
        <f>VLOOKUP(H227,Liste!$A$1:$B$3,2,0)</f>
        <v>Transfos</v>
      </c>
      <c r="N227" s="32" t="str">
        <f t="shared" si="9"/>
        <v>En stock</v>
      </c>
      <c r="O227" s="12" t="b">
        <f t="shared" ca="1" si="10"/>
        <v>0</v>
      </c>
      <c r="P227" s="14" t="str">
        <f t="shared" ca="1" si="11"/>
        <v>FAUX jrs</v>
      </c>
    </row>
    <row r="228" spans="1:16" x14ac:dyDescent="0.25">
      <c r="A228" s="20" t="s">
        <v>315</v>
      </c>
      <c r="B228" s="20" t="s">
        <v>23</v>
      </c>
      <c r="C228" s="20" t="s">
        <v>599</v>
      </c>
      <c r="D228" s="20" t="s">
        <v>69</v>
      </c>
      <c r="E228" s="20" t="s">
        <v>70</v>
      </c>
      <c r="F228" s="20" t="s">
        <v>579</v>
      </c>
      <c r="G228" s="20" t="s">
        <v>519</v>
      </c>
      <c r="H228" s="20" t="s">
        <v>90</v>
      </c>
      <c r="I228" s="15" t="s">
        <v>0</v>
      </c>
      <c r="J228" s="23">
        <v>44537</v>
      </c>
      <c r="K228" s="16"/>
      <c r="L228" s="22" t="str">
        <f>VLOOKUP(LEFT(A228,1)*1,Liste!$D$1:$E$3,2,0)</f>
        <v>OPT</v>
      </c>
      <c r="M228" s="16" t="str">
        <f>VLOOKUP(H228,Liste!$A$1:$B$3,2,0)</f>
        <v>Transfos</v>
      </c>
      <c r="N228" s="32" t="str">
        <f t="shared" si="9"/>
        <v>En stock</v>
      </c>
      <c r="O228" s="12" t="b">
        <f t="shared" ca="1" si="10"/>
        <v>0</v>
      </c>
      <c r="P228" s="14" t="str">
        <f t="shared" ca="1" si="11"/>
        <v>FAUX jrs</v>
      </c>
    </row>
    <row r="229" spans="1:16" x14ac:dyDescent="0.25">
      <c r="A229" s="20" t="s">
        <v>315</v>
      </c>
      <c r="B229" s="20" t="s">
        <v>23</v>
      </c>
      <c r="C229" s="20" t="s">
        <v>600</v>
      </c>
      <c r="D229" s="20" t="s">
        <v>69</v>
      </c>
      <c r="E229" s="20" t="s">
        <v>70</v>
      </c>
      <c r="F229" s="20" t="s">
        <v>579</v>
      </c>
      <c r="G229" s="20" t="s">
        <v>519</v>
      </c>
      <c r="H229" s="20" t="s">
        <v>90</v>
      </c>
      <c r="I229" s="15" t="s">
        <v>0</v>
      </c>
      <c r="J229" s="23">
        <v>44537</v>
      </c>
      <c r="K229" s="16"/>
      <c r="L229" s="22" t="str">
        <f>VLOOKUP(LEFT(A229,1)*1,Liste!$D$1:$E$3,2,0)</f>
        <v>OPT</v>
      </c>
      <c r="M229" s="16" t="str">
        <f>VLOOKUP(H229,Liste!$A$1:$B$3,2,0)</f>
        <v>Transfos</v>
      </c>
      <c r="N229" s="32" t="str">
        <f t="shared" si="9"/>
        <v>En stock</v>
      </c>
      <c r="O229" s="12" t="b">
        <f t="shared" ca="1" si="10"/>
        <v>0</v>
      </c>
      <c r="P229" s="14" t="str">
        <f t="shared" ca="1" si="11"/>
        <v>FAUX jrs</v>
      </c>
    </row>
    <row r="230" spans="1:16" x14ac:dyDescent="0.25">
      <c r="A230" s="20" t="s">
        <v>315</v>
      </c>
      <c r="B230" s="20" t="s">
        <v>23</v>
      </c>
      <c r="C230" s="20" t="s">
        <v>601</v>
      </c>
      <c r="D230" s="20" t="s">
        <v>69</v>
      </c>
      <c r="E230" s="20" t="s">
        <v>70</v>
      </c>
      <c r="F230" s="20" t="s">
        <v>579</v>
      </c>
      <c r="G230" s="20" t="s">
        <v>519</v>
      </c>
      <c r="H230" s="20" t="s">
        <v>90</v>
      </c>
      <c r="I230" s="15" t="s">
        <v>0</v>
      </c>
      <c r="J230" s="23">
        <v>44536</v>
      </c>
      <c r="K230" s="16"/>
      <c r="L230" s="22" t="str">
        <f>VLOOKUP(LEFT(A230,1)*1,Liste!$D$1:$E$3,2,0)</f>
        <v>OPT</v>
      </c>
      <c r="M230" s="16" t="str">
        <f>VLOOKUP(H230,Liste!$A$1:$B$3,2,0)</f>
        <v>Transfos</v>
      </c>
      <c r="N230" s="32" t="str">
        <f t="shared" si="9"/>
        <v>En stock</v>
      </c>
      <c r="O230" s="12" t="b">
        <f t="shared" ca="1" si="10"/>
        <v>0</v>
      </c>
      <c r="P230" s="14" t="str">
        <f t="shared" ca="1" si="11"/>
        <v>FAUX jrs</v>
      </c>
    </row>
    <row r="231" spans="1:16" x14ac:dyDescent="0.25">
      <c r="A231" s="20" t="s">
        <v>315</v>
      </c>
      <c r="B231" s="20" t="s">
        <v>23</v>
      </c>
      <c r="C231" s="20" t="s">
        <v>602</v>
      </c>
      <c r="D231" s="20" t="s">
        <v>69</v>
      </c>
      <c r="E231" s="20" t="s">
        <v>70</v>
      </c>
      <c r="F231" s="20" t="s">
        <v>579</v>
      </c>
      <c r="G231" s="20" t="s">
        <v>519</v>
      </c>
      <c r="H231" s="20" t="s">
        <v>90</v>
      </c>
      <c r="I231" s="15" t="s">
        <v>0</v>
      </c>
      <c r="J231" s="23">
        <v>44537</v>
      </c>
      <c r="K231" s="16"/>
      <c r="L231" s="22" t="str">
        <f>VLOOKUP(LEFT(A231,1)*1,Liste!$D$1:$E$3,2,0)</f>
        <v>OPT</v>
      </c>
      <c r="M231" s="16" t="str">
        <f>VLOOKUP(H231,Liste!$A$1:$B$3,2,0)</f>
        <v>Transfos</v>
      </c>
      <c r="N231" s="32" t="str">
        <f t="shared" si="9"/>
        <v>En stock</v>
      </c>
      <c r="O231" s="12" t="b">
        <f t="shared" ca="1" si="10"/>
        <v>0</v>
      </c>
      <c r="P231" s="14" t="str">
        <f t="shared" ca="1" si="11"/>
        <v>FAUX jrs</v>
      </c>
    </row>
    <row r="232" spans="1:16" x14ac:dyDescent="0.25">
      <c r="A232" s="20" t="s">
        <v>315</v>
      </c>
      <c r="B232" s="20" t="s">
        <v>23</v>
      </c>
      <c r="C232" s="20" t="s">
        <v>603</v>
      </c>
      <c r="D232" s="20" t="s">
        <v>69</v>
      </c>
      <c r="E232" s="20" t="s">
        <v>70</v>
      </c>
      <c r="F232" s="20" t="s">
        <v>579</v>
      </c>
      <c r="G232" s="20" t="s">
        <v>519</v>
      </c>
      <c r="H232" s="20" t="s">
        <v>90</v>
      </c>
      <c r="I232" s="15" t="s">
        <v>0</v>
      </c>
      <c r="J232" s="23">
        <v>44536</v>
      </c>
      <c r="K232" s="16"/>
      <c r="L232" s="22" t="str">
        <f>VLOOKUP(LEFT(A232,1)*1,Liste!$D$1:$E$3,2,0)</f>
        <v>OPT</v>
      </c>
      <c r="M232" s="16" t="str">
        <f>VLOOKUP(H232,Liste!$A$1:$B$3,2,0)</f>
        <v>Transfos</v>
      </c>
      <c r="N232" s="32" t="str">
        <f t="shared" si="9"/>
        <v>En stock</v>
      </c>
      <c r="O232" s="12" t="b">
        <f t="shared" ca="1" si="10"/>
        <v>0</v>
      </c>
      <c r="P232" s="14" t="str">
        <f t="shared" ca="1" si="11"/>
        <v>FAUX jrs</v>
      </c>
    </row>
    <row r="233" spans="1:16" x14ac:dyDescent="0.25">
      <c r="A233" s="20" t="s">
        <v>315</v>
      </c>
      <c r="B233" s="20" t="s">
        <v>23</v>
      </c>
      <c r="C233" s="20" t="s">
        <v>604</v>
      </c>
      <c r="D233" s="20" t="s">
        <v>69</v>
      </c>
      <c r="E233" s="20" t="s">
        <v>70</v>
      </c>
      <c r="F233" s="20" t="s">
        <v>579</v>
      </c>
      <c r="G233" s="20" t="s">
        <v>519</v>
      </c>
      <c r="H233" s="20" t="s">
        <v>90</v>
      </c>
      <c r="I233" s="15" t="s">
        <v>0</v>
      </c>
      <c r="J233" s="23">
        <v>44536</v>
      </c>
      <c r="K233" s="16"/>
      <c r="L233" s="22" t="str">
        <f>VLOOKUP(LEFT(A233,1)*1,Liste!$D$1:$E$3,2,0)</f>
        <v>OPT</v>
      </c>
      <c r="M233" s="16" t="str">
        <f>VLOOKUP(H233,Liste!$A$1:$B$3,2,0)</f>
        <v>Transfos</v>
      </c>
      <c r="N233" s="32" t="str">
        <f t="shared" si="9"/>
        <v>En stock</v>
      </c>
      <c r="O233" s="12" t="b">
        <f t="shared" ca="1" si="10"/>
        <v>0</v>
      </c>
      <c r="P233" s="14" t="str">
        <f t="shared" ca="1" si="11"/>
        <v>FAUX jrs</v>
      </c>
    </row>
    <row r="234" spans="1:16" x14ac:dyDescent="0.25">
      <c r="A234" s="20" t="s">
        <v>315</v>
      </c>
      <c r="B234" s="20" t="s">
        <v>23</v>
      </c>
      <c r="C234" s="20" t="s">
        <v>605</v>
      </c>
      <c r="D234" s="20" t="s">
        <v>69</v>
      </c>
      <c r="E234" s="20" t="s">
        <v>70</v>
      </c>
      <c r="F234" s="20" t="s">
        <v>579</v>
      </c>
      <c r="G234" s="20" t="s">
        <v>519</v>
      </c>
      <c r="H234" s="20" t="s">
        <v>90</v>
      </c>
      <c r="I234" s="15" t="s">
        <v>0</v>
      </c>
      <c r="J234" s="23">
        <v>44536</v>
      </c>
      <c r="K234" s="16"/>
      <c r="L234" s="22" t="str">
        <f>VLOOKUP(LEFT(A234,1)*1,Liste!$D$1:$E$3,2,0)</f>
        <v>OPT</v>
      </c>
      <c r="M234" s="16" t="str">
        <f>VLOOKUP(H234,Liste!$A$1:$B$3,2,0)</f>
        <v>Transfos</v>
      </c>
      <c r="N234" s="32" t="str">
        <f t="shared" si="9"/>
        <v>En stock</v>
      </c>
      <c r="O234" s="12" t="b">
        <f t="shared" ca="1" si="10"/>
        <v>0</v>
      </c>
      <c r="P234" s="14" t="str">
        <f t="shared" ca="1" si="11"/>
        <v>FAUX jrs</v>
      </c>
    </row>
    <row r="235" spans="1:16" x14ac:dyDescent="0.25">
      <c r="A235" s="20" t="s">
        <v>315</v>
      </c>
      <c r="B235" s="20" t="s">
        <v>23</v>
      </c>
      <c r="C235" s="20" t="s">
        <v>606</v>
      </c>
      <c r="D235" s="20" t="s">
        <v>69</v>
      </c>
      <c r="E235" s="20" t="s">
        <v>70</v>
      </c>
      <c r="F235" s="20" t="s">
        <v>579</v>
      </c>
      <c r="G235" s="20" t="s">
        <v>519</v>
      </c>
      <c r="H235" s="20" t="s">
        <v>90</v>
      </c>
      <c r="I235" s="15" t="s">
        <v>0</v>
      </c>
      <c r="J235" s="23">
        <v>44536</v>
      </c>
      <c r="K235" s="16"/>
      <c r="L235" s="22" t="str">
        <f>VLOOKUP(LEFT(A235,1)*1,Liste!$D$1:$E$3,2,0)</f>
        <v>OPT</v>
      </c>
      <c r="M235" s="16" t="str">
        <f>VLOOKUP(H235,Liste!$A$1:$B$3,2,0)</f>
        <v>Transfos</v>
      </c>
      <c r="N235" s="32" t="str">
        <f t="shared" si="9"/>
        <v>En stock</v>
      </c>
      <c r="O235" s="12" t="b">
        <f t="shared" ca="1" si="10"/>
        <v>0</v>
      </c>
      <c r="P235" s="14" t="str">
        <f t="shared" ca="1" si="11"/>
        <v>FAUX jrs</v>
      </c>
    </row>
    <row r="236" spans="1:16" x14ac:dyDescent="0.25">
      <c r="A236" s="20" t="s">
        <v>300</v>
      </c>
      <c r="B236" s="20" t="s">
        <v>24</v>
      </c>
      <c r="C236" s="20" t="s">
        <v>607</v>
      </c>
      <c r="D236" s="20" t="s">
        <v>69</v>
      </c>
      <c r="E236" s="20" t="s">
        <v>70</v>
      </c>
      <c r="F236" s="20" t="s">
        <v>579</v>
      </c>
      <c r="G236" s="20" t="s">
        <v>535</v>
      </c>
      <c r="H236" s="20" t="s">
        <v>90</v>
      </c>
      <c r="I236" s="15" t="s">
        <v>0</v>
      </c>
      <c r="J236" s="23">
        <v>44494</v>
      </c>
      <c r="K236" s="16"/>
      <c r="L236" s="22" t="str">
        <f>VLOOKUP(LEFT(A236,1)*1,Liste!$D$1:$E$3,2,0)</f>
        <v>OPT</v>
      </c>
      <c r="M236" s="16" t="str">
        <f>VLOOKUP(H236,Liste!$A$1:$B$3,2,0)</f>
        <v>Transfos</v>
      </c>
      <c r="N236" s="32" t="str">
        <f t="shared" si="9"/>
        <v>En stock</v>
      </c>
      <c r="O236" s="12" t="b">
        <f t="shared" ca="1" si="10"/>
        <v>0</v>
      </c>
      <c r="P236" s="14" t="str">
        <f t="shared" ca="1" si="11"/>
        <v>FAUX jrs</v>
      </c>
    </row>
    <row r="237" spans="1:16" x14ac:dyDescent="0.25">
      <c r="A237" s="20" t="s">
        <v>300</v>
      </c>
      <c r="B237" s="20" t="s">
        <v>24</v>
      </c>
      <c r="C237" s="20" t="s">
        <v>608</v>
      </c>
      <c r="D237" s="20" t="s">
        <v>69</v>
      </c>
      <c r="E237" s="20" t="s">
        <v>70</v>
      </c>
      <c r="F237" s="20" t="s">
        <v>579</v>
      </c>
      <c r="G237" s="20" t="s">
        <v>535</v>
      </c>
      <c r="H237" s="20" t="s">
        <v>90</v>
      </c>
      <c r="I237" s="15" t="s">
        <v>0</v>
      </c>
      <c r="J237" s="23">
        <v>44494</v>
      </c>
      <c r="K237" s="16"/>
      <c r="L237" s="22" t="str">
        <f>VLOOKUP(LEFT(A237,1)*1,Liste!$D$1:$E$3,2,0)</f>
        <v>OPT</v>
      </c>
      <c r="M237" s="16" t="str">
        <f>VLOOKUP(H237,Liste!$A$1:$B$3,2,0)</f>
        <v>Transfos</v>
      </c>
      <c r="N237" s="32" t="str">
        <f t="shared" si="9"/>
        <v>En stock</v>
      </c>
      <c r="O237" s="12" t="b">
        <f t="shared" ca="1" si="10"/>
        <v>0</v>
      </c>
      <c r="P237" s="14" t="str">
        <f t="shared" ca="1" si="11"/>
        <v>FAUX jrs</v>
      </c>
    </row>
    <row r="238" spans="1:16" x14ac:dyDescent="0.25">
      <c r="A238" s="20" t="s">
        <v>300</v>
      </c>
      <c r="B238" s="20" t="s">
        <v>24</v>
      </c>
      <c r="C238" s="20" t="s">
        <v>609</v>
      </c>
      <c r="D238" s="20" t="s">
        <v>69</v>
      </c>
      <c r="E238" s="20" t="s">
        <v>70</v>
      </c>
      <c r="F238" s="20" t="s">
        <v>579</v>
      </c>
      <c r="G238" s="20" t="s">
        <v>535</v>
      </c>
      <c r="H238" s="20" t="s">
        <v>90</v>
      </c>
      <c r="I238" s="15" t="s">
        <v>0</v>
      </c>
      <c r="J238" s="23">
        <v>44536</v>
      </c>
      <c r="K238" s="16"/>
      <c r="L238" s="22" t="str">
        <f>VLOOKUP(LEFT(A238,1)*1,Liste!$D$1:$E$3,2,0)</f>
        <v>OPT</v>
      </c>
      <c r="M238" s="16" t="str">
        <f>VLOOKUP(H238,Liste!$A$1:$B$3,2,0)</f>
        <v>Transfos</v>
      </c>
      <c r="N238" s="32" t="str">
        <f t="shared" si="9"/>
        <v>En stock</v>
      </c>
      <c r="O238" s="12" t="b">
        <f t="shared" ca="1" si="10"/>
        <v>0</v>
      </c>
      <c r="P238" s="14" t="str">
        <f t="shared" ca="1" si="11"/>
        <v>FAUX jrs</v>
      </c>
    </row>
    <row r="239" spans="1:16" x14ac:dyDescent="0.25">
      <c r="A239" s="20" t="s">
        <v>300</v>
      </c>
      <c r="B239" s="20" t="s">
        <v>24</v>
      </c>
      <c r="C239" s="20" t="s">
        <v>610</v>
      </c>
      <c r="D239" s="20" t="s">
        <v>69</v>
      </c>
      <c r="E239" s="20" t="s">
        <v>70</v>
      </c>
      <c r="F239" s="20" t="s">
        <v>579</v>
      </c>
      <c r="G239" s="20" t="s">
        <v>535</v>
      </c>
      <c r="H239" s="20" t="s">
        <v>90</v>
      </c>
      <c r="I239" s="15" t="s">
        <v>0</v>
      </c>
      <c r="J239" s="23">
        <v>44523</v>
      </c>
      <c r="K239" s="16"/>
      <c r="L239" s="22" t="str">
        <f>VLOOKUP(LEFT(A239,1)*1,Liste!$D$1:$E$3,2,0)</f>
        <v>OPT</v>
      </c>
      <c r="M239" s="16" t="str">
        <f>VLOOKUP(H239,Liste!$A$1:$B$3,2,0)</f>
        <v>Transfos</v>
      </c>
      <c r="N239" s="32" t="str">
        <f t="shared" si="9"/>
        <v>En stock</v>
      </c>
      <c r="O239" s="12" t="b">
        <f t="shared" ca="1" si="10"/>
        <v>0</v>
      </c>
      <c r="P239" s="14" t="str">
        <f t="shared" ca="1" si="11"/>
        <v>FAUX jrs</v>
      </c>
    </row>
    <row r="240" spans="1:16" x14ac:dyDescent="0.25">
      <c r="A240" s="20" t="s">
        <v>300</v>
      </c>
      <c r="B240" s="20" t="s">
        <v>24</v>
      </c>
      <c r="C240" s="20" t="s">
        <v>611</v>
      </c>
      <c r="D240" s="20" t="s">
        <v>69</v>
      </c>
      <c r="E240" s="20" t="s">
        <v>70</v>
      </c>
      <c r="F240" s="20" t="s">
        <v>579</v>
      </c>
      <c r="G240" s="20" t="s">
        <v>535</v>
      </c>
      <c r="H240" s="20" t="s">
        <v>90</v>
      </c>
      <c r="I240" s="15" t="s">
        <v>0</v>
      </c>
      <c r="J240" s="23">
        <v>44537</v>
      </c>
      <c r="K240" s="16"/>
      <c r="L240" s="22" t="str">
        <f>VLOOKUP(LEFT(A240,1)*1,Liste!$D$1:$E$3,2,0)</f>
        <v>OPT</v>
      </c>
      <c r="M240" s="16" t="str">
        <f>VLOOKUP(H240,Liste!$A$1:$B$3,2,0)</f>
        <v>Transfos</v>
      </c>
      <c r="N240" s="32" t="str">
        <f t="shared" si="9"/>
        <v>En stock</v>
      </c>
      <c r="O240" s="12" t="b">
        <f t="shared" ca="1" si="10"/>
        <v>0</v>
      </c>
      <c r="P240" s="14" t="str">
        <f t="shared" ca="1" si="11"/>
        <v>FAUX jrs</v>
      </c>
    </row>
    <row r="241" spans="1:16" x14ac:dyDescent="0.25">
      <c r="A241" s="20" t="s">
        <v>300</v>
      </c>
      <c r="B241" s="20" t="s">
        <v>24</v>
      </c>
      <c r="C241" s="20" t="s">
        <v>612</v>
      </c>
      <c r="D241" s="20" t="s">
        <v>69</v>
      </c>
      <c r="E241" s="20" t="s">
        <v>70</v>
      </c>
      <c r="F241" s="20" t="s">
        <v>579</v>
      </c>
      <c r="G241" s="20" t="s">
        <v>535</v>
      </c>
      <c r="H241" s="20" t="s">
        <v>90</v>
      </c>
      <c r="I241" s="15" t="s">
        <v>0</v>
      </c>
      <c r="J241" s="23">
        <v>44536</v>
      </c>
      <c r="K241" s="16"/>
      <c r="L241" s="22" t="str">
        <f>VLOOKUP(LEFT(A241,1)*1,Liste!$D$1:$E$3,2,0)</f>
        <v>OPT</v>
      </c>
      <c r="M241" s="16" t="str">
        <f>VLOOKUP(H241,Liste!$A$1:$B$3,2,0)</f>
        <v>Transfos</v>
      </c>
      <c r="N241" s="32" t="str">
        <f t="shared" si="9"/>
        <v>En stock</v>
      </c>
      <c r="O241" s="12" t="b">
        <f t="shared" ca="1" si="10"/>
        <v>0</v>
      </c>
      <c r="P241" s="14" t="str">
        <f t="shared" ca="1" si="11"/>
        <v>FAUX jrs</v>
      </c>
    </row>
    <row r="242" spans="1:16" x14ac:dyDescent="0.25">
      <c r="A242" s="20" t="s">
        <v>300</v>
      </c>
      <c r="B242" s="20" t="s">
        <v>24</v>
      </c>
      <c r="C242" s="20" t="s">
        <v>613</v>
      </c>
      <c r="D242" s="20" t="s">
        <v>69</v>
      </c>
      <c r="E242" s="20" t="s">
        <v>70</v>
      </c>
      <c r="F242" s="20" t="s">
        <v>579</v>
      </c>
      <c r="G242" s="20" t="s">
        <v>535</v>
      </c>
      <c r="H242" s="20" t="s">
        <v>90</v>
      </c>
      <c r="I242" s="15" t="s">
        <v>0</v>
      </c>
      <c r="J242" s="23">
        <v>44537</v>
      </c>
      <c r="K242" s="16"/>
      <c r="L242" s="22" t="str">
        <f>VLOOKUP(LEFT(A242,1)*1,Liste!$D$1:$E$3,2,0)</f>
        <v>OPT</v>
      </c>
      <c r="M242" s="16" t="str">
        <f>VLOOKUP(H242,Liste!$A$1:$B$3,2,0)</f>
        <v>Transfos</v>
      </c>
      <c r="N242" s="32" t="str">
        <f t="shared" si="9"/>
        <v>En stock</v>
      </c>
      <c r="O242" s="12" t="b">
        <f t="shared" ca="1" si="10"/>
        <v>0</v>
      </c>
      <c r="P242" s="14" t="str">
        <f t="shared" ca="1" si="11"/>
        <v>FAUX jrs</v>
      </c>
    </row>
    <row r="243" spans="1:16" x14ac:dyDescent="0.25">
      <c r="A243" s="20" t="s">
        <v>300</v>
      </c>
      <c r="B243" s="20" t="s">
        <v>24</v>
      </c>
      <c r="C243" s="20" t="s">
        <v>614</v>
      </c>
      <c r="D243" s="20" t="s">
        <v>69</v>
      </c>
      <c r="E243" s="20" t="s">
        <v>70</v>
      </c>
      <c r="F243" s="20" t="s">
        <v>579</v>
      </c>
      <c r="G243" s="20" t="s">
        <v>535</v>
      </c>
      <c r="H243" s="20" t="s">
        <v>90</v>
      </c>
      <c r="I243" s="15" t="s">
        <v>0</v>
      </c>
      <c r="J243" s="23">
        <v>44532</v>
      </c>
      <c r="K243" s="16"/>
      <c r="L243" s="22" t="str">
        <f>VLOOKUP(LEFT(A243,1)*1,Liste!$D$1:$E$3,2,0)</f>
        <v>OPT</v>
      </c>
      <c r="M243" s="16" t="str">
        <f>VLOOKUP(H243,Liste!$A$1:$B$3,2,0)</f>
        <v>Transfos</v>
      </c>
      <c r="N243" s="32" t="str">
        <f t="shared" si="9"/>
        <v>En stock</v>
      </c>
      <c r="O243" s="12" t="b">
        <f t="shared" ca="1" si="10"/>
        <v>0</v>
      </c>
      <c r="P243" s="14" t="str">
        <f t="shared" ca="1" si="11"/>
        <v>FAUX jrs</v>
      </c>
    </row>
    <row r="244" spans="1:16" x14ac:dyDescent="0.25">
      <c r="A244" s="20" t="s">
        <v>300</v>
      </c>
      <c r="B244" s="20" t="s">
        <v>24</v>
      </c>
      <c r="C244" s="20" t="s">
        <v>615</v>
      </c>
      <c r="D244" s="20" t="s">
        <v>69</v>
      </c>
      <c r="E244" s="20" t="s">
        <v>70</v>
      </c>
      <c r="F244" s="20" t="s">
        <v>579</v>
      </c>
      <c r="G244" s="20" t="s">
        <v>535</v>
      </c>
      <c r="H244" s="20" t="s">
        <v>90</v>
      </c>
      <c r="I244" s="15" t="s">
        <v>0</v>
      </c>
      <c r="J244" s="23">
        <v>44532</v>
      </c>
      <c r="K244" s="16"/>
      <c r="L244" s="22" t="str">
        <f>VLOOKUP(LEFT(A244,1)*1,Liste!$D$1:$E$3,2,0)</f>
        <v>OPT</v>
      </c>
      <c r="M244" s="16" t="str">
        <f>VLOOKUP(H244,Liste!$A$1:$B$3,2,0)</f>
        <v>Transfos</v>
      </c>
      <c r="N244" s="32" t="str">
        <f t="shared" si="9"/>
        <v>En stock</v>
      </c>
      <c r="O244" s="12" t="b">
        <f t="shared" ca="1" si="10"/>
        <v>0</v>
      </c>
      <c r="P244" s="14" t="str">
        <f t="shared" ca="1" si="11"/>
        <v>FAUX jrs</v>
      </c>
    </row>
    <row r="245" spans="1:16" x14ac:dyDescent="0.25">
      <c r="A245" s="20" t="s">
        <v>300</v>
      </c>
      <c r="B245" s="20" t="s">
        <v>24</v>
      </c>
      <c r="C245" s="20" t="s">
        <v>616</v>
      </c>
      <c r="D245" s="20" t="s">
        <v>69</v>
      </c>
      <c r="E245" s="20" t="s">
        <v>70</v>
      </c>
      <c r="F245" s="20" t="s">
        <v>579</v>
      </c>
      <c r="G245" s="20" t="s">
        <v>535</v>
      </c>
      <c r="H245" s="20" t="s">
        <v>90</v>
      </c>
      <c r="I245" s="15" t="s">
        <v>0</v>
      </c>
      <c r="J245" s="23">
        <v>44532</v>
      </c>
      <c r="K245" s="16"/>
      <c r="L245" s="22" t="str">
        <f>VLOOKUP(LEFT(A245,1)*1,Liste!$D$1:$E$3,2,0)</f>
        <v>OPT</v>
      </c>
      <c r="M245" s="16" t="str">
        <f>VLOOKUP(H245,Liste!$A$1:$B$3,2,0)</f>
        <v>Transfos</v>
      </c>
      <c r="N245" s="32" t="str">
        <f t="shared" si="9"/>
        <v>En stock</v>
      </c>
      <c r="O245" s="12" t="b">
        <f t="shared" ca="1" si="10"/>
        <v>0</v>
      </c>
      <c r="P245" s="14" t="str">
        <f t="shared" ca="1" si="11"/>
        <v>FAUX jrs</v>
      </c>
    </row>
    <row r="246" spans="1:16" x14ac:dyDescent="0.25">
      <c r="A246" s="20" t="s">
        <v>300</v>
      </c>
      <c r="B246" s="20" t="s">
        <v>24</v>
      </c>
      <c r="C246" s="20" t="s">
        <v>617</v>
      </c>
      <c r="D246" s="20" t="s">
        <v>69</v>
      </c>
      <c r="E246" s="20" t="s">
        <v>70</v>
      </c>
      <c r="F246" s="20" t="s">
        <v>579</v>
      </c>
      <c r="G246" s="20" t="s">
        <v>535</v>
      </c>
      <c r="H246" s="20" t="s">
        <v>90</v>
      </c>
      <c r="I246" s="15" t="s">
        <v>0</v>
      </c>
      <c r="J246" s="23">
        <v>44532</v>
      </c>
      <c r="K246" s="16"/>
      <c r="L246" s="22" t="str">
        <f>VLOOKUP(LEFT(A246,1)*1,Liste!$D$1:$E$3,2,0)</f>
        <v>OPT</v>
      </c>
      <c r="M246" s="16" t="str">
        <f>VLOOKUP(H246,Liste!$A$1:$B$3,2,0)</f>
        <v>Transfos</v>
      </c>
      <c r="N246" s="32" t="str">
        <f t="shared" si="9"/>
        <v>En stock</v>
      </c>
      <c r="O246" s="12" t="b">
        <f t="shared" ca="1" si="10"/>
        <v>0</v>
      </c>
      <c r="P246" s="14" t="str">
        <f t="shared" ca="1" si="11"/>
        <v>FAUX jrs</v>
      </c>
    </row>
    <row r="247" spans="1:16" x14ac:dyDescent="0.25">
      <c r="A247" s="20" t="s">
        <v>300</v>
      </c>
      <c r="B247" s="20" t="s">
        <v>24</v>
      </c>
      <c r="C247" s="20" t="s">
        <v>618</v>
      </c>
      <c r="D247" s="20" t="s">
        <v>69</v>
      </c>
      <c r="E247" s="20" t="s">
        <v>70</v>
      </c>
      <c r="F247" s="20" t="s">
        <v>579</v>
      </c>
      <c r="G247" s="20" t="s">
        <v>535</v>
      </c>
      <c r="H247" s="20" t="s">
        <v>90</v>
      </c>
      <c r="I247" s="15" t="s">
        <v>0</v>
      </c>
      <c r="J247" s="23">
        <v>44532</v>
      </c>
      <c r="K247" s="16"/>
      <c r="L247" s="22" t="str">
        <f>VLOOKUP(LEFT(A247,1)*1,Liste!$D$1:$E$3,2,0)</f>
        <v>OPT</v>
      </c>
      <c r="M247" s="16" t="str">
        <f>VLOOKUP(H247,Liste!$A$1:$B$3,2,0)</f>
        <v>Transfos</v>
      </c>
      <c r="N247" s="32" t="str">
        <f t="shared" si="9"/>
        <v>En stock</v>
      </c>
      <c r="O247" s="12" t="b">
        <f t="shared" ca="1" si="10"/>
        <v>0</v>
      </c>
      <c r="P247" s="14" t="str">
        <f t="shared" ca="1" si="11"/>
        <v>FAUX jrs</v>
      </c>
    </row>
    <row r="248" spans="1:16" x14ac:dyDescent="0.25">
      <c r="A248" s="20" t="s">
        <v>300</v>
      </c>
      <c r="B248" s="20" t="s">
        <v>24</v>
      </c>
      <c r="C248" s="20" t="s">
        <v>619</v>
      </c>
      <c r="D248" s="20" t="s">
        <v>69</v>
      </c>
      <c r="E248" s="20" t="s">
        <v>70</v>
      </c>
      <c r="F248" s="20" t="s">
        <v>579</v>
      </c>
      <c r="G248" s="20" t="s">
        <v>535</v>
      </c>
      <c r="H248" s="20" t="s">
        <v>90</v>
      </c>
      <c r="I248" s="15" t="s">
        <v>0</v>
      </c>
      <c r="J248" s="23">
        <v>44532</v>
      </c>
      <c r="K248" s="16"/>
      <c r="L248" s="22" t="str">
        <f>VLOOKUP(LEFT(A248,1)*1,Liste!$D$1:$E$3,2,0)</f>
        <v>OPT</v>
      </c>
      <c r="M248" s="16" t="str">
        <f>VLOOKUP(H248,Liste!$A$1:$B$3,2,0)</f>
        <v>Transfos</v>
      </c>
      <c r="N248" s="32" t="str">
        <f t="shared" si="9"/>
        <v>En stock</v>
      </c>
      <c r="O248" s="12" t="b">
        <f t="shared" ca="1" si="10"/>
        <v>0</v>
      </c>
      <c r="P248" s="14" t="str">
        <f t="shared" ca="1" si="11"/>
        <v>FAUX jrs</v>
      </c>
    </row>
    <row r="249" spans="1:16" x14ac:dyDescent="0.25">
      <c r="A249" s="20" t="s">
        <v>300</v>
      </c>
      <c r="B249" s="20" t="s">
        <v>24</v>
      </c>
      <c r="C249" s="20" t="s">
        <v>620</v>
      </c>
      <c r="D249" s="20" t="s">
        <v>69</v>
      </c>
      <c r="E249" s="20" t="s">
        <v>70</v>
      </c>
      <c r="F249" s="20" t="s">
        <v>579</v>
      </c>
      <c r="G249" s="20" t="s">
        <v>535</v>
      </c>
      <c r="H249" s="20" t="s">
        <v>90</v>
      </c>
      <c r="I249" s="15" t="s">
        <v>0</v>
      </c>
      <c r="J249" s="23">
        <v>44532</v>
      </c>
      <c r="K249" s="16"/>
      <c r="L249" s="22" t="str">
        <f>VLOOKUP(LEFT(A249,1)*1,Liste!$D$1:$E$3,2,0)</f>
        <v>OPT</v>
      </c>
      <c r="M249" s="16" t="str">
        <f>VLOOKUP(H249,Liste!$A$1:$B$3,2,0)</f>
        <v>Transfos</v>
      </c>
      <c r="N249" s="32" t="str">
        <f t="shared" si="9"/>
        <v>En stock</v>
      </c>
      <c r="O249" s="12" t="b">
        <f t="shared" ca="1" si="10"/>
        <v>0</v>
      </c>
      <c r="P249" s="14" t="str">
        <f t="shared" ca="1" si="11"/>
        <v>FAUX jrs</v>
      </c>
    </row>
    <row r="250" spans="1:16" x14ac:dyDescent="0.25">
      <c r="A250" s="20" t="s">
        <v>300</v>
      </c>
      <c r="B250" s="20" t="s">
        <v>24</v>
      </c>
      <c r="C250" s="20" t="s">
        <v>621</v>
      </c>
      <c r="D250" s="20" t="s">
        <v>69</v>
      </c>
      <c r="E250" s="20" t="s">
        <v>70</v>
      </c>
      <c r="F250" s="20" t="s">
        <v>579</v>
      </c>
      <c r="G250" s="20" t="s">
        <v>535</v>
      </c>
      <c r="H250" s="20" t="s">
        <v>90</v>
      </c>
      <c r="I250" s="15" t="s">
        <v>0</v>
      </c>
      <c r="J250" s="23">
        <v>44532</v>
      </c>
      <c r="K250" s="16"/>
      <c r="L250" s="22" t="str">
        <f>VLOOKUP(LEFT(A250,1)*1,Liste!$D$1:$E$3,2,0)</f>
        <v>OPT</v>
      </c>
      <c r="M250" s="16" t="str">
        <f>VLOOKUP(H250,Liste!$A$1:$B$3,2,0)</f>
        <v>Transfos</v>
      </c>
      <c r="N250" s="32" t="str">
        <f t="shared" si="9"/>
        <v>En stock</v>
      </c>
      <c r="O250" s="12" t="b">
        <f t="shared" ca="1" si="10"/>
        <v>0</v>
      </c>
      <c r="P250" s="14" t="str">
        <f t="shared" ca="1" si="11"/>
        <v>FAUX jrs</v>
      </c>
    </row>
    <row r="251" spans="1:16" x14ac:dyDescent="0.25">
      <c r="A251" s="20" t="s">
        <v>300</v>
      </c>
      <c r="B251" s="20" t="s">
        <v>24</v>
      </c>
      <c r="C251" s="20" t="s">
        <v>622</v>
      </c>
      <c r="D251" s="20" t="s">
        <v>69</v>
      </c>
      <c r="E251" s="20" t="s">
        <v>70</v>
      </c>
      <c r="F251" s="20" t="s">
        <v>579</v>
      </c>
      <c r="G251" s="20" t="s">
        <v>535</v>
      </c>
      <c r="H251" s="20" t="s">
        <v>90</v>
      </c>
      <c r="I251" s="15" t="s">
        <v>0</v>
      </c>
      <c r="J251" s="23">
        <v>44532</v>
      </c>
      <c r="K251" s="16"/>
      <c r="L251" s="22" t="str">
        <f>VLOOKUP(LEFT(A251,1)*1,Liste!$D$1:$E$3,2,0)</f>
        <v>OPT</v>
      </c>
      <c r="M251" s="16" t="str">
        <f>VLOOKUP(H251,Liste!$A$1:$B$3,2,0)</f>
        <v>Transfos</v>
      </c>
      <c r="N251" s="32" t="str">
        <f t="shared" si="9"/>
        <v>En stock</v>
      </c>
      <c r="O251" s="12" t="b">
        <f t="shared" ca="1" si="10"/>
        <v>0</v>
      </c>
      <c r="P251" s="14" t="str">
        <f t="shared" ca="1" si="11"/>
        <v>FAUX jrs</v>
      </c>
    </row>
    <row r="252" spans="1:16" x14ac:dyDescent="0.25">
      <c r="A252" s="20" t="s">
        <v>300</v>
      </c>
      <c r="B252" s="20" t="s">
        <v>24</v>
      </c>
      <c r="C252" s="20" t="s">
        <v>623</v>
      </c>
      <c r="D252" s="20" t="s">
        <v>69</v>
      </c>
      <c r="E252" s="20" t="s">
        <v>70</v>
      </c>
      <c r="F252" s="20" t="s">
        <v>579</v>
      </c>
      <c r="G252" s="20" t="s">
        <v>535</v>
      </c>
      <c r="H252" s="20" t="s">
        <v>90</v>
      </c>
      <c r="I252" s="15" t="s">
        <v>0</v>
      </c>
      <c r="J252" s="23">
        <v>44538</v>
      </c>
      <c r="K252" s="16"/>
      <c r="L252" s="22" t="str">
        <f>VLOOKUP(LEFT(A252,1)*1,Liste!$D$1:$E$3,2,0)</f>
        <v>OPT</v>
      </c>
      <c r="M252" s="16" t="str">
        <f>VLOOKUP(H252,Liste!$A$1:$B$3,2,0)</f>
        <v>Transfos</v>
      </c>
      <c r="N252" s="32" t="str">
        <f t="shared" si="9"/>
        <v>En stock</v>
      </c>
      <c r="O252" s="12" t="b">
        <f t="shared" ca="1" si="10"/>
        <v>0</v>
      </c>
      <c r="P252" s="14" t="str">
        <f t="shared" ca="1" si="11"/>
        <v>FAUX jrs</v>
      </c>
    </row>
    <row r="253" spans="1:16" x14ac:dyDescent="0.25">
      <c r="A253" s="20" t="s">
        <v>300</v>
      </c>
      <c r="B253" s="20" t="s">
        <v>24</v>
      </c>
      <c r="C253" s="20" t="s">
        <v>624</v>
      </c>
      <c r="D253" s="20" t="s">
        <v>69</v>
      </c>
      <c r="E253" s="20" t="s">
        <v>70</v>
      </c>
      <c r="F253" s="20" t="s">
        <v>579</v>
      </c>
      <c r="G253" s="20" t="s">
        <v>535</v>
      </c>
      <c r="H253" s="20" t="s">
        <v>90</v>
      </c>
      <c r="I253" s="15" t="s">
        <v>0</v>
      </c>
      <c r="J253" s="23">
        <v>44538</v>
      </c>
      <c r="K253" s="16"/>
      <c r="L253" s="22" t="str">
        <f>VLOOKUP(LEFT(A253,1)*1,Liste!$D$1:$E$3,2,0)</f>
        <v>OPT</v>
      </c>
      <c r="M253" s="16" t="str">
        <f>VLOOKUP(H253,Liste!$A$1:$B$3,2,0)</f>
        <v>Transfos</v>
      </c>
      <c r="N253" s="32" t="str">
        <f t="shared" si="9"/>
        <v>En stock</v>
      </c>
      <c r="O253" s="12" t="b">
        <f t="shared" ca="1" si="10"/>
        <v>0</v>
      </c>
      <c r="P253" s="14" t="str">
        <f t="shared" ca="1" si="11"/>
        <v>FAUX jrs</v>
      </c>
    </row>
    <row r="254" spans="1:16" x14ac:dyDescent="0.25">
      <c r="A254" s="20" t="s">
        <v>300</v>
      </c>
      <c r="B254" s="20" t="s">
        <v>24</v>
      </c>
      <c r="C254" s="20" t="s">
        <v>625</v>
      </c>
      <c r="D254" s="20" t="s">
        <v>69</v>
      </c>
      <c r="E254" s="20" t="s">
        <v>70</v>
      </c>
      <c r="F254" s="20" t="s">
        <v>579</v>
      </c>
      <c r="G254" s="20" t="s">
        <v>535</v>
      </c>
      <c r="H254" s="20" t="s">
        <v>90</v>
      </c>
      <c r="I254" s="15" t="s">
        <v>0</v>
      </c>
      <c r="J254" s="23">
        <v>44538</v>
      </c>
      <c r="K254" s="16"/>
      <c r="L254" s="22" t="str">
        <f>VLOOKUP(LEFT(A254,1)*1,Liste!$D$1:$E$3,2,0)</f>
        <v>OPT</v>
      </c>
      <c r="M254" s="16" t="str">
        <f>VLOOKUP(H254,Liste!$A$1:$B$3,2,0)</f>
        <v>Transfos</v>
      </c>
      <c r="N254" s="32" t="str">
        <f t="shared" si="9"/>
        <v>En stock</v>
      </c>
      <c r="O254" s="12" t="b">
        <f t="shared" ca="1" si="10"/>
        <v>0</v>
      </c>
      <c r="P254" s="14" t="str">
        <f t="shared" ca="1" si="11"/>
        <v>FAUX jrs</v>
      </c>
    </row>
    <row r="255" spans="1:16" x14ac:dyDescent="0.25">
      <c r="A255" s="20" t="s">
        <v>300</v>
      </c>
      <c r="B255" s="20" t="s">
        <v>24</v>
      </c>
      <c r="C255" s="20" t="s">
        <v>626</v>
      </c>
      <c r="D255" s="20" t="s">
        <v>69</v>
      </c>
      <c r="E255" s="20" t="s">
        <v>70</v>
      </c>
      <c r="F255" s="20" t="s">
        <v>579</v>
      </c>
      <c r="G255" s="20" t="s">
        <v>535</v>
      </c>
      <c r="H255" s="20" t="s">
        <v>90</v>
      </c>
      <c r="I255" s="15" t="s">
        <v>0</v>
      </c>
      <c r="J255" s="23">
        <v>44538</v>
      </c>
      <c r="K255" s="16"/>
      <c r="L255" s="22" t="str">
        <f>VLOOKUP(LEFT(A255,1)*1,Liste!$D$1:$E$3,2,0)</f>
        <v>OPT</v>
      </c>
      <c r="M255" s="16" t="str">
        <f>VLOOKUP(H255,Liste!$A$1:$B$3,2,0)</f>
        <v>Transfos</v>
      </c>
      <c r="N255" s="32" t="str">
        <f t="shared" si="9"/>
        <v>En stock</v>
      </c>
      <c r="O255" s="12" t="b">
        <f t="shared" ca="1" si="10"/>
        <v>0</v>
      </c>
      <c r="P255" s="14" t="str">
        <f t="shared" ca="1" si="11"/>
        <v>FAUX jrs</v>
      </c>
    </row>
    <row r="256" spans="1:16" x14ac:dyDescent="0.25">
      <c r="A256" s="20" t="s">
        <v>300</v>
      </c>
      <c r="B256" s="20" t="s">
        <v>24</v>
      </c>
      <c r="C256" s="20" t="s">
        <v>627</v>
      </c>
      <c r="D256" s="20" t="s">
        <v>69</v>
      </c>
      <c r="E256" s="20" t="s">
        <v>70</v>
      </c>
      <c r="F256" s="20" t="s">
        <v>579</v>
      </c>
      <c r="G256" s="20" t="s">
        <v>535</v>
      </c>
      <c r="H256" s="20" t="s">
        <v>90</v>
      </c>
      <c r="I256" s="15" t="s">
        <v>0</v>
      </c>
      <c r="J256" s="23">
        <v>44538</v>
      </c>
      <c r="K256" s="16"/>
      <c r="L256" s="22" t="str">
        <f>VLOOKUP(LEFT(A256,1)*1,Liste!$D$1:$E$3,2,0)</f>
        <v>OPT</v>
      </c>
      <c r="M256" s="16" t="str">
        <f>VLOOKUP(H256,Liste!$A$1:$B$3,2,0)</f>
        <v>Transfos</v>
      </c>
      <c r="N256" s="32" t="str">
        <f t="shared" si="9"/>
        <v>En stock</v>
      </c>
      <c r="O256" s="12" t="b">
        <f t="shared" ca="1" si="10"/>
        <v>0</v>
      </c>
      <c r="P256" s="14" t="str">
        <f t="shared" ca="1" si="11"/>
        <v>FAUX jrs</v>
      </c>
    </row>
    <row r="257" spans="1:16" x14ac:dyDescent="0.25">
      <c r="A257" s="20" t="s">
        <v>300</v>
      </c>
      <c r="B257" s="20" t="s">
        <v>24</v>
      </c>
      <c r="C257" s="20" t="s">
        <v>628</v>
      </c>
      <c r="D257" s="20" t="s">
        <v>69</v>
      </c>
      <c r="E257" s="20" t="s">
        <v>70</v>
      </c>
      <c r="F257" s="20" t="s">
        <v>579</v>
      </c>
      <c r="G257" s="20" t="s">
        <v>535</v>
      </c>
      <c r="H257" s="20" t="s">
        <v>90</v>
      </c>
      <c r="I257" s="15" t="s">
        <v>0</v>
      </c>
      <c r="J257" s="23">
        <v>44538</v>
      </c>
      <c r="K257" s="16"/>
      <c r="L257" s="22" t="str">
        <f>VLOOKUP(LEFT(A257,1)*1,Liste!$D$1:$E$3,2,0)</f>
        <v>OPT</v>
      </c>
      <c r="M257" s="16" t="str">
        <f>VLOOKUP(H257,Liste!$A$1:$B$3,2,0)</f>
        <v>Transfos</v>
      </c>
      <c r="N257" s="32" t="str">
        <f t="shared" si="9"/>
        <v>En stock</v>
      </c>
      <c r="O257" s="12" t="b">
        <f t="shared" ca="1" si="10"/>
        <v>0</v>
      </c>
      <c r="P257" s="14" t="str">
        <f t="shared" ca="1" si="11"/>
        <v>FAUX jrs</v>
      </c>
    </row>
    <row r="258" spans="1:16" x14ac:dyDescent="0.25">
      <c r="A258" s="20" t="s">
        <v>300</v>
      </c>
      <c r="B258" s="20" t="s">
        <v>24</v>
      </c>
      <c r="C258" s="20" t="s">
        <v>629</v>
      </c>
      <c r="D258" s="20" t="s">
        <v>69</v>
      </c>
      <c r="E258" s="20" t="s">
        <v>70</v>
      </c>
      <c r="F258" s="20" t="s">
        <v>579</v>
      </c>
      <c r="G258" s="20" t="s">
        <v>535</v>
      </c>
      <c r="H258" s="20" t="s">
        <v>90</v>
      </c>
      <c r="I258" s="15" t="s">
        <v>0</v>
      </c>
      <c r="J258" s="23">
        <v>44536</v>
      </c>
      <c r="K258" s="16"/>
      <c r="L258" s="22" t="str">
        <f>VLOOKUP(LEFT(A258,1)*1,Liste!$D$1:$E$3,2,0)</f>
        <v>OPT</v>
      </c>
      <c r="M258" s="16" t="str">
        <f>VLOOKUP(H258,Liste!$A$1:$B$3,2,0)</f>
        <v>Transfos</v>
      </c>
      <c r="N258" s="32" t="str">
        <f t="shared" ref="N258:N321" si="12">IF(K258="","En stock","Soldé")</f>
        <v>En stock</v>
      </c>
      <c r="O258" s="12" t="b">
        <f t="shared" ref="O258:O321" ca="1" si="13">J258-TODAY()&lt;=TODAY()-EDATE($AB$1,6)</f>
        <v>0</v>
      </c>
      <c r="P258" s="14" t="str">
        <f t="shared" ref="P258:P321" ca="1" si="14">IF(OR(N258="En stock",DATEDIF(J258,$AB$1,"D")),IF(N258="Soldé",DATEDIF(J258,K258,"D"))&amp;" jrs")</f>
        <v>FAUX jrs</v>
      </c>
    </row>
    <row r="259" spans="1:16" x14ac:dyDescent="0.25">
      <c r="A259" s="20" t="s">
        <v>300</v>
      </c>
      <c r="B259" s="20" t="s">
        <v>24</v>
      </c>
      <c r="C259" s="20" t="s">
        <v>630</v>
      </c>
      <c r="D259" s="20" t="s">
        <v>69</v>
      </c>
      <c r="E259" s="20" t="s">
        <v>70</v>
      </c>
      <c r="F259" s="20" t="s">
        <v>579</v>
      </c>
      <c r="G259" s="20" t="s">
        <v>535</v>
      </c>
      <c r="H259" s="20" t="s">
        <v>90</v>
      </c>
      <c r="I259" s="15" t="s">
        <v>0</v>
      </c>
      <c r="J259" s="23">
        <v>44536</v>
      </c>
      <c r="K259" s="16"/>
      <c r="L259" s="22" t="str">
        <f>VLOOKUP(LEFT(A259,1)*1,Liste!$D$1:$E$3,2,0)</f>
        <v>OPT</v>
      </c>
      <c r="M259" s="16" t="str">
        <f>VLOOKUP(H259,Liste!$A$1:$B$3,2,0)</f>
        <v>Transfos</v>
      </c>
      <c r="N259" s="32" t="str">
        <f t="shared" si="12"/>
        <v>En stock</v>
      </c>
      <c r="O259" s="12" t="b">
        <f t="shared" ca="1" si="13"/>
        <v>0</v>
      </c>
      <c r="P259" s="14" t="str">
        <f t="shared" ca="1" si="14"/>
        <v>FAUX jrs</v>
      </c>
    </row>
    <row r="260" spans="1:16" x14ac:dyDescent="0.25">
      <c r="A260" s="20" t="s">
        <v>300</v>
      </c>
      <c r="B260" s="20" t="s">
        <v>24</v>
      </c>
      <c r="C260" s="20" t="s">
        <v>631</v>
      </c>
      <c r="D260" s="20" t="s">
        <v>69</v>
      </c>
      <c r="E260" s="20" t="s">
        <v>70</v>
      </c>
      <c r="F260" s="20" t="s">
        <v>579</v>
      </c>
      <c r="G260" s="20" t="s">
        <v>535</v>
      </c>
      <c r="H260" s="20" t="s">
        <v>90</v>
      </c>
      <c r="I260" s="15" t="s">
        <v>0</v>
      </c>
      <c r="J260" s="23">
        <v>44536</v>
      </c>
      <c r="K260" s="16"/>
      <c r="L260" s="22" t="str">
        <f>VLOOKUP(LEFT(A260,1)*1,Liste!$D$1:$E$3,2,0)</f>
        <v>OPT</v>
      </c>
      <c r="M260" s="16" t="str">
        <f>VLOOKUP(H260,Liste!$A$1:$B$3,2,0)</f>
        <v>Transfos</v>
      </c>
      <c r="N260" s="32" t="str">
        <f t="shared" si="12"/>
        <v>En stock</v>
      </c>
      <c r="O260" s="12" t="b">
        <f t="shared" ca="1" si="13"/>
        <v>0</v>
      </c>
      <c r="P260" s="14" t="str">
        <f t="shared" ca="1" si="14"/>
        <v>FAUX jrs</v>
      </c>
    </row>
    <row r="261" spans="1:16" x14ac:dyDescent="0.25">
      <c r="A261" s="20" t="s">
        <v>300</v>
      </c>
      <c r="B261" s="20" t="s">
        <v>24</v>
      </c>
      <c r="C261" s="20" t="s">
        <v>632</v>
      </c>
      <c r="D261" s="20" t="s">
        <v>69</v>
      </c>
      <c r="E261" s="20" t="s">
        <v>70</v>
      </c>
      <c r="F261" s="20" t="s">
        <v>579</v>
      </c>
      <c r="G261" s="20" t="s">
        <v>535</v>
      </c>
      <c r="H261" s="20" t="s">
        <v>90</v>
      </c>
      <c r="I261" s="15" t="s">
        <v>0</v>
      </c>
      <c r="J261" s="23">
        <v>44536</v>
      </c>
      <c r="K261" s="16"/>
      <c r="L261" s="22" t="str">
        <f>VLOOKUP(LEFT(A261,1)*1,Liste!$D$1:$E$3,2,0)</f>
        <v>OPT</v>
      </c>
      <c r="M261" s="16" t="str">
        <f>VLOOKUP(H261,Liste!$A$1:$B$3,2,0)</f>
        <v>Transfos</v>
      </c>
      <c r="N261" s="32" t="str">
        <f t="shared" si="12"/>
        <v>En stock</v>
      </c>
      <c r="O261" s="12" t="b">
        <f t="shared" ca="1" si="13"/>
        <v>0</v>
      </c>
      <c r="P261" s="14" t="str">
        <f t="shared" ca="1" si="14"/>
        <v>FAUX jrs</v>
      </c>
    </row>
    <row r="262" spans="1:16" x14ac:dyDescent="0.25">
      <c r="A262" s="20" t="s">
        <v>382</v>
      </c>
      <c r="B262" s="20" t="s">
        <v>25</v>
      </c>
      <c r="C262" s="20" t="s">
        <v>633</v>
      </c>
      <c r="D262" s="20" t="s">
        <v>69</v>
      </c>
      <c r="E262" s="20" t="s">
        <v>70</v>
      </c>
      <c r="F262" s="20" t="s">
        <v>579</v>
      </c>
      <c r="G262" s="20" t="s">
        <v>536</v>
      </c>
      <c r="H262" s="20" t="s">
        <v>90</v>
      </c>
      <c r="I262" s="15" t="s">
        <v>0</v>
      </c>
      <c r="J262" s="23">
        <v>44537</v>
      </c>
      <c r="K262" s="16"/>
      <c r="L262" s="22" t="str">
        <f>VLOOKUP(LEFT(A262,1)*1,Liste!$D$1:$E$3,2,0)</f>
        <v>OPT</v>
      </c>
      <c r="M262" s="16" t="str">
        <f>VLOOKUP(H262,Liste!$A$1:$B$3,2,0)</f>
        <v>Transfos</v>
      </c>
      <c r="N262" s="32" t="str">
        <f t="shared" si="12"/>
        <v>En stock</v>
      </c>
      <c r="O262" s="12" t="b">
        <f t="shared" ca="1" si="13"/>
        <v>0</v>
      </c>
      <c r="P262" s="14" t="str">
        <f t="shared" ca="1" si="14"/>
        <v>FAUX jrs</v>
      </c>
    </row>
    <row r="263" spans="1:16" x14ac:dyDescent="0.25">
      <c r="A263" s="20" t="s">
        <v>382</v>
      </c>
      <c r="B263" s="20" t="s">
        <v>25</v>
      </c>
      <c r="C263" s="20" t="s">
        <v>634</v>
      </c>
      <c r="D263" s="20" t="s">
        <v>69</v>
      </c>
      <c r="E263" s="20" t="s">
        <v>70</v>
      </c>
      <c r="F263" s="20" t="s">
        <v>579</v>
      </c>
      <c r="G263" s="20" t="s">
        <v>536</v>
      </c>
      <c r="H263" s="20" t="s">
        <v>90</v>
      </c>
      <c r="I263" s="15" t="s">
        <v>0</v>
      </c>
      <c r="J263" s="23">
        <v>44522</v>
      </c>
      <c r="K263" s="16"/>
      <c r="L263" s="22" t="str">
        <f>VLOOKUP(LEFT(A263,1)*1,Liste!$D$1:$E$3,2,0)</f>
        <v>OPT</v>
      </c>
      <c r="M263" s="16" t="str">
        <f>VLOOKUP(H263,Liste!$A$1:$B$3,2,0)</f>
        <v>Transfos</v>
      </c>
      <c r="N263" s="32" t="str">
        <f t="shared" si="12"/>
        <v>En stock</v>
      </c>
      <c r="O263" s="21" t="b">
        <f t="shared" ca="1" si="13"/>
        <v>0</v>
      </c>
      <c r="P263" s="14" t="str">
        <f t="shared" ca="1" si="14"/>
        <v>FAUX jrs</v>
      </c>
    </row>
    <row r="264" spans="1:16" x14ac:dyDescent="0.25">
      <c r="A264" s="20" t="s">
        <v>382</v>
      </c>
      <c r="B264" s="20" t="s">
        <v>25</v>
      </c>
      <c r="C264" s="20" t="s">
        <v>635</v>
      </c>
      <c r="D264" s="20" t="s">
        <v>69</v>
      </c>
      <c r="E264" s="20" t="s">
        <v>70</v>
      </c>
      <c r="F264" s="20" t="s">
        <v>579</v>
      </c>
      <c r="G264" s="20" t="s">
        <v>536</v>
      </c>
      <c r="H264" s="20" t="s">
        <v>90</v>
      </c>
      <c r="I264" s="15" t="s">
        <v>0</v>
      </c>
      <c r="J264" s="23">
        <v>44522</v>
      </c>
      <c r="K264" s="16"/>
      <c r="L264" s="22" t="str">
        <f>VLOOKUP(LEFT(A264,1)*1,Liste!$D$1:$E$3,2,0)</f>
        <v>OPT</v>
      </c>
      <c r="M264" s="16" t="str">
        <f>VLOOKUP(H264,Liste!$A$1:$B$3,2,0)</f>
        <v>Transfos</v>
      </c>
      <c r="N264" s="32" t="str">
        <f t="shared" si="12"/>
        <v>En stock</v>
      </c>
      <c r="O264" s="21" t="b">
        <f t="shared" ca="1" si="13"/>
        <v>0</v>
      </c>
      <c r="P264" s="14" t="str">
        <f t="shared" ca="1" si="14"/>
        <v>FAUX jrs</v>
      </c>
    </row>
    <row r="265" spans="1:16" x14ac:dyDescent="0.25">
      <c r="A265" s="20" t="s">
        <v>382</v>
      </c>
      <c r="B265" s="20" t="s">
        <v>25</v>
      </c>
      <c r="C265" s="20" t="s">
        <v>636</v>
      </c>
      <c r="D265" s="20" t="s">
        <v>69</v>
      </c>
      <c r="E265" s="20" t="s">
        <v>70</v>
      </c>
      <c r="F265" s="20" t="s">
        <v>579</v>
      </c>
      <c r="G265" s="20" t="s">
        <v>536</v>
      </c>
      <c r="H265" s="20" t="s">
        <v>90</v>
      </c>
      <c r="I265" s="15" t="s">
        <v>0</v>
      </c>
      <c r="J265" s="23">
        <v>44522</v>
      </c>
      <c r="K265" s="16"/>
      <c r="L265" s="22" t="str">
        <f>VLOOKUP(LEFT(A265,1)*1,Liste!$D$1:$E$3,2,0)</f>
        <v>OPT</v>
      </c>
      <c r="M265" s="16" t="str">
        <f>VLOOKUP(H265,Liste!$A$1:$B$3,2,0)</f>
        <v>Transfos</v>
      </c>
      <c r="N265" s="32" t="str">
        <f t="shared" si="12"/>
        <v>En stock</v>
      </c>
      <c r="O265" s="21" t="b">
        <f t="shared" ca="1" si="13"/>
        <v>0</v>
      </c>
      <c r="P265" s="14" t="str">
        <f t="shared" ca="1" si="14"/>
        <v>FAUX jrs</v>
      </c>
    </row>
    <row r="266" spans="1:16" x14ac:dyDescent="0.25">
      <c r="A266" s="20" t="s">
        <v>382</v>
      </c>
      <c r="B266" s="20" t="s">
        <v>25</v>
      </c>
      <c r="C266" s="20" t="s">
        <v>637</v>
      </c>
      <c r="D266" s="20" t="s">
        <v>69</v>
      </c>
      <c r="E266" s="20" t="s">
        <v>70</v>
      </c>
      <c r="F266" s="20" t="s">
        <v>579</v>
      </c>
      <c r="G266" s="20" t="s">
        <v>536</v>
      </c>
      <c r="H266" s="20" t="s">
        <v>90</v>
      </c>
      <c r="I266" s="15" t="s">
        <v>0</v>
      </c>
      <c r="J266" s="23">
        <v>44522</v>
      </c>
      <c r="K266" s="16"/>
      <c r="L266" s="22" t="str">
        <f>VLOOKUP(LEFT(A266,1)*1,Liste!$D$1:$E$3,2,0)</f>
        <v>OPT</v>
      </c>
      <c r="M266" s="16" t="str">
        <f>VLOOKUP(H266,Liste!$A$1:$B$3,2,0)</f>
        <v>Transfos</v>
      </c>
      <c r="N266" s="32" t="str">
        <f t="shared" si="12"/>
        <v>En stock</v>
      </c>
      <c r="O266" s="21" t="b">
        <f t="shared" ca="1" si="13"/>
        <v>0</v>
      </c>
      <c r="P266" s="14" t="str">
        <f t="shared" ca="1" si="14"/>
        <v>FAUX jrs</v>
      </c>
    </row>
    <row r="267" spans="1:16" x14ac:dyDescent="0.25">
      <c r="A267" s="20" t="s">
        <v>382</v>
      </c>
      <c r="B267" s="20" t="s">
        <v>25</v>
      </c>
      <c r="C267" s="20" t="s">
        <v>638</v>
      </c>
      <c r="D267" s="20" t="s">
        <v>69</v>
      </c>
      <c r="E267" s="20" t="s">
        <v>70</v>
      </c>
      <c r="F267" s="20" t="s">
        <v>579</v>
      </c>
      <c r="G267" s="20" t="s">
        <v>536</v>
      </c>
      <c r="H267" s="20" t="s">
        <v>90</v>
      </c>
      <c r="I267" s="15" t="s">
        <v>0</v>
      </c>
      <c r="J267" s="23">
        <v>44523</v>
      </c>
      <c r="K267" s="16"/>
      <c r="L267" s="22" t="str">
        <f>VLOOKUP(LEFT(A267,1)*1,Liste!$D$1:$E$3,2,0)</f>
        <v>OPT</v>
      </c>
      <c r="M267" s="16" t="str">
        <f>VLOOKUP(H267,Liste!$A$1:$B$3,2,0)</f>
        <v>Transfos</v>
      </c>
      <c r="N267" s="32" t="str">
        <f t="shared" si="12"/>
        <v>En stock</v>
      </c>
      <c r="O267" s="21" t="b">
        <f t="shared" ca="1" si="13"/>
        <v>0</v>
      </c>
      <c r="P267" s="14" t="str">
        <f t="shared" ca="1" si="14"/>
        <v>FAUX jrs</v>
      </c>
    </row>
    <row r="268" spans="1:16" x14ac:dyDescent="0.25">
      <c r="A268" s="20" t="s">
        <v>382</v>
      </c>
      <c r="B268" s="20" t="s">
        <v>25</v>
      </c>
      <c r="C268" s="20" t="s">
        <v>639</v>
      </c>
      <c r="D268" s="20" t="s">
        <v>69</v>
      </c>
      <c r="E268" s="20" t="s">
        <v>70</v>
      </c>
      <c r="F268" s="20" t="s">
        <v>579</v>
      </c>
      <c r="G268" s="20" t="s">
        <v>536</v>
      </c>
      <c r="H268" s="20" t="s">
        <v>90</v>
      </c>
      <c r="I268" s="15" t="s">
        <v>0</v>
      </c>
      <c r="J268" s="23">
        <v>44523</v>
      </c>
      <c r="K268" s="16"/>
      <c r="L268" s="22" t="str">
        <f>VLOOKUP(LEFT(A268,1)*1,Liste!$D$1:$E$3,2,0)</f>
        <v>OPT</v>
      </c>
      <c r="M268" s="16" t="str">
        <f>VLOOKUP(H268,Liste!$A$1:$B$3,2,0)</f>
        <v>Transfos</v>
      </c>
      <c r="N268" s="32" t="str">
        <f t="shared" si="12"/>
        <v>En stock</v>
      </c>
      <c r="O268" s="21" t="b">
        <f t="shared" ca="1" si="13"/>
        <v>0</v>
      </c>
      <c r="P268" s="14" t="str">
        <f t="shared" ca="1" si="14"/>
        <v>FAUX jrs</v>
      </c>
    </row>
    <row r="269" spans="1:16" x14ac:dyDescent="0.25">
      <c r="A269" s="20" t="s">
        <v>382</v>
      </c>
      <c r="B269" s="20" t="s">
        <v>25</v>
      </c>
      <c r="C269" s="20" t="s">
        <v>640</v>
      </c>
      <c r="D269" s="20" t="s">
        <v>69</v>
      </c>
      <c r="E269" s="20" t="s">
        <v>70</v>
      </c>
      <c r="F269" s="20" t="s">
        <v>579</v>
      </c>
      <c r="G269" s="20" t="s">
        <v>536</v>
      </c>
      <c r="H269" s="20" t="s">
        <v>90</v>
      </c>
      <c r="I269" s="15" t="s">
        <v>0</v>
      </c>
      <c r="J269" s="23">
        <v>44537</v>
      </c>
      <c r="K269" s="16"/>
      <c r="L269" s="22" t="str">
        <f>VLOOKUP(LEFT(A269,1)*1,Liste!$D$1:$E$3,2,0)</f>
        <v>OPT</v>
      </c>
      <c r="M269" s="16" t="str">
        <f>VLOOKUP(H269,Liste!$A$1:$B$3,2,0)</f>
        <v>Transfos</v>
      </c>
      <c r="N269" s="32" t="str">
        <f t="shared" si="12"/>
        <v>En stock</v>
      </c>
      <c r="O269" s="21" t="b">
        <f t="shared" ca="1" si="13"/>
        <v>0</v>
      </c>
      <c r="P269" s="14" t="str">
        <f t="shared" ca="1" si="14"/>
        <v>FAUX jrs</v>
      </c>
    </row>
    <row r="270" spans="1:16" x14ac:dyDescent="0.25">
      <c r="A270" s="20" t="s">
        <v>382</v>
      </c>
      <c r="B270" s="20" t="s">
        <v>25</v>
      </c>
      <c r="C270" s="20" t="s">
        <v>641</v>
      </c>
      <c r="D270" s="20" t="s">
        <v>69</v>
      </c>
      <c r="E270" s="20" t="s">
        <v>70</v>
      </c>
      <c r="F270" s="20" t="s">
        <v>579</v>
      </c>
      <c r="G270" s="20" t="s">
        <v>536</v>
      </c>
      <c r="H270" s="20" t="s">
        <v>90</v>
      </c>
      <c r="I270" s="15" t="s">
        <v>0</v>
      </c>
      <c r="J270" s="23">
        <v>44529</v>
      </c>
      <c r="K270" s="16"/>
      <c r="L270" s="22" t="str">
        <f>VLOOKUP(LEFT(A270,1)*1,Liste!$D$1:$E$3,2,0)</f>
        <v>OPT</v>
      </c>
      <c r="M270" s="16" t="str">
        <f>VLOOKUP(H270,Liste!$A$1:$B$3,2,0)</f>
        <v>Transfos</v>
      </c>
      <c r="N270" s="32" t="str">
        <f t="shared" si="12"/>
        <v>En stock</v>
      </c>
      <c r="O270" s="21" t="b">
        <f t="shared" ca="1" si="13"/>
        <v>0</v>
      </c>
      <c r="P270" s="14" t="str">
        <f t="shared" ca="1" si="14"/>
        <v>FAUX jrs</v>
      </c>
    </row>
    <row r="271" spans="1:16" x14ac:dyDescent="0.25">
      <c r="A271" s="20" t="s">
        <v>382</v>
      </c>
      <c r="B271" s="20" t="s">
        <v>25</v>
      </c>
      <c r="C271" s="20" t="s">
        <v>642</v>
      </c>
      <c r="D271" s="20" t="s">
        <v>69</v>
      </c>
      <c r="E271" s="20" t="s">
        <v>70</v>
      </c>
      <c r="F271" s="20" t="s">
        <v>579</v>
      </c>
      <c r="G271" s="20" t="s">
        <v>536</v>
      </c>
      <c r="H271" s="20" t="s">
        <v>90</v>
      </c>
      <c r="I271" s="15" t="s">
        <v>0</v>
      </c>
      <c r="J271" s="23">
        <v>44529</v>
      </c>
      <c r="K271" s="16"/>
      <c r="L271" s="22" t="str">
        <f>VLOOKUP(LEFT(A271,1)*1,Liste!$D$1:$E$3,2,0)</f>
        <v>OPT</v>
      </c>
      <c r="M271" s="16" t="str">
        <f>VLOOKUP(H271,Liste!$A$1:$B$3,2,0)</f>
        <v>Transfos</v>
      </c>
      <c r="N271" s="32" t="str">
        <f t="shared" si="12"/>
        <v>En stock</v>
      </c>
      <c r="O271" s="21" t="b">
        <f t="shared" ca="1" si="13"/>
        <v>0</v>
      </c>
      <c r="P271" s="14" t="str">
        <f t="shared" ca="1" si="14"/>
        <v>FAUX jrs</v>
      </c>
    </row>
    <row r="272" spans="1:16" x14ac:dyDescent="0.25">
      <c r="A272" s="20" t="s">
        <v>382</v>
      </c>
      <c r="B272" s="20" t="s">
        <v>25</v>
      </c>
      <c r="C272" s="20" t="s">
        <v>643</v>
      </c>
      <c r="D272" s="20" t="s">
        <v>69</v>
      </c>
      <c r="E272" s="20" t="s">
        <v>70</v>
      </c>
      <c r="F272" s="20" t="s">
        <v>579</v>
      </c>
      <c r="G272" s="20" t="s">
        <v>536</v>
      </c>
      <c r="H272" s="20" t="s">
        <v>90</v>
      </c>
      <c r="I272" s="15" t="s">
        <v>0</v>
      </c>
      <c r="J272" s="23">
        <v>44529</v>
      </c>
      <c r="K272" s="16"/>
      <c r="L272" s="22" t="str">
        <f>VLOOKUP(LEFT(A272,1)*1,Liste!$D$1:$E$3,2,0)</f>
        <v>OPT</v>
      </c>
      <c r="M272" s="16" t="str">
        <f>VLOOKUP(H272,Liste!$A$1:$B$3,2,0)</f>
        <v>Transfos</v>
      </c>
      <c r="N272" s="32" t="str">
        <f t="shared" si="12"/>
        <v>En stock</v>
      </c>
      <c r="O272" s="21" t="b">
        <f t="shared" ca="1" si="13"/>
        <v>0</v>
      </c>
      <c r="P272" s="14" t="str">
        <f t="shared" ca="1" si="14"/>
        <v>FAUX jrs</v>
      </c>
    </row>
    <row r="273" spans="1:16" x14ac:dyDescent="0.25">
      <c r="A273" s="20" t="s">
        <v>382</v>
      </c>
      <c r="B273" s="20" t="s">
        <v>25</v>
      </c>
      <c r="C273" s="20" t="s">
        <v>644</v>
      </c>
      <c r="D273" s="20" t="s">
        <v>69</v>
      </c>
      <c r="E273" s="20" t="s">
        <v>70</v>
      </c>
      <c r="F273" s="20" t="s">
        <v>579</v>
      </c>
      <c r="G273" s="20" t="s">
        <v>536</v>
      </c>
      <c r="H273" s="20" t="s">
        <v>90</v>
      </c>
      <c r="I273" s="15" t="s">
        <v>0</v>
      </c>
      <c r="J273" s="23">
        <v>44529</v>
      </c>
      <c r="K273" s="16"/>
      <c r="L273" s="22" t="str">
        <f>VLOOKUP(LEFT(A273,1)*1,Liste!$D$1:$E$3,2,0)</f>
        <v>OPT</v>
      </c>
      <c r="M273" s="16" t="str">
        <f>VLOOKUP(H273,Liste!$A$1:$B$3,2,0)</f>
        <v>Transfos</v>
      </c>
      <c r="N273" s="32" t="str">
        <f t="shared" si="12"/>
        <v>En stock</v>
      </c>
      <c r="O273" s="21" t="b">
        <f t="shared" ca="1" si="13"/>
        <v>0</v>
      </c>
      <c r="P273" s="14" t="str">
        <f t="shared" ca="1" si="14"/>
        <v>FAUX jrs</v>
      </c>
    </row>
    <row r="274" spans="1:16" x14ac:dyDescent="0.25">
      <c r="A274" s="20" t="s">
        <v>382</v>
      </c>
      <c r="B274" s="20" t="s">
        <v>25</v>
      </c>
      <c r="C274" s="20" t="s">
        <v>645</v>
      </c>
      <c r="D274" s="20" t="s">
        <v>69</v>
      </c>
      <c r="E274" s="20" t="s">
        <v>70</v>
      </c>
      <c r="F274" s="20" t="s">
        <v>579</v>
      </c>
      <c r="G274" s="20" t="s">
        <v>536</v>
      </c>
      <c r="H274" s="20" t="s">
        <v>90</v>
      </c>
      <c r="I274" s="15" t="s">
        <v>0</v>
      </c>
      <c r="J274" s="23">
        <v>44537</v>
      </c>
      <c r="K274" s="16"/>
      <c r="L274" s="22" t="str">
        <f>VLOOKUP(LEFT(A274,1)*1,Liste!$D$1:$E$3,2,0)</f>
        <v>OPT</v>
      </c>
      <c r="M274" s="16" t="str">
        <f>VLOOKUP(H274,Liste!$A$1:$B$3,2,0)</f>
        <v>Transfos</v>
      </c>
      <c r="N274" s="32" t="str">
        <f t="shared" si="12"/>
        <v>En stock</v>
      </c>
      <c r="O274" s="21" t="b">
        <f t="shared" ca="1" si="13"/>
        <v>0</v>
      </c>
      <c r="P274" s="14" t="str">
        <f t="shared" ca="1" si="14"/>
        <v>FAUX jrs</v>
      </c>
    </row>
    <row r="275" spans="1:16" x14ac:dyDescent="0.25">
      <c r="A275" s="20" t="s">
        <v>382</v>
      </c>
      <c r="B275" s="20" t="s">
        <v>25</v>
      </c>
      <c r="C275" s="20" t="s">
        <v>646</v>
      </c>
      <c r="D275" s="20" t="s">
        <v>69</v>
      </c>
      <c r="E275" s="20" t="s">
        <v>70</v>
      </c>
      <c r="F275" s="20" t="s">
        <v>579</v>
      </c>
      <c r="G275" s="20" t="s">
        <v>536</v>
      </c>
      <c r="H275" s="20" t="s">
        <v>90</v>
      </c>
      <c r="I275" s="15" t="s">
        <v>0</v>
      </c>
      <c r="J275" s="23">
        <v>44537</v>
      </c>
      <c r="K275" s="16"/>
      <c r="L275" s="22" t="str">
        <f>VLOOKUP(LEFT(A275,1)*1,Liste!$D$1:$E$3,2,0)</f>
        <v>OPT</v>
      </c>
      <c r="M275" s="16" t="str">
        <f>VLOOKUP(H275,Liste!$A$1:$B$3,2,0)</f>
        <v>Transfos</v>
      </c>
      <c r="N275" s="32" t="str">
        <f t="shared" si="12"/>
        <v>En stock</v>
      </c>
      <c r="O275" s="21" t="b">
        <f t="shared" ca="1" si="13"/>
        <v>0</v>
      </c>
      <c r="P275" s="14" t="str">
        <f t="shared" ca="1" si="14"/>
        <v>FAUX jrs</v>
      </c>
    </row>
    <row r="276" spans="1:16" x14ac:dyDescent="0.25">
      <c r="A276" s="20" t="s">
        <v>382</v>
      </c>
      <c r="B276" s="20" t="s">
        <v>25</v>
      </c>
      <c r="C276" s="20" t="s">
        <v>647</v>
      </c>
      <c r="D276" s="20" t="s">
        <v>69</v>
      </c>
      <c r="E276" s="20" t="s">
        <v>70</v>
      </c>
      <c r="F276" s="20" t="s">
        <v>579</v>
      </c>
      <c r="G276" s="20" t="s">
        <v>536</v>
      </c>
      <c r="H276" s="20" t="s">
        <v>90</v>
      </c>
      <c r="I276" s="15" t="s">
        <v>0</v>
      </c>
      <c r="J276" s="23">
        <v>44530</v>
      </c>
      <c r="K276" s="16"/>
      <c r="L276" s="22" t="str">
        <f>VLOOKUP(LEFT(A276,1)*1,Liste!$D$1:$E$3,2,0)</f>
        <v>OPT</v>
      </c>
      <c r="M276" s="16" t="str">
        <f>VLOOKUP(H276,Liste!$A$1:$B$3,2,0)</f>
        <v>Transfos</v>
      </c>
      <c r="N276" s="32" t="str">
        <f t="shared" si="12"/>
        <v>En stock</v>
      </c>
      <c r="O276" s="21" t="b">
        <f t="shared" ca="1" si="13"/>
        <v>0</v>
      </c>
      <c r="P276" s="14" t="str">
        <f t="shared" ca="1" si="14"/>
        <v>FAUX jrs</v>
      </c>
    </row>
    <row r="277" spans="1:16" x14ac:dyDescent="0.25">
      <c r="A277" s="20" t="s">
        <v>382</v>
      </c>
      <c r="B277" s="20" t="s">
        <v>25</v>
      </c>
      <c r="C277" s="20" t="s">
        <v>648</v>
      </c>
      <c r="D277" s="20" t="s">
        <v>69</v>
      </c>
      <c r="E277" s="20" t="s">
        <v>70</v>
      </c>
      <c r="F277" s="20" t="s">
        <v>579</v>
      </c>
      <c r="G277" s="20" t="s">
        <v>536</v>
      </c>
      <c r="H277" s="20" t="s">
        <v>90</v>
      </c>
      <c r="I277" s="15" t="s">
        <v>0</v>
      </c>
      <c r="J277" s="23">
        <v>44530</v>
      </c>
      <c r="K277" s="16"/>
      <c r="L277" s="22" t="str">
        <f>VLOOKUP(LEFT(A277,1)*1,Liste!$D$1:$E$3,2,0)</f>
        <v>OPT</v>
      </c>
      <c r="M277" s="16" t="str">
        <f>VLOOKUP(H277,Liste!$A$1:$B$3,2,0)</f>
        <v>Transfos</v>
      </c>
      <c r="N277" s="32" t="str">
        <f t="shared" si="12"/>
        <v>En stock</v>
      </c>
      <c r="O277" s="21" t="b">
        <f t="shared" ca="1" si="13"/>
        <v>0</v>
      </c>
      <c r="P277" s="14" t="str">
        <f t="shared" ca="1" si="14"/>
        <v>FAUX jrs</v>
      </c>
    </row>
    <row r="278" spans="1:16" x14ac:dyDescent="0.25">
      <c r="A278" s="20" t="s">
        <v>382</v>
      </c>
      <c r="B278" s="20" t="s">
        <v>25</v>
      </c>
      <c r="C278" s="20" t="s">
        <v>649</v>
      </c>
      <c r="D278" s="20" t="s">
        <v>69</v>
      </c>
      <c r="E278" s="20" t="s">
        <v>70</v>
      </c>
      <c r="F278" s="20" t="s">
        <v>579</v>
      </c>
      <c r="G278" s="20" t="s">
        <v>536</v>
      </c>
      <c r="H278" s="20" t="s">
        <v>90</v>
      </c>
      <c r="I278" s="15" t="s">
        <v>0</v>
      </c>
      <c r="J278" s="23">
        <v>44537</v>
      </c>
      <c r="K278" s="16"/>
      <c r="L278" s="22" t="str">
        <f>VLOOKUP(LEFT(A278,1)*1,Liste!$D$1:$E$3,2,0)</f>
        <v>OPT</v>
      </c>
      <c r="M278" s="16" t="str">
        <f>VLOOKUP(H278,Liste!$A$1:$B$3,2,0)</f>
        <v>Transfos</v>
      </c>
      <c r="N278" s="32" t="str">
        <f t="shared" si="12"/>
        <v>En stock</v>
      </c>
      <c r="O278" s="21" t="b">
        <f t="shared" ca="1" si="13"/>
        <v>0</v>
      </c>
      <c r="P278" s="14" t="str">
        <f t="shared" ca="1" si="14"/>
        <v>FAUX jrs</v>
      </c>
    </row>
    <row r="279" spans="1:16" x14ac:dyDescent="0.25">
      <c r="A279" s="20" t="s">
        <v>382</v>
      </c>
      <c r="B279" s="20" t="s">
        <v>25</v>
      </c>
      <c r="C279" s="20" t="s">
        <v>650</v>
      </c>
      <c r="D279" s="20" t="s">
        <v>69</v>
      </c>
      <c r="E279" s="20" t="s">
        <v>70</v>
      </c>
      <c r="F279" s="20" t="s">
        <v>579</v>
      </c>
      <c r="G279" s="20" t="s">
        <v>536</v>
      </c>
      <c r="H279" s="20" t="s">
        <v>90</v>
      </c>
      <c r="I279" s="15" t="s">
        <v>0</v>
      </c>
      <c r="J279" s="23">
        <v>44537</v>
      </c>
      <c r="K279" s="16"/>
      <c r="L279" s="22" t="str">
        <f>VLOOKUP(LEFT(A279,1)*1,Liste!$D$1:$E$3,2,0)</f>
        <v>OPT</v>
      </c>
      <c r="M279" s="16" t="str">
        <f>VLOOKUP(H279,Liste!$A$1:$B$3,2,0)</f>
        <v>Transfos</v>
      </c>
      <c r="N279" s="32" t="str">
        <f t="shared" si="12"/>
        <v>En stock</v>
      </c>
      <c r="O279" s="21" t="b">
        <f t="shared" ca="1" si="13"/>
        <v>0</v>
      </c>
      <c r="P279" s="14" t="str">
        <f t="shared" ca="1" si="14"/>
        <v>FAUX jrs</v>
      </c>
    </row>
    <row r="280" spans="1:16" x14ac:dyDescent="0.25">
      <c r="A280" s="20" t="s">
        <v>382</v>
      </c>
      <c r="B280" s="20" t="s">
        <v>25</v>
      </c>
      <c r="C280" s="20" t="s">
        <v>651</v>
      </c>
      <c r="D280" s="20" t="s">
        <v>69</v>
      </c>
      <c r="E280" s="20" t="s">
        <v>70</v>
      </c>
      <c r="F280" s="20" t="s">
        <v>579</v>
      </c>
      <c r="G280" s="20" t="s">
        <v>536</v>
      </c>
      <c r="H280" s="20" t="s">
        <v>90</v>
      </c>
      <c r="I280" s="15" t="s">
        <v>0</v>
      </c>
      <c r="J280" s="23">
        <v>44537</v>
      </c>
      <c r="K280" s="16"/>
      <c r="L280" s="22" t="str">
        <f>VLOOKUP(LEFT(A280,1)*1,Liste!$D$1:$E$3,2,0)</f>
        <v>OPT</v>
      </c>
      <c r="M280" s="16" t="str">
        <f>VLOOKUP(H280,Liste!$A$1:$B$3,2,0)</f>
        <v>Transfos</v>
      </c>
      <c r="N280" s="32" t="str">
        <f t="shared" si="12"/>
        <v>En stock</v>
      </c>
      <c r="O280" s="21" t="b">
        <f t="shared" ca="1" si="13"/>
        <v>0</v>
      </c>
      <c r="P280" s="14" t="str">
        <f t="shared" ca="1" si="14"/>
        <v>FAUX jrs</v>
      </c>
    </row>
    <row r="281" spans="1:16" x14ac:dyDescent="0.25">
      <c r="A281" s="20" t="s">
        <v>382</v>
      </c>
      <c r="B281" s="20" t="s">
        <v>25</v>
      </c>
      <c r="C281" s="20" t="s">
        <v>652</v>
      </c>
      <c r="D281" s="20" t="s">
        <v>69</v>
      </c>
      <c r="E281" s="20" t="s">
        <v>70</v>
      </c>
      <c r="F281" s="20" t="s">
        <v>579</v>
      </c>
      <c r="G281" s="20" t="s">
        <v>536</v>
      </c>
      <c r="H281" s="20" t="s">
        <v>90</v>
      </c>
      <c r="I281" s="15" t="s">
        <v>0</v>
      </c>
      <c r="J281" s="23">
        <v>44536</v>
      </c>
      <c r="K281" s="16"/>
      <c r="L281" s="22" t="str">
        <f>VLOOKUP(LEFT(A281,1)*1,Liste!$D$1:$E$3,2,0)</f>
        <v>OPT</v>
      </c>
      <c r="M281" s="16" t="str">
        <f>VLOOKUP(H281,Liste!$A$1:$B$3,2,0)</f>
        <v>Transfos</v>
      </c>
      <c r="N281" s="32" t="str">
        <f t="shared" si="12"/>
        <v>En stock</v>
      </c>
      <c r="O281" s="21" t="b">
        <f t="shared" ca="1" si="13"/>
        <v>0</v>
      </c>
      <c r="P281" s="14" t="str">
        <f t="shared" ca="1" si="14"/>
        <v>FAUX jrs</v>
      </c>
    </row>
    <row r="282" spans="1:16" x14ac:dyDescent="0.25">
      <c r="A282" s="20" t="s">
        <v>382</v>
      </c>
      <c r="B282" s="20" t="s">
        <v>25</v>
      </c>
      <c r="C282" s="20" t="s">
        <v>653</v>
      </c>
      <c r="D282" s="20" t="s">
        <v>69</v>
      </c>
      <c r="E282" s="20" t="s">
        <v>70</v>
      </c>
      <c r="F282" s="20" t="s">
        <v>579</v>
      </c>
      <c r="G282" s="20" t="s">
        <v>536</v>
      </c>
      <c r="H282" s="20" t="s">
        <v>90</v>
      </c>
      <c r="I282" s="15" t="s">
        <v>0</v>
      </c>
      <c r="J282" s="23">
        <v>44536</v>
      </c>
      <c r="K282" s="16"/>
      <c r="L282" s="22" t="str">
        <f>VLOOKUP(LEFT(A282,1)*1,Liste!$D$1:$E$3,2,0)</f>
        <v>OPT</v>
      </c>
      <c r="M282" s="16" t="str">
        <f>VLOOKUP(H282,Liste!$A$1:$B$3,2,0)</f>
        <v>Transfos</v>
      </c>
      <c r="N282" s="32" t="str">
        <f t="shared" si="12"/>
        <v>En stock</v>
      </c>
      <c r="O282" s="21" t="b">
        <f t="shared" ca="1" si="13"/>
        <v>0</v>
      </c>
      <c r="P282" s="14" t="str">
        <f t="shared" ca="1" si="14"/>
        <v>FAUX jrs</v>
      </c>
    </row>
    <row r="283" spans="1:16" x14ac:dyDescent="0.25">
      <c r="A283" s="20" t="s">
        <v>382</v>
      </c>
      <c r="B283" s="20" t="s">
        <v>25</v>
      </c>
      <c r="C283" s="20" t="s">
        <v>654</v>
      </c>
      <c r="D283" s="20" t="s">
        <v>69</v>
      </c>
      <c r="E283" s="20" t="s">
        <v>70</v>
      </c>
      <c r="F283" s="20" t="s">
        <v>579</v>
      </c>
      <c r="G283" s="20" t="s">
        <v>536</v>
      </c>
      <c r="H283" s="20" t="s">
        <v>90</v>
      </c>
      <c r="I283" s="15" t="s">
        <v>0</v>
      </c>
      <c r="J283" s="23">
        <v>44536</v>
      </c>
      <c r="K283" s="16"/>
      <c r="L283" s="22" t="str">
        <f>VLOOKUP(LEFT(A283,1)*1,Liste!$D$1:$E$3,2,0)</f>
        <v>OPT</v>
      </c>
      <c r="M283" s="16" t="str">
        <f>VLOOKUP(H283,Liste!$A$1:$B$3,2,0)</f>
        <v>Transfos</v>
      </c>
      <c r="N283" s="32" t="str">
        <f t="shared" si="12"/>
        <v>En stock</v>
      </c>
      <c r="O283" s="21" t="b">
        <f t="shared" ca="1" si="13"/>
        <v>0</v>
      </c>
      <c r="P283" s="14" t="str">
        <f t="shared" ca="1" si="14"/>
        <v>FAUX jrs</v>
      </c>
    </row>
    <row r="284" spans="1:16" x14ac:dyDescent="0.25">
      <c r="A284" s="20" t="s">
        <v>382</v>
      </c>
      <c r="B284" s="20" t="s">
        <v>25</v>
      </c>
      <c r="C284" s="20" t="s">
        <v>655</v>
      </c>
      <c r="D284" s="20" t="s">
        <v>69</v>
      </c>
      <c r="E284" s="20" t="s">
        <v>70</v>
      </c>
      <c r="F284" s="20" t="s">
        <v>579</v>
      </c>
      <c r="G284" s="20" t="s">
        <v>536</v>
      </c>
      <c r="H284" s="20" t="s">
        <v>90</v>
      </c>
      <c r="I284" s="15" t="s">
        <v>0</v>
      </c>
      <c r="J284" s="23">
        <v>44536</v>
      </c>
      <c r="K284" s="16"/>
      <c r="L284" s="22" t="str">
        <f>VLOOKUP(LEFT(A284,1)*1,Liste!$D$1:$E$3,2,0)</f>
        <v>OPT</v>
      </c>
      <c r="M284" s="16" t="str">
        <f>VLOOKUP(H284,Liste!$A$1:$B$3,2,0)</f>
        <v>Transfos</v>
      </c>
      <c r="N284" s="32" t="str">
        <f t="shared" si="12"/>
        <v>En stock</v>
      </c>
      <c r="O284" s="21" t="b">
        <f t="shared" ca="1" si="13"/>
        <v>0</v>
      </c>
      <c r="P284" s="14" t="str">
        <f t="shared" ca="1" si="14"/>
        <v>FAUX jrs</v>
      </c>
    </row>
    <row r="285" spans="1:16" x14ac:dyDescent="0.25">
      <c r="A285" s="20" t="s">
        <v>382</v>
      </c>
      <c r="B285" s="20" t="s">
        <v>25</v>
      </c>
      <c r="C285" s="20" t="s">
        <v>656</v>
      </c>
      <c r="D285" s="20" t="s">
        <v>69</v>
      </c>
      <c r="E285" s="20" t="s">
        <v>70</v>
      </c>
      <c r="F285" s="20" t="s">
        <v>579</v>
      </c>
      <c r="G285" s="20" t="s">
        <v>536</v>
      </c>
      <c r="H285" s="20" t="s">
        <v>90</v>
      </c>
      <c r="I285" s="15" t="s">
        <v>0</v>
      </c>
      <c r="J285" s="23">
        <v>44536</v>
      </c>
      <c r="K285" s="16"/>
      <c r="L285" s="22" t="str">
        <f>VLOOKUP(LEFT(A285,1)*1,Liste!$D$1:$E$3,2,0)</f>
        <v>OPT</v>
      </c>
      <c r="M285" s="16" t="str">
        <f>VLOOKUP(H285,Liste!$A$1:$B$3,2,0)</f>
        <v>Transfos</v>
      </c>
      <c r="N285" s="32" t="str">
        <f t="shared" si="12"/>
        <v>En stock</v>
      </c>
      <c r="O285" s="21" t="b">
        <f t="shared" ca="1" si="13"/>
        <v>0</v>
      </c>
      <c r="P285" s="14" t="str">
        <f t="shared" ca="1" si="14"/>
        <v>FAUX jrs</v>
      </c>
    </row>
    <row r="286" spans="1:16" x14ac:dyDescent="0.25">
      <c r="A286" s="20" t="s">
        <v>382</v>
      </c>
      <c r="B286" s="20" t="s">
        <v>25</v>
      </c>
      <c r="C286" s="20" t="s">
        <v>657</v>
      </c>
      <c r="D286" s="20" t="s">
        <v>69</v>
      </c>
      <c r="E286" s="20" t="s">
        <v>70</v>
      </c>
      <c r="F286" s="20" t="s">
        <v>579</v>
      </c>
      <c r="G286" s="20" t="s">
        <v>536</v>
      </c>
      <c r="H286" s="20" t="s">
        <v>90</v>
      </c>
      <c r="I286" s="15" t="s">
        <v>0</v>
      </c>
      <c r="J286" s="23">
        <v>44536</v>
      </c>
      <c r="K286" s="16"/>
      <c r="L286" s="22" t="str">
        <f>VLOOKUP(LEFT(A286,1)*1,Liste!$D$1:$E$3,2,0)</f>
        <v>OPT</v>
      </c>
      <c r="M286" s="16" t="str">
        <f>VLOOKUP(H286,Liste!$A$1:$B$3,2,0)</f>
        <v>Transfos</v>
      </c>
      <c r="N286" s="32" t="str">
        <f t="shared" si="12"/>
        <v>En stock</v>
      </c>
      <c r="O286" s="21" t="b">
        <f t="shared" ca="1" si="13"/>
        <v>0</v>
      </c>
      <c r="P286" s="14" t="str">
        <f t="shared" ca="1" si="14"/>
        <v>FAUX jrs</v>
      </c>
    </row>
    <row r="287" spans="1:16" x14ac:dyDescent="0.25">
      <c r="A287" s="20" t="s">
        <v>658</v>
      </c>
      <c r="B287" s="20" t="s">
        <v>26</v>
      </c>
      <c r="C287" s="20" t="s">
        <v>659</v>
      </c>
      <c r="D287" s="20" t="s">
        <v>69</v>
      </c>
      <c r="E287" s="20" t="s">
        <v>70</v>
      </c>
      <c r="F287" s="20" t="s">
        <v>579</v>
      </c>
      <c r="G287" s="20" t="s">
        <v>660</v>
      </c>
      <c r="H287" s="20" t="s">
        <v>90</v>
      </c>
      <c r="I287" s="15" t="s">
        <v>0</v>
      </c>
      <c r="J287" s="23">
        <v>44484</v>
      </c>
      <c r="K287" s="16"/>
      <c r="L287" s="22" t="str">
        <f>VLOOKUP(LEFT(A287,1)*1,Liste!$D$1:$E$3,2,0)</f>
        <v>OPT</v>
      </c>
      <c r="M287" s="16" t="str">
        <f>VLOOKUP(H287,Liste!$A$1:$B$3,2,0)</f>
        <v>Transfos</v>
      </c>
      <c r="N287" s="32" t="str">
        <f t="shared" si="12"/>
        <v>En stock</v>
      </c>
      <c r="O287" s="21" t="b">
        <f t="shared" ca="1" si="13"/>
        <v>0</v>
      </c>
      <c r="P287" s="14" t="str">
        <f t="shared" ca="1" si="14"/>
        <v>FAUX jrs</v>
      </c>
    </row>
    <row r="288" spans="1:16" x14ac:dyDescent="0.25">
      <c r="A288" s="20" t="s">
        <v>319</v>
      </c>
      <c r="B288" s="20" t="s">
        <v>28</v>
      </c>
      <c r="C288" s="20" t="s">
        <v>661</v>
      </c>
      <c r="D288" s="20" t="s">
        <v>69</v>
      </c>
      <c r="E288" s="20" t="s">
        <v>70</v>
      </c>
      <c r="F288" s="20" t="s">
        <v>579</v>
      </c>
      <c r="G288" s="20" t="s">
        <v>662</v>
      </c>
      <c r="H288" s="20" t="s">
        <v>90</v>
      </c>
      <c r="I288" s="15" t="s">
        <v>0</v>
      </c>
      <c r="J288" s="23">
        <v>44523</v>
      </c>
      <c r="K288" s="16"/>
      <c r="L288" s="22" t="str">
        <f>VLOOKUP(LEFT(A288,1)*1,Liste!$D$1:$E$3,2,0)</f>
        <v>OPT</v>
      </c>
      <c r="M288" s="16" t="str">
        <f>VLOOKUP(H288,Liste!$A$1:$B$3,2,0)</f>
        <v>Transfos</v>
      </c>
      <c r="N288" s="32" t="str">
        <f t="shared" si="12"/>
        <v>En stock</v>
      </c>
      <c r="O288" s="21" t="b">
        <f t="shared" ca="1" si="13"/>
        <v>0</v>
      </c>
      <c r="P288" s="14" t="str">
        <f t="shared" ca="1" si="14"/>
        <v>FAUX jrs</v>
      </c>
    </row>
    <row r="289" spans="1:16" x14ac:dyDescent="0.25">
      <c r="A289" s="20" t="s">
        <v>319</v>
      </c>
      <c r="B289" s="20" t="s">
        <v>28</v>
      </c>
      <c r="C289" s="20" t="s">
        <v>663</v>
      </c>
      <c r="D289" s="20" t="s">
        <v>69</v>
      </c>
      <c r="E289" s="20" t="s">
        <v>70</v>
      </c>
      <c r="F289" s="20" t="s">
        <v>579</v>
      </c>
      <c r="G289" s="20" t="s">
        <v>662</v>
      </c>
      <c r="H289" s="20" t="s">
        <v>90</v>
      </c>
      <c r="I289" s="15" t="s">
        <v>0</v>
      </c>
      <c r="J289" s="23">
        <v>44537</v>
      </c>
      <c r="K289" s="16"/>
      <c r="L289" s="22" t="str">
        <f>VLOOKUP(LEFT(A289,1)*1,Liste!$D$1:$E$3,2,0)</f>
        <v>OPT</v>
      </c>
      <c r="M289" s="16" t="str">
        <f>VLOOKUP(H289,Liste!$A$1:$B$3,2,0)</f>
        <v>Transfos</v>
      </c>
      <c r="N289" s="32" t="str">
        <f t="shared" si="12"/>
        <v>En stock</v>
      </c>
      <c r="O289" s="21" t="b">
        <f t="shared" ca="1" si="13"/>
        <v>0</v>
      </c>
      <c r="P289" s="14" t="str">
        <f t="shared" ca="1" si="14"/>
        <v>FAUX jrs</v>
      </c>
    </row>
    <row r="290" spans="1:16" x14ac:dyDescent="0.25">
      <c r="A290" s="20" t="s">
        <v>319</v>
      </c>
      <c r="B290" s="20" t="s">
        <v>28</v>
      </c>
      <c r="C290" s="20" t="s">
        <v>664</v>
      </c>
      <c r="D290" s="20" t="s">
        <v>69</v>
      </c>
      <c r="E290" s="20" t="s">
        <v>70</v>
      </c>
      <c r="F290" s="20" t="s">
        <v>579</v>
      </c>
      <c r="G290" s="20" t="s">
        <v>662</v>
      </c>
      <c r="H290" s="20" t="s">
        <v>90</v>
      </c>
      <c r="I290" s="15" t="s">
        <v>0</v>
      </c>
      <c r="J290" s="23">
        <v>44537</v>
      </c>
      <c r="K290" s="16"/>
      <c r="L290" s="22" t="str">
        <f>VLOOKUP(LEFT(A290,1)*1,Liste!$D$1:$E$3,2,0)</f>
        <v>OPT</v>
      </c>
      <c r="M290" s="16" t="str">
        <f>VLOOKUP(H290,Liste!$A$1:$B$3,2,0)</f>
        <v>Transfos</v>
      </c>
      <c r="N290" s="32" t="str">
        <f t="shared" si="12"/>
        <v>En stock</v>
      </c>
      <c r="O290" s="21" t="b">
        <f t="shared" ca="1" si="13"/>
        <v>0</v>
      </c>
      <c r="P290" s="14" t="str">
        <f t="shared" ca="1" si="14"/>
        <v>FAUX jrs</v>
      </c>
    </row>
    <row r="291" spans="1:16" x14ac:dyDescent="0.25">
      <c r="A291" s="20" t="s">
        <v>319</v>
      </c>
      <c r="B291" s="20" t="s">
        <v>28</v>
      </c>
      <c r="C291" s="20" t="s">
        <v>665</v>
      </c>
      <c r="D291" s="20" t="s">
        <v>69</v>
      </c>
      <c r="E291" s="20" t="s">
        <v>70</v>
      </c>
      <c r="F291" s="20" t="s">
        <v>579</v>
      </c>
      <c r="G291" s="20" t="s">
        <v>662</v>
      </c>
      <c r="H291" s="20" t="s">
        <v>90</v>
      </c>
      <c r="I291" s="15" t="s">
        <v>0</v>
      </c>
      <c r="J291" s="23">
        <v>44537</v>
      </c>
      <c r="K291" s="16"/>
      <c r="L291" s="22" t="str">
        <f>VLOOKUP(LEFT(A291,1)*1,Liste!$D$1:$E$3,2,0)</f>
        <v>OPT</v>
      </c>
      <c r="M291" s="16" t="str">
        <f>VLOOKUP(H291,Liste!$A$1:$B$3,2,0)</f>
        <v>Transfos</v>
      </c>
      <c r="N291" s="32" t="str">
        <f t="shared" si="12"/>
        <v>En stock</v>
      </c>
      <c r="O291" s="21" t="b">
        <f t="shared" ca="1" si="13"/>
        <v>0</v>
      </c>
      <c r="P291" s="14" t="str">
        <f t="shared" ca="1" si="14"/>
        <v>FAUX jrs</v>
      </c>
    </row>
    <row r="292" spans="1:16" x14ac:dyDescent="0.25">
      <c r="A292" s="20" t="s">
        <v>319</v>
      </c>
      <c r="B292" s="20" t="s">
        <v>28</v>
      </c>
      <c r="C292" s="20" t="s">
        <v>666</v>
      </c>
      <c r="D292" s="20" t="s">
        <v>69</v>
      </c>
      <c r="E292" s="20" t="s">
        <v>70</v>
      </c>
      <c r="F292" s="20" t="s">
        <v>579</v>
      </c>
      <c r="G292" s="20" t="s">
        <v>662</v>
      </c>
      <c r="H292" s="20" t="s">
        <v>90</v>
      </c>
      <c r="I292" s="15" t="s">
        <v>0</v>
      </c>
      <c r="J292" s="23">
        <v>44537</v>
      </c>
      <c r="K292" s="16"/>
      <c r="L292" s="22" t="str">
        <f>VLOOKUP(LEFT(A292,1)*1,Liste!$D$1:$E$3,2,0)</f>
        <v>OPT</v>
      </c>
      <c r="M292" s="16" t="str">
        <f>VLOOKUP(H292,Liste!$A$1:$B$3,2,0)</f>
        <v>Transfos</v>
      </c>
      <c r="N292" s="32" t="str">
        <f t="shared" si="12"/>
        <v>En stock</v>
      </c>
      <c r="O292" s="21" t="b">
        <f t="shared" ca="1" si="13"/>
        <v>0</v>
      </c>
      <c r="P292" s="14" t="str">
        <f t="shared" ca="1" si="14"/>
        <v>FAUX jrs</v>
      </c>
    </row>
    <row r="293" spans="1:16" x14ac:dyDescent="0.25">
      <c r="A293" s="20" t="s">
        <v>319</v>
      </c>
      <c r="B293" s="20" t="s">
        <v>28</v>
      </c>
      <c r="C293" s="20" t="s">
        <v>667</v>
      </c>
      <c r="D293" s="20" t="s">
        <v>69</v>
      </c>
      <c r="E293" s="20" t="s">
        <v>70</v>
      </c>
      <c r="F293" s="20" t="s">
        <v>579</v>
      </c>
      <c r="G293" s="20" t="s">
        <v>662</v>
      </c>
      <c r="H293" s="20" t="s">
        <v>90</v>
      </c>
      <c r="I293" s="15" t="s">
        <v>0</v>
      </c>
      <c r="J293" s="23">
        <v>44532</v>
      </c>
      <c r="K293" s="16"/>
      <c r="L293" s="22" t="str">
        <f>VLOOKUP(LEFT(A293,1)*1,Liste!$D$1:$E$3,2,0)</f>
        <v>OPT</v>
      </c>
      <c r="M293" s="16" t="str">
        <f>VLOOKUP(H293,Liste!$A$1:$B$3,2,0)</f>
        <v>Transfos</v>
      </c>
      <c r="N293" s="32" t="str">
        <f t="shared" si="12"/>
        <v>En stock</v>
      </c>
      <c r="O293" s="21" t="b">
        <f t="shared" ca="1" si="13"/>
        <v>0</v>
      </c>
      <c r="P293" s="14" t="str">
        <f t="shared" ca="1" si="14"/>
        <v>FAUX jrs</v>
      </c>
    </row>
    <row r="294" spans="1:16" x14ac:dyDescent="0.25">
      <c r="A294" s="20" t="s">
        <v>319</v>
      </c>
      <c r="B294" s="20" t="s">
        <v>28</v>
      </c>
      <c r="C294" s="20" t="s">
        <v>668</v>
      </c>
      <c r="D294" s="20" t="s">
        <v>69</v>
      </c>
      <c r="E294" s="20" t="s">
        <v>70</v>
      </c>
      <c r="F294" s="20" t="s">
        <v>579</v>
      </c>
      <c r="G294" s="20" t="s">
        <v>662</v>
      </c>
      <c r="H294" s="20" t="s">
        <v>90</v>
      </c>
      <c r="I294" s="15" t="s">
        <v>0</v>
      </c>
      <c r="J294" s="23">
        <v>44532</v>
      </c>
      <c r="K294" s="16"/>
      <c r="L294" s="22" t="str">
        <f>VLOOKUP(LEFT(A294,1)*1,Liste!$D$1:$E$3,2,0)</f>
        <v>OPT</v>
      </c>
      <c r="M294" s="16" t="str">
        <f>VLOOKUP(H294,Liste!$A$1:$B$3,2,0)</f>
        <v>Transfos</v>
      </c>
      <c r="N294" s="32" t="str">
        <f t="shared" si="12"/>
        <v>En stock</v>
      </c>
      <c r="O294" s="21" t="b">
        <f t="shared" ca="1" si="13"/>
        <v>0</v>
      </c>
      <c r="P294" s="14" t="str">
        <f t="shared" ca="1" si="14"/>
        <v>FAUX jrs</v>
      </c>
    </row>
    <row r="295" spans="1:16" x14ac:dyDescent="0.25">
      <c r="A295" s="20" t="s">
        <v>319</v>
      </c>
      <c r="B295" s="20" t="s">
        <v>28</v>
      </c>
      <c r="C295" s="20" t="s">
        <v>669</v>
      </c>
      <c r="D295" s="20" t="s">
        <v>69</v>
      </c>
      <c r="E295" s="20" t="s">
        <v>70</v>
      </c>
      <c r="F295" s="20" t="s">
        <v>579</v>
      </c>
      <c r="G295" s="20" t="s">
        <v>662</v>
      </c>
      <c r="H295" s="20" t="s">
        <v>90</v>
      </c>
      <c r="I295" s="15" t="s">
        <v>0</v>
      </c>
      <c r="J295" s="23">
        <v>44532</v>
      </c>
      <c r="K295" s="16"/>
      <c r="L295" s="22" t="str">
        <f>VLOOKUP(LEFT(A295,1)*1,Liste!$D$1:$E$3,2,0)</f>
        <v>OPT</v>
      </c>
      <c r="M295" s="16" t="str">
        <f>VLOOKUP(H295,Liste!$A$1:$B$3,2,0)</f>
        <v>Transfos</v>
      </c>
      <c r="N295" s="32" t="str">
        <f t="shared" si="12"/>
        <v>En stock</v>
      </c>
      <c r="O295" s="21" t="b">
        <f t="shared" ca="1" si="13"/>
        <v>0</v>
      </c>
      <c r="P295" s="14" t="str">
        <f t="shared" ca="1" si="14"/>
        <v>FAUX jrs</v>
      </c>
    </row>
    <row r="296" spans="1:16" x14ac:dyDescent="0.25">
      <c r="A296" s="20" t="s">
        <v>319</v>
      </c>
      <c r="B296" s="20" t="s">
        <v>28</v>
      </c>
      <c r="C296" s="20" t="s">
        <v>670</v>
      </c>
      <c r="D296" s="20" t="s">
        <v>69</v>
      </c>
      <c r="E296" s="20" t="s">
        <v>70</v>
      </c>
      <c r="F296" s="20" t="s">
        <v>579</v>
      </c>
      <c r="G296" s="20" t="s">
        <v>662</v>
      </c>
      <c r="H296" s="20" t="s">
        <v>90</v>
      </c>
      <c r="I296" s="15" t="s">
        <v>0</v>
      </c>
      <c r="J296" s="23">
        <v>44538</v>
      </c>
      <c r="K296" s="16"/>
      <c r="L296" s="22" t="str">
        <f>VLOOKUP(LEFT(A296,1)*1,Liste!$D$1:$E$3,2,0)</f>
        <v>OPT</v>
      </c>
      <c r="M296" s="16" t="str">
        <f>VLOOKUP(H296,Liste!$A$1:$B$3,2,0)</f>
        <v>Transfos</v>
      </c>
      <c r="N296" s="32" t="str">
        <f t="shared" si="12"/>
        <v>En stock</v>
      </c>
      <c r="O296" s="21" t="b">
        <f t="shared" ca="1" si="13"/>
        <v>0</v>
      </c>
      <c r="P296" s="14" t="str">
        <f t="shared" ca="1" si="14"/>
        <v>FAUX jrs</v>
      </c>
    </row>
    <row r="297" spans="1:16" x14ac:dyDescent="0.25">
      <c r="A297" s="20" t="s">
        <v>319</v>
      </c>
      <c r="B297" s="20" t="s">
        <v>28</v>
      </c>
      <c r="C297" s="20" t="s">
        <v>671</v>
      </c>
      <c r="D297" s="20" t="s">
        <v>69</v>
      </c>
      <c r="E297" s="20" t="s">
        <v>70</v>
      </c>
      <c r="F297" s="20" t="s">
        <v>579</v>
      </c>
      <c r="G297" s="20" t="s">
        <v>662</v>
      </c>
      <c r="H297" s="20" t="s">
        <v>90</v>
      </c>
      <c r="I297" s="15" t="s">
        <v>0</v>
      </c>
      <c r="J297" s="23">
        <v>44538</v>
      </c>
      <c r="K297" s="16"/>
      <c r="L297" s="22" t="str">
        <f>VLOOKUP(LEFT(A297,1)*1,Liste!$D$1:$E$3,2,0)</f>
        <v>OPT</v>
      </c>
      <c r="M297" s="16" t="str">
        <f>VLOOKUP(H297,Liste!$A$1:$B$3,2,0)</f>
        <v>Transfos</v>
      </c>
      <c r="N297" s="32" t="str">
        <f t="shared" si="12"/>
        <v>En stock</v>
      </c>
      <c r="O297" s="21" t="b">
        <f t="shared" ca="1" si="13"/>
        <v>0</v>
      </c>
      <c r="P297" s="14" t="str">
        <f t="shared" ca="1" si="14"/>
        <v>FAUX jrs</v>
      </c>
    </row>
    <row r="298" spans="1:16" x14ac:dyDescent="0.25">
      <c r="A298" s="20" t="s">
        <v>319</v>
      </c>
      <c r="B298" s="20" t="s">
        <v>28</v>
      </c>
      <c r="C298" s="20" t="s">
        <v>672</v>
      </c>
      <c r="D298" s="20" t="s">
        <v>69</v>
      </c>
      <c r="E298" s="20" t="s">
        <v>70</v>
      </c>
      <c r="F298" s="20" t="s">
        <v>579</v>
      </c>
      <c r="G298" s="20" t="s">
        <v>662</v>
      </c>
      <c r="H298" s="20" t="s">
        <v>90</v>
      </c>
      <c r="I298" s="15" t="s">
        <v>0</v>
      </c>
      <c r="J298" s="23">
        <v>44538</v>
      </c>
      <c r="K298" s="16"/>
      <c r="L298" s="22" t="str">
        <f>VLOOKUP(LEFT(A298,1)*1,Liste!$D$1:$E$3,2,0)</f>
        <v>OPT</v>
      </c>
      <c r="M298" s="16" t="str">
        <f>VLOOKUP(H298,Liste!$A$1:$B$3,2,0)</f>
        <v>Transfos</v>
      </c>
      <c r="N298" s="32" t="str">
        <f t="shared" si="12"/>
        <v>En stock</v>
      </c>
      <c r="O298" s="21" t="b">
        <f t="shared" ca="1" si="13"/>
        <v>0</v>
      </c>
      <c r="P298" s="14" t="str">
        <f t="shared" ca="1" si="14"/>
        <v>FAUX jrs</v>
      </c>
    </row>
    <row r="299" spans="1:16" x14ac:dyDescent="0.25">
      <c r="A299" s="20" t="s">
        <v>319</v>
      </c>
      <c r="B299" s="20" t="s">
        <v>28</v>
      </c>
      <c r="C299" s="20" t="s">
        <v>673</v>
      </c>
      <c r="D299" s="20" t="s">
        <v>69</v>
      </c>
      <c r="E299" s="20" t="s">
        <v>70</v>
      </c>
      <c r="F299" s="20" t="s">
        <v>579</v>
      </c>
      <c r="G299" s="20" t="s">
        <v>662</v>
      </c>
      <c r="H299" s="20" t="s">
        <v>90</v>
      </c>
      <c r="I299" s="15" t="s">
        <v>0</v>
      </c>
      <c r="J299" s="23">
        <v>44538</v>
      </c>
      <c r="K299" s="16"/>
      <c r="L299" s="22" t="str">
        <f>VLOOKUP(LEFT(A299,1)*1,Liste!$D$1:$E$3,2,0)</f>
        <v>OPT</v>
      </c>
      <c r="M299" s="16" t="str">
        <f>VLOOKUP(H299,Liste!$A$1:$B$3,2,0)</f>
        <v>Transfos</v>
      </c>
      <c r="N299" s="32" t="str">
        <f t="shared" si="12"/>
        <v>En stock</v>
      </c>
      <c r="O299" s="21" t="b">
        <f t="shared" ca="1" si="13"/>
        <v>0</v>
      </c>
      <c r="P299" s="14" t="str">
        <f t="shared" ca="1" si="14"/>
        <v>FAUX jrs</v>
      </c>
    </row>
    <row r="300" spans="1:16" x14ac:dyDescent="0.25">
      <c r="A300" s="20" t="s">
        <v>319</v>
      </c>
      <c r="B300" s="20" t="s">
        <v>28</v>
      </c>
      <c r="C300" s="20" t="s">
        <v>674</v>
      </c>
      <c r="D300" s="20" t="s">
        <v>69</v>
      </c>
      <c r="E300" s="20" t="s">
        <v>70</v>
      </c>
      <c r="F300" s="20" t="s">
        <v>579</v>
      </c>
      <c r="G300" s="20" t="s">
        <v>662</v>
      </c>
      <c r="H300" s="20" t="s">
        <v>90</v>
      </c>
      <c r="I300" s="15" t="s">
        <v>0</v>
      </c>
      <c r="J300" s="23">
        <v>44536</v>
      </c>
      <c r="K300" s="16"/>
      <c r="L300" s="22" t="str">
        <f>VLOOKUP(LEFT(A300,1)*1,Liste!$D$1:$E$3,2,0)</f>
        <v>OPT</v>
      </c>
      <c r="M300" s="16" t="str">
        <f>VLOOKUP(H300,Liste!$A$1:$B$3,2,0)</f>
        <v>Transfos</v>
      </c>
      <c r="N300" s="32" t="str">
        <f t="shared" si="12"/>
        <v>En stock</v>
      </c>
      <c r="O300" s="21" t="b">
        <f t="shared" ca="1" si="13"/>
        <v>0</v>
      </c>
      <c r="P300" s="14" t="str">
        <f t="shared" ca="1" si="14"/>
        <v>FAUX jrs</v>
      </c>
    </row>
    <row r="301" spans="1:16" x14ac:dyDescent="0.25">
      <c r="A301" s="20" t="s">
        <v>319</v>
      </c>
      <c r="B301" s="20" t="s">
        <v>28</v>
      </c>
      <c r="C301" s="20" t="s">
        <v>675</v>
      </c>
      <c r="D301" s="20" t="s">
        <v>69</v>
      </c>
      <c r="E301" s="20" t="s">
        <v>70</v>
      </c>
      <c r="F301" s="20" t="s">
        <v>579</v>
      </c>
      <c r="G301" s="20" t="s">
        <v>662</v>
      </c>
      <c r="H301" s="20" t="s">
        <v>90</v>
      </c>
      <c r="I301" s="15" t="s">
        <v>0</v>
      </c>
      <c r="J301" s="23">
        <v>44536</v>
      </c>
      <c r="K301" s="16"/>
      <c r="L301" s="22" t="str">
        <f>VLOOKUP(LEFT(A301,1)*1,Liste!$D$1:$E$3,2,0)</f>
        <v>OPT</v>
      </c>
      <c r="M301" s="16" t="str">
        <f>VLOOKUP(H301,Liste!$A$1:$B$3,2,0)</f>
        <v>Transfos</v>
      </c>
      <c r="N301" s="32" t="str">
        <f t="shared" si="12"/>
        <v>En stock</v>
      </c>
      <c r="O301" s="21" t="b">
        <f t="shared" ca="1" si="13"/>
        <v>0</v>
      </c>
      <c r="P301" s="14" t="str">
        <f t="shared" ca="1" si="14"/>
        <v>FAUX jrs</v>
      </c>
    </row>
    <row r="302" spans="1:16" x14ac:dyDescent="0.25">
      <c r="A302" s="20" t="s">
        <v>319</v>
      </c>
      <c r="B302" s="20" t="s">
        <v>28</v>
      </c>
      <c r="C302" s="20" t="s">
        <v>676</v>
      </c>
      <c r="D302" s="20" t="s">
        <v>69</v>
      </c>
      <c r="E302" s="20" t="s">
        <v>70</v>
      </c>
      <c r="F302" s="20" t="s">
        <v>579</v>
      </c>
      <c r="G302" s="20" t="s">
        <v>662</v>
      </c>
      <c r="H302" s="20" t="s">
        <v>90</v>
      </c>
      <c r="I302" s="15" t="s">
        <v>0</v>
      </c>
      <c r="J302" s="23">
        <v>44536</v>
      </c>
      <c r="K302" s="16"/>
      <c r="L302" s="22" t="str">
        <f>VLOOKUP(LEFT(A302,1)*1,Liste!$D$1:$E$3,2,0)</f>
        <v>OPT</v>
      </c>
      <c r="M302" s="16" t="str">
        <f>VLOOKUP(H302,Liste!$A$1:$B$3,2,0)</f>
        <v>Transfos</v>
      </c>
      <c r="N302" s="32" t="str">
        <f t="shared" si="12"/>
        <v>En stock</v>
      </c>
      <c r="O302" s="21" t="b">
        <f t="shared" ca="1" si="13"/>
        <v>0</v>
      </c>
      <c r="P302" s="14" t="str">
        <f t="shared" ca="1" si="14"/>
        <v>FAUX jrs</v>
      </c>
    </row>
    <row r="303" spans="1:16" x14ac:dyDescent="0.25">
      <c r="A303" s="20" t="s">
        <v>319</v>
      </c>
      <c r="B303" s="20" t="s">
        <v>28</v>
      </c>
      <c r="C303" s="20" t="s">
        <v>677</v>
      </c>
      <c r="D303" s="20" t="s">
        <v>69</v>
      </c>
      <c r="E303" s="20" t="s">
        <v>70</v>
      </c>
      <c r="F303" s="20" t="s">
        <v>579</v>
      </c>
      <c r="G303" s="20" t="s">
        <v>662</v>
      </c>
      <c r="H303" s="20" t="s">
        <v>90</v>
      </c>
      <c r="I303" s="15" t="s">
        <v>0</v>
      </c>
      <c r="J303" s="23">
        <v>44536</v>
      </c>
      <c r="K303" s="16"/>
      <c r="L303" s="22" t="str">
        <f>VLOOKUP(LEFT(A303,1)*1,Liste!$D$1:$E$3,2,0)</f>
        <v>OPT</v>
      </c>
      <c r="M303" s="16" t="str">
        <f>VLOOKUP(H303,Liste!$A$1:$B$3,2,0)</f>
        <v>Transfos</v>
      </c>
      <c r="N303" s="32" t="str">
        <f t="shared" si="12"/>
        <v>En stock</v>
      </c>
      <c r="O303" s="21" t="b">
        <f t="shared" ca="1" si="13"/>
        <v>0</v>
      </c>
      <c r="P303" s="14" t="str">
        <f t="shared" ca="1" si="14"/>
        <v>FAUX jrs</v>
      </c>
    </row>
    <row r="304" spans="1:16" x14ac:dyDescent="0.25">
      <c r="A304" s="20" t="s">
        <v>319</v>
      </c>
      <c r="B304" s="20" t="s">
        <v>28</v>
      </c>
      <c r="C304" s="20" t="s">
        <v>678</v>
      </c>
      <c r="D304" s="20" t="s">
        <v>69</v>
      </c>
      <c r="E304" s="20" t="s">
        <v>70</v>
      </c>
      <c r="F304" s="20" t="s">
        <v>579</v>
      </c>
      <c r="G304" s="20" t="s">
        <v>662</v>
      </c>
      <c r="H304" s="20" t="s">
        <v>90</v>
      </c>
      <c r="I304" s="15" t="s">
        <v>0</v>
      </c>
      <c r="J304" s="23">
        <v>44536</v>
      </c>
      <c r="K304" s="16"/>
      <c r="L304" s="22" t="str">
        <f>VLOOKUP(LEFT(A304,1)*1,Liste!$D$1:$E$3,2,0)</f>
        <v>OPT</v>
      </c>
      <c r="M304" s="16" t="str">
        <f>VLOOKUP(H304,Liste!$A$1:$B$3,2,0)</f>
        <v>Transfos</v>
      </c>
      <c r="N304" s="32" t="str">
        <f t="shared" si="12"/>
        <v>En stock</v>
      </c>
      <c r="O304" s="21" t="b">
        <f t="shared" ca="1" si="13"/>
        <v>0</v>
      </c>
      <c r="P304" s="14" t="str">
        <f t="shared" ca="1" si="14"/>
        <v>FAUX jrs</v>
      </c>
    </row>
    <row r="305" spans="1:16" x14ac:dyDescent="0.25">
      <c r="A305" s="20" t="s">
        <v>319</v>
      </c>
      <c r="B305" s="20" t="s">
        <v>28</v>
      </c>
      <c r="C305" s="20" t="s">
        <v>679</v>
      </c>
      <c r="D305" s="20" t="s">
        <v>69</v>
      </c>
      <c r="E305" s="20" t="s">
        <v>70</v>
      </c>
      <c r="F305" s="20" t="s">
        <v>579</v>
      </c>
      <c r="G305" s="20" t="s">
        <v>662</v>
      </c>
      <c r="H305" s="20" t="s">
        <v>90</v>
      </c>
      <c r="I305" s="15" t="s">
        <v>0</v>
      </c>
      <c r="J305" s="23">
        <v>44536</v>
      </c>
      <c r="K305" s="16"/>
      <c r="L305" s="22" t="str">
        <f>VLOOKUP(LEFT(A305,1)*1,Liste!$D$1:$E$3,2,0)</f>
        <v>OPT</v>
      </c>
      <c r="M305" s="16" t="str">
        <f>VLOOKUP(H305,Liste!$A$1:$B$3,2,0)</f>
        <v>Transfos</v>
      </c>
      <c r="N305" s="32" t="str">
        <f t="shared" si="12"/>
        <v>En stock</v>
      </c>
      <c r="O305" s="21" t="b">
        <f t="shared" ca="1" si="13"/>
        <v>0</v>
      </c>
      <c r="P305" s="14" t="str">
        <f t="shared" ca="1" si="14"/>
        <v>FAUX jrs</v>
      </c>
    </row>
    <row r="306" spans="1:16" x14ac:dyDescent="0.25">
      <c r="A306" s="20" t="s">
        <v>319</v>
      </c>
      <c r="B306" s="20" t="s">
        <v>28</v>
      </c>
      <c r="C306" s="20" t="s">
        <v>680</v>
      </c>
      <c r="D306" s="20" t="s">
        <v>69</v>
      </c>
      <c r="E306" s="20" t="s">
        <v>70</v>
      </c>
      <c r="F306" s="20" t="s">
        <v>579</v>
      </c>
      <c r="G306" s="20" t="s">
        <v>662</v>
      </c>
      <c r="H306" s="20" t="s">
        <v>90</v>
      </c>
      <c r="I306" s="15" t="s">
        <v>0</v>
      </c>
      <c r="J306" s="23">
        <v>44536</v>
      </c>
      <c r="K306" s="16"/>
      <c r="L306" s="22" t="str">
        <f>VLOOKUP(LEFT(A306,1)*1,Liste!$D$1:$E$3,2,0)</f>
        <v>OPT</v>
      </c>
      <c r="M306" s="16" t="str">
        <f>VLOOKUP(H306,Liste!$A$1:$B$3,2,0)</f>
        <v>Transfos</v>
      </c>
      <c r="N306" s="32" t="str">
        <f t="shared" si="12"/>
        <v>En stock</v>
      </c>
      <c r="O306" s="21" t="b">
        <f t="shared" ca="1" si="13"/>
        <v>0</v>
      </c>
      <c r="P306" s="14" t="str">
        <f t="shared" ca="1" si="14"/>
        <v>FAUX jrs</v>
      </c>
    </row>
    <row r="307" spans="1:16" x14ac:dyDescent="0.25">
      <c r="A307" s="20" t="s">
        <v>681</v>
      </c>
      <c r="B307" s="20" t="s">
        <v>32</v>
      </c>
      <c r="C307" s="20" t="s">
        <v>682</v>
      </c>
      <c r="D307" s="20" t="s">
        <v>69</v>
      </c>
      <c r="E307" s="20" t="s">
        <v>70</v>
      </c>
      <c r="F307" s="20" t="s">
        <v>579</v>
      </c>
      <c r="G307" s="20" t="s">
        <v>683</v>
      </c>
      <c r="H307" s="20" t="s">
        <v>90</v>
      </c>
      <c r="I307" s="15" t="s">
        <v>0</v>
      </c>
      <c r="J307" s="23">
        <v>44536</v>
      </c>
      <c r="K307" s="16"/>
      <c r="L307" s="22" t="str">
        <f>VLOOKUP(LEFT(A307,1)*1,Liste!$D$1:$E$3,2,0)</f>
        <v>OPT</v>
      </c>
      <c r="M307" s="16" t="str">
        <f>VLOOKUP(H307,Liste!$A$1:$B$3,2,0)</f>
        <v>Transfos</v>
      </c>
      <c r="N307" s="32" t="str">
        <f t="shared" si="12"/>
        <v>En stock</v>
      </c>
      <c r="O307" s="21" t="b">
        <f t="shared" ca="1" si="13"/>
        <v>0</v>
      </c>
      <c r="P307" s="14" t="str">
        <f t="shared" ca="1" si="14"/>
        <v>FAUX jrs</v>
      </c>
    </row>
    <row r="308" spans="1:16" x14ac:dyDescent="0.25">
      <c r="A308" s="20" t="s">
        <v>681</v>
      </c>
      <c r="B308" s="20" t="s">
        <v>32</v>
      </c>
      <c r="C308" s="20" t="s">
        <v>684</v>
      </c>
      <c r="D308" s="20" t="s">
        <v>69</v>
      </c>
      <c r="E308" s="20" t="s">
        <v>70</v>
      </c>
      <c r="F308" s="20" t="s">
        <v>579</v>
      </c>
      <c r="G308" s="20" t="s">
        <v>683</v>
      </c>
      <c r="H308" s="20" t="s">
        <v>90</v>
      </c>
      <c r="I308" s="15" t="s">
        <v>0</v>
      </c>
      <c r="J308" s="23">
        <v>44536</v>
      </c>
      <c r="K308" s="16"/>
      <c r="L308" s="22" t="str">
        <f>VLOOKUP(LEFT(A308,1)*1,Liste!$D$1:$E$3,2,0)</f>
        <v>OPT</v>
      </c>
      <c r="M308" s="16" t="str">
        <f>VLOOKUP(H308,Liste!$A$1:$B$3,2,0)</f>
        <v>Transfos</v>
      </c>
      <c r="N308" s="32" t="str">
        <f t="shared" si="12"/>
        <v>En stock</v>
      </c>
      <c r="O308" s="21" t="b">
        <f t="shared" ca="1" si="13"/>
        <v>0</v>
      </c>
      <c r="P308" s="14" t="str">
        <f t="shared" ca="1" si="14"/>
        <v>FAUX jrs</v>
      </c>
    </row>
    <row r="309" spans="1:16" x14ac:dyDescent="0.25">
      <c r="A309" s="20" t="s">
        <v>681</v>
      </c>
      <c r="B309" s="20" t="s">
        <v>32</v>
      </c>
      <c r="C309" s="20" t="s">
        <v>685</v>
      </c>
      <c r="D309" s="20" t="s">
        <v>69</v>
      </c>
      <c r="E309" s="20" t="s">
        <v>70</v>
      </c>
      <c r="F309" s="20" t="s">
        <v>579</v>
      </c>
      <c r="G309" s="20" t="s">
        <v>683</v>
      </c>
      <c r="H309" s="20" t="s">
        <v>90</v>
      </c>
      <c r="I309" s="15" t="s">
        <v>0</v>
      </c>
      <c r="J309" s="23">
        <v>44536</v>
      </c>
      <c r="K309" s="16"/>
      <c r="L309" s="22" t="str">
        <f>VLOOKUP(LEFT(A309,1)*1,Liste!$D$1:$E$3,2,0)</f>
        <v>OPT</v>
      </c>
      <c r="M309" s="16" t="str">
        <f>VLOOKUP(H309,Liste!$A$1:$B$3,2,0)</f>
        <v>Transfos</v>
      </c>
      <c r="N309" s="32" t="str">
        <f t="shared" si="12"/>
        <v>En stock</v>
      </c>
      <c r="O309" s="21" t="b">
        <f t="shared" ca="1" si="13"/>
        <v>0</v>
      </c>
      <c r="P309" s="14" t="str">
        <f t="shared" ca="1" si="14"/>
        <v>FAUX jrs</v>
      </c>
    </row>
    <row r="310" spans="1:16" x14ac:dyDescent="0.25">
      <c r="A310" s="20" t="s">
        <v>686</v>
      </c>
      <c r="B310" s="20" t="s">
        <v>33</v>
      </c>
      <c r="C310" s="20" t="s">
        <v>687</v>
      </c>
      <c r="D310" s="20" t="s">
        <v>69</v>
      </c>
      <c r="E310" s="20" t="s">
        <v>70</v>
      </c>
      <c r="F310" s="20" t="s">
        <v>579</v>
      </c>
      <c r="G310" s="20" t="s">
        <v>688</v>
      </c>
      <c r="H310" s="20" t="s">
        <v>90</v>
      </c>
      <c r="I310" s="15" t="s">
        <v>0</v>
      </c>
      <c r="J310" s="23">
        <v>44537</v>
      </c>
      <c r="K310" s="16"/>
      <c r="L310" s="22" t="str">
        <f>VLOOKUP(LEFT(A310,1)*1,Liste!$D$1:$E$3,2,0)</f>
        <v>OPT</v>
      </c>
      <c r="M310" s="16" t="str">
        <f>VLOOKUP(H310,Liste!$A$1:$B$3,2,0)</f>
        <v>Transfos</v>
      </c>
      <c r="N310" s="32" t="str">
        <f t="shared" si="12"/>
        <v>En stock</v>
      </c>
      <c r="O310" s="21" t="b">
        <f t="shared" ca="1" si="13"/>
        <v>0</v>
      </c>
      <c r="P310" s="14" t="str">
        <f t="shared" ca="1" si="14"/>
        <v>FAUX jrs</v>
      </c>
    </row>
    <row r="311" spans="1:16" x14ac:dyDescent="0.25">
      <c r="A311" s="20" t="s">
        <v>689</v>
      </c>
      <c r="B311" s="20" t="s">
        <v>34</v>
      </c>
      <c r="C311" s="20" t="s">
        <v>690</v>
      </c>
      <c r="D311" s="20" t="s">
        <v>69</v>
      </c>
      <c r="E311" s="20" t="s">
        <v>70</v>
      </c>
      <c r="F311" s="20" t="s">
        <v>579</v>
      </c>
      <c r="G311" s="20" t="s">
        <v>691</v>
      </c>
      <c r="H311" s="20" t="s">
        <v>90</v>
      </c>
      <c r="I311" s="15" t="s">
        <v>0</v>
      </c>
      <c r="J311" s="23">
        <v>44537</v>
      </c>
      <c r="K311" s="16"/>
      <c r="L311" s="22" t="str">
        <f>VLOOKUP(LEFT(A311,1)*1,Liste!$D$1:$E$3,2,0)</f>
        <v>OPT</v>
      </c>
      <c r="M311" s="16" t="str">
        <f>VLOOKUP(H311,Liste!$A$1:$B$3,2,0)</f>
        <v>Transfos</v>
      </c>
      <c r="N311" s="32" t="str">
        <f t="shared" si="12"/>
        <v>En stock</v>
      </c>
      <c r="O311" s="21" t="b">
        <f t="shared" ca="1" si="13"/>
        <v>0</v>
      </c>
      <c r="P311" s="14" t="str">
        <f t="shared" ca="1" si="14"/>
        <v>FAUX jrs</v>
      </c>
    </row>
    <row r="312" spans="1:16" x14ac:dyDescent="0.25">
      <c r="A312" s="20" t="s">
        <v>689</v>
      </c>
      <c r="B312" s="20" t="s">
        <v>34</v>
      </c>
      <c r="C312" s="20" t="s">
        <v>692</v>
      </c>
      <c r="D312" s="20" t="s">
        <v>69</v>
      </c>
      <c r="E312" s="20" t="s">
        <v>70</v>
      </c>
      <c r="F312" s="20" t="s">
        <v>579</v>
      </c>
      <c r="G312" s="20" t="s">
        <v>691</v>
      </c>
      <c r="H312" s="20" t="s">
        <v>90</v>
      </c>
      <c r="I312" s="15" t="s">
        <v>0</v>
      </c>
      <c r="J312" s="23">
        <v>44537</v>
      </c>
      <c r="K312" s="16"/>
      <c r="L312" s="22" t="str">
        <f>VLOOKUP(LEFT(A312,1)*1,Liste!$D$1:$E$3,2,0)</f>
        <v>OPT</v>
      </c>
      <c r="M312" s="16" t="str">
        <f>VLOOKUP(H312,Liste!$A$1:$B$3,2,0)</f>
        <v>Transfos</v>
      </c>
      <c r="N312" s="32" t="str">
        <f t="shared" si="12"/>
        <v>En stock</v>
      </c>
      <c r="O312" s="21" t="b">
        <f t="shared" ca="1" si="13"/>
        <v>0</v>
      </c>
      <c r="P312" s="14" t="str">
        <f t="shared" ca="1" si="14"/>
        <v>FAUX jrs</v>
      </c>
    </row>
    <row r="313" spans="1:16" x14ac:dyDescent="0.25">
      <c r="A313" s="20" t="s">
        <v>689</v>
      </c>
      <c r="B313" s="20" t="s">
        <v>34</v>
      </c>
      <c r="C313" s="20" t="s">
        <v>693</v>
      </c>
      <c r="D313" s="20" t="s">
        <v>69</v>
      </c>
      <c r="E313" s="20" t="s">
        <v>70</v>
      </c>
      <c r="F313" s="20" t="s">
        <v>579</v>
      </c>
      <c r="G313" s="20" t="s">
        <v>691</v>
      </c>
      <c r="H313" s="20" t="s">
        <v>90</v>
      </c>
      <c r="I313" s="15" t="s">
        <v>0</v>
      </c>
      <c r="J313" s="23">
        <v>44537</v>
      </c>
      <c r="K313" s="16"/>
      <c r="L313" s="22" t="str">
        <f>VLOOKUP(LEFT(A313,1)*1,Liste!$D$1:$E$3,2,0)</f>
        <v>OPT</v>
      </c>
      <c r="M313" s="16" t="str">
        <f>VLOOKUP(H313,Liste!$A$1:$B$3,2,0)</f>
        <v>Transfos</v>
      </c>
      <c r="N313" s="32" t="str">
        <f t="shared" si="12"/>
        <v>En stock</v>
      </c>
      <c r="O313" s="21" t="b">
        <f t="shared" ca="1" si="13"/>
        <v>0</v>
      </c>
      <c r="P313" s="14" t="str">
        <f t="shared" ca="1" si="14"/>
        <v>FAUX jrs</v>
      </c>
    </row>
    <row r="314" spans="1:16" x14ac:dyDescent="0.25">
      <c r="A314" s="20" t="s">
        <v>689</v>
      </c>
      <c r="B314" s="20" t="s">
        <v>34</v>
      </c>
      <c r="C314" s="20" t="s">
        <v>694</v>
      </c>
      <c r="D314" s="20" t="s">
        <v>69</v>
      </c>
      <c r="E314" s="20" t="s">
        <v>70</v>
      </c>
      <c r="F314" s="20" t="s">
        <v>579</v>
      </c>
      <c r="G314" s="20" t="s">
        <v>691</v>
      </c>
      <c r="H314" s="20" t="s">
        <v>90</v>
      </c>
      <c r="I314" s="15" t="s">
        <v>0</v>
      </c>
      <c r="J314" s="23">
        <v>44536</v>
      </c>
      <c r="K314" s="16"/>
      <c r="L314" s="22" t="str">
        <f>VLOOKUP(LEFT(A314,1)*1,Liste!$D$1:$E$3,2,0)</f>
        <v>OPT</v>
      </c>
      <c r="M314" s="16" t="str">
        <f>VLOOKUP(H314,Liste!$A$1:$B$3,2,0)</f>
        <v>Transfos</v>
      </c>
      <c r="N314" s="32" t="str">
        <f t="shared" si="12"/>
        <v>En stock</v>
      </c>
      <c r="O314" s="21" t="b">
        <f t="shared" ca="1" si="13"/>
        <v>0</v>
      </c>
      <c r="P314" s="14" t="str">
        <f t="shared" ca="1" si="14"/>
        <v>FAUX jrs</v>
      </c>
    </row>
    <row r="315" spans="1:16" x14ac:dyDescent="0.25">
      <c r="A315" s="20" t="s">
        <v>689</v>
      </c>
      <c r="B315" s="20" t="s">
        <v>34</v>
      </c>
      <c r="C315" s="20" t="s">
        <v>695</v>
      </c>
      <c r="D315" s="20" t="s">
        <v>69</v>
      </c>
      <c r="E315" s="20" t="s">
        <v>70</v>
      </c>
      <c r="F315" s="20" t="s">
        <v>579</v>
      </c>
      <c r="G315" s="20" t="s">
        <v>691</v>
      </c>
      <c r="H315" s="20" t="s">
        <v>90</v>
      </c>
      <c r="I315" s="15" t="s">
        <v>0</v>
      </c>
      <c r="J315" s="23">
        <v>44536</v>
      </c>
      <c r="K315" s="16"/>
      <c r="L315" s="22" t="str">
        <f>VLOOKUP(LEFT(A315,1)*1,Liste!$D$1:$E$3,2,0)</f>
        <v>OPT</v>
      </c>
      <c r="M315" s="16" t="str">
        <f>VLOOKUP(H315,Liste!$A$1:$B$3,2,0)</f>
        <v>Transfos</v>
      </c>
      <c r="N315" s="32" t="str">
        <f t="shared" si="12"/>
        <v>En stock</v>
      </c>
      <c r="O315" s="21" t="b">
        <f t="shared" ca="1" si="13"/>
        <v>0</v>
      </c>
      <c r="P315" s="14" t="str">
        <f t="shared" ca="1" si="14"/>
        <v>FAUX jrs</v>
      </c>
    </row>
    <row r="316" spans="1:16" x14ac:dyDescent="0.25">
      <c r="A316" s="20" t="s">
        <v>496</v>
      </c>
      <c r="B316" s="20" t="s">
        <v>29</v>
      </c>
      <c r="C316" s="20" t="s">
        <v>696</v>
      </c>
      <c r="D316" s="20" t="s">
        <v>69</v>
      </c>
      <c r="E316" s="20" t="s">
        <v>70</v>
      </c>
      <c r="F316" s="20" t="s">
        <v>579</v>
      </c>
      <c r="G316" s="20" t="s">
        <v>697</v>
      </c>
      <c r="H316" s="20" t="s">
        <v>90</v>
      </c>
      <c r="I316" s="15" t="s">
        <v>0</v>
      </c>
      <c r="J316" s="23">
        <v>44532</v>
      </c>
      <c r="K316" s="16"/>
      <c r="L316" s="22" t="str">
        <f>VLOOKUP(LEFT(A316,1)*1,Liste!$D$1:$E$3,2,0)</f>
        <v>OPT</v>
      </c>
      <c r="M316" s="16" t="str">
        <f>VLOOKUP(H316,Liste!$A$1:$B$3,2,0)</f>
        <v>Transfos</v>
      </c>
      <c r="N316" s="32" t="str">
        <f t="shared" si="12"/>
        <v>En stock</v>
      </c>
      <c r="O316" s="21" t="b">
        <f t="shared" ca="1" si="13"/>
        <v>0</v>
      </c>
      <c r="P316" s="14" t="str">
        <f t="shared" ca="1" si="14"/>
        <v>FAUX jrs</v>
      </c>
    </row>
    <row r="317" spans="1:16" x14ac:dyDescent="0.25">
      <c r="A317" s="20" t="s">
        <v>496</v>
      </c>
      <c r="B317" s="20" t="s">
        <v>29</v>
      </c>
      <c r="C317" s="20" t="s">
        <v>698</v>
      </c>
      <c r="D317" s="20" t="s">
        <v>69</v>
      </c>
      <c r="E317" s="20" t="s">
        <v>70</v>
      </c>
      <c r="F317" s="20" t="s">
        <v>579</v>
      </c>
      <c r="G317" s="20" t="s">
        <v>697</v>
      </c>
      <c r="H317" s="20" t="s">
        <v>90</v>
      </c>
      <c r="I317" s="15" t="s">
        <v>0</v>
      </c>
      <c r="J317" s="23">
        <v>44532</v>
      </c>
      <c r="K317" s="16"/>
      <c r="L317" s="22" t="str">
        <f>VLOOKUP(LEFT(A317,1)*1,Liste!$D$1:$E$3,2,0)</f>
        <v>OPT</v>
      </c>
      <c r="M317" s="16" t="str">
        <f>VLOOKUP(H317,Liste!$A$1:$B$3,2,0)</f>
        <v>Transfos</v>
      </c>
      <c r="N317" s="32" t="str">
        <f t="shared" si="12"/>
        <v>En stock</v>
      </c>
      <c r="O317" s="21" t="b">
        <f t="shared" ca="1" si="13"/>
        <v>0</v>
      </c>
      <c r="P317" s="14" t="str">
        <f t="shared" ca="1" si="14"/>
        <v>FAUX jrs</v>
      </c>
    </row>
    <row r="318" spans="1:16" x14ac:dyDescent="0.25">
      <c r="A318" s="20" t="s">
        <v>699</v>
      </c>
      <c r="B318" s="20" t="s">
        <v>27</v>
      </c>
      <c r="C318" s="20" t="s">
        <v>700</v>
      </c>
      <c r="D318" s="20" t="s">
        <v>69</v>
      </c>
      <c r="E318" s="20" t="s">
        <v>70</v>
      </c>
      <c r="F318" s="20" t="s">
        <v>579</v>
      </c>
      <c r="G318" s="20" t="s">
        <v>701</v>
      </c>
      <c r="H318" s="20" t="s">
        <v>90</v>
      </c>
      <c r="I318" s="15" t="s">
        <v>0</v>
      </c>
      <c r="J318" s="23">
        <v>44522</v>
      </c>
      <c r="K318" s="16"/>
      <c r="L318" s="22" t="str">
        <f>VLOOKUP(LEFT(A318,1)*1,Liste!$D$1:$E$3,2,0)</f>
        <v>OPT</v>
      </c>
      <c r="M318" s="16" t="str">
        <f>VLOOKUP(H318,Liste!$A$1:$B$3,2,0)</f>
        <v>Transfos</v>
      </c>
      <c r="N318" s="32" t="str">
        <f t="shared" si="12"/>
        <v>En stock</v>
      </c>
      <c r="O318" s="21" t="b">
        <f t="shared" ca="1" si="13"/>
        <v>0</v>
      </c>
      <c r="P318" s="14" t="str">
        <f t="shared" ca="1" si="14"/>
        <v>FAUX jrs</v>
      </c>
    </row>
    <row r="319" spans="1:16" x14ac:dyDescent="0.25">
      <c r="A319" s="20" t="s">
        <v>699</v>
      </c>
      <c r="B319" s="20" t="s">
        <v>27</v>
      </c>
      <c r="C319" s="20" t="s">
        <v>702</v>
      </c>
      <c r="D319" s="20" t="s">
        <v>69</v>
      </c>
      <c r="E319" s="20" t="s">
        <v>70</v>
      </c>
      <c r="F319" s="20" t="s">
        <v>579</v>
      </c>
      <c r="G319" s="20" t="s">
        <v>701</v>
      </c>
      <c r="H319" s="20" t="s">
        <v>90</v>
      </c>
      <c r="I319" s="15" t="s">
        <v>0</v>
      </c>
      <c r="J319" s="23">
        <v>44538</v>
      </c>
      <c r="K319" s="16"/>
      <c r="L319" s="22" t="str">
        <f>VLOOKUP(LEFT(A319,1)*1,Liste!$D$1:$E$3,2,0)</f>
        <v>OPT</v>
      </c>
      <c r="M319" s="16" t="str">
        <f>VLOOKUP(H319,Liste!$A$1:$B$3,2,0)</f>
        <v>Transfos</v>
      </c>
      <c r="N319" s="32" t="str">
        <f t="shared" si="12"/>
        <v>En stock</v>
      </c>
      <c r="O319" s="21" t="b">
        <f t="shared" ca="1" si="13"/>
        <v>0</v>
      </c>
      <c r="P319" s="14" t="str">
        <f t="shared" ca="1" si="14"/>
        <v>FAUX jrs</v>
      </c>
    </row>
    <row r="320" spans="1:16" x14ac:dyDescent="0.25">
      <c r="A320" s="20" t="s">
        <v>703</v>
      </c>
      <c r="B320" s="20" t="s">
        <v>31</v>
      </c>
      <c r="C320" s="20" t="s">
        <v>704</v>
      </c>
      <c r="D320" s="20" t="s">
        <v>69</v>
      </c>
      <c r="E320" s="20" t="s">
        <v>70</v>
      </c>
      <c r="F320" s="20" t="s">
        <v>579</v>
      </c>
      <c r="G320" s="20" t="s">
        <v>705</v>
      </c>
      <c r="H320" s="20" t="s">
        <v>90</v>
      </c>
      <c r="I320" s="15" t="s">
        <v>0</v>
      </c>
      <c r="J320" s="23">
        <v>44523</v>
      </c>
      <c r="K320" s="16"/>
      <c r="L320" s="22" t="str">
        <f>VLOOKUP(LEFT(A320,1)*1,Liste!$D$1:$E$3,2,0)</f>
        <v>OPT</v>
      </c>
      <c r="M320" s="16" t="str">
        <f>VLOOKUP(H320,Liste!$A$1:$B$3,2,0)</f>
        <v>Transfos</v>
      </c>
      <c r="N320" s="32" t="str">
        <f t="shared" si="12"/>
        <v>En stock</v>
      </c>
      <c r="O320" s="21" t="b">
        <f t="shared" ca="1" si="13"/>
        <v>0</v>
      </c>
      <c r="P320" s="14" t="str">
        <f t="shared" ca="1" si="14"/>
        <v>FAUX jrs</v>
      </c>
    </row>
    <row r="321" spans="1:16" x14ac:dyDescent="0.25">
      <c r="A321" s="20" t="s">
        <v>706</v>
      </c>
      <c r="B321" s="20" t="s">
        <v>30</v>
      </c>
      <c r="C321" s="20" t="s">
        <v>707</v>
      </c>
      <c r="D321" s="20" t="s">
        <v>69</v>
      </c>
      <c r="E321" s="20" t="s">
        <v>70</v>
      </c>
      <c r="F321" s="20" t="s">
        <v>579</v>
      </c>
      <c r="G321" s="20" t="s">
        <v>708</v>
      </c>
      <c r="H321" s="20" t="s">
        <v>90</v>
      </c>
      <c r="I321" s="15" t="s">
        <v>0</v>
      </c>
      <c r="J321" s="23">
        <v>44448</v>
      </c>
      <c r="K321" s="16"/>
      <c r="L321" s="22" t="str">
        <f>VLOOKUP(LEFT(A321,1)*1,Liste!$D$1:$E$3,2,0)</f>
        <v>OPT</v>
      </c>
      <c r="M321" s="16" t="str">
        <f>VLOOKUP(H321,Liste!$A$1:$B$3,2,0)</f>
        <v>Transfos</v>
      </c>
      <c r="N321" s="32" t="str">
        <f t="shared" si="12"/>
        <v>En stock</v>
      </c>
      <c r="O321" s="21" t="b">
        <f t="shared" ca="1" si="13"/>
        <v>0</v>
      </c>
      <c r="P321" s="14" t="str">
        <f t="shared" ca="1" si="14"/>
        <v>FAUX jrs</v>
      </c>
    </row>
    <row r="322" spans="1:16" x14ac:dyDescent="0.25">
      <c r="A322" s="20" t="s">
        <v>193</v>
      </c>
      <c r="B322" s="20" t="s">
        <v>35</v>
      </c>
      <c r="C322" s="20" t="s">
        <v>709</v>
      </c>
      <c r="D322" s="20" t="s">
        <v>69</v>
      </c>
      <c r="E322" s="20" t="s">
        <v>70</v>
      </c>
      <c r="F322" s="20" t="s">
        <v>579</v>
      </c>
      <c r="G322" s="20" t="s">
        <v>710</v>
      </c>
      <c r="H322" s="20" t="s">
        <v>90</v>
      </c>
      <c r="I322" s="15" t="s">
        <v>0</v>
      </c>
      <c r="J322" s="23">
        <v>44522</v>
      </c>
      <c r="K322" s="16"/>
      <c r="L322" s="22" t="str">
        <f>VLOOKUP(LEFT(A322,1)*1,Liste!$D$1:$E$3,2,0)</f>
        <v>OPT</v>
      </c>
      <c r="M322" s="16" t="str">
        <f>VLOOKUP(H322,Liste!$A$1:$B$3,2,0)</f>
        <v>Transfos</v>
      </c>
      <c r="N322" s="32" t="str">
        <f t="shared" ref="N322:N385" si="15">IF(K322="","En stock","Soldé")</f>
        <v>En stock</v>
      </c>
      <c r="O322" s="21" t="b">
        <f t="shared" ref="O322:O385" ca="1" si="16">J322-TODAY()&lt;=TODAY()-EDATE($AB$1,6)</f>
        <v>0</v>
      </c>
      <c r="P322" s="14" t="str">
        <f t="shared" ref="P322:P385" ca="1" si="17">IF(OR(N322="En stock",DATEDIF(J322,$AB$1,"D")),IF(N322="Soldé",DATEDIF(J322,K322,"D"))&amp;" jrs")</f>
        <v>FAUX jrs</v>
      </c>
    </row>
    <row r="323" spans="1:16" x14ac:dyDescent="0.25">
      <c r="A323" s="20" t="s">
        <v>711</v>
      </c>
      <c r="B323" s="20" t="s">
        <v>36</v>
      </c>
      <c r="C323" s="20" t="s">
        <v>712</v>
      </c>
      <c r="D323" s="20" t="s">
        <v>69</v>
      </c>
      <c r="E323" s="20" t="s">
        <v>70</v>
      </c>
      <c r="F323" s="20" t="s">
        <v>579</v>
      </c>
      <c r="G323" s="20" t="s">
        <v>713</v>
      </c>
      <c r="H323" s="20" t="s">
        <v>90</v>
      </c>
      <c r="I323" s="15" t="s">
        <v>0</v>
      </c>
      <c r="J323" s="23">
        <v>44502</v>
      </c>
      <c r="K323" s="16"/>
      <c r="L323" s="22" t="str">
        <f>VLOOKUP(LEFT(A323,1)*1,Liste!$D$1:$E$3,2,0)</f>
        <v>OPT</v>
      </c>
      <c r="M323" s="16" t="str">
        <f>VLOOKUP(H323,Liste!$A$1:$B$3,2,0)</f>
        <v>Transfos</v>
      </c>
      <c r="N323" s="32" t="str">
        <f t="shared" si="15"/>
        <v>En stock</v>
      </c>
      <c r="O323" s="21" t="b">
        <f t="shared" ca="1" si="16"/>
        <v>0</v>
      </c>
      <c r="P323" s="14" t="str">
        <f t="shared" ca="1" si="17"/>
        <v>FAUX jrs</v>
      </c>
    </row>
    <row r="324" spans="1:16" x14ac:dyDescent="0.25">
      <c r="A324" s="20" t="s">
        <v>711</v>
      </c>
      <c r="B324" s="20" t="s">
        <v>36</v>
      </c>
      <c r="C324" s="20" t="s">
        <v>714</v>
      </c>
      <c r="D324" s="20" t="s">
        <v>69</v>
      </c>
      <c r="E324" s="20" t="s">
        <v>70</v>
      </c>
      <c r="F324" s="20" t="s">
        <v>579</v>
      </c>
      <c r="G324" s="20" t="s">
        <v>713</v>
      </c>
      <c r="H324" s="20" t="s">
        <v>90</v>
      </c>
      <c r="I324" s="15" t="s">
        <v>0</v>
      </c>
      <c r="J324" s="23">
        <v>44502</v>
      </c>
      <c r="K324" s="16"/>
      <c r="L324" s="22" t="str">
        <f>VLOOKUP(LEFT(A324,1)*1,Liste!$D$1:$E$3,2,0)</f>
        <v>OPT</v>
      </c>
      <c r="M324" s="16" t="str">
        <f>VLOOKUP(H324,Liste!$A$1:$B$3,2,0)</f>
        <v>Transfos</v>
      </c>
      <c r="N324" s="32" t="str">
        <f t="shared" si="15"/>
        <v>En stock</v>
      </c>
      <c r="O324" s="21" t="b">
        <f t="shared" ca="1" si="16"/>
        <v>0</v>
      </c>
      <c r="P324" s="14" t="str">
        <f t="shared" ca="1" si="17"/>
        <v>FAUX jrs</v>
      </c>
    </row>
    <row r="325" spans="1:16" x14ac:dyDescent="0.25">
      <c r="A325" s="20" t="s">
        <v>715</v>
      </c>
      <c r="B325" s="20" t="s">
        <v>52</v>
      </c>
      <c r="C325" s="20" t="s">
        <v>716</v>
      </c>
      <c r="D325" s="20" t="s">
        <v>69</v>
      </c>
      <c r="E325" s="20" t="s">
        <v>70</v>
      </c>
      <c r="F325" s="20" t="s">
        <v>579</v>
      </c>
      <c r="G325" s="20" t="s">
        <v>717</v>
      </c>
      <c r="H325" s="20" t="s">
        <v>90</v>
      </c>
      <c r="I325" s="15" t="s">
        <v>0</v>
      </c>
      <c r="J325" s="23">
        <v>44502</v>
      </c>
      <c r="K325" s="16"/>
      <c r="L325" s="22" t="str">
        <f>VLOOKUP(LEFT(A325,1)*1,Liste!$D$1:$E$3,2,0)</f>
        <v>OPT</v>
      </c>
      <c r="M325" s="16" t="str">
        <f>VLOOKUP(H325,Liste!$A$1:$B$3,2,0)</f>
        <v>Transfos</v>
      </c>
      <c r="N325" s="32" t="str">
        <f t="shared" si="15"/>
        <v>En stock</v>
      </c>
      <c r="O325" s="21" t="b">
        <f t="shared" ca="1" si="16"/>
        <v>0</v>
      </c>
      <c r="P325" s="14" t="str">
        <f t="shared" ca="1" si="17"/>
        <v>FAUX jrs</v>
      </c>
    </row>
    <row r="326" spans="1:16" x14ac:dyDescent="0.25">
      <c r="A326" s="20" t="s">
        <v>715</v>
      </c>
      <c r="B326" s="20" t="s">
        <v>52</v>
      </c>
      <c r="C326" s="20" t="s">
        <v>718</v>
      </c>
      <c r="D326" s="20" t="s">
        <v>69</v>
      </c>
      <c r="E326" s="20" t="s">
        <v>70</v>
      </c>
      <c r="F326" s="20" t="s">
        <v>579</v>
      </c>
      <c r="G326" s="20" t="s">
        <v>717</v>
      </c>
      <c r="H326" s="20" t="s">
        <v>90</v>
      </c>
      <c r="I326" s="15" t="s">
        <v>0</v>
      </c>
      <c r="J326" s="23">
        <v>44518</v>
      </c>
      <c r="K326" s="16"/>
      <c r="L326" s="22" t="str">
        <f>VLOOKUP(LEFT(A326,1)*1,Liste!$D$1:$E$3,2,0)</f>
        <v>OPT</v>
      </c>
      <c r="M326" s="16" t="str">
        <f>VLOOKUP(H326,Liste!$A$1:$B$3,2,0)</f>
        <v>Transfos</v>
      </c>
      <c r="N326" s="32" t="str">
        <f t="shared" si="15"/>
        <v>En stock</v>
      </c>
      <c r="O326" s="21" t="b">
        <f t="shared" ca="1" si="16"/>
        <v>0</v>
      </c>
      <c r="P326" s="14" t="str">
        <f t="shared" ca="1" si="17"/>
        <v>FAUX jrs</v>
      </c>
    </row>
    <row r="327" spans="1:16" x14ac:dyDescent="0.25">
      <c r="A327" s="20" t="s">
        <v>719</v>
      </c>
      <c r="B327" s="20" t="s">
        <v>53</v>
      </c>
      <c r="C327" s="20" t="s">
        <v>720</v>
      </c>
      <c r="D327" s="20" t="s">
        <v>69</v>
      </c>
      <c r="E327" s="20" t="s">
        <v>70</v>
      </c>
      <c r="F327" s="20" t="s">
        <v>579</v>
      </c>
      <c r="G327" s="20" t="s">
        <v>721</v>
      </c>
      <c r="H327" s="20" t="s">
        <v>90</v>
      </c>
      <c r="I327" s="15" t="s">
        <v>0</v>
      </c>
      <c r="J327" s="23">
        <v>44522</v>
      </c>
      <c r="K327" s="16"/>
      <c r="L327" s="22" t="str">
        <f>VLOOKUP(LEFT(A327,1)*1,Liste!$D$1:$E$3,2,0)</f>
        <v>OPT</v>
      </c>
      <c r="M327" s="16" t="str">
        <f>VLOOKUP(H327,Liste!$A$1:$B$3,2,0)</f>
        <v>Transfos</v>
      </c>
      <c r="N327" s="32" t="str">
        <f t="shared" si="15"/>
        <v>En stock</v>
      </c>
      <c r="O327" s="21" t="b">
        <f t="shared" ca="1" si="16"/>
        <v>0</v>
      </c>
      <c r="P327" s="14" t="str">
        <f t="shared" ca="1" si="17"/>
        <v>FAUX jrs</v>
      </c>
    </row>
    <row r="328" spans="1:16" x14ac:dyDescent="0.25">
      <c r="A328" s="20" t="s">
        <v>722</v>
      </c>
      <c r="B328" s="20" t="s">
        <v>54</v>
      </c>
      <c r="C328" s="20" t="s">
        <v>723</v>
      </c>
      <c r="D328" s="20" t="s">
        <v>69</v>
      </c>
      <c r="E328" s="20" t="s">
        <v>70</v>
      </c>
      <c r="F328" s="20" t="s">
        <v>579</v>
      </c>
      <c r="G328" s="20" t="s">
        <v>724</v>
      </c>
      <c r="H328" s="20" t="s">
        <v>90</v>
      </c>
      <c r="I328" s="15" t="s">
        <v>0</v>
      </c>
      <c r="J328" s="23">
        <v>44502</v>
      </c>
      <c r="K328" s="16"/>
      <c r="L328" s="22" t="str">
        <f>VLOOKUP(LEFT(A328,1)*1,Liste!$D$1:$E$3,2,0)</f>
        <v>OPT</v>
      </c>
      <c r="M328" s="16" t="str">
        <f>VLOOKUP(H328,Liste!$A$1:$B$3,2,0)</f>
        <v>Transfos</v>
      </c>
      <c r="N328" s="32" t="str">
        <f t="shared" si="15"/>
        <v>En stock</v>
      </c>
      <c r="O328" s="21" t="b">
        <f t="shared" ca="1" si="16"/>
        <v>0</v>
      </c>
      <c r="P328" s="14" t="str">
        <f t="shared" ca="1" si="17"/>
        <v>FAUX jrs</v>
      </c>
    </row>
    <row r="329" spans="1:16" x14ac:dyDescent="0.25">
      <c r="A329" s="20" t="s">
        <v>722</v>
      </c>
      <c r="B329" s="20" t="s">
        <v>54</v>
      </c>
      <c r="C329" s="20" t="s">
        <v>725</v>
      </c>
      <c r="D329" s="20" t="s">
        <v>69</v>
      </c>
      <c r="E329" s="20" t="s">
        <v>70</v>
      </c>
      <c r="F329" s="20" t="s">
        <v>579</v>
      </c>
      <c r="G329" s="20" t="s">
        <v>724</v>
      </c>
      <c r="H329" s="20" t="s">
        <v>90</v>
      </c>
      <c r="I329" s="15" t="s">
        <v>0</v>
      </c>
      <c r="J329" s="23">
        <v>44518</v>
      </c>
      <c r="K329" s="16"/>
      <c r="L329" s="22" t="str">
        <f>VLOOKUP(LEFT(A329,1)*1,Liste!$D$1:$E$3,2,0)</f>
        <v>OPT</v>
      </c>
      <c r="M329" s="16" t="str">
        <f>VLOOKUP(H329,Liste!$A$1:$B$3,2,0)</f>
        <v>Transfos</v>
      </c>
      <c r="N329" s="32" t="str">
        <f t="shared" si="15"/>
        <v>En stock</v>
      </c>
      <c r="O329" s="21" t="b">
        <f t="shared" ca="1" si="16"/>
        <v>0</v>
      </c>
      <c r="P329" s="14" t="str">
        <f t="shared" ca="1" si="17"/>
        <v>FAUX jrs</v>
      </c>
    </row>
    <row r="330" spans="1:16" x14ac:dyDescent="0.25">
      <c r="A330" s="20" t="s">
        <v>296</v>
      </c>
      <c r="B330" s="20" t="s">
        <v>8</v>
      </c>
      <c r="C330" s="20" t="s">
        <v>726</v>
      </c>
      <c r="D330" s="20" t="s">
        <v>69</v>
      </c>
      <c r="E330" s="20" t="s">
        <v>70</v>
      </c>
      <c r="F330" s="20" t="s">
        <v>727</v>
      </c>
      <c r="G330" s="20" t="s">
        <v>72</v>
      </c>
      <c r="H330" s="20" t="s">
        <v>73</v>
      </c>
      <c r="I330" s="15" t="s">
        <v>0</v>
      </c>
      <c r="J330" s="23">
        <v>44519</v>
      </c>
      <c r="K330" s="16"/>
      <c r="L330" s="22" t="str">
        <f>VLOOKUP(LEFT(A330,1)*1,Liste!$D$1:$E$3,2,0)</f>
        <v>OPT</v>
      </c>
      <c r="M330" s="16" t="str">
        <f>VLOOKUP(H330,Liste!$A$1:$B$3,2,0)</f>
        <v>Cellules</v>
      </c>
      <c r="N330" s="32" t="str">
        <f t="shared" si="15"/>
        <v>En stock</v>
      </c>
      <c r="O330" s="21" t="b">
        <f t="shared" ca="1" si="16"/>
        <v>0</v>
      </c>
      <c r="P330" s="14" t="str">
        <f t="shared" ca="1" si="17"/>
        <v>FAUX jrs</v>
      </c>
    </row>
    <row r="331" spans="1:16" x14ac:dyDescent="0.25">
      <c r="A331" s="20" t="s">
        <v>296</v>
      </c>
      <c r="B331" s="20" t="s">
        <v>8</v>
      </c>
      <c r="C331" s="20" t="s">
        <v>728</v>
      </c>
      <c r="D331" s="20" t="s">
        <v>69</v>
      </c>
      <c r="E331" s="20" t="s">
        <v>70</v>
      </c>
      <c r="F331" s="20" t="s">
        <v>727</v>
      </c>
      <c r="G331" s="20" t="s">
        <v>72</v>
      </c>
      <c r="H331" s="20" t="s">
        <v>73</v>
      </c>
      <c r="I331" s="15" t="s">
        <v>0</v>
      </c>
      <c r="J331" s="23">
        <v>44533</v>
      </c>
      <c r="K331" s="16"/>
      <c r="L331" s="22" t="str">
        <f>VLOOKUP(LEFT(A331,1)*1,Liste!$D$1:$E$3,2,0)</f>
        <v>OPT</v>
      </c>
      <c r="M331" s="16" t="str">
        <f>VLOOKUP(H331,Liste!$A$1:$B$3,2,0)</f>
        <v>Cellules</v>
      </c>
      <c r="N331" s="32" t="str">
        <f t="shared" si="15"/>
        <v>En stock</v>
      </c>
      <c r="O331" s="21" t="b">
        <f t="shared" ca="1" si="16"/>
        <v>0</v>
      </c>
      <c r="P331" s="14" t="str">
        <f t="shared" ca="1" si="17"/>
        <v>FAUX jrs</v>
      </c>
    </row>
    <row r="332" spans="1:16" x14ac:dyDescent="0.25">
      <c r="A332" s="20" t="s">
        <v>296</v>
      </c>
      <c r="B332" s="20" t="s">
        <v>8</v>
      </c>
      <c r="C332" s="20" t="s">
        <v>729</v>
      </c>
      <c r="D332" s="20" t="s">
        <v>69</v>
      </c>
      <c r="E332" s="20" t="s">
        <v>70</v>
      </c>
      <c r="F332" s="20" t="s">
        <v>727</v>
      </c>
      <c r="G332" s="20" t="s">
        <v>72</v>
      </c>
      <c r="H332" s="20" t="s">
        <v>73</v>
      </c>
      <c r="I332" s="15" t="s">
        <v>0</v>
      </c>
      <c r="J332" s="23">
        <v>44533</v>
      </c>
      <c r="K332" s="16"/>
      <c r="L332" s="22" t="str">
        <f>VLOOKUP(LEFT(A332,1)*1,Liste!$D$1:$E$3,2,0)</f>
        <v>OPT</v>
      </c>
      <c r="M332" s="16" t="str">
        <f>VLOOKUP(H332,Liste!$A$1:$B$3,2,0)</f>
        <v>Cellules</v>
      </c>
      <c r="N332" s="32" t="str">
        <f t="shared" si="15"/>
        <v>En stock</v>
      </c>
      <c r="O332" s="21" t="b">
        <f t="shared" ca="1" si="16"/>
        <v>0</v>
      </c>
      <c r="P332" s="14" t="str">
        <f t="shared" ca="1" si="17"/>
        <v>FAUX jrs</v>
      </c>
    </row>
    <row r="333" spans="1:16" x14ac:dyDescent="0.25">
      <c r="A333" s="20" t="s">
        <v>296</v>
      </c>
      <c r="B333" s="20" t="s">
        <v>8</v>
      </c>
      <c r="C333" s="20" t="s">
        <v>730</v>
      </c>
      <c r="D333" s="20" t="s">
        <v>69</v>
      </c>
      <c r="E333" s="20" t="s">
        <v>70</v>
      </c>
      <c r="F333" s="20" t="s">
        <v>727</v>
      </c>
      <c r="G333" s="20" t="s">
        <v>72</v>
      </c>
      <c r="H333" s="20" t="s">
        <v>73</v>
      </c>
      <c r="I333" s="15" t="s">
        <v>0</v>
      </c>
      <c r="J333" s="23">
        <v>44533</v>
      </c>
      <c r="K333" s="16"/>
      <c r="L333" s="22" t="str">
        <f>VLOOKUP(LEFT(A333,1)*1,Liste!$D$1:$E$3,2,0)</f>
        <v>OPT</v>
      </c>
      <c r="M333" s="16" t="str">
        <f>VLOOKUP(H333,Liste!$A$1:$B$3,2,0)</f>
        <v>Cellules</v>
      </c>
      <c r="N333" s="32" t="str">
        <f t="shared" si="15"/>
        <v>En stock</v>
      </c>
      <c r="O333" s="21" t="b">
        <f t="shared" ca="1" si="16"/>
        <v>0</v>
      </c>
      <c r="P333" s="14" t="str">
        <f t="shared" ca="1" si="17"/>
        <v>FAUX jrs</v>
      </c>
    </row>
    <row r="334" spans="1:16" x14ac:dyDescent="0.25">
      <c r="A334" s="20" t="s">
        <v>296</v>
      </c>
      <c r="B334" s="20" t="s">
        <v>8</v>
      </c>
      <c r="C334" s="20" t="s">
        <v>731</v>
      </c>
      <c r="D334" s="20" t="s">
        <v>69</v>
      </c>
      <c r="E334" s="20" t="s">
        <v>70</v>
      </c>
      <c r="F334" s="20" t="s">
        <v>727</v>
      </c>
      <c r="G334" s="20" t="s">
        <v>72</v>
      </c>
      <c r="H334" s="20" t="s">
        <v>73</v>
      </c>
      <c r="I334" s="15" t="s">
        <v>0</v>
      </c>
      <c r="J334" s="23">
        <v>44533</v>
      </c>
      <c r="K334" s="16"/>
      <c r="L334" s="22" t="str">
        <f>VLOOKUP(LEFT(A334,1)*1,Liste!$D$1:$E$3,2,0)</f>
        <v>OPT</v>
      </c>
      <c r="M334" s="16" t="str">
        <f>VLOOKUP(H334,Liste!$A$1:$B$3,2,0)</f>
        <v>Cellules</v>
      </c>
      <c r="N334" s="32" t="str">
        <f t="shared" si="15"/>
        <v>En stock</v>
      </c>
      <c r="O334" s="21" t="b">
        <f t="shared" ca="1" si="16"/>
        <v>0</v>
      </c>
      <c r="P334" s="14" t="str">
        <f t="shared" ca="1" si="17"/>
        <v>FAUX jrs</v>
      </c>
    </row>
    <row r="335" spans="1:16" x14ac:dyDescent="0.25">
      <c r="A335" s="20" t="s">
        <v>296</v>
      </c>
      <c r="B335" s="20" t="s">
        <v>8</v>
      </c>
      <c r="C335" s="20" t="s">
        <v>732</v>
      </c>
      <c r="D335" s="20" t="s">
        <v>69</v>
      </c>
      <c r="E335" s="20" t="s">
        <v>70</v>
      </c>
      <c r="F335" s="20" t="s">
        <v>727</v>
      </c>
      <c r="G335" s="20" t="s">
        <v>72</v>
      </c>
      <c r="H335" s="20" t="s">
        <v>73</v>
      </c>
      <c r="I335" s="15" t="s">
        <v>0</v>
      </c>
      <c r="J335" s="23">
        <v>44533</v>
      </c>
      <c r="K335" s="16"/>
      <c r="L335" s="22" t="str">
        <f>VLOOKUP(LEFT(A335,1)*1,Liste!$D$1:$E$3,2,0)</f>
        <v>OPT</v>
      </c>
      <c r="M335" s="16" t="str">
        <f>VLOOKUP(H335,Liste!$A$1:$B$3,2,0)</f>
        <v>Cellules</v>
      </c>
      <c r="N335" s="32" t="str">
        <f t="shared" si="15"/>
        <v>En stock</v>
      </c>
      <c r="O335" s="21" t="b">
        <f t="shared" ca="1" si="16"/>
        <v>0</v>
      </c>
      <c r="P335" s="14" t="str">
        <f t="shared" ca="1" si="17"/>
        <v>FAUX jrs</v>
      </c>
    </row>
    <row r="336" spans="1:16" x14ac:dyDescent="0.25">
      <c r="A336" s="20" t="s">
        <v>296</v>
      </c>
      <c r="B336" s="20" t="s">
        <v>8</v>
      </c>
      <c r="C336" s="20" t="s">
        <v>733</v>
      </c>
      <c r="D336" s="20" t="s">
        <v>69</v>
      </c>
      <c r="E336" s="20" t="s">
        <v>70</v>
      </c>
      <c r="F336" s="20" t="s">
        <v>727</v>
      </c>
      <c r="G336" s="20" t="s">
        <v>72</v>
      </c>
      <c r="H336" s="20" t="s">
        <v>73</v>
      </c>
      <c r="I336" s="15" t="s">
        <v>0</v>
      </c>
      <c r="J336" s="23">
        <v>44537</v>
      </c>
      <c r="K336" s="16"/>
      <c r="L336" s="22" t="str">
        <f>VLOOKUP(LEFT(A336,1)*1,Liste!$D$1:$E$3,2,0)</f>
        <v>OPT</v>
      </c>
      <c r="M336" s="16" t="str">
        <f>VLOOKUP(H336,Liste!$A$1:$B$3,2,0)</f>
        <v>Cellules</v>
      </c>
      <c r="N336" s="32" t="str">
        <f t="shared" si="15"/>
        <v>En stock</v>
      </c>
      <c r="O336" s="21" t="b">
        <f t="shared" ca="1" si="16"/>
        <v>0</v>
      </c>
      <c r="P336" s="14" t="str">
        <f t="shared" ca="1" si="17"/>
        <v>FAUX jrs</v>
      </c>
    </row>
    <row r="337" spans="1:16" x14ac:dyDescent="0.25">
      <c r="A337" s="20" t="s">
        <v>296</v>
      </c>
      <c r="B337" s="20" t="s">
        <v>8</v>
      </c>
      <c r="C337" s="20" t="s">
        <v>734</v>
      </c>
      <c r="D337" s="20" t="s">
        <v>69</v>
      </c>
      <c r="E337" s="20" t="s">
        <v>70</v>
      </c>
      <c r="F337" s="20" t="s">
        <v>727</v>
      </c>
      <c r="G337" s="20" t="s">
        <v>72</v>
      </c>
      <c r="H337" s="20" t="s">
        <v>73</v>
      </c>
      <c r="I337" s="15" t="s">
        <v>0</v>
      </c>
      <c r="J337" s="23">
        <v>44537</v>
      </c>
      <c r="K337" s="16"/>
      <c r="L337" s="22" t="str">
        <f>VLOOKUP(LEFT(A337,1)*1,Liste!$D$1:$E$3,2,0)</f>
        <v>OPT</v>
      </c>
      <c r="M337" s="16" t="str">
        <f>VLOOKUP(H337,Liste!$A$1:$B$3,2,0)</f>
        <v>Cellules</v>
      </c>
      <c r="N337" s="32" t="str">
        <f t="shared" si="15"/>
        <v>En stock</v>
      </c>
      <c r="O337" s="21" t="b">
        <f t="shared" ca="1" si="16"/>
        <v>0</v>
      </c>
      <c r="P337" s="14" t="str">
        <f t="shared" ca="1" si="17"/>
        <v>FAUX jrs</v>
      </c>
    </row>
    <row r="338" spans="1:16" x14ac:dyDescent="0.25">
      <c r="A338" s="20" t="s">
        <v>296</v>
      </c>
      <c r="B338" s="20" t="s">
        <v>8</v>
      </c>
      <c r="C338" s="20" t="s">
        <v>735</v>
      </c>
      <c r="D338" s="20" t="s">
        <v>69</v>
      </c>
      <c r="E338" s="20" t="s">
        <v>70</v>
      </c>
      <c r="F338" s="20" t="s">
        <v>727</v>
      </c>
      <c r="G338" s="20" t="s">
        <v>72</v>
      </c>
      <c r="H338" s="20" t="s">
        <v>73</v>
      </c>
      <c r="I338" s="15" t="s">
        <v>0</v>
      </c>
      <c r="J338" s="23">
        <v>44537</v>
      </c>
      <c r="K338" s="16"/>
      <c r="L338" s="22" t="str">
        <f>VLOOKUP(LEFT(A338,1)*1,Liste!$D$1:$E$3,2,0)</f>
        <v>OPT</v>
      </c>
      <c r="M338" s="16" t="str">
        <f>VLOOKUP(H338,Liste!$A$1:$B$3,2,0)</f>
        <v>Cellules</v>
      </c>
      <c r="N338" s="32" t="str">
        <f t="shared" si="15"/>
        <v>En stock</v>
      </c>
      <c r="O338" s="21" t="b">
        <f t="shared" ca="1" si="16"/>
        <v>0</v>
      </c>
      <c r="P338" s="14" t="str">
        <f t="shared" ca="1" si="17"/>
        <v>FAUX jrs</v>
      </c>
    </row>
    <row r="339" spans="1:16" x14ac:dyDescent="0.25">
      <c r="A339" s="20" t="s">
        <v>296</v>
      </c>
      <c r="B339" s="20" t="s">
        <v>8</v>
      </c>
      <c r="C339" s="20" t="s">
        <v>736</v>
      </c>
      <c r="D339" s="20" t="s">
        <v>69</v>
      </c>
      <c r="E339" s="20" t="s">
        <v>70</v>
      </c>
      <c r="F339" s="20" t="s">
        <v>727</v>
      </c>
      <c r="G339" s="20" t="s">
        <v>72</v>
      </c>
      <c r="H339" s="20" t="s">
        <v>73</v>
      </c>
      <c r="I339" s="15" t="s">
        <v>0</v>
      </c>
      <c r="J339" s="23">
        <v>44537</v>
      </c>
      <c r="K339" s="16"/>
      <c r="L339" s="22" t="str">
        <f>VLOOKUP(LEFT(A339,1)*1,Liste!$D$1:$E$3,2,0)</f>
        <v>OPT</v>
      </c>
      <c r="M339" s="16" t="str">
        <f>VLOOKUP(H339,Liste!$A$1:$B$3,2,0)</f>
        <v>Cellules</v>
      </c>
      <c r="N339" s="32" t="str">
        <f t="shared" si="15"/>
        <v>En stock</v>
      </c>
      <c r="O339" s="21" t="b">
        <f t="shared" ca="1" si="16"/>
        <v>0</v>
      </c>
      <c r="P339" s="14" t="str">
        <f t="shared" ca="1" si="17"/>
        <v>FAUX jrs</v>
      </c>
    </row>
    <row r="340" spans="1:16" x14ac:dyDescent="0.25">
      <c r="A340" s="20" t="s">
        <v>296</v>
      </c>
      <c r="B340" s="20" t="s">
        <v>8</v>
      </c>
      <c r="C340" s="20" t="s">
        <v>737</v>
      </c>
      <c r="D340" s="20" t="s">
        <v>69</v>
      </c>
      <c r="E340" s="20" t="s">
        <v>70</v>
      </c>
      <c r="F340" s="20" t="s">
        <v>727</v>
      </c>
      <c r="G340" s="20" t="s">
        <v>72</v>
      </c>
      <c r="H340" s="20" t="s">
        <v>73</v>
      </c>
      <c r="I340" s="15" t="s">
        <v>0</v>
      </c>
      <c r="J340" s="23">
        <v>44537</v>
      </c>
      <c r="K340" s="16"/>
      <c r="L340" s="22" t="str">
        <f>VLOOKUP(LEFT(A340,1)*1,Liste!$D$1:$E$3,2,0)</f>
        <v>OPT</v>
      </c>
      <c r="M340" s="16" t="str">
        <f>VLOOKUP(H340,Liste!$A$1:$B$3,2,0)</f>
        <v>Cellules</v>
      </c>
      <c r="N340" s="32" t="str">
        <f t="shared" si="15"/>
        <v>En stock</v>
      </c>
      <c r="O340" s="21" t="b">
        <f t="shared" ca="1" si="16"/>
        <v>0</v>
      </c>
      <c r="P340" s="14" t="str">
        <f t="shared" ca="1" si="17"/>
        <v>FAUX jrs</v>
      </c>
    </row>
    <row r="341" spans="1:16" x14ac:dyDescent="0.25">
      <c r="A341" s="20" t="s">
        <v>296</v>
      </c>
      <c r="B341" s="20" t="s">
        <v>8</v>
      </c>
      <c r="C341" s="20" t="s">
        <v>738</v>
      </c>
      <c r="D341" s="20" t="s">
        <v>69</v>
      </c>
      <c r="E341" s="20" t="s">
        <v>70</v>
      </c>
      <c r="F341" s="20" t="s">
        <v>727</v>
      </c>
      <c r="G341" s="20" t="s">
        <v>72</v>
      </c>
      <c r="H341" s="20" t="s">
        <v>73</v>
      </c>
      <c r="I341" s="15" t="s">
        <v>0</v>
      </c>
      <c r="J341" s="23">
        <v>44537</v>
      </c>
      <c r="K341" s="16"/>
      <c r="L341" s="22" t="str">
        <f>VLOOKUP(LEFT(A341,1)*1,Liste!$D$1:$E$3,2,0)</f>
        <v>OPT</v>
      </c>
      <c r="M341" s="16" t="str">
        <f>VLOOKUP(H341,Liste!$A$1:$B$3,2,0)</f>
        <v>Cellules</v>
      </c>
      <c r="N341" s="32" t="str">
        <f t="shared" si="15"/>
        <v>En stock</v>
      </c>
      <c r="O341" s="21" t="b">
        <f t="shared" ca="1" si="16"/>
        <v>0</v>
      </c>
      <c r="P341" s="14" t="str">
        <f t="shared" ca="1" si="17"/>
        <v>FAUX jrs</v>
      </c>
    </row>
    <row r="342" spans="1:16" x14ac:dyDescent="0.25">
      <c r="A342" s="20" t="s">
        <v>296</v>
      </c>
      <c r="B342" s="20" t="s">
        <v>8</v>
      </c>
      <c r="C342" s="20" t="s">
        <v>739</v>
      </c>
      <c r="D342" s="20" t="s">
        <v>69</v>
      </c>
      <c r="E342" s="20" t="s">
        <v>70</v>
      </c>
      <c r="F342" s="20" t="s">
        <v>727</v>
      </c>
      <c r="G342" s="20" t="s">
        <v>72</v>
      </c>
      <c r="H342" s="20" t="s">
        <v>73</v>
      </c>
      <c r="I342" s="15" t="s">
        <v>0</v>
      </c>
      <c r="J342" s="23">
        <v>44537</v>
      </c>
      <c r="K342" s="16"/>
      <c r="L342" s="22" t="str">
        <f>VLOOKUP(LEFT(A342,1)*1,Liste!$D$1:$E$3,2,0)</f>
        <v>OPT</v>
      </c>
      <c r="M342" s="16" t="str">
        <f>VLOOKUP(H342,Liste!$A$1:$B$3,2,0)</f>
        <v>Cellules</v>
      </c>
      <c r="N342" s="32" t="str">
        <f t="shared" si="15"/>
        <v>En stock</v>
      </c>
      <c r="O342" s="21" t="b">
        <f t="shared" ca="1" si="16"/>
        <v>0</v>
      </c>
      <c r="P342" s="14" t="str">
        <f t="shared" ca="1" si="17"/>
        <v>FAUX jrs</v>
      </c>
    </row>
    <row r="343" spans="1:16" x14ac:dyDescent="0.25">
      <c r="A343" s="20" t="s">
        <v>296</v>
      </c>
      <c r="B343" s="20" t="s">
        <v>8</v>
      </c>
      <c r="C343" s="20" t="s">
        <v>740</v>
      </c>
      <c r="D343" s="20" t="s">
        <v>69</v>
      </c>
      <c r="E343" s="20" t="s">
        <v>70</v>
      </c>
      <c r="F343" s="20" t="s">
        <v>727</v>
      </c>
      <c r="G343" s="20" t="s">
        <v>72</v>
      </c>
      <c r="H343" s="20" t="s">
        <v>73</v>
      </c>
      <c r="I343" s="15" t="s">
        <v>0</v>
      </c>
      <c r="J343" s="23">
        <v>44537</v>
      </c>
      <c r="K343" s="16"/>
      <c r="L343" s="22" t="str">
        <f>VLOOKUP(LEFT(A343,1)*1,Liste!$D$1:$E$3,2,0)</f>
        <v>OPT</v>
      </c>
      <c r="M343" s="16" t="str">
        <f>VLOOKUP(H343,Liste!$A$1:$B$3,2,0)</f>
        <v>Cellules</v>
      </c>
      <c r="N343" s="32" t="str">
        <f t="shared" si="15"/>
        <v>En stock</v>
      </c>
      <c r="O343" s="21" t="b">
        <f t="shared" ca="1" si="16"/>
        <v>0</v>
      </c>
      <c r="P343" s="14" t="str">
        <f t="shared" ca="1" si="17"/>
        <v>FAUX jrs</v>
      </c>
    </row>
    <row r="344" spans="1:16" x14ac:dyDescent="0.25">
      <c r="A344" s="20" t="s">
        <v>296</v>
      </c>
      <c r="B344" s="20" t="s">
        <v>8</v>
      </c>
      <c r="C344" s="20" t="s">
        <v>741</v>
      </c>
      <c r="D344" s="20" t="s">
        <v>69</v>
      </c>
      <c r="E344" s="20" t="s">
        <v>70</v>
      </c>
      <c r="F344" s="20" t="s">
        <v>727</v>
      </c>
      <c r="G344" s="20" t="s">
        <v>72</v>
      </c>
      <c r="H344" s="20" t="s">
        <v>73</v>
      </c>
      <c r="I344" s="15" t="s">
        <v>0</v>
      </c>
      <c r="J344" s="23">
        <v>44537</v>
      </c>
      <c r="K344" s="16"/>
      <c r="L344" s="22" t="str">
        <f>VLOOKUP(LEFT(A344,1)*1,Liste!$D$1:$E$3,2,0)</f>
        <v>OPT</v>
      </c>
      <c r="M344" s="16" t="str">
        <f>VLOOKUP(H344,Liste!$A$1:$B$3,2,0)</f>
        <v>Cellules</v>
      </c>
      <c r="N344" s="32" t="str">
        <f t="shared" si="15"/>
        <v>En stock</v>
      </c>
      <c r="O344" s="21" t="b">
        <f t="shared" ca="1" si="16"/>
        <v>0</v>
      </c>
      <c r="P344" s="14" t="str">
        <f t="shared" ca="1" si="17"/>
        <v>FAUX jrs</v>
      </c>
    </row>
    <row r="345" spans="1:16" x14ac:dyDescent="0.25">
      <c r="A345" s="20" t="s">
        <v>742</v>
      </c>
      <c r="B345" s="20" t="s">
        <v>1</v>
      </c>
      <c r="C345" s="20" t="s">
        <v>743</v>
      </c>
      <c r="D345" s="20" t="s">
        <v>69</v>
      </c>
      <c r="E345" s="20" t="s">
        <v>70</v>
      </c>
      <c r="F345" s="20" t="s">
        <v>727</v>
      </c>
      <c r="G345" s="20" t="s">
        <v>174</v>
      </c>
      <c r="H345" s="20" t="s">
        <v>73</v>
      </c>
      <c r="I345" s="15" t="s">
        <v>0</v>
      </c>
      <c r="J345" s="23">
        <v>44533</v>
      </c>
      <c r="K345" s="16"/>
      <c r="L345" s="22" t="str">
        <f>VLOOKUP(LEFT(A345,1)*1,Liste!$D$1:$E$3,2,0)</f>
        <v>OPT</v>
      </c>
      <c r="M345" s="16" t="str">
        <f>VLOOKUP(H345,Liste!$A$1:$B$3,2,0)</f>
        <v>Cellules</v>
      </c>
      <c r="N345" s="32" t="str">
        <f t="shared" si="15"/>
        <v>En stock</v>
      </c>
      <c r="O345" s="21" t="b">
        <f t="shared" ca="1" si="16"/>
        <v>0</v>
      </c>
      <c r="P345" s="14" t="str">
        <f t="shared" ca="1" si="17"/>
        <v>FAUX jrs</v>
      </c>
    </row>
    <row r="346" spans="1:16" x14ac:dyDescent="0.25">
      <c r="A346" s="20" t="s">
        <v>742</v>
      </c>
      <c r="B346" s="20" t="s">
        <v>1</v>
      </c>
      <c r="C346" s="20" t="s">
        <v>744</v>
      </c>
      <c r="D346" s="20" t="s">
        <v>69</v>
      </c>
      <c r="E346" s="20" t="s">
        <v>70</v>
      </c>
      <c r="F346" s="20" t="s">
        <v>727</v>
      </c>
      <c r="G346" s="20" t="s">
        <v>174</v>
      </c>
      <c r="H346" s="20" t="s">
        <v>73</v>
      </c>
      <c r="I346" s="15" t="s">
        <v>0</v>
      </c>
      <c r="J346" s="23">
        <v>44519</v>
      </c>
      <c r="K346" s="16"/>
      <c r="L346" s="22" t="str">
        <f>VLOOKUP(LEFT(A346,1)*1,Liste!$D$1:$E$3,2,0)</f>
        <v>OPT</v>
      </c>
      <c r="M346" s="16" t="str">
        <f>VLOOKUP(H346,Liste!$A$1:$B$3,2,0)</f>
        <v>Cellules</v>
      </c>
      <c r="N346" s="32" t="str">
        <f t="shared" si="15"/>
        <v>En stock</v>
      </c>
      <c r="O346" s="21" t="b">
        <f t="shared" ca="1" si="16"/>
        <v>0</v>
      </c>
      <c r="P346" s="14" t="str">
        <f t="shared" ca="1" si="17"/>
        <v>FAUX jrs</v>
      </c>
    </row>
    <row r="347" spans="1:16" x14ac:dyDescent="0.25">
      <c r="A347" s="20" t="s">
        <v>742</v>
      </c>
      <c r="B347" s="20" t="s">
        <v>1</v>
      </c>
      <c r="C347" s="20" t="s">
        <v>745</v>
      </c>
      <c r="D347" s="20" t="s">
        <v>69</v>
      </c>
      <c r="E347" s="20" t="s">
        <v>70</v>
      </c>
      <c r="F347" s="20" t="s">
        <v>727</v>
      </c>
      <c r="G347" s="20" t="s">
        <v>174</v>
      </c>
      <c r="H347" s="20" t="s">
        <v>73</v>
      </c>
      <c r="I347" s="15" t="s">
        <v>0</v>
      </c>
      <c r="J347" s="23">
        <v>44533</v>
      </c>
      <c r="K347" s="16"/>
      <c r="L347" s="22" t="str">
        <f>VLOOKUP(LEFT(A347,1)*1,Liste!$D$1:$E$3,2,0)</f>
        <v>OPT</v>
      </c>
      <c r="M347" s="16" t="str">
        <f>VLOOKUP(H347,Liste!$A$1:$B$3,2,0)</f>
        <v>Cellules</v>
      </c>
      <c r="N347" s="32" t="str">
        <f t="shared" si="15"/>
        <v>En stock</v>
      </c>
      <c r="O347" s="21" t="b">
        <f t="shared" ca="1" si="16"/>
        <v>0</v>
      </c>
      <c r="P347" s="14" t="str">
        <f t="shared" ca="1" si="17"/>
        <v>FAUX jrs</v>
      </c>
    </row>
    <row r="348" spans="1:16" x14ac:dyDescent="0.25">
      <c r="A348" s="20" t="s">
        <v>742</v>
      </c>
      <c r="B348" s="20" t="s">
        <v>1</v>
      </c>
      <c r="C348" s="20" t="s">
        <v>746</v>
      </c>
      <c r="D348" s="20" t="s">
        <v>69</v>
      </c>
      <c r="E348" s="20" t="s">
        <v>70</v>
      </c>
      <c r="F348" s="20" t="s">
        <v>727</v>
      </c>
      <c r="G348" s="20" t="s">
        <v>174</v>
      </c>
      <c r="H348" s="20" t="s">
        <v>73</v>
      </c>
      <c r="I348" s="15" t="s">
        <v>0</v>
      </c>
      <c r="J348" s="23">
        <v>44533</v>
      </c>
      <c r="K348" s="16"/>
      <c r="L348" s="22" t="str">
        <f>VLOOKUP(LEFT(A348,1)*1,Liste!$D$1:$E$3,2,0)</f>
        <v>OPT</v>
      </c>
      <c r="M348" s="16" t="str">
        <f>VLOOKUP(H348,Liste!$A$1:$B$3,2,0)</f>
        <v>Cellules</v>
      </c>
      <c r="N348" s="32" t="str">
        <f t="shared" si="15"/>
        <v>En stock</v>
      </c>
      <c r="O348" s="21" t="b">
        <f t="shared" ca="1" si="16"/>
        <v>0</v>
      </c>
      <c r="P348" s="14" t="str">
        <f t="shared" ca="1" si="17"/>
        <v>FAUX jrs</v>
      </c>
    </row>
    <row r="349" spans="1:16" x14ac:dyDescent="0.25">
      <c r="A349" s="20" t="s">
        <v>742</v>
      </c>
      <c r="B349" s="20" t="s">
        <v>1</v>
      </c>
      <c r="C349" s="20" t="s">
        <v>747</v>
      </c>
      <c r="D349" s="20" t="s">
        <v>69</v>
      </c>
      <c r="E349" s="20" t="s">
        <v>70</v>
      </c>
      <c r="F349" s="20" t="s">
        <v>727</v>
      </c>
      <c r="G349" s="20" t="s">
        <v>174</v>
      </c>
      <c r="H349" s="20" t="s">
        <v>73</v>
      </c>
      <c r="I349" s="15" t="s">
        <v>0</v>
      </c>
      <c r="J349" s="23">
        <v>44537</v>
      </c>
      <c r="K349" s="16"/>
      <c r="L349" s="22" t="str">
        <f>VLOOKUP(LEFT(A349,1)*1,Liste!$D$1:$E$3,2,0)</f>
        <v>OPT</v>
      </c>
      <c r="M349" s="16" t="str">
        <f>VLOOKUP(H349,Liste!$A$1:$B$3,2,0)</f>
        <v>Cellules</v>
      </c>
      <c r="N349" s="32" t="str">
        <f t="shared" si="15"/>
        <v>En stock</v>
      </c>
      <c r="O349" s="21" t="b">
        <f t="shared" ca="1" si="16"/>
        <v>0</v>
      </c>
      <c r="P349" s="14" t="str">
        <f t="shared" ca="1" si="17"/>
        <v>FAUX jrs</v>
      </c>
    </row>
    <row r="350" spans="1:16" x14ac:dyDescent="0.25">
      <c r="A350" s="20" t="s">
        <v>742</v>
      </c>
      <c r="B350" s="20" t="s">
        <v>1</v>
      </c>
      <c r="C350" s="20" t="s">
        <v>748</v>
      </c>
      <c r="D350" s="20" t="s">
        <v>69</v>
      </c>
      <c r="E350" s="20" t="s">
        <v>70</v>
      </c>
      <c r="F350" s="20" t="s">
        <v>727</v>
      </c>
      <c r="G350" s="20" t="s">
        <v>174</v>
      </c>
      <c r="H350" s="20" t="s">
        <v>73</v>
      </c>
      <c r="I350" s="15" t="s">
        <v>0</v>
      </c>
      <c r="J350" s="23">
        <v>44537</v>
      </c>
      <c r="K350" s="16"/>
      <c r="L350" s="22" t="str">
        <f>VLOOKUP(LEFT(A350,1)*1,Liste!$D$1:$E$3,2,0)</f>
        <v>OPT</v>
      </c>
      <c r="M350" s="16" t="str">
        <f>VLOOKUP(H350,Liste!$A$1:$B$3,2,0)</f>
        <v>Cellules</v>
      </c>
      <c r="N350" s="32" t="str">
        <f t="shared" si="15"/>
        <v>En stock</v>
      </c>
      <c r="O350" s="21" t="b">
        <f t="shared" ca="1" si="16"/>
        <v>0</v>
      </c>
      <c r="P350" s="14" t="str">
        <f t="shared" ca="1" si="17"/>
        <v>FAUX jrs</v>
      </c>
    </row>
    <row r="351" spans="1:16" x14ac:dyDescent="0.25">
      <c r="A351" s="20" t="s">
        <v>742</v>
      </c>
      <c r="B351" s="20" t="s">
        <v>1</v>
      </c>
      <c r="C351" s="20" t="s">
        <v>749</v>
      </c>
      <c r="D351" s="20" t="s">
        <v>69</v>
      </c>
      <c r="E351" s="20" t="s">
        <v>70</v>
      </c>
      <c r="F351" s="20" t="s">
        <v>727</v>
      </c>
      <c r="G351" s="20" t="s">
        <v>174</v>
      </c>
      <c r="H351" s="20" t="s">
        <v>73</v>
      </c>
      <c r="I351" s="15" t="s">
        <v>0</v>
      </c>
      <c r="J351" s="23">
        <v>44537</v>
      </c>
      <c r="K351" s="16"/>
      <c r="L351" s="22" t="str">
        <f>VLOOKUP(LEFT(A351,1)*1,Liste!$D$1:$E$3,2,0)</f>
        <v>OPT</v>
      </c>
      <c r="M351" s="16" t="str">
        <f>VLOOKUP(H351,Liste!$A$1:$B$3,2,0)</f>
        <v>Cellules</v>
      </c>
      <c r="N351" s="32" t="str">
        <f t="shared" si="15"/>
        <v>En stock</v>
      </c>
      <c r="O351" s="21" t="b">
        <f t="shared" ca="1" si="16"/>
        <v>0</v>
      </c>
      <c r="P351" s="14" t="str">
        <f t="shared" ca="1" si="17"/>
        <v>FAUX jrs</v>
      </c>
    </row>
    <row r="352" spans="1:16" x14ac:dyDescent="0.25">
      <c r="A352" s="20" t="s">
        <v>742</v>
      </c>
      <c r="B352" s="20" t="s">
        <v>1</v>
      </c>
      <c r="C352" s="20" t="s">
        <v>750</v>
      </c>
      <c r="D352" s="20" t="s">
        <v>69</v>
      </c>
      <c r="E352" s="20" t="s">
        <v>70</v>
      </c>
      <c r="F352" s="20" t="s">
        <v>727</v>
      </c>
      <c r="G352" s="20" t="s">
        <v>174</v>
      </c>
      <c r="H352" s="20" t="s">
        <v>73</v>
      </c>
      <c r="I352" s="15" t="s">
        <v>0</v>
      </c>
      <c r="J352" s="23">
        <v>44537</v>
      </c>
      <c r="K352" s="16"/>
      <c r="L352" s="22" t="str">
        <f>VLOOKUP(LEFT(A352,1)*1,Liste!$D$1:$E$3,2,0)</f>
        <v>OPT</v>
      </c>
      <c r="M352" s="16" t="str">
        <f>VLOOKUP(H352,Liste!$A$1:$B$3,2,0)</f>
        <v>Cellules</v>
      </c>
      <c r="N352" s="32" t="str">
        <f t="shared" si="15"/>
        <v>En stock</v>
      </c>
      <c r="O352" s="21" t="b">
        <f t="shared" ca="1" si="16"/>
        <v>0</v>
      </c>
      <c r="P352" s="14" t="str">
        <f t="shared" ca="1" si="17"/>
        <v>FAUX jrs</v>
      </c>
    </row>
    <row r="353" spans="1:16" x14ac:dyDescent="0.25">
      <c r="A353" s="20" t="s">
        <v>323</v>
      </c>
      <c r="B353" s="20" t="s">
        <v>2</v>
      </c>
      <c r="C353" s="20" t="s">
        <v>751</v>
      </c>
      <c r="D353" s="20" t="s">
        <v>69</v>
      </c>
      <c r="E353" s="20" t="s">
        <v>70</v>
      </c>
      <c r="F353" s="20" t="s">
        <v>727</v>
      </c>
      <c r="G353" s="20" t="s">
        <v>544</v>
      </c>
      <c r="H353" s="20" t="s">
        <v>73</v>
      </c>
      <c r="I353" s="15" t="s">
        <v>0</v>
      </c>
      <c r="J353" s="23">
        <v>44505</v>
      </c>
      <c r="K353" s="16"/>
      <c r="L353" s="22" t="str">
        <f>VLOOKUP(LEFT(A353,1)*1,Liste!$D$1:$E$3,2,0)</f>
        <v>OPT</v>
      </c>
      <c r="M353" s="16" t="str">
        <f>VLOOKUP(H353,Liste!$A$1:$B$3,2,0)</f>
        <v>Cellules</v>
      </c>
      <c r="N353" s="32" t="str">
        <f t="shared" si="15"/>
        <v>En stock</v>
      </c>
      <c r="O353" s="21" t="b">
        <f t="shared" ca="1" si="16"/>
        <v>0</v>
      </c>
      <c r="P353" s="14" t="str">
        <f t="shared" ca="1" si="17"/>
        <v>FAUX jrs</v>
      </c>
    </row>
    <row r="354" spans="1:16" x14ac:dyDescent="0.25">
      <c r="A354" s="20" t="s">
        <v>323</v>
      </c>
      <c r="B354" s="20" t="s">
        <v>2</v>
      </c>
      <c r="C354" s="20" t="s">
        <v>752</v>
      </c>
      <c r="D354" s="20" t="s">
        <v>69</v>
      </c>
      <c r="E354" s="20" t="s">
        <v>70</v>
      </c>
      <c r="F354" s="20" t="s">
        <v>727</v>
      </c>
      <c r="G354" s="20" t="s">
        <v>544</v>
      </c>
      <c r="H354" s="20" t="s">
        <v>73</v>
      </c>
      <c r="I354" s="15" t="s">
        <v>0</v>
      </c>
      <c r="J354" s="23">
        <v>44533</v>
      </c>
      <c r="K354" s="16"/>
      <c r="L354" s="22" t="str">
        <f>VLOOKUP(LEFT(A354,1)*1,Liste!$D$1:$E$3,2,0)</f>
        <v>OPT</v>
      </c>
      <c r="M354" s="16" t="str">
        <f>VLOOKUP(H354,Liste!$A$1:$B$3,2,0)</f>
        <v>Cellules</v>
      </c>
      <c r="N354" s="32" t="str">
        <f t="shared" si="15"/>
        <v>En stock</v>
      </c>
      <c r="O354" s="21" t="b">
        <f t="shared" ca="1" si="16"/>
        <v>0</v>
      </c>
      <c r="P354" s="14" t="str">
        <f t="shared" ca="1" si="17"/>
        <v>FAUX jrs</v>
      </c>
    </row>
    <row r="355" spans="1:16" x14ac:dyDescent="0.25">
      <c r="A355" s="20" t="s">
        <v>323</v>
      </c>
      <c r="B355" s="20" t="s">
        <v>2</v>
      </c>
      <c r="C355" s="20" t="s">
        <v>753</v>
      </c>
      <c r="D355" s="20" t="s">
        <v>69</v>
      </c>
      <c r="E355" s="20" t="s">
        <v>70</v>
      </c>
      <c r="F355" s="20" t="s">
        <v>727</v>
      </c>
      <c r="G355" s="20" t="s">
        <v>544</v>
      </c>
      <c r="H355" s="20" t="s">
        <v>73</v>
      </c>
      <c r="I355" s="15" t="s">
        <v>0</v>
      </c>
      <c r="J355" s="23">
        <v>44533</v>
      </c>
      <c r="K355" s="16"/>
      <c r="L355" s="22" t="str">
        <f>VLOOKUP(LEFT(A355,1)*1,Liste!$D$1:$E$3,2,0)</f>
        <v>OPT</v>
      </c>
      <c r="M355" s="16" t="str">
        <f>VLOOKUP(H355,Liste!$A$1:$B$3,2,0)</f>
        <v>Cellules</v>
      </c>
      <c r="N355" s="32" t="str">
        <f t="shared" si="15"/>
        <v>En stock</v>
      </c>
      <c r="O355" s="21" t="b">
        <f t="shared" ca="1" si="16"/>
        <v>0</v>
      </c>
      <c r="P355" s="14" t="str">
        <f t="shared" ca="1" si="17"/>
        <v>FAUX jrs</v>
      </c>
    </row>
    <row r="356" spans="1:16" x14ac:dyDescent="0.25">
      <c r="A356" s="20" t="s">
        <v>323</v>
      </c>
      <c r="B356" s="20" t="s">
        <v>2</v>
      </c>
      <c r="C356" s="20" t="s">
        <v>754</v>
      </c>
      <c r="D356" s="20" t="s">
        <v>69</v>
      </c>
      <c r="E356" s="20" t="s">
        <v>70</v>
      </c>
      <c r="F356" s="20" t="s">
        <v>727</v>
      </c>
      <c r="G356" s="20" t="s">
        <v>544</v>
      </c>
      <c r="H356" s="20" t="s">
        <v>73</v>
      </c>
      <c r="I356" s="15" t="s">
        <v>0</v>
      </c>
      <c r="J356" s="23">
        <v>44533</v>
      </c>
      <c r="K356" s="16"/>
      <c r="L356" s="22" t="str">
        <f>VLOOKUP(LEFT(A356,1)*1,Liste!$D$1:$E$3,2,0)</f>
        <v>OPT</v>
      </c>
      <c r="M356" s="16" t="str">
        <f>VLOOKUP(H356,Liste!$A$1:$B$3,2,0)</f>
        <v>Cellules</v>
      </c>
      <c r="N356" s="32" t="str">
        <f t="shared" si="15"/>
        <v>En stock</v>
      </c>
      <c r="O356" s="21" t="b">
        <f t="shared" ca="1" si="16"/>
        <v>0</v>
      </c>
      <c r="P356" s="14" t="str">
        <f t="shared" ca="1" si="17"/>
        <v>FAUX jrs</v>
      </c>
    </row>
    <row r="357" spans="1:16" x14ac:dyDescent="0.25">
      <c r="A357" s="20" t="s">
        <v>323</v>
      </c>
      <c r="B357" s="20" t="s">
        <v>2</v>
      </c>
      <c r="C357" s="20" t="s">
        <v>755</v>
      </c>
      <c r="D357" s="20" t="s">
        <v>69</v>
      </c>
      <c r="E357" s="20" t="s">
        <v>70</v>
      </c>
      <c r="F357" s="20" t="s">
        <v>727</v>
      </c>
      <c r="G357" s="20" t="s">
        <v>544</v>
      </c>
      <c r="H357" s="20" t="s">
        <v>73</v>
      </c>
      <c r="I357" s="15" t="s">
        <v>0</v>
      </c>
      <c r="J357" s="23">
        <v>44533</v>
      </c>
      <c r="K357" s="16"/>
      <c r="L357" s="22" t="str">
        <f>VLOOKUP(LEFT(A357,1)*1,Liste!$D$1:$E$3,2,0)</f>
        <v>OPT</v>
      </c>
      <c r="M357" s="16" t="str">
        <f>VLOOKUP(H357,Liste!$A$1:$B$3,2,0)</f>
        <v>Cellules</v>
      </c>
      <c r="N357" s="32" t="str">
        <f t="shared" si="15"/>
        <v>En stock</v>
      </c>
      <c r="O357" s="21" t="b">
        <f t="shared" ca="1" si="16"/>
        <v>0</v>
      </c>
      <c r="P357" s="14" t="str">
        <f t="shared" ca="1" si="17"/>
        <v>FAUX jrs</v>
      </c>
    </row>
    <row r="358" spans="1:16" x14ac:dyDescent="0.25">
      <c r="A358" s="20" t="s">
        <v>323</v>
      </c>
      <c r="B358" s="20" t="s">
        <v>2</v>
      </c>
      <c r="C358" s="20" t="s">
        <v>756</v>
      </c>
      <c r="D358" s="20" t="s">
        <v>69</v>
      </c>
      <c r="E358" s="20" t="s">
        <v>70</v>
      </c>
      <c r="F358" s="20" t="s">
        <v>727</v>
      </c>
      <c r="G358" s="20" t="s">
        <v>544</v>
      </c>
      <c r="H358" s="20" t="s">
        <v>73</v>
      </c>
      <c r="I358" s="15" t="s">
        <v>0</v>
      </c>
      <c r="J358" s="23">
        <v>44533</v>
      </c>
      <c r="K358" s="16"/>
      <c r="L358" s="22" t="str">
        <f>VLOOKUP(LEFT(A358,1)*1,Liste!$D$1:$E$3,2,0)</f>
        <v>OPT</v>
      </c>
      <c r="M358" s="16" t="str">
        <f>VLOOKUP(H358,Liste!$A$1:$B$3,2,0)</f>
        <v>Cellules</v>
      </c>
      <c r="N358" s="32" t="str">
        <f t="shared" si="15"/>
        <v>En stock</v>
      </c>
      <c r="O358" s="21" t="b">
        <f t="shared" ca="1" si="16"/>
        <v>0</v>
      </c>
      <c r="P358" s="14" t="str">
        <f t="shared" ca="1" si="17"/>
        <v>FAUX jrs</v>
      </c>
    </row>
    <row r="359" spans="1:16" x14ac:dyDescent="0.25">
      <c r="A359" s="20" t="s">
        <v>323</v>
      </c>
      <c r="B359" s="20" t="s">
        <v>2</v>
      </c>
      <c r="C359" s="20" t="s">
        <v>757</v>
      </c>
      <c r="D359" s="20" t="s">
        <v>69</v>
      </c>
      <c r="E359" s="20" t="s">
        <v>70</v>
      </c>
      <c r="F359" s="20" t="s">
        <v>727</v>
      </c>
      <c r="G359" s="20" t="s">
        <v>544</v>
      </c>
      <c r="H359" s="20" t="s">
        <v>73</v>
      </c>
      <c r="I359" s="15" t="s">
        <v>0</v>
      </c>
      <c r="J359" s="23">
        <v>44533</v>
      </c>
      <c r="K359" s="16"/>
      <c r="L359" s="22" t="str">
        <f>VLOOKUP(LEFT(A359,1)*1,Liste!$D$1:$E$3,2,0)</f>
        <v>OPT</v>
      </c>
      <c r="M359" s="16" t="str">
        <f>VLOOKUP(H359,Liste!$A$1:$B$3,2,0)</f>
        <v>Cellules</v>
      </c>
      <c r="N359" s="32" t="str">
        <f t="shared" si="15"/>
        <v>En stock</v>
      </c>
      <c r="O359" s="21" t="b">
        <f t="shared" ca="1" si="16"/>
        <v>0</v>
      </c>
      <c r="P359" s="14" t="str">
        <f t="shared" ca="1" si="17"/>
        <v>FAUX jrs</v>
      </c>
    </row>
    <row r="360" spans="1:16" x14ac:dyDescent="0.25">
      <c r="A360" s="20" t="s">
        <v>323</v>
      </c>
      <c r="B360" s="20" t="s">
        <v>2</v>
      </c>
      <c r="C360" s="20" t="s">
        <v>758</v>
      </c>
      <c r="D360" s="20" t="s">
        <v>69</v>
      </c>
      <c r="E360" s="20" t="s">
        <v>70</v>
      </c>
      <c r="F360" s="20" t="s">
        <v>727</v>
      </c>
      <c r="G360" s="20" t="s">
        <v>544</v>
      </c>
      <c r="H360" s="20" t="s">
        <v>73</v>
      </c>
      <c r="I360" s="15" t="s">
        <v>0</v>
      </c>
      <c r="J360" s="23">
        <v>44533</v>
      </c>
      <c r="K360" s="16"/>
      <c r="L360" s="22" t="str">
        <f>VLOOKUP(LEFT(A360,1)*1,Liste!$D$1:$E$3,2,0)</f>
        <v>OPT</v>
      </c>
      <c r="M360" s="16" t="str">
        <f>VLOOKUP(H360,Liste!$A$1:$B$3,2,0)</f>
        <v>Cellules</v>
      </c>
      <c r="N360" s="32" t="str">
        <f t="shared" si="15"/>
        <v>En stock</v>
      </c>
      <c r="O360" s="21" t="b">
        <f t="shared" ca="1" si="16"/>
        <v>0</v>
      </c>
      <c r="P360" s="14" t="str">
        <f t="shared" ca="1" si="17"/>
        <v>FAUX jrs</v>
      </c>
    </row>
    <row r="361" spans="1:16" x14ac:dyDescent="0.25">
      <c r="A361" s="20" t="s">
        <v>323</v>
      </c>
      <c r="B361" s="20" t="s">
        <v>2</v>
      </c>
      <c r="C361" s="20" t="s">
        <v>759</v>
      </c>
      <c r="D361" s="20" t="s">
        <v>69</v>
      </c>
      <c r="E361" s="20" t="s">
        <v>70</v>
      </c>
      <c r="F361" s="20" t="s">
        <v>727</v>
      </c>
      <c r="G361" s="20" t="s">
        <v>544</v>
      </c>
      <c r="H361" s="20" t="s">
        <v>73</v>
      </c>
      <c r="I361" s="15" t="s">
        <v>0</v>
      </c>
      <c r="J361" s="23">
        <v>44529</v>
      </c>
      <c r="K361" s="16"/>
      <c r="L361" s="22" t="str">
        <f>VLOOKUP(LEFT(A361,1)*1,Liste!$D$1:$E$3,2,0)</f>
        <v>OPT</v>
      </c>
      <c r="M361" s="16" t="str">
        <f>VLOOKUP(H361,Liste!$A$1:$B$3,2,0)</f>
        <v>Cellules</v>
      </c>
      <c r="N361" s="32" t="str">
        <f t="shared" si="15"/>
        <v>En stock</v>
      </c>
      <c r="O361" s="21" t="b">
        <f t="shared" ca="1" si="16"/>
        <v>0</v>
      </c>
      <c r="P361" s="14" t="str">
        <f t="shared" ca="1" si="17"/>
        <v>FAUX jrs</v>
      </c>
    </row>
    <row r="362" spans="1:16" x14ac:dyDescent="0.25">
      <c r="A362" s="20" t="s">
        <v>323</v>
      </c>
      <c r="B362" s="20" t="s">
        <v>2</v>
      </c>
      <c r="C362" s="20" t="s">
        <v>760</v>
      </c>
      <c r="D362" s="20" t="s">
        <v>69</v>
      </c>
      <c r="E362" s="20" t="s">
        <v>70</v>
      </c>
      <c r="F362" s="20" t="s">
        <v>727</v>
      </c>
      <c r="G362" s="20" t="s">
        <v>544</v>
      </c>
      <c r="H362" s="20" t="s">
        <v>73</v>
      </c>
      <c r="I362" s="15" t="s">
        <v>0</v>
      </c>
      <c r="J362" s="23">
        <v>44529</v>
      </c>
      <c r="K362" s="16"/>
      <c r="L362" s="22" t="str">
        <f>VLOOKUP(LEFT(A362,1)*1,Liste!$D$1:$E$3,2,0)</f>
        <v>OPT</v>
      </c>
      <c r="M362" s="16" t="str">
        <f>VLOOKUP(H362,Liste!$A$1:$B$3,2,0)</f>
        <v>Cellules</v>
      </c>
      <c r="N362" s="32" t="str">
        <f t="shared" si="15"/>
        <v>En stock</v>
      </c>
      <c r="O362" s="21" t="b">
        <f t="shared" ca="1" si="16"/>
        <v>0</v>
      </c>
      <c r="P362" s="14" t="str">
        <f t="shared" ca="1" si="17"/>
        <v>FAUX jrs</v>
      </c>
    </row>
    <row r="363" spans="1:16" x14ac:dyDescent="0.25">
      <c r="A363" s="20" t="s">
        <v>323</v>
      </c>
      <c r="B363" s="20" t="s">
        <v>2</v>
      </c>
      <c r="C363" s="20" t="s">
        <v>761</v>
      </c>
      <c r="D363" s="20" t="s">
        <v>69</v>
      </c>
      <c r="E363" s="20" t="s">
        <v>70</v>
      </c>
      <c r="F363" s="20" t="s">
        <v>727</v>
      </c>
      <c r="G363" s="20" t="s">
        <v>544</v>
      </c>
      <c r="H363" s="20" t="s">
        <v>73</v>
      </c>
      <c r="I363" s="15" t="s">
        <v>0</v>
      </c>
      <c r="J363" s="23">
        <v>44537</v>
      </c>
      <c r="K363" s="16"/>
      <c r="L363" s="22" t="str">
        <f>VLOOKUP(LEFT(A363,1)*1,Liste!$D$1:$E$3,2,0)</f>
        <v>OPT</v>
      </c>
      <c r="M363" s="16" t="str">
        <f>VLOOKUP(H363,Liste!$A$1:$B$3,2,0)</f>
        <v>Cellules</v>
      </c>
      <c r="N363" s="32" t="str">
        <f t="shared" si="15"/>
        <v>En stock</v>
      </c>
      <c r="O363" s="21" t="b">
        <f t="shared" ca="1" si="16"/>
        <v>0</v>
      </c>
      <c r="P363" s="14" t="str">
        <f t="shared" ca="1" si="17"/>
        <v>FAUX jrs</v>
      </c>
    </row>
    <row r="364" spans="1:16" x14ac:dyDescent="0.25">
      <c r="A364" s="20" t="s">
        <v>568</v>
      </c>
      <c r="B364" s="20" t="s">
        <v>10</v>
      </c>
      <c r="C364" s="20" t="s">
        <v>762</v>
      </c>
      <c r="D364" s="20" t="s">
        <v>69</v>
      </c>
      <c r="E364" s="20" t="s">
        <v>70</v>
      </c>
      <c r="F364" s="20" t="s">
        <v>727</v>
      </c>
      <c r="G364" s="20" t="s">
        <v>108</v>
      </c>
      <c r="H364" s="20" t="s">
        <v>73</v>
      </c>
      <c r="I364" s="15" t="s">
        <v>0</v>
      </c>
      <c r="J364" s="23">
        <v>44469</v>
      </c>
      <c r="K364" s="16"/>
      <c r="L364" s="22" t="str">
        <f>VLOOKUP(LEFT(A364,1)*1,Liste!$D$1:$E$3,2,0)</f>
        <v>OPT</v>
      </c>
      <c r="M364" s="16" t="str">
        <f>VLOOKUP(H364,Liste!$A$1:$B$3,2,0)</f>
        <v>Cellules</v>
      </c>
      <c r="N364" s="32" t="str">
        <f t="shared" si="15"/>
        <v>En stock</v>
      </c>
      <c r="O364" s="21" t="b">
        <f t="shared" ca="1" si="16"/>
        <v>0</v>
      </c>
      <c r="P364" s="14" t="str">
        <f t="shared" ca="1" si="17"/>
        <v>FAUX jrs</v>
      </c>
    </row>
    <row r="365" spans="1:16" x14ac:dyDescent="0.25">
      <c r="A365" s="20" t="s">
        <v>568</v>
      </c>
      <c r="B365" s="20" t="s">
        <v>10</v>
      </c>
      <c r="C365" s="20" t="s">
        <v>763</v>
      </c>
      <c r="D365" s="20" t="s">
        <v>69</v>
      </c>
      <c r="E365" s="20" t="s">
        <v>70</v>
      </c>
      <c r="F365" s="20" t="s">
        <v>727</v>
      </c>
      <c r="G365" s="20" t="s">
        <v>108</v>
      </c>
      <c r="H365" s="20" t="s">
        <v>73</v>
      </c>
      <c r="I365" s="15" t="s">
        <v>0</v>
      </c>
      <c r="J365" s="23">
        <v>44505</v>
      </c>
      <c r="K365" s="16"/>
      <c r="L365" s="22" t="str">
        <f>VLOOKUP(LEFT(A365,1)*1,Liste!$D$1:$E$3,2,0)</f>
        <v>OPT</v>
      </c>
      <c r="M365" s="16" t="str">
        <f>VLOOKUP(H365,Liste!$A$1:$B$3,2,0)</f>
        <v>Cellules</v>
      </c>
      <c r="N365" s="32" t="str">
        <f t="shared" si="15"/>
        <v>En stock</v>
      </c>
      <c r="O365" s="21" t="b">
        <f t="shared" ca="1" si="16"/>
        <v>0</v>
      </c>
      <c r="P365" s="14" t="str">
        <f t="shared" ca="1" si="17"/>
        <v>FAUX jrs</v>
      </c>
    </row>
    <row r="366" spans="1:16" x14ac:dyDescent="0.25">
      <c r="A366" s="20" t="s">
        <v>568</v>
      </c>
      <c r="B366" s="20" t="s">
        <v>10</v>
      </c>
      <c r="C366" s="20" t="s">
        <v>764</v>
      </c>
      <c r="D366" s="20" t="s">
        <v>69</v>
      </c>
      <c r="E366" s="20" t="s">
        <v>70</v>
      </c>
      <c r="F366" s="20" t="s">
        <v>727</v>
      </c>
      <c r="G366" s="20" t="s">
        <v>108</v>
      </c>
      <c r="H366" s="20" t="s">
        <v>73</v>
      </c>
      <c r="I366" s="15" t="s">
        <v>0</v>
      </c>
      <c r="J366" s="23">
        <v>44515</v>
      </c>
      <c r="K366" s="16"/>
      <c r="L366" s="22" t="str">
        <f>VLOOKUP(LEFT(A366,1)*1,Liste!$D$1:$E$3,2,0)</f>
        <v>OPT</v>
      </c>
      <c r="M366" s="16" t="str">
        <f>VLOOKUP(H366,Liste!$A$1:$B$3,2,0)</f>
        <v>Cellules</v>
      </c>
      <c r="N366" s="32" t="str">
        <f t="shared" si="15"/>
        <v>En stock</v>
      </c>
      <c r="O366" s="21" t="b">
        <f t="shared" ca="1" si="16"/>
        <v>0</v>
      </c>
      <c r="P366" s="14" t="str">
        <f t="shared" ca="1" si="17"/>
        <v>FAUX jrs</v>
      </c>
    </row>
    <row r="367" spans="1:16" x14ac:dyDescent="0.25">
      <c r="A367" s="20" t="s">
        <v>568</v>
      </c>
      <c r="B367" s="20" t="s">
        <v>10</v>
      </c>
      <c r="C367" s="20" t="s">
        <v>765</v>
      </c>
      <c r="D367" s="20" t="s">
        <v>69</v>
      </c>
      <c r="E367" s="20" t="s">
        <v>70</v>
      </c>
      <c r="F367" s="20" t="s">
        <v>727</v>
      </c>
      <c r="G367" s="20" t="s">
        <v>108</v>
      </c>
      <c r="H367" s="20" t="s">
        <v>73</v>
      </c>
      <c r="I367" s="15" t="s">
        <v>0</v>
      </c>
      <c r="J367" s="23">
        <v>44515</v>
      </c>
      <c r="K367" s="16"/>
      <c r="L367" s="22" t="str">
        <f>VLOOKUP(LEFT(A367,1)*1,Liste!$D$1:$E$3,2,0)</f>
        <v>OPT</v>
      </c>
      <c r="M367" s="16" t="str">
        <f>VLOOKUP(H367,Liste!$A$1:$B$3,2,0)</f>
        <v>Cellules</v>
      </c>
      <c r="N367" s="32" t="str">
        <f t="shared" si="15"/>
        <v>En stock</v>
      </c>
      <c r="O367" s="21" t="b">
        <f t="shared" ca="1" si="16"/>
        <v>0</v>
      </c>
      <c r="P367" s="14" t="str">
        <f t="shared" ca="1" si="17"/>
        <v>FAUX jrs</v>
      </c>
    </row>
    <row r="368" spans="1:16" x14ac:dyDescent="0.25">
      <c r="A368" s="20" t="s">
        <v>402</v>
      </c>
      <c r="B368" s="20" t="s">
        <v>4</v>
      </c>
      <c r="C368" s="20" t="s">
        <v>766</v>
      </c>
      <c r="D368" s="20" t="s">
        <v>69</v>
      </c>
      <c r="E368" s="20" t="s">
        <v>70</v>
      </c>
      <c r="F368" s="20" t="s">
        <v>727</v>
      </c>
      <c r="G368" s="20" t="s">
        <v>571</v>
      </c>
      <c r="H368" s="20" t="s">
        <v>73</v>
      </c>
      <c r="I368" s="15" t="s">
        <v>0</v>
      </c>
      <c r="J368" s="23">
        <v>43984</v>
      </c>
      <c r="K368" s="16"/>
      <c r="L368" s="22" t="str">
        <f>VLOOKUP(LEFT(A368,1)*1,Liste!$D$1:$E$3,2,0)</f>
        <v>OPT</v>
      </c>
      <c r="M368" s="16" t="str">
        <f>VLOOKUP(H368,Liste!$A$1:$B$3,2,0)</f>
        <v>Cellules</v>
      </c>
      <c r="N368" s="32" t="str">
        <f t="shared" si="15"/>
        <v>En stock</v>
      </c>
      <c r="O368" s="21" t="b">
        <f t="shared" ca="1" si="16"/>
        <v>1</v>
      </c>
      <c r="P368" s="14" t="str">
        <f t="shared" ca="1" si="17"/>
        <v>FAUX jrs</v>
      </c>
    </row>
    <row r="369" spans="1:16" x14ac:dyDescent="0.25">
      <c r="A369" s="20" t="s">
        <v>402</v>
      </c>
      <c r="B369" s="20" t="s">
        <v>4</v>
      </c>
      <c r="C369" s="20" t="s">
        <v>767</v>
      </c>
      <c r="D369" s="20" t="s">
        <v>69</v>
      </c>
      <c r="E369" s="20" t="s">
        <v>70</v>
      </c>
      <c r="F369" s="20" t="s">
        <v>727</v>
      </c>
      <c r="G369" s="20" t="s">
        <v>571</v>
      </c>
      <c r="H369" s="20" t="s">
        <v>73</v>
      </c>
      <c r="I369" s="15" t="s">
        <v>0</v>
      </c>
      <c r="J369" s="23">
        <v>44533</v>
      </c>
      <c r="K369" s="16"/>
      <c r="L369" s="22" t="str">
        <f>VLOOKUP(LEFT(A369,1)*1,Liste!$D$1:$E$3,2,0)</f>
        <v>OPT</v>
      </c>
      <c r="M369" s="16" t="str">
        <f>VLOOKUP(H369,Liste!$A$1:$B$3,2,0)</f>
        <v>Cellules</v>
      </c>
      <c r="N369" s="32" t="str">
        <f t="shared" si="15"/>
        <v>En stock</v>
      </c>
      <c r="O369" s="21" t="b">
        <f t="shared" ca="1" si="16"/>
        <v>0</v>
      </c>
      <c r="P369" s="14" t="str">
        <f t="shared" ca="1" si="17"/>
        <v>FAUX jrs</v>
      </c>
    </row>
    <row r="370" spans="1:16" x14ac:dyDescent="0.25">
      <c r="A370" s="20" t="s">
        <v>402</v>
      </c>
      <c r="B370" s="20" t="s">
        <v>4</v>
      </c>
      <c r="C370" s="20" t="s">
        <v>768</v>
      </c>
      <c r="D370" s="20" t="s">
        <v>69</v>
      </c>
      <c r="E370" s="20" t="s">
        <v>70</v>
      </c>
      <c r="F370" s="20" t="s">
        <v>727</v>
      </c>
      <c r="G370" s="20" t="s">
        <v>571</v>
      </c>
      <c r="H370" s="20" t="s">
        <v>73</v>
      </c>
      <c r="I370" s="15" t="s">
        <v>0</v>
      </c>
      <c r="J370" s="23">
        <v>44533</v>
      </c>
      <c r="K370" s="16"/>
      <c r="L370" s="22" t="str">
        <f>VLOOKUP(LEFT(A370,1)*1,Liste!$D$1:$E$3,2,0)</f>
        <v>OPT</v>
      </c>
      <c r="M370" s="16" t="str">
        <f>VLOOKUP(H370,Liste!$A$1:$B$3,2,0)</f>
        <v>Cellules</v>
      </c>
      <c r="N370" s="32" t="str">
        <f t="shared" si="15"/>
        <v>En stock</v>
      </c>
      <c r="O370" s="21" t="b">
        <f t="shared" ca="1" si="16"/>
        <v>0</v>
      </c>
      <c r="P370" s="14" t="str">
        <f t="shared" ca="1" si="17"/>
        <v>FAUX jrs</v>
      </c>
    </row>
    <row r="371" spans="1:16" x14ac:dyDescent="0.25">
      <c r="A371" s="20" t="s">
        <v>402</v>
      </c>
      <c r="B371" s="20" t="s">
        <v>4</v>
      </c>
      <c r="C371" s="20" t="s">
        <v>769</v>
      </c>
      <c r="D371" s="20" t="s">
        <v>69</v>
      </c>
      <c r="E371" s="20" t="s">
        <v>70</v>
      </c>
      <c r="F371" s="20" t="s">
        <v>727</v>
      </c>
      <c r="G371" s="20" t="s">
        <v>571</v>
      </c>
      <c r="H371" s="20" t="s">
        <v>73</v>
      </c>
      <c r="I371" s="15" t="s">
        <v>0</v>
      </c>
      <c r="J371" s="23">
        <v>44533</v>
      </c>
      <c r="K371" s="16"/>
      <c r="L371" s="22" t="str">
        <f>VLOOKUP(LEFT(A371,1)*1,Liste!$D$1:$E$3,2,0)</f>
        <v>OPT</v>
      </c>
      <c r="M371" s="16" t="str">
        <f>VLOOKUP(H371,Liste!$A$1:$B$3,2,0)</f>
        <v>Cellules</v>
      </c>
      <c r="N371" s="32" t="str">
        <f t="shared" si="15"/>
        <v>En stock</v>
      </c>
      <c r="O371" s="21" t="b">
        <f t="shared" ca="1" si="16"/>
        <v>0</v>
      </c>
      <c r="P371" s="14" t="str">
        <f t="shared" ca="1" si="17"/>
        <v>FAUX jrs</v>
      </c>
    </row>
    <row r="372" spans="1:16" x14ac:dyDescent="0.25">
      <c r="A372" s="20" t="s">
        <v>402</v>
      </c>
      <c r="B372" s="20" t="s">
        <v>4</v>
      </c>
      <c r="C372" s="20" t="s">
        <v>770</v>
      </c>
      <c r="D372" s="20" t="s">
        <v>69</v>
      </c>
      <c r="E372" s="20" t="s">
        <v>70</v>
      </c>
      <c r="F372" s="20" t="s">
        <v>727</v>
      </c>
      <c r="G372" s="20" t="s">
        <v>571</v>
      </c>
      <c r="H372" s="20" t="s">
        <v>73</v>
      </c>
      <c r="I372" s="15" t="s">
        <v>0</v>
      </c>
      <c r="J372" s="23">
        <v>44533</v>
      </c>
      <c r="K372" s="16"/>
      <c r="L372" s="22" t="str">
        <f>VLOOKUP(LEFT(A372,1)*1,Liste!$D$1:$E$3,2,0)</f>
        <v>OPT</v>
      </c>
      <c r="M372" s="16" t="str">
        <f>VLOOKUP(H372,Liste!$A$1:$B$3,2,0)</f>
        <v>Cellules</v>
      </c>
      <c r="N372" s="32" t="str">
        <f t="shared" si="15"/>
        <v>En stock</v>
      </c>
      <c r="O372" s="21" t="b">
        <f t="shared" ca="1" si="16"/>
        <v>0</v>
      </c>
      <c r="P372" s="14" t="str">
        <f t="shared" ca="1" si="17"/>
        <v>FAUX jrs</v>
      </c>
    </row>
    <row r="373" spans="1:16" x14ac:dyDescent="0.25">
      <c r="A373" s="20" t="s">
        <v>402</v>
      </c>
      <c r="B373" s="20" t="s">
        <v>4</v>
      </c>
      <c r="C373" s="20" t="s">
        <v>771</v>
      </c>
      <c r="D373" s="20" t="s">
        <v>69</v>
      </c>
      <c r="E373" s="20" t="s">
        <v>70</v>
      </c>
      <c r="F373" s="20" t="s">
        <v>727</v>
      </c>
      <c r="G373" s="20" t="s">
        <v>571</v>
      </c>
      <c r="H373" s="20" t="s">
        <v>73</v>
      </c>
      <c r="I373" s="15" t="s">
        <v>0</v>
      </c>
      <c r="J373" s="23">
        <v>44533</v>
      </c>
      <c r="K373" s="16"/>
      <c r="L373" s="22" t="str">
        <f>VLOOKUP(LEFT(A373,1)*1,Liste!$D$1:$E$3,2,0)</f>
        <v>OPT</v>
      </c>
      <c r="M373" s="16" t="str">
        <f>VLOOKUP(H373,Liste!$A$1:$B$3,2,0)</f>
        <v>Cellules</v>
      </c>
      <c r="N373" s="32" t="str">
        <f t="shared" si="15"/>
        <v>En stock</v>
      </c>
      <c r="O373" s="21" t="b">
        <f t="shared" ca="1" si="16"/>
        <v>0</v>
      </c>
      <c r="P373" s="14" t="str">
        <f t="shared" ca="1" si="17"/>
        <v>FAUX jrs</v>
      </c>
    </row>
    <row r="374" spans="1:16" x14ac:dyDescent="0.25">
      <c r="A374" s="20" t="s">
        <v>402</v>
      </c>
      <c r="B374" s="20" t="s">
        <v>4</v>
      </c>
      <c r="C374" s="20" t="s">
        <v>772</v>
      </c>
      <c r="D374" s="20" t="s">
        <v>69</v>
      </c>
      <c r="E374" s="20" t="s">
        <v>70</v>
      </c>
      <c r="F374" s="20" t="s">
        <v>727</v>
      </c>
      <c r="G374" s="20" t="s">
        <v>571</v>
      </c>
      <c r="H374" s="20" t="s">
        <v>73</v>
      </c>
      <c r="I374" s="15" t="s">
        <v>0</v>
      </c>
      <c r="J374" s="23">
        <v>44537</v>
      </c>
      <c r="K374" s="16"/>
      <c r="L374" s="22" t="str">
        <f>VLOOKUP(LEFT(A374,1)*1,Liste!$D$1:$E$3,2,0)</f>
        <v>OPT</v>
      </c>
      <c r="M374" s="16" t="str">
        <f>VLOOKUP(H374,Liste!$A$1:$B$3,2,0)</f>
        <v>Cellules</v>
      </c>
      <c r="N374" s="32" t="str">
        <f t="shared" si="15"/>
        <v>En stock</v>
      </c>
      <c r="O374" s="21" t="b">
        <f t="shared" ca="1" si="16"/>
        <v>0</v>
      </c>
      <c r="P374" s="14" t="str">
        <f t="shared" ca="1" si="17"/>
        <v>FAUX jrs</v>
      </c>
    </row>
    <row r="375" spans="1:16" x14ac:dyDescent="0.25">
      <c r="A375" s="20" t="s">
        <v>402</v>
      </c>
      <c r="B375" s="20" t="s">
        <v>4</v>
      </c>
      <c r="C375" s="20" t="s">
        <v>773</v>
      </c>
      <c r="D375" s="20" t="s">
        <v>69</v>
      </c>
      <c r="E375" s="20" t="s">
        <v>70</v>
      </c>
      <c r="F375" s="20" t="s">
        <v>727</v>
      </c>
      <c r="G375" s="20" t="s">
        <v>571</v>
      </c>
      <c r="H375" s="20" t="s">
        <v>73</v>
      </c>
      <c r="I375" s="15" t="s">
        <v>0</v>
      </c>
      <c r="J375" s="23">
        <v>44537</v>
      </c>
      <c r="K375" s="16"/>
      <c r="L375" s="22" t="str">
        <f>VLOOKUP(LEFT(A375,1)*1,Liste!$D$1:$E$3,2,0)</f>
        <v>OPT</v>
      </c>
      <c r="M375" s="16" t="str">
        <f>VLOOKUP(H375,Liste!$A$1:$B$3,2,0)</f>
        <v>Cellules</v>
      </c>
      <c r="N375" s="32" t="str">
        <f t="shared" si="15"/>
        <v>En stock</v>
      </c>
      <c r="O375" s="21" t="b">
        <f t="shared" ca="1" si="16"/>
        <v>0</v>
      </c>
      <c r="P375" s="14" t="str">
        <f t="shared" ca="1" si="17"/>
        <v>FAUX jrs</v>
      </c>
    </row>
    <row r="376" spans="1:16" x14ac:dyDescent="0.25">
      <c r="A376" s="20" t="s">
        <v>402</v>
      </c>
      <c r="B376" s="20" t="s">
        <v>4</v>
      </c>
      <c r="C376" s="20" t="s">
        <v>774</v>
      </c>
      <c r="D376" s="20" t="s">
        <v>69</v>
      </c>
      <c r="E376" s="20" t="s">
        <v>70</v>
      </c>
      <c r="F376" s="20" t="s">
        <v>727</v>
      </c>
      <c r="G376" s="20" t="s">
        <v>571</v>
      </c>
      <c r="H376" s="20" t="s">
        <v>73</v>
      </c>
      <c r="I376" s="15" t="s">
        <v>0</v>
      </c>
      <c r="J376" s="23">
        <v>44537</v>
      </c>
      <c r="K376" s="16"/>
      <c r="L376" s="22" t="str">
        <f>VLOOKUP(LEFT(A376,1)*1,Liste!$D$1:$E$3,2,0)</f>
        <v>OPT</v>
      </c>
      <c r="M376" s="16" t="str">
        <f>VLOOKUP(H376,Liste!$A$1:$B$3,2,0)</f>
        <v>Cellules</v>
      </c>
      <c r="N376" s="32" t="str">
        <f t="shared" si="15"/>
        <v>En stock</v>
      </c>
      <c r="O376" s="21" t="b">
        <f t="shared" ca="1" si="16"/>
        <v>0</v>
      </c>
      <c r="P376" s="14" t="str">
        <f t="shared" ca="1" si="17"/>
        <v>FAUX jrs</v>
      </c>
    </row>
    <row r="377" spans="1:16" x14ac:dyDescent="0.25">
      <c r="A377" s="20" t="s">
        <v>775</v>
      </c>
      <c r="B377" s="20" t="s">
        <v>5</v>
      </c>
      <c r="C377" s="20" t="s">
        <v>776</v>
      </c>
      <c r="D377" s="20" t="s">
        <v>69</v>
      </c>
      <c r="E377" s="20" t="s">
        <v>70</v>
      </c>
      <c r="F377" s="20" t="s">
        <v>727</v>
      </c>
      <c r="G377" s="20" t="s">
        <v>554</v>
      </c>
      <c r="H377" s="20" t="s">
        <v>73</v>
      </c>
      <c r="I377" s="15" t="s">
        <v>0</v>
      </c>
      <c r="J377" s="23">
        <v>44483</v>
      </c>
      <c r="K377" s="16"/>
      <c r="L377" s="22" t="str">
        <f>VLOOKUP(LEFT(A377,1)*1,Liste!$D$1:$E$3,2,0)</f>
        <v>OPT</v>
      </c>
      <c r="M377" s="16" t="str">
        <f>VLOOKUP(H377,Liste!$A$1:$B$3,2,0)</f>
        <v>Cellules</v>
      </c>
      <c r="N377" s="32" t="str">
        <f t="shared" si="15"/>
        <v>En stock</v>
      </c>
      <c r="O377" s="21" t="b">
        <f t="shared" ca="1" si="16"/>
        <v>0</v>
      </c>
      <c r="P377" s="14" t="str">
        <f t="shared" ca="1" si="17"/>
        <v>FAUX jrs</v>
      </c>
    </row>
    <row r="378" spans="1:16" x14ac:dyDescent="0.25">
      <c r="A378" s="20" t="s">
        <v>775</v>
      </c>
      <c r="B378" s="20" t="s">
        <v>5</v>
      </c>
      <c r="C378" s="20" t="s">
        <v>777</v>
      </c>
      <c r="D378" s="20" t="s">
        <v>69</v>
      </c>
      <c r="E378" s="20" t="s">
        <v>70</v>
      </c>
      <c r="F378" s="20" t="s">
        <v>727</v>
      </c>
      <c r="G378" s="20" t="s">
        <v>554</v>
      </c>
      <c r="H378" s="20" t="s">
        <v>73</v>
      </c>
      <c r="I378" s="15" t="s">
        <v>0</v>
      </c>
      <c r="J378" s="23">
        <v>44497</v>
      </c>
      <c r="K378" s="16"/>
      <c r="L378" s="22" t="str">
        <f>VLOOKUP(LEFT(A378,1)*1,Liste!$D$1:$E$3,2,0)</f>
        <v>OPT</v>
      </c>
      <c r="M378" s="16" t="str">
        <f>VLOOKUP(H378,Liste!$A$1:$B$3,2,0)</f>
        <v>Cellules</v>
      </c>
      <c r="N378" s="32" t="str">
        <f t="shared" si="15"/>
        <v>En stock</v>
      </c>
      <c r="O378" s="21" t="b">
        <f t="shared" ca="1" si="16"/>
        <v>0</v>
      </c>
      <c r="P378" s="14" t="str">
        <f t="shared" ca="1" si="17"/>
        <v>FAUX jrs</v>
      </c>
    </row>
    <row r="379" spans="1:16" x14ac:dyDescent="0.25">
      <c r="A379" s="20" t="s">
        <v>778</v>
      </c>
      <c r="B379" s="20" t="s">
        <v>21</v>
      </c>
      <c r="C379" s="20" t="s">
        <v>779</v>
      </c>
      <c r="D379" s="20" t="s">
        <v>69</v>
      </c>
      <c r="E379" s="20" t="s">
        <v>70</v>
      </c>
      <c r="F379" s="20" t="s">
        <v>727</v>
      </c>
      <c r="G379" s="20" t="s">
        <v>562</v>
      </c>
      <c r="H379" s="20" t="s">
        <v>73</v>
      </c>
      <c r="I379" s="15" t="s">
        <v>0</v>
      </c>
      <c r="J379" s="23">
        <v>44505</v>
      </c>
      <c r="K379" s="16"/>
      <c r="L379" s="22" t="str">
        <f>VLOOKUP(LEFT(A379,1)*1,Liste!$D$1:$E$3,2,0)</f>
        <v>OPT</v>
      </c>
      <c r="M379" s="16" t="str">
        <f>VLOOKUP(H379,Liste!$A$1:$B$3,2,0)</f>
        <v>Cellules</v>
      </c>
      <c r="N379" s="32" t="str">
        <f t="shared" si="15"/>
        <v>En stock</v>
      </c>
      <c r="O379" s="21" t="b">
        <f t="shared" ca="1" si="16"/>
        <v>0</v>
      </c>
      <c r="P379" s="14" t="str">
        <f t="shared" ca="1" si="17"/>
        <v>FAUX jrs</v>
      </c>
    </row>
    <row r="380" spans="1:16" x14ac:dyDescent="0.25">
      <c r="A380" s="20" t="s">
        <v>778</v>
      </c>
      <c r="B380" s="20" t="s">
        <v>21</v>
      </c>
      <c r="C380" s="20" t="s">
        <v>780</v>
      </c>
      <c r="D380" s="20" t="s">
        <v>69</v>
      </c>
      <c r="E380" s="20" t="s">
        <v>70</v>
      </c>
      <c r="F380" s="20" t="s">
        <v>727</v>
      </c>
      <c r="G380" s="20" t="s">
        <v>562</v>
      </c>
      <c r="H380" s="20" t="s">
        <v>73</v>
      </c>
      <c r="I380" s="15" t="s">
        <v>0</v>
      </c>
      <c r="J380" s="23">
        <v>44515</v>
      </c>
      <c r="K380" s="16"/>
      <c r="L380" s="22" t="str">
        <f>VLOOKUP(LEFT(A380,1)*1,Liste!$D$1:$E$3,2,0)</f>
        <v>OPT</v>
      </c>
      <c r="M380" s="16" t="str">
        <f>VLOOKUP(H380,Liste!$A$1:$B$3,2,0)</f>
        <v>Cellules</v>
      </c>
      <c r="N380" s="32" t="str">
        <f t="shared" si="15"/>
        <v>En stock</v>
      </c>
      <c r="O380" s="21" t="b">
        <f t="shared" ca="1" si="16"/>
        <v>0</v>
      </c>
      <c r="P380" s="14" t="str">
        <f t="shared" ca="1" si="17"/>
        <v>FAUX jrs</v>
      </c>
    </row>
    <row r="381" spans="1:16" x14ac:dyDescent="0.25">
      <c r="A381" s="20" t="s">
        <v>781</v>
      </c>
      <c r="B381" s="20" t="s">
        <v>6</v>
      </c>
      <c r="C381" s="20" t="s">
        <v>782</v>
      </c>
      <c r="D381" s="20" t="s">
        <v>69</v>
      </c>
      <c r="E381" s="20" t="s">
        <v>70</v>
      </c>
      <c r="F381" s="20" t="s">
        <v>727</v>
      </c>
      <c r="G381" s="20" t="s">
        <v>783</v>
      </c>
      <c r="H381" s="20" t="s">
        <v>73</v>
      </c>
      <c r="I381" s="15" t="s">
        <v>0</v>
      </c>
      <c r="J381" s="23">
        <v>44505</v>
      </c>
      <c r="K381" s="16"/>
      <c r="L381" s="22" t="str">
        <f>VLOOKUP(LEFT(A381,1)*1,Liste!$D$1:$E$3,2,0)</f>
        <v>OPT</v>
      </c>
      <c r="M381" s="16" t="str">
        <f>VLOOKUP(H381,Liste!$A$1:$B$3,2,0)</f>
        <v>Cellules</v>
      </c>
      <c r="N381" s="32" t="str">
        <f t="shared" si="15"/>
        <v>En stock</v>
      </c>
      <c r="O381" s="21" t="b">
        <f t="shared" ca="1" si="16"/>
        <v>0</v>
      </c>
      <c r="P381" s="14" t="str">
        <f t="shared" ca="1" si="17"/>
        <v>FAUX jrs</v>
      </c>
    </row>
    <row r="382" spans="1:16" x14ac:dyDescent="0.25">
      <c r="A382" s="20" t="s">
        <v>781</v>
      </c>
      <c r="B382" s="20" t="s">
        <v>6</v>
      </c>
      <c r="C382" s="20" t="s">
        <v>784</v>
      </c>
      <c r="D382" s="20" t="s">
        <v>69</v>
      </c>
      <c r="E382" s="20" t="s">
        <v>70</v>
      </c>
      <c r="F382" s="20" t="s">
        <v>727</v>
      </c>
      <c r="G382" s="20" t="s">
        <v>783</v>
      </c>
      <c r="H382" s="20" t="s">
        <v>73</v>
      </c>
      <c r="I382" s="15" t="s">
        <v>0</v>
      </c>
      <c r="J382" s="23">
        <v>44515</v>
      </c>
      <c r="K382" s="16"/>
      <c r="L382" s="22" t="str">
        <f>VLOOKUP(LEFT(A382,1)*1,Liste!$D$1:$E$3,2,0)</f>
        <v>OPT</v>
      </c>
      <c r="M382" s="16" t="str">
        <f>VLOOKUP(H382,Liste!$A$1:$B$3,2,0)</f>
        <v>Cellules</v>
      </c>
      <c r="N382" s="32" t="str">
        <f t="shared" si="15"/>
        <v>En stock</v>
      </c>
      <c r="O382" s="21" t="b">
        <f t="shared" ca="1" si="16"/>
        <v>0</v>
      </c>
      <c r="P382" s="14" t="str">
        <f t="shared" ca="1" si="17"/>
        <v>FAUX jrs</v>
      </c>
    </row>
    <row r="383" spans="1:16" x14ac:dyDescent="0.25">
      <c r="A383" s="20" t="s">
        <v>781</v>
      </c>
      <c r="B383" s="20" t="s">
        <v>6</v>
      </c>
      <c r="C383" s="20" t="s">
        <v>785</v>
      </c>
      <c r="D383" s="20" t="s">
        <v>69</v>
      </c>
      <c r="E383" s="20" t="s">
        <v>70</v>
      </c>
      <c r="F383" s="20" t="s">
        <v>727</v>
      </c>
      <c r="G383" s="20" t="s">
        <v>783</v>
      </c>
      <c r="H383" s="20" t="s">
        <v>73</v>
      </c>
      <c r="I383" s="15" t="s">
        <v>0</v>
      </c>
      <c r="J383" s="23">
        <v>44515</v>
      </c>
      <c r="K383" s="16"/>
      <c r="L383" s="22" t="str">
        <f>VLOOKUP(LEFT(A383,1)*1,Liste!$D$1:$E$3,2,0)</f>
        <v>OPT</v>
      </c>
      <c r="M383" s="16" t="str">
        <f>VLOOKUP(H383,Liste!$A$1:$B$3,2,0)</f>
        <v>Cellules</v>
      </c>
      <c r="N383" s="32" t="str">
        <f t="shared" si="15"/>
        <v>En stock</v>
      </c>
      <c r="O383" s="21" t="b">
        <f t="shared" ca="1" si="16"/>
        <v>0</v>
      </c>
      <c r="P383" s="14" t="str">
        <f t="shared" ca="1" si="17"/>
        <v>FAUX jrs</v>
      </c>
    </row>
    <row r="384" spans="1:16" x14ac:dyDescent="0.25">
      <c r="A384" s="20" t="s">
        <v>123</v>
      </c>
      <c r="B384" s="20" t="s">
        <v>19</v>
      </c>
      <c r="C384" s="20" t="s">
        <v>786</v>
      </c>
      <c r="D384" s="20" t="s">
        <v>69</v>
      </c>
      <c r="E384" s="20" t="s">
        <v>70</v>
      </c>
      <c r="F384" s="20" t="s">
        <v>727</v>
      </c>
      <c r="G384" s="20" t="s">
        <v>787</v>
      </c>
      <c r="H384" s="20" t="s">
        <v>73</v>
      </c>
      <c r="I384" s="15" t="s">
        <v>0</v>
      </c>
      <c r="J384" s="23">
        <v>44477</v>
      </c>
      <c r="K384" s="16"/>
      <c r="L384" s="22" t="str">
        <f>VLOOKUP(LEFT(A384,1)*1,Liste!$D$1:$E$3,2,0)</f>
        <v>OPT</v>
      </c>
      <c r="M384" s="16" t="str">
        <f>VLOOKUP(H384,Liste!$A$1:$B$3,2,0)</f>
        <v>Cellules</v>
      </c>
      <c r="N384" s="32" t="str">
        <f t="shared" si="15"/>
        <v>En stock</v>
      </c>
      <c r="O384" s="21" t="b">
        <f t="shared" ca="1" si="16"/>
        <v>0</v>
      </c>
      <c r="P384" s="14" t="str">
        <f t="shared" ca="1" si="17"/>
        <v>FAUX jrs</v>
      </c>
    </row>
    <row r="385" spans="1:16" x14ac:dyDescent="0.25">
      <c r="A385" s="20" t="s">
        <v>123</v>
      </c>
      <c r="B385" s="20" t="s">
        <v>19</v>
      </c>
      <c r="C385" s="20" t="s">
        <v>788</v>
      </c>
      <c r="D385" s="20" t="s">
        <v>69</v>
      </c>
      <c r="E385" s="20" t="s">
        <v>70</v>
      </c>
      <c r="F385" s="20" t="s">
        <v>727</v>
      </c>
      <c r="G385" s="20" t="s">
        <v>787</v>
      </c>
      <c r="H385" s="20" t="s">
        <v>73</v>
      </c>
      <c r="I385" s="15" t="s">
        <v>0</v>
      </c>
      <c r="J385" s="23">
        <v>44497</v>
      </c>
      <c r="K385" s="16"/>
      <c r="L385" s="22" t="str">
        <f>VLOOKUP(LEFT(A385,1)*1,Liste!$D$1:$E$3,2,0)</f>
        <v>OPT</v>
      </c>
      <c r="M385" s="16" t="str">
        <f>VLOOKUP(H385,Liste!$A$1:$B$3,2,0)</f>
        <v>Cellules</v>
      </c>
      <c r="N385" s="32" t="str">
        <f t="shared" si="15"/>
        <v>En stock</v>
      </c>
      <c r="O385" s="21" t="b">
        <f t="shared" ca="1" si="16"/>
        <v>0</v>
      </c>
      <c r="P385" s="14" t="str">
        <f t="shared" ca="1" si="17"/>
        <v>FAUX jrs</v>
      </c>
    </row>
    <row r="386" spans="1:16" x14ac:dyDescent="0.25">
      <c r="A386" s="20" t="s">
        <v>126</v>
      </c>
      <c r="B386" s="20" t="s">
        <v>17</v>
      </c>
      <c r="C386" s="20" t="s">
        <v>789</v>
      </c>
      <c r="D386" s="20" t="s">
        <v>69</v>
      </c>
      <c r="E386" s="20" t="s">
        <v>70</v>
      </c>
      <c r="F386" s="20" t="s">
        <v>727</v>
      </c>
      <c r="G386" s="20" t="s">
        <v>790</v>
      </c>
      <c r="H386" s="20" t="s">
        <v>73</v>
      </c>
      <c r="I386" s="15" t="s">
        <v>0</v>
      </c>
      <c r="J386" s="23">
        <v>44477</v>
      </c>
      <c r="K386" s="16"/>
      <c r="L386" s="22" t="str">
        <f>VLOOKUP(LEFT(A386,1)*1,Liste!$D$1:$E$3,2,0)</f>
        <v>OPT</v>
      </c>
      <c r="M386" s="16" t="str">
        <f>VLOOKUP(H386,Liste!$A$1:$B$3,2,0)</f>
        <v>Cellules</v>
      </c>
      <c r="N386" s="32" t="str">
        <f t="shared" ref="N386:N397" si="18">IF(K386="","En stock","Soldé")</f>
        <v>En stock</v>
      </c>
      <c r="O386" s="21" t="b">
        <f t="shared" ref="O386:O397" ca="1" si="19">J386-TODAY()&lt;=TODAY()-EDATE($AB$1,6)</f>
        <v>0</v>
      </c>
      <c r="P386" s="14" t="str">
        <f t="shared" ref="P386:P397" ca="1" si="20">IF(OR(N386="En stock",DATEDIF(J386,$AB$1,"D")),IF(N386="Soldé",DATEDIF(J386,K386,"D"))&amp;" jrs")</f>
        <v>FAUX jrs</v>
      </c>
    </row>
    <row r="387" spans="1:16" x14ac:dyDescent="0.25">
      <c r="A387" s="20" t="s">
        <v>126</v>
      </c>
      <c r="B387" s="20" t="s">
        <v>17</v>
      </c>
      <c r="C387" s="20" t="s">
        <v>791</v>
      </c>
      <c r="D387" s="20" t="s">
        <v>69</v>
      </c>
      <c r="E387" s="20" t="s">
        <v>70</v>
      </c>
      <c r="F387" s="20" t="s">
        <v>727</v>
      </c>
      <c r="G387" s="20" t="s">
        <v>790</v>
      </c>
      <c r="H387" s="20" t="s">
        <v>73</v>
      </c>
      <c r="I387" s="15" t="s">
        <v>0</v>
      </c>
      <c r="J387" s="23">
        <v>44497</v>
      </c>
      <c r="K387" s="16"/>
      <c r="L387" s="22" t="str">
        <f>VLOOKUP(LEFT(A387,1)*1,Liste!$D$1:$E$3,2,0)</f>
        <v>OPT</v>
      </c>
      <c r="M387" s="16" t="str">
        <f>VLOOKUP(H387,Liste!$A$1:$B$3,2,0)</f>
        <v>Cellules</v>
      </c>
      <c r="N387" s="32" t="str">
        <f t="shared" si="18"/>
        <v>En stock</v>
      </c>
      <c r="O387" s="21" t="b">
        <f t="shared" ca="1" si="19"/>
        <v>0</v>
      </c>
      <c r="P387" s="14" t="str">
        <f t="shared" ca="1" si="20"/>
        <v>FAUX jrs</v>
      </c>
    </row>
    <row r="388" spans="1:16" x14ac:dyDescent="0.25">
      <c r="A388" s="20" t="s">
        <v>129</v>
      </c>
      <c r="B388" s="20" t="s">
        <v>15</v>
      </c>
      <c r="C388" s="20" t="s">
        <v>792</v>
      </c>
      <c r="D388" s="20" t="s">
        <v>69</v>
      </c>
      <c r="E388" s="20" t="s">
        <v>70</v>
      </c>
      <c r="F388" s="20" t="s">
        <v>727</v>
      </c>
      <c r="G388" s="20" t="s">
        <v>793</v>
      </c>
      <c r="H388" s="20" t="s">
        <v>73</v>
      </c>
      <c r="I388" s="15" t="s">
        <v>0</v>
      </c>
      <c r="J388" s="23">
        <v>44477</v>
      </c>
      <c r="K388" s="16"/>
      <c r="L388" s="22" t="str">
        <f>VLOOKUP(LEFT(A388,1)*1,Liste!$D$1:$E$3,2,0)</f>
        <v>OPT</v>
      </c>
      <c r="M388" s="16" t="str">
        <f>VLOOKUP(H388,Liste!$A$1:$B$3,2,0)</f>
        <v>Cellules</v>
      </c>
      <c r="N388" s="32" t="str">
        <f t="shared" si="18"/>
        <v>En stock</v>
      </c>
      <c r="O388" s="21" t="b">
        <f t="shared" ca="1" si="19"/>
        <v>0</v>
      </c>
      <c r="P388" s="14" t="str">
        <f t="shared" ca="1" si="20"/>
        <v>FAUX jrs</v>
      </c>
    </row>
    <row r="389" spans="1:16" x14ac:dyDescent="0.25">
      <c r="A389" s="20" t="s">
        <v>129</v>
      </c>
      <c r="B389" s="20" t="s">
        <v>15</v>
      </c>
      <c r="C389" s="20" t="s">
        <v>794</v>
      </c>
      <c r="D389" s="20" t="s">
        <v>69</v>
      </c>
      <c r="E389" s="20" t="s">
        <v>70</v>
      </c>
      <c r="F389" s="20" t="s">
        <v>727</v>
      </c>
      <c r="G389" s="20" t="s">
        <v>793</v>
      </c>
      <c r="H389" s="20" t="s">
        <v>73</v>
      </c>
      <c r="I389" s="15" t="s">
        <v>0</v>
      </c>
      <c r="J389" s="23">
        <v>44497</v>
      </c>
      <c r="K389" s="16"/>
      <c r="L389" s="22" t="str">
        <f>VLOOKUP(LEFT(A389,1)*1,Liste!$D$1:$E$3,2,0)</f>
        <v>OPT</v>
      </c>
      <c r="M389" s="16" t="str">
        <f>VLOOKUP(H389,Liste!$A$1:$B$3,2,0)</f>
        <v>Cellules</v>
      </c>
      <c r="N389" s="32" t="str">
        <f t="shared" si="18"/>
        <v>En stock</v>
      </c>
      <c r="O389" s="21" t="b">
        <f t="shared" ca="1" si="19"/>
        <v>0</v>
      </c>
      <c r="P389" s="14" t="str">
        <f t="shared" ca="1" si="20"/>
        <v>FAUX jrs</v>
      </c>
    </row>
    <row r="390" spans="1:16" x14ac:dyDescent="0.25">
      <c r="A390" s="20" t="s">
        <v>146</v>
      </c>
      <c r="B390" s="20" t="s">
        <v>18</v>
      </c>
      <c r="C390" s="20" t="s">
        <v>795</v>
      </c>
      <c r="D390" s="20" t="s">
        <v>69</v>
      </c>
      <c r="E390" s="20" t="s">
        <v>70</v>
      </c>
      <c r="F390" s="20" t="s">
        <v>727</v>
      </c>
      <c r="G390" s="20" t="s">
        <v>796</v>
      </c>
      <c r="H390" s="20" t="s">
        <v>73</v>
      </c>
      <c r="I390" s="15" t="s">
        <v>0</v>
      </c>
      <c r="J390" s="23">
        <v>44454</v>
      </c>
      <c r="K390" s="16"/>
      <c r="L390" s="22" t="str">
        <f>VLOOKUP(LEFT(A390,1)*1,Liste!$D$1:$E$3,2,0)</f>
        <v>OPT</v>
      </c>
      <c r="M390" s="16" t="str">
        <f>VLOOKUP(H390,Liste!$A$1:$B$3,2,0)</f>
        <v>Cellules</v>
      </c>
      <c r="N390" s="32" t="str">
        <f t="shared" si="18"/>
        <v>En stock</v>
      </c>
      <c r="O390" s="21" t="b">
        <f t="shared" ca="1" si="19"/>
        <v>0</v>
      </c>
      <c r="P390" s="14" t="str">
        <f t="shared" ca="1" si="20"/>
        <v>FAUX jrs</v>
      </c>
    </row>
    <row r="391" spans="1:16" x14ac:dyDescent="0.25">
      <c r="A391" s="20" t="s">
        <v>146</v>
      </c>
      <c r="B391" s="20" t="s">
        <v>18</v>
      </c>
      <c r="C391" s="20" t="s">
        <v>797</v>
      </c>
      <c r="D391" s="20" t="s">
        <v>69</v>
      </c>
      <c r="E391" s="20" t="s">
        <v>70</v>
      </c>
      <c r="F391" s="20" t="s">
        <v>727</v>
      </c>
      <c r="G391" s="20" t="s">
        <v>796</v>
      </c>
      <c r="H391" s="20" t="s">
        <v>73</v>
      </c>
      <c r="I391" s="15" t="s">
        <v>0</v>
      </c>
      <c r="J391" s="23">
        <v>44454</v>
      </c>
      <c r="K391" s="16"/>
      <c r="L391" s="22" t="str">
        <f>VLOOKUP(LEFT(A391,1)*1,Liste!$D$1:$E$3,2,0)</f>
        <v>OPT</v>
      </c>
      <c r="M391" s="16" t="str">
        <f>VLOOKUP(H391,Liste!$A$1:$B$3,2,0)</f>
        <v>Cellules</v>
      </c>
      <c r="N391" s="32" t="str">
        <f t="shared" si="18"/>
        <v>En stock</v>
      </c>
      <c r="O391" s="21" t="b">
        <f t="shared" ca="1" si="19"/>
        <v>0</v>
      </c>
      <c r="P391" s="14" t="str">
        <f t="shared" ca="1" si="20"/>
        <v>FAUX jrs</v>
      </c>
    </row>
    <row r="392" spans="1:16" x14ac:dyDescent="0.25">
      <c r="A392" s="20" t="s">
        <v>146</v>
      </c>
      <c r="B392" s="20" t="s">
        <v>18</v>
      </c>
      <c r="C392" s="20" t="s">
        <v>798</v>
      </c>
      <c r="D392" s="20" t="s">
        <v>69</v>
      </c>
      <c r="E392" s="20" t="s">
        <v>70</v>
      </c>
      <c r="F392" s="20" t="s">
        <v>727</v>
      </c>
      <c r="G392" s="20" t="s">
        <v>796</v>
      </c>
      <c r="H392" s="20" t="s">
        <v>73</v>
      </c>
      <c r="I392" s="15" t="s">
        <v>0</v>
      </c>
      <c r="J392" s="23">
        <v>44463</v>
      </c>
      <c r="K392" s="16"/>
      <c r="L392" s="22" t="str">
        <f>VLOOKUP(LEFT(A392,1)*1,Liste!$D$1:$E$3,2,0)</f>
        <v>OPT</v>
      </c>
      <c r="M392" s="16" t="str">
        <f>VLOOKUP(H392,Liste!$A$1:$B$3,2,0)</f>
        <v>Cellules</v>
      </c>
      <c r="N392" s="32" t="str">
        <f t="shared" si="18"/>
        <v>En stock</v>
      </c>
      <c r="O392" s="21" t="b">
        <f t="shared" ca="1" si="19"/>
        <v>0</v>
      </c>
      <c r="P392" s="14" t="str">
        <f t="shared" ca="1" si="20"/>
        <v>FAUX jrs</v>
      </c>
    </row>
    <row r="393" spans="1:16" x14ac:dyDescent="0.25">
      <c r="A393" s="20" t="s">
        <v>146</v>
      </c>
      <c r="B393" s="20" t="s">
        <v>18</v>
      </c>
      <c r="C393" s="20" t="s">
        <v>799</v>
      </c>
      <c r="D393" s="20" t="s">
        <v>69</v>
      </c>
      <c r="E393" s="20" t="s">
        <v>70</v>
      </c>
      <c r="F393" s="20" t="s">
        <v>727</v>
      </c>
      <c r="G393" s="20" t="s">
        <v>796</v>
      </c>
      <c r="H393" s="20" t="s">
        <v>73</v>
      </c>
      <c r="I393" s="15" t="s">
        <v>0</v>
      </c>
      <c r="J393" s="23">
        <v>44496</v>
      </c>
      <c r="K393" s="16"/>
      <c r="L393" s="22" t="str">
        <f>VLOOKUP(LEFT(A393,1)*1,Liste!$D$1:$E$3,2,0)</f>
        <v>OPT</v>
      </c>
      <c r="M393" s="16" t="str">
        <f>VLOOKUP(H393,Liste!$A$1:$B$3,2,0)</f>
        <v>Cellules</v>
      </c>
      <c r="N393" s="32" t="str">
        <f t="shared" si="18"/>
        <v>En stock</v>
      </c>
      <c r="O393" s="21" t="b">
        <f t="shared" ca="1" si="19"/>
        <v>0</v>
      </c>
      <c r="P393" s="14" t="str">
        <f t="shared" ca="1" si="20"/>
        <v>FAUX jrs</v>
      </c>
    </row>
    <row r="394" spans="1:16" x14ac:dyDescent="0.25">
      <c r="A394" s="20" t="s">
        <v>149</v>
      </c>
      <c r="B394" s="20" t="s">
        <v>21</v>
      </c>
      <c r="C394" s="20" t="s">
        <v>800</v>
      </c>
      <c r="D394" s="20" t="s">
        <v>69</v>
      </c>
      <c r="E394" s="20" t="s">
        <v>70</v>
      </c>
      <c r="F394" s="20" t="s">
        <v>727</v>
      </c>
      <c r="G394" s="20" t="s">
        <v>801</v>
      </c>
      <c r="H394" s="20" t="s">
        <v>73</v>
      </c>
      <c r="I394" s="15" t="s">
        <v>0</v>
      </c>
      <c r="J394" s="23">
        <v>44454</v>
      </c>
      <c r="K394" s="16"/>
      <c r="L394" s="22" t="str">
        <f>VLOOKUP(LEFT(A394,1)*1,Liste!$D$1:$E$3,2,0)</f>
        <v>OPT</v>
      </c>
      <c r="M394" s="16" t="str">
        <f>VLOOKUP(H394,Liste!$A$1:$B$3,2,0)</f>
        <v>Cellules</v>
      </c>
      <c r="N394" s="32" t="str">
        <f t="shared" si="18"/>
        <v>En stock</v>
      </c>
      <c r="O394" s="21" t="b">
        <f t="shared" ca="1" si="19"/>
        <v>0</v>
      </c>
      <c r="P394" s="14" t="str">
        <f t="shared" ca="1" si="20"/>
        <v>FAUX jrs</v>
      </c>
    </row>
    <row r="395" spans="1:16" x14ac:dyDescent="0.25">
      <c r="A395" s="20" t="s">
        <v>149</v>
      </c>
      <c r="B395" s="20" t="s">
        <v>21</v>
      </c>
      <c r="C395" s="20" t="s">
        <v>802</v>
      </c>
      <c r="D395" s="20" t="s">
        <v>69</v>
      </c>
      <c r="E395" s="20" t="s">
        <v>70</v>
      </c>
      <c r="F395" s="20" t="s">
        <v>727</v>
      </c>
      <c r="G395" s="20" t="s">
        <v>801</v>
      </c>
      <c r="H395" s="20" t="s">
        <v>73</v>
      </c>
      <c r="I395" s="15" t="s">
        <v>0</v>
      </c>
      <c r="J395" s="23">
        <v>44454</v>
      </c>
      <c r="K395" s="16"/>
      <c r="L395" s="22" t="str">
        <f>VLOOKUP(LEFT(A395,1)*1,Liste!$D$1:$E$3,2,0)</f>
        <v>OPT</v>
      </c>
      <c r="M395" s="16" t="str">
        <f>VLOOKUP(H395,Liste!$A$1:$B$3,2,0)</f>
        <v>Cellules</v>
      </c>
      <c r="N395" s="32" t="str">
        <f t="shared" si="18"/>
        <v>En stock</v>
      </c>
      <c r="O395" s="21" t="b">
        <f t="shared" ca="1" si="19"/>
        <v>0</v>
      </c>
      <c r="P395" s="14" t="str">
        <f t="shared" ca="1" si="20"/>
        <v>FAUX jrs</v>
      </c>
    </row>
    <row r="396" spans="1:16" x14ac:dyDescent="0.25">
      <c r="A396" s="20" t="s">
        <v>149</v>
      </c>
      <c r="B396" s="20" t="s">
        <v>21</v>
      </c>
      <c r="C396" s="20" t="s">
        <v>803</v>
      </c>
      <c r="D396" s="20" t="s">
        <v>69</v>
      </c>
      <c r="E396" s="20" t="s">
        <v>70</v>
      </c>
      <c r="F396" s="20" t="s">
        <v>727</v>
      </c>
      <c r="G396" s="20" t="s">
        <v>801</v>
      </c>
      <c r="H396" s="20" t="s">
        <v>73</v>
      </c>
      <c r="I396" s="15" t="s">
        <v>0</v>
      </c>
      <c r="J396" s="23">
        <v>44463</v>
      </c>
      <c r="K396" s="16"/>
      <c r="L396" s="22" t="str">
        <f>VLOOKUP(LEFT(A396,1)*1,Liste!$D$1:$E$3,2,0)</f>
        <v>OPT</v>
      </c>
      <c r="M396" s="16" t="str">
        <f>VLOOKUP(H396,Liste!$A$1:$B$3,2,0)</f>
        <v>Cellules</v>
      </c>
      <c r="N396" s="32" t="str">
        <f t="shared" si="18"/>
        <v>En stock</v>
      </c>
      <c r="O396" s="21" t="b">
        <f t="shared" ca="1" si="19"/>
        <v>0</v>
      </c>
      <c r="P396" s="14" t="str">
        <f t="shared" ca="1" si="20"/>
        <v>FAUX jrs</v>
      </c>
    </row>
    <row r="397" spans="1:16" x14ac:dyDescent="0.25">
      <c r="A397" s="20" t="s">
        <v>149</v>
      </c>
      <c r="B397" s="20" t="s">
        <v>21</v>
      </c>
      <c r="C397" s="20" t="s">
        <v>804</v>
      </c>
      <c r="D397" s="20" t="s">
        <v>69</v>
      </c>
      <c r="E397" s="20" t="s">
        <v>70</v>
      </c>
      <c r="F397" s="20" t="s">
        <v>727</v>
      </c>
      <c r="G397" s="20" t="s">
        <v>801</v>
      </c>
      <c r="H397" s="20" t="s">
        <v>73</v>
      </c>
      <c r="I397" s="15" t="s">
        <v>0</v>
      </c>
      <c r="J397" s="23">
        <v>44496</v>
      </c>
      <c r="K397" s="16"/>
      <c r="L397" s="22" t="str">
        <f>VLOOKUP(LEFT(A397,1)*1,Liste!$D$1:$E$3,2,0)</f>
        <v>OPT</v>
      </c>
      <c r="M397" s="16" t="str">
        <f>VLOOKUP(H397,Liste!$A$1:$B$3,2,0)</f>
        <v>Cellules</v>
      </c>
      <c r="N397" s="32" t="str">
        <f t="shared" si="18"/>
        <v>En stock</v>
      </c>
      <c r="O397" s="21" t="b">
        <f t="shared" ca="1" si="19"/>
        <v>0</v>
      </c>
      <c r="P397" s="14" t="str">
        <f t="shared" ca="1" si="20"/>
        <v>FAUX jrs</v>
      </c>
    </row>
  </sheetData>
  <sortState ref="A2:A41">
    <sortCondition ref="A41"/>
  </sortState>
  <conditionalFormatting sqref="O1:O1048576">
    <cfRule type="containsText" dxfId="24" priority="11" operator="containsText" text="VRAI">
      <formula>NOT(ISERROR(SEARCH("VRAI",O1)))</formula>
    </cfRule>
    <cfRule type="containsText" dxfId="23" priority="12" operator="containsText" text="FAUX">
      <formula>NOT(ISERROR(SEARCH("FAUX",O1)))</formula>
    </cfRule>
  </conditionalFormatting>
  <conditionalFormatting sqref="M1:N1048576">
    <cfRule type="containsText" dxfId="22" priority="8" operator="containsText" text="Transfos">
      <formula>NOT(ISERROR(SEARCH("Transfos",M1)))</formula>
    </cfRule>
    <cfRule type="containsText" dxfId="21" priority="9" operator="containsText" text="Cellules">
      <formula>NOT(ISERROR(SEARCH("Cellules",M1)))</formula>
    </cfRule>
  </conditionalFormatting>
  <conditionalFormatting sqref="L1:L1048576">
    <cfRule type="containsText" dxfId="20" priority="7" operator="containsText" text="Client">
      <formula>NOT(ISERROR(SEARCH("Client",L1)))</formula>
    </cfRule>
  </conditionalFormatting>
  <conditionalFormatting sqref="N1:N1048576">
    <cfRule type="iconSet" priority="3">
      <iconSet iconSet="3Symbols" showValue="0">
        <cfvo type="percent" val="0"/>
        <cfvo type="formula" val="&quot;Soldé&quot;"/>
        <cfvo type="num" val="0" gte="0"/>
      </iconSet>
    </cfRule>
    <cfRule type="containsText" dxfId="19" priority="2" operator="containsText" text="Soldé">
      <formula>NOT(ISERROR(SEARCH("Soldé",N1)))</formula>
    </cfRule>
    <cfRule type="cellIs" dxfId="18" priority="1" operator="equal">
      <formula>"En stock"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3"/>
  <sheetViews>
    <sheetView workbookViewId="0">
      <selection activeCell="H1" sqref="H1"/>
    </sheetView>
  </sheetViews>
  <sheetFormatPr baseColWidth="10" defaultRowHeight="15" x14ac:dyDescent="0.25"/>
  <cols>
    <col min="1" max="1" width="6" bestFit="1" customWidth="1"/>
    <col min="2" max="2" width="8.42578125" bestFit="1" customWidth="1"/>
    <col min="4" max="4" width="2" bestFit="1" customWidth="1"/>
    <col min="8" max="8" width="11.42578125" style="38"/>
  </cols>
  <sheetData>
    <row r="1" spans="1:8" x14ac:dyDescent="0.25">
      <c r="A1" t="s">
        <v>805</v>
      </c>
      <c r="B1" t="s">
        <v>806</v>
      </c>
      <c r="D1">
        <v>1</v>
      </c>
      <c r="E1" t="s">
        <v>808</v>
      </c>
      <c r="G1" t="s">
        <v>814</v>
      </c>
      <c r="H1" s="37">
        <v>1</v>
      </c>
    </row>
    <row r="2" spans="1:8" x14ac:dyDescent="0.25">
      <c r="A2" t="s">
        <v>73</v>
      </c>
      <c r="B2" t="s">
        <v>806</v>
      </c>
      <c r="D2">
        <v>2</v>
      </c>
      <c r="E2" t="s">
        <v>808</v>
      </c>
      <c r="G2" t="s">
        <v>815</v>
      </c>
      <c r="H2" s="37">
        <v>-1</v>
      </c>
    </row>
    <row r="3" spans="1:8" x14ac:dyDescent="0.25">
      <c r="A3" t="s">
        <v>90</v>
      </c>
      <c r="B3" t="s">
        <v>807</v>
      </c>
      <c r="D3">
        <v>3</v>
      </c>
      <c r="E3" t="s">
        <v>809</v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9148D0F5-B00A-4341-93D6-F67F26543CEA}">
            <x14:iconSet iconSet="3Symbols" showValue="0" custom="1">
              <x14:cfvo type="percent">
                <xm:f>0</xm:f>
              </x14:cfvo>
              <x14:cfvo type="percent">
                <xm:f>33</xm:f>
              </x14:cfvo>
              <x14:cfvo type="percent">
                <xm:f>67</xm:f>
              </x14:cfvo>
              <x14:cfIcon iconSet="3Symbols" iconId="1"/>
              <x14:cfIcon iconSet="3Symbols" iconId="1"/>
              <x14:cfIcon iconSet="3Symbols" iconId="2"/>
            </x14:iconSet>
          </x14:cfRule>
          <xm:sqref>H1:H2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Import1</vt:lpstr>
      <vt:lpstr>Import2</vt:lpstr>
      <vt:lpstr>Liste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Zombaï</dc:creator>
  <cp:lastModifiedBy>Mosca , Thierry</cp:lastModifiedBy>
  <dcterms:created xsi:type="dcterms:W3CDTF">2006-09-16T00:00:00Z</dcterms:created>
  <dcterms:modified xsi:type="dcterms:W3CDTF">2021-12-14T09:31:55Z</dcterms:modified>
</cp:coreProperties>
</file>