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https://bealplanet-my.sharepoint.com/personal/alexisvernand_beal-planet_com/Documents/Bureau/"/>
    </mc:Choice>
  </mc:AlternateContent>
  <xr:revisionPtr revIDLastSave="45" documentId="11_F25DC773A252ABDACC1048C5295954145ADE58ED" xr6:coauthVersionLast="47" xr6:coauthVersionMax="47" xr10:uidLastSave="{8686FD9E-069B-4A24-B920-514767918083}"/>
  <bookViews>
    <workbookView xWindow="-120" yWindow="-120" windowWidth="29040" windowHeight="15840" xr2:uid="{00000000-000D-0000-FFFF-FFFF00000000}"/>
  </bookViews>
  <sheets>
    <sheet name="Sheet1" sheetId="1" r:id="rId1"/>
  </sheets>
  <externalReferences>
    <externalReference r:id="rId2"/>
  </externalReferences>
  <definedNames>
    <definedName name="Annonce">'[1]Annonce métal'!$1:$1048576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42" i="1" l="1"/>
  <c r="D41" i="1"/>
  <c r="D40" i="1"/>
  <c r="G42" i="1" a="1"/>
  <c r="G42" i="1" s="1"/>
  <c r="G41" i="1" a="1"/>
  <c r="G41" i="1" s="1"/>
  <c r="G40" i="1" a="1"/>
  <c r="G40" i="1" s="1"/>
  <c r="D1" i="1"/>
  <c r="D43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<sst xmlns="http://schemas.openxmlformats.org/spreadsheetml/2006/main" count="65" uniqueCount="46">
  <si>
    <t>Date du test</t>
  </si>
  <si>
    <t>MOUSQUETON</t>
  </si>
  <si>
    <t>N° de reception</t>
  </si>
  <si>
    <t>Définition produit</t>
  </si>
  <si>
    <t>Nom</t>
  </si>
  <si>
    <t>Annonces produit</t>
  </si>
  <si>
    <t>Fournisseur</t>
  </si>
  <si>
    <t>Doigt fermer grand axe</t>
  </si>
  <si>
    <t>daN</t>
  </si>
  <si>
    <t>N° de lot</t>
  </si>
  <si>
    <t>Doigt fermer petit axe</t>
  </si>
  <si>
    <t>Date de réception</t>
  </si>
  <si>
    <t>Doigt ouvert</t>
  </si>
  <si>
    <t>Norme</t>
  </si>
  <si>
    <t>Conditions d'essais</t>
  </si>
  <si>
    <t>Machine</t>
  </si>
  <si>
    <t>Désignation</t>
  </si>
  <si>
    <t>Date d'étalonnage</t>
  </si>
  <si>
    <t>Environnement</t>
  </si>
  <si>
    <t>Hygrométrie</t>
  </si>
  <si>
    <t>% HR</t>
  </si>
  <si>
    <t>Température</t>
  </si>
  <si>
    <t>°C</t>
  </si>
  <si>
    <t>Commentaire</t>
  </si>
  <si>
    <t>Test</t>
  </si>
  <si>
    <t>Type de test</t>
  </si>
  <si>
    <t>Test Type C</t>
  </si>
  <si>
    <t>Résultats résistance doigt fermer</t>
  </si>
  <si>
    <t>Critère de conformité</t>
  </si>
  <si>
    <t>Résistance grand axe</t>
  </si>
  <si>
    <t>Acceptaion</t>
  </si>
  <si>
    <t>Résistance petit axe</t>
  </si>
  <si>
    <t>Test fermoire</t>
  </si>
  <si>
    <t>Test frontal</t>
  </si>
  <si>
    <t>OK</t>
  </si>
  <si>
    <t>Test transversal</t>
  </si>
  <si>
    <t>Résultats résistance doigt ouvert</t>
  </si>
  <si>
    <t>Résistance</t>
  </si>
  <si>
    <t>Conformité</t>
  </si>
  <si>
    <t>Résultats obtenus</t>
  </si>
  <si>
    <t>Critère d'acceptation</t>
  </si>
  <si>
    <t>Résultat des essais</t>
  </si>
  <si>
    <t xml:space="preserve">TEST </t>
  </si>
  <si>
    <t>Modèle 1</t>
  </si>
  <si>
    <t>Test 1</t>
  </si>
  <si>
    <t>Banc 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</si>
</sst>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</fills>
  <borders count="4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0">
    <xf numFmtId="0" fontId="0" fillId="0" borderId="0" xfId="0"/>
    <xf numFmtId="0" fontId="0" fillId="2" borderId="16" xfId="0" applyFill="1" applyBorder="1" applyAlignment="1">
      <alignment vertical="center"/>
    </xf>
    <xf numFmtId="0" fontId="0" fillId="2" borderId="17" xfId="0" applyFill="1" applyBorder="1" applyAlignment="1">
      <alignment vertical="center"/>
    </xf>
    <xf numFmtId="2" fontId="0" fillId="2" borderId="25" xfId="0" applyNumberFormat="1" applyFill="1" applyBorder="1" applyAlignment="1">
      <alignment vertical="center"/>
    </xf>
    <xf numFmtId="2" fontId="0" fillId="2" borderId="21" xfId="0" applyNumberFormat="1" applyFill="1" applyBorder="1" applyAlignment="1">
      <alignment vertical="center"/>
    </xf>
    <xf numFmtId="2" fontId="0" fillId="2" borderId="27" xfId="0" applyNumberForma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19" xfId="0" applyBorder="1" applyAlignment="1">
      <alignment vertical="center"/>
    </xf>
    <xf numFmtId="14" fontId="0" fillId="0" borderId="0" xfId="0" applyNumberFormat="1" applyAlignment="1">
      <alignment horizontal="center" vertical="center"/>
    </xf>
    <xf numFmtId="0" fontId="0" fillId="2" borderId="31" xfId="0" applyFill="1" applyBorder="1" applyAlignment="1">
      <alignment vertical="center"/>
    </xf>
    <xf numFmtId="0" fontId="0" fillId="2" borderId="32" xfId="0" applyFill="1" applyBorder="1" applyAlignment="1">
      <alignment vertical="center" wrapText="1"/>
    </xf>
    <xf numFmtId="0" fontId="0" fillId="2" borderId="35" xfId="0" applyFill="1" applyBorder="1" applyAlignment="1">
      <alignment vertical="center" wrapText="1"/>
    </xf>
    <xf numFmtId="0" fontId="0" fillId="2" borderId="33" xfId="0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2" borderId="16" xfId="0" applyFill="1" applyBorder="1" applyAlignment="1">
      <alignment horizontal="right" vertical="center"/>
    </xf>
    <xf numFmtId="0" fontId="0" fillId="2" borderId="32" xfId="0" applyFill="1" applyBorder="1" applyAlignment="1">
      <alignment horizontal="right" vertical="center"/>
    </xf>
    <xf numFmtId="0" fontId="0" fillId="2" borderId="11" xfId="0" applyFill="1" applyBorder="1" applyAlignment="1">
      <alignment horizontal="right" vertical="center"/>
    </xf>
    <xf numFmtId="0" fontId="0" fillId="0" borderId="31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44" xfId="0" applyBorder="1" applyAlignment="1">
      <alignment vertical="center" wrapText="1"/>
    </xf>
    <xf numFmtId="0" fontId="0" fillId="0" borderId="23" xfId="0" applyBorder="1" applyAlignment="1">
      <alignment vertical="center" wrapText="1"/>
    </xf>
    <xf numFmtId="0" fontId="0" fillId="0" borderId="34" xfId="0" applyBorder="1" applyAlignment="1">
      <alignment vertical="center" wrapText="1"/>
    </xf>
    <xf numFmtId="0" fontId="0" fillId="0" borderId="29" xfId="0" applyBorder="1" applyAlignment="1">
      <alignment vertical="center" wrapText="1"/>
    </xf>
    <xf numFmtId="0" fontId="0" fillId="5" borderId="16" xfId="0" applyFill="1" applyBorder="1" applyAlignment="1">
      <alignment horizontal="right" vertical="center"/>
    </xf>
    <xf numFmtId="0" fontId="0" fillId="5" borderId="22" xfId="0" applyFill="1" applyBorder="1" applyAlignment="1">
      <alignment vertical="center" wrapText="1"/>
    </xf>
    <xf numFmtId="0" fontId="0" fillId="5" borderId="28" xfId="0" applyFill="1" applyBorder="1" applyAlignment="1">
      <alignment vertical="center" wrapText="1"/>
    </xf>
    <xf numFmtId="0" fontId="0" fillId="5" borderId="12" xfId="0" applyFill="1" applyBorder="1" applyAlignment="1">
      <alignment vertical="center"/>
    </xf>
    <xf numFmtId="0" fontId="0" fillId="5" borderId="13" xfId="0" applyFill="1" applyBorder="1" applyAlignment="1">
      <alignment vertical="center"/>
    </xf>
    <xf numFmtId="0" fontId="0" fillId="5" borderId="31" xfId="0" applyFill="1" applyBorder="1" applyAlignment="1">
      <alignment vertical="center"/>
    </xf>
    <xf numFmtId="0" fontId="0" fillId="5" borderId="17" xfId="0" applyFill="1" applyBorder="1" applyAlignment="1">
      <alignment vertical="center"/>
    </xf>
    <xf numFmtId="0" fontId="0" fillId="5" borderId="34" xfId="0" applyFill="1" applyBorder="1" applyAlignment="1">
      <alignment vertical="center"/>
    </xf>
    <xf numFmtId="0" fontId="0" fillId="5" borderId="29" xfId="0" applyFill="1" applyBorder="1" applyAlignment="1">
      <alignment vertical="center"/>
    </xf>
    <xf numFmtId="0" fontId="0" fillId="5" borderId="24" xfId="0" applyFill="1" applyBorder="1" applyAlignment="1">
      <alignment horizontal="center" vertical="center"/>
    </xf>
    <xf numFmtId="0" fontId="0" fillId="5" borderId="20" xfId="0" applyFill="1" applyBorder="1" applyAlignment="1">
      <alignment horizontal="center" vertical="center"/>
    </xf>
    <xf numFmtId="0" fontId="0" fillId="5" borderId="26" xfId="0" applyFill="1" applyBorder="1" applyAlignment="1">
      <alignment horizontal="center" vertical="center"/>
    </xf>
    <xf numFmtId="0" fontId="0" fillId="0" borderId="42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0" fillId="5" borderId="28" xfId="0" applyFill="1" applyBorder="1" applyAlignment="1">
      <alignment horizontal="center" vertical="center" wrapText="1"/>
    </xf>
    <xf numFmtId="0" fontId="0" fillId="5" borderId="34" xfId="0" applyFill="1" applyBorder="1" applyAlignment="1">
      <alignment horizontal="center" vertical="center" wrapText="1"/>
    </xf>
    <xf numFmtId="0" fontId="0" fillId="5" borderId="29" xfId="0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5" borderId="16" xfId="0" applyFill="1" applyBorder="1" applyAlignment="1">
      <alignment horizontal="center" vertical="center" wrapText="1"/>
    </xf>
    <xf numFmtId="0" fontId="0" fillId="5" borderId="31" xfId="0" applyFill="1" applyBorder="1" applyAlignment="1">
      <alignment horizontal="center" vertical="center" wrapText="1"/>
    </xf>
    <xf numFmtId="0" fontId="0" fillId="5" borderId="17" xfId="0" applyFill="1" applyBorder="1" applyAlignment="1">
      <alignment horizontal="center" vertical="center" wrapText="1"/>
    </xf>
    <xf numFmtId="0" fontId="0" fillId="5" borderId="22" xfId="0" applyFill="1" applyBorder="1" applyAlignment="1">
      <alignment horizontal="center" vertical="center" wrapText="1"/>
    </xf>
    <xf numFmtId="0" fontId="0" fillId="5" borderId="44" xfId="0" applyFill="1" applyBorder="1" applyAlignment="1">
      <alignment horizontal="center" vertical="center" wrapText="1"/>
    </xf>
    <xf numFmtId="0" fontId="0" fillId="5" borderId="23" xfId="0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2" borderId="12" xfId="0" applyFill="1" applyBorder="1" applyAlignment="1">
      <alignment horizontal="left" vertical="center"/>
    </xf>
    <xf numFmtId="0" fontId="0" fillId="2" borderId="13" xfId="0" applyFill="1" applyBorder="1" applyAlignment="1">
      <alignment horizontal="left" vertical="center"/>
    </xf>
    <xf numFmtId="0" fontId="0" fillId="0" borderId="27" xfId="0" applyBorder="1" applyAlignment="1">
      <alignment horizontal="center" vertical="center"/>
    </xf>
    <xf numFmtId="0" fontId="0" fillId="2" borderId="35" xfId="0" applyFill="1" applyBorder="1" applyAlignment="1">
      <alignment horizontal="left" vertical="center"/>
    </xf>
    <xf numFmtId="0" fontId="0" fillId="2" borderId="33" xfId="0" applyFill="1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2" borderId="31" xfId="0" applyFill="1" applyBorder="1" applyAlignment="1">
      <alignment horizontal="left" vertical="center"/>
    </xf>
    <xf numFmtId="0" fontId="0" fillId="2" borderId="17" xfId="0" applyFill="1" applyBorder="1" applyAlignment="1">
      <alignment horizontal="left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28" xfId="0" applyFill="1" applyBorder="1" applyAlignment="1">
      <alignment horizontal="center" vertical="center"/>
    </xf>
    <xf numFmtId="0" fontId="0" fillId="3" borderId="29" xfId="0" applyFill="1" applyBorder="1" applyAlignment="1">
      <alignment horizontal="center" vertical="center"/>
    </xf>
    <xf numFmtId="0" fontId="0" fillId="0" borderId="28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3" borderId="32" xfId="0" applyFill="1" applyBorder="1" applyAlignment="1">
      <alignment horizontal="center" vertical="center"/>
    </xf>
    <xf numFmtId="0" fontId="0" fillId="3" borderId="33" xfId="0" applyFill="1" applyBorder="1" applyAlignment="1">
      <alignment horizontal="center" vertical="center"/>
    </xf>
    <xf numFmtId="14" fontId="0" fillId="2" borderId="28" xfId="0" applyNumberFormat="1" applyFill="1" applyBorder="1" applyAlignment="1">
      <alignment horizontal="center" vertical="center"/>
    </xf>
    <xf numFmtId="14" fontId="0" fillId="2" borderId="29" xfId="0" applyNumberFormat="1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30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4" fontId="0" fillId="0" borderId="28" xfId="0" applyNumberFormat="1" applyBorder="1" applyAlignment="1">
      <alignment horizontal="center" vertical="center"/>
    </xf>
    <xf numFmtId="14" fontId="0" fillId="0" borderId="34" xfId="0" applyNumberFormat="1" applyBorder="1" applyAlignment="1">
      <alignment horizontal="center" vertical="center"/>
    </xf>
    <xf numFmtId="14" fontId="0" fillId="0" borderId="29" xfId="0" applyNumberFormat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14" fontId="0" fillId="2" borderId="22" xfId="0" applyNumberFormat="1" applyFill="1" applyBorder="1" applyAlignment="1">
      <alignment horizontal="center" vertical="center"/>
    </xf>
    <xf numFmtId="14" fontId="0" fillId="2" borderId="23" xfId="0" applyNumberForma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" xfId="0" applyBorder="1" applyAlignment="1">
      <alignment horizont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0" fillId="2" borderId="2" xfId="0" applyNumberFormat="1" applyFill="1" applyBorder="1" applyAlignment="1">
      <alignment horizontal="center" vertical="center"/>
    </xf>
    <xf numFmtId="14" fontId="0" fillId="2" borderId="4" xfId="0" applyNumberFormat="1" applyFill="1" applyBorder="1" applyAlignment="1">
      <alignment horizontal="center" vertical="center"/>
    </xf>
    <xf numFmtId="14" fontId="0" fillId="2" borderId="9" xfId="0" applyNumberFormat="1" applyFill="1" applyBorder="1" applyAlignment="1">
      <alignment horizontal="center" vertical="center"/>
    </xf>
    <xf numFmtId="14" fontId="0" fillId="2" borderId="10" xfId="0" applyNumberFormat="1" applyFill="1" applyBorder="1" applyAlignment="1">
      <alignment horizontal="center" vertical="center"/>
    </xf>
    <xf numFmtId="14" fontId="0" fillId="2" borderId="6" xfId="0" applyNumberFormat="1" applyFill="1" applyBorder="1" applyAlignment="1">
      <alignment horizontal="center" vertical="center"/>
    </xf>
    <xf numFmtId="14" fontId="0" fillId="2" borderId="8" xfId="0" applyNumberForma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190500</xdr:colOff>
      <xdr:row>1</xdr:row>
      <xdr:rowOff>28575</xdr:rowOff>
    </xdr:from>
    <xdr:to>
      <xdr:col>18</xdr:col>
      <xdr:colOff>561975</xdr:colOff>
      <xdr:row>3</xdr:row>
      <xdr:rowOff>114300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6D192DA6-3E13-4661-8A37-35B4B3491C8C}"/>
            </a:ext>
          </a:extLst>
        </xdr:cNvPr>
        <xdr:cNvSpPr txBox="1"/>
      </xdr:nvSpPr>
      <xdr:spPr>
        <a:xfrm>
          <a:off x="6981825" y="219075"/>
          <a:ext cx="4181475" cy="466725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C'est</a:t>
          </a:r>
          <a:r>
            <a:rPr lang="fr-FR" sz="1100" baseline="0"/>
            <a:t> le contenu de cette celulle en rouge que j'aimerais utiliser pour nommer automatiquement mon fichier.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ase%20de%20donn&#233;es%20m&#233;taux/Mousqueton%20-%20Swivel/BDD%20M&#233;tal%20v2%20test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 d'accueil"/>
      <sheetName val="Mousqueton-Swivel"/>
      <sheetName val="CR-Mousqueton"/>
      <sheetName val="Retrouver CR Mousque-PDF"/>
      <sheetName val="Poulie"/>
      <sheetName val="CR-Poulie"/>
      <sheetName val="Bloqueur"/>
      <sheetName val="CR-Bloqueur"/>
      <sheetName val="Historique essaie"/>
      <sheetName val="Annonce métal"/>
      <sheetName val="Liste déroulan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A1" t="str">
            <v>MODELE</v>
          </cell>
          <cell r="B1" t="str">
            <v>CATEGORIE</v>
          </cell>
          <cell r="C1" t="str">
            <v>NORME</v>
          </cell>
          <cell r="D1" t="str">
            <v>FOURNISSEUR</v>
          </cell>
          <cell r="E1" t="str">
            <v>RESISTANCE Gd AXE</v>
          </cell>
          <cell r="F1" t="str">
            <v>RESISTANCE pt AXE</v>
          </cell>
          <cell r="G1" t="str">
            <v>Doigt ouvert</v>
          </cell>
          <cell r="H1" t="str">
            <v>MASSE</v>
          </cell>
        </row>
        <row r="2">
          <cell r="A2" t="str">
            <v>AIR-HOOK L / C60</v>
          </cell>
          <cell r="B2" t="str">
            <v>Mousqueton</v>
          </cell>
          <cell r="C2" t="str">
            <v>EN362</v>
          </cell>
          <cell r="D2" t="str">
            <v>KING SNAPS</v>
          </cell>
          <cell r="E2">
            <v>2500</v>
          </cell>
          <cell r="F2">
            <v>0.01</v>
          </cell>
          <cell r="G2">
            <v>0.02</v>
          </cell>
          <cell r="H2">
            <v>920</v>
          </cell>
          <cell r="M2">
            <v>25</v>
          </cell>
          <cell r="N2">
            <v>1E-4</v>
          </cell>
          <cell r="O2">
            <v>2.0000000000000001E-4</v>
          </cell>
        </row>
        <row r="3">
          <cell r="A3" t="str">
            <v>AIR-HOOK XL / C110</v>
          </cell>
          <cell r="B3" t="str">
            <v>Mousqueton</v>
          </cell>
          <cell r="C3" t="str">
            <v>EN362</v>
          </cell>
          <cell r="D3" t="str">
            <v>USANG</v>
          </cell>
          <cell r="E3">
            <v>2500</v>
          </cell>
          <cell r="F3" t="str">
            <v/>
          </cell>
          <cell r="G3" t="str">
            <v/>
          </cell>
          <cell r="H3">
            <v>475</v>
          </cell>
          <cell r="M3">
            <v>25</v>
          </cell>
          <cell r="N3"/>
          <cell r="O3"/>
        </row>
        <row r="4">
          <cell r="A4" t="str">
            <v>AIR-SMITH / Z500</v>
          </cell>
          <cell r="B4" t="str">
            <v>Mousqueton</v>
          </cell>
          <cell r="C4" t="str">
            <v>EN362</v>
          </cell>
          <cell r="D4" t="str">
            <v>USANG</v>
          </cell>
          <cell r="E4">
            <v>5200</v>
          </cell>
          <cell r="F4">
            <v>1600</v>
          </cell>
          <cell r="G4">
            <v>1800</v>
          </cell>
          <cell r="H4">
            <v>251</v>
          </cell>
          <cell r="M4">
            <v>52</v>
          </cell>
          <cell r="N4">
            <v>16</v>
          </cell>
          <cell r="O4">
            <v>18</v>
          </cell>
        </row>
        <row r="5">
          <cell r="A5" t="str">
            <v>AIR-SMITH 3-MATIC / Z503</v>
          </cell>
          <cell r="B5" t="str">
            <v>Mousqueton</v>
          </cell>
          <cell r="C5" t="str">
            <v>EN362</v>
          </cell>
          <cell r="D5" t="str">
            <v>USANG</v>
          </cell>
          <cell r="E5">
            <v>5200</v>
          </cell>
          <cell r="F5">
            <v>1600</v>
          </cell>
          <cell r="G5">
            <v>1800</v>
          </cell>
          <cell r="H5">
            <v>251</v>
          </cell>
          <cell r="M5">
            <v>52</v>
          </cell>
          <cell r="N5">
            <v>16</v>
          </cell>
          <cell r="O5">
            <v>18</v>
          </cell>
        </row>
        <row r="6">
          <cell r="A6" t="str">
            <v>AIR STOP / PATROL</v>
          </cell>
          <cell r="B6" t="str">
            <v>Descendeur</v>
          </cell>
          <cell r="C6" t="str">
            <v>EN341</v>
          </cell>
          <cell r="D6" t="str">
            <v>ANTHRON</v>
          </cell>
          <cell r="E6" t="str">
            <v/>
          </cell>
          <cell r="F6" t="str">
            <v/>
          </cell>
          <cell r="G6" t="str">
            <v/>
          </cell>
          <cell r="H6">
            <v>120</v>
          </cell>
          <cell r="M6"/>
          <cell r="N6"/>
          <cell r="O6"/>
        </row>
        <row r="7">
          <cell r="A7" t="str">
            <v>BE LINK / JET</v>
          </cell>
          <cell r="B7" t="str">
            <v>Mousqueton</v>
          </cell>
          <cell r="C7" t="str">
            <v>EN362</v>
          </cell>
          <cell r="D7" t="str">
            <v>KING SNAPS</v>
          </cell>
          <cell r="E7">
            <v>2600</v>
          </cell>
          <cell r="F7">
            <v>800</v>
          </cell>
          <cell r="G7">
            <v>700</v>
          </cell>
          <cell r="H7">
            <v>65</v>
          </cell>
          <cell r="M7">
            <v>26</v>
          </cell>
          <cell r="N7">
            <v>8</v>
          </cell>
          <cell r="O7">
            <v>7</v>
          </cell>
        </row>
        <row r="8">
          <cell r="A8" t="str">
            <v>BE LINK 3-MATIC</v>
          </cell>
          <cell r="B8" t="str">
            <v>Mousqueton</v>
          </cell>
          <cell r="C8" t="str">
            <v>EN362</v>
          </cell>
          <cell r="D8" t="str">
            <v>KING SNAPS</v>
          </cell>
          <cell r="E8">
            <v>2600</v>
          </cell>
          <cell r="F8">
            <v>800</v>
          </cell>
          <cell r="G8">
            <v>700</v>
          </cell>
          <cell r="H8">
            <v>65</v>
          </cell>
          <cell r="M8">
            <v>26</v>
          </cell>
          <cell r="N8">
            <v>8</v>
          </cell>
          <cell r="O8">
            <v>7</v>
          </cell>
        </row>
        <row r="9">
          <cell r="A9" t="str">
            <v>BE LOCK / GUARD</v>
          </cell>
          <cell r="B9" t="str">
            <v>Mousqueton</v>
          </cell>
          <cell r="C9" t="str">
            <v>EN362</v>
          </cell>
          <cell r="D9" t="str">
            <v>KING SNAPS</v>
          </cell>
          <cell r="E9">
            <v>2600</v>
          </cell>
          <cell r="F9">
            <v>800</v>
          </cell>
          <cell r="G9">
            <v>800</v>
          </cell>
          <cell r="H9">
            <v>86</v>
          </cell>
          <cell r="M9">
            <v>26</v>
          </cell>
          <cell r="N9">
            <v>8</v>
          </cell>
          <cell r="O9">
            <v>8</v>
          </cell>
        </row>
        <row r="10">
          <cell r="A10" t="str">
            <v>BE LOCK 3-MATIC / GUARD 3</v>
          </cell>
          <cell r="B10" t="str">
            <v>Mousqueton</v>
          </cell>
          <cell r="C10" t="str">
            <v>EN362</v>
          </cell>
          <cell r="D10" t="str">
            <v>KING SNAPS</v>
          </cell>
          <cell r="E10">
            <v>2600</v>
          </cell>
          <cell r="F10">
            <v>800</v>
          </cell>
          <cell r="G10">
            <v>800</v>
          </cell>
          <cell r="H10">
            <v>100</v>
          </cell>
          <cell r="M10">
            <v>26</v>
          </cell>
          <cell r="N10">
            <v>8</v>
          </cell>
          <cell r="O10">
            <v>8</v>
          </cell>
        </row>
        <row r="11">
          <cell r="A11" t="str">
            <v>BE ONE SCREW</v>
          </cell>
          <cell r="B11" t="str">
            <v>Mousqueton</v>
          </cell>
          <cell r="C11" t="str">
            <v>EN362</v>
          </cell>
          <cell r="D11" t="str">
            <v>KING SNAPS</v>
          </cell>
          <cell r="E11" t="str">
            <v/>
          </cell>
          <cell r="F11" t="str">
            <v/>
          </cell>
          <cell r="G11" t="str">
            <v/>
          </cell>
          <cell r="H11">
            <v>58</v>
          </cell>
          <cell r="M11"/>
          <cell r="N11"/>
          <cell r="O11"/>
        </row>
        <row r="12">
          <cell r="A12" t="str">
            <v>BE QUICK</v>
          </cell>
          <cell r="B12" t="str">
            <v>Mousqueton</v>
          </cell>
          <cell r="C12" t="str">
            <v>EN362</v>
          </cell>
          <cell r="D12" t="str">
            <v>HOMELONG</v>
          </cell>
          <cell r="E12">
            <v>2300</v>
          </cell>
          <cell r="F12">
            <v>900</v>
          </cell>
          <cell r="G12">
            <v>800</v>
          </cell>
          <cell r="H12">
            <v>44</v>
          </cell>
          <cell r="M12">
            <v>23</v>
          </cell>
          <cell r="N12">
            <v>9</v>
          </cell>
          <cell r="O12">
            <v>8</v>
          </cell>
        </row>
        <row r="13">
          <cell r="A13" t="str">
            <v>BE SAFE</v>
          </cell>
          <cell r="B13" t="str">
            <v>Mousqueton</v>
          </cell>
          <cell r="C13" t="str">
            <v>EN362</v>
          </cell>
          <cell r="D13" t="str">
            <v>KING SNAPS</v>
          </cell>
          <cell r="E13">
            <v>2800</v>
          </cell>
          <cell r="F13">
            <v>800</v>
          </cell>
          <cell r="G13">
            <v>800</v>
          </cell>
          <cell r="H13">
            <v>66</v>
          </cell>
          <cell r="M13">
            <v>28</v>
          </cell>
          <cell r="N13">
            <v>8</v>
          </cell>
          <cell r="O13">
            <v>8</v>
          </cell>
        </row>
        <row r="14">
          <cell r="A14" t="str">
            <v>BE SMITH CAPTIVE</v>
          </cell>
          <cell r="B14" t="str">
            <v>Mousqueton</v>
          </cell>
          <cell r="C14" t="str">
            <v>EN362</v>
          </cell>
          <cell r="D14" t="str">
            <v>KING SNAPS</v>
          </cell>
          <cell r="E14" t="str">
            <v/>
          </cell>
          <cell r="F14" t="str">
            <v/>
          </cell>
          <cell r="G14" t="str">
            <v/>
          </cell>
          <cell r="H14">
            <v>123</v>
          </cell>
          <cell r="M14"/>
          <cell r="N14"/>
          <cell r="O14"/>
        </row>
        <row r="15">
          <cell r="A15" t="str">
            <v>BIRDIE /KINETIC</v>
          </cell>
          <cell r="B15" t="str">
            <v>Assureur</v>
          </cell>
          <cell r="C15" t="str">
            <v>EN15151-1</v>
          </cell>
          <cell r="D15" t="str">
            <v>CIC</v>
          </cell>
          <cell r="E15">
            <v>800</v>
          </cell>
          <cell r="F15" t="str">
            <v/>
          </cell>
          <cell r="G15" t="str">
            <v/>
          </cell>
          <cell r="H15">
            <v>210</v>
          </cell>
          <cell r="M15">
            <v>8</v>
          </cell>
          <cell r="N15"/>
          <cell r="O15"/>
        </row>
        <row r="16">
          <cell r="A16" t="str">
            <v>HANDS UP</v>
          </cell>
          <cell r="B16" t="str">
            <v>Bloqueur</v>
          </cell>
          <cell r="C16" t="str">
            <v>EN567</v>
          </cell>
          <cell r="D16" t="str">
            <v>KING SNAPS</v>
          </cell>
          <cell r="E16">
            <v>400</v>
          </cell>
          <cell r="F16" t="str">
            <v/>
          </cell>
          <cell r="G16" t="str">
            <v/>
          </cell>
          <cell r="H16">
            <v>265</v>
          </cell>
          <cell r="M16">
            <v>4</v>
          </cell>
          <cell r="N16"/>
          <cell r="O16"/>
        </row>
        <row r="17">
          <cell r="A17" t="str">
            <v>HOLD UP</v>
          </cell>
          <cell r="B17" t="str">
            <v>Bloqueur</v>
          </cell>
          <cell r="C17" t="str">
            <v>EN567</v>
          </cell>
          <cell r="D17" t="str">
            <v>KING SNAPS</v>
          </cell>
          <cell r="E17">
            <v>400</v>
          </cell>
          <cell r="F17" t="str">
            <v/>
          </cell>
          <cell r="G17" t="str">
            <v/>
          </cell>
          <cell r="H17">
            <v>90</v>
          </cell>
          <cell r="M17">
            <v>4</v>
          </cell>
          <cell r="N17"/>
          <cell r="O17"/>
        </row>
        <row r="18">
          <cell r="A18" t="str">
            <v>FLAT LINK</v>
          </cell>
          <cell r="B18" t="str">
            <v>Mousqueton</v>
          </cell>
          <cell r="C18" t="str">
            <v>EN362</v>
          </cell>
          <cell r="D18" t="str">
            <v>KING SNAPS</v>
          </cell>
          <cell r="E18">
            <v>2000</v>
          </cell>
          <cell r="F18">
            <v>1000</v>
          </cell>
          <cell r="G18">
            <v>500</v>
          </cell>
          <cell r="H18">
            <v>81</v>
          </cell>
          <cell r="M18">
            <v>20</v>
          </cell>
          <cell r="N18">
            <v>10</v>
          </cell>
          <cell r="O18">
            <v>5</v>
          </cell>
        </row>
        <row r="19">
          <cell r="A19" t="str">
            <v>MONITOR / SWING</v>
          </cell>
          <cell r="B19" t="str">
            <v>Anti chute mobile</v>
          </cell>
          <cell r="C19" t="str">
            <v>EN353-2</v>
          </cell>
          <cell r="D19" t="str">
            <v>NALHON</v>
          </cell>
          <cell r="E19" t="str">
            <v/>
          </cell>
          <cell r="F19" t="str">
            <v/>
          </cell>
          <cell r="G19" t="str">
            <v/>
          </cell>
          <cell r="H19"/>
          <cell r="M19"/>
          <cell r="N19"/>
          <cell r="O19"/>
        </row>
        <row r="20">
          <cell r="A20" t="str">
            <v>O'LIGHT / GUARD O</v>
          </cell>
          <cell r="B20" t="str">
            <v>Mousqueton</v>
          </cell>
          <cell r="C20" t="str">
            <v>EN362</v>
          </cell>
          <cell r="D20" t="str">
            <v>KING SNAPS</v>
          </cell>
          <cell r="E20">
            <v>2200</v>
          </cell>
          <cell r="F20">
            <v>800</v>
          </cell>
          <cell r="G20">
            <v>600</v>
          </cell>
          <cell r="H20">
            <v>74</v>
          </cell>
          <cell r="M20">
            <v>22</v>
          </cell>
          <cell r="N20">
            <v>8</v>
          </cell>
          <cell r="O20">
            <v>6</v>
          </cell>
        </row>
        <row r="21">
          <cell r="A21" t="str">
            <v>O'LIGHT 3-MATIC / O3</v>
          </cell>
          <cell r="B21" t="str">
            <v>Mousqueton</v>
          </cell>
          <cell r="C21" t="str">
            <v>EN362</v>
          </cell>
          <cell r="D21" t="str">
            <v>KING SNAPS</v>
          </cell>
          <cell r="E21">
            <v>2200</v>
          </cell>
          <cell r="F21">
            <v>800</v>
          </cell>
          <cell r="G21">
            <v>800</v>
          </cell>
          <cell r="H21">
            <v>82</v>
          </cell>
          <cell r="M21">
            <v>22</v>
          </cell>
          <cell r="N21">
            <v>8</v>
          </cell>
          <cell r="O21">
            <v>8</v>
          </cell>
        </row>
        <row r="22">
          <cell r="A22" t="str">
            <v>ORIENT EXPRESS</v>
          </cell>
          <cell r="B22" t="str">
            <v>Mousqueton</v>
          </cell>
          <cell r="C22" t="str">
            <v>EN362</v>
          </cell>
          <cell r="D22" t="str">
            <v>KING SNAPS</v>
          </cell>
          <cell r="E22">
            <v>2500</v>
          </cell>
          <cell r="F22">
            <v>900</v>
          </cell>
          <cell r="G22">
            <v>700</v>
          </cell>
          <cell r="H22">
            <v>81</v>
          </cell>
          <cell r="M22">
            <v>25</v>
          </cell>
          <cell r="N22">
            <v>9</v>
          </cell>
          <cell r="O22">
            <v>7</v>
          </cell>
        </row>
        <row r="23">
          <cell r="A23" t="str">
            <v>O'SMITH / Z101</v>
          </cell>
          <cell r="B23" t="str">
            <v>Mousqueton</v>
          </cell>
          <cell r="C23" t="str">
            <v>EN362</v>
          </cell>
          <cell r="D23" t="str">
            <v>USANG</v>
          </cell>
          <cell r="E23">
            <v>3000</v>
          </cell>
          <cell r="F23">
            <v>1600</v>
          </cell>
          <cell r="G23">
            <v>800</v>
          </cell>
          <cell r="H23">
            <v>179</v>
          </cell>
          <cell r="M23">
            <v>30</v>
          </cell>
          <cell r="N23">
            <v>16</v>
          </cell>
          <cell r="O23">
            <v>8</v>
          </cell>
        </row>
        <row r="24">
          <cell r="A24" t="str">
            <v>O'SMITH 3-MATIC / Z103</v>
          </cell>
          <cell r="B24" t="str">
            <v>Mousqueton</v>
          </cell>
          <cell r="C24" t="str">
            <v>EN362</v>
          </cell>
          <cell r="D24" t="str">
            <v>USANG</v>
          </cell>
          <cell r="E24">
            <v>3000</v>
          </cell>
          <cell r="F24">
            <v>1600</v>
          </cell>
          <cell r="G24">
            <v>800</v>
          </cell>
          <cell r="H24">
            <v>198</v>
          </cell>
          <cell r="M24">
            <v>30</v>
          </cell>
          <cell r="N24">
            <v>16</v>
          </cell>
          <cell r="O24">
            <v>8</v>
          </cell>
        </row>
        <row r="25">
          <cell r="A25" t="str">
            <v>PERFORMANCE / AIR LINK</v>
          </cell>
          <cell r="B25" t="str">
            <v>Mousqueton</v>
          </cell>
          <cell r="C25" t="str">
            <v>EN362</v>
          </cell>
          <cell r="D25" t="str">
            <v>KING SNAPS</v>
          </cell>
          <cell r="E25">
            <v>2800</v>
          </cell>
          <cell r="F25">
            <v>1000</v>
          </cell>
          <cell r="G25">
            <v>1000</v>
          </cell>
          <cell r="H25">
            <v>134</v>
          </cell>
          <cell r="M25">
            <v>28</v>
          </cell>
          <cell r="N25">
            <v>10</v>
          </cell>
          <cell r="O25">
            <v>10</v>
          </cell>
        </row>
        <row r="26">
          <cell r="A26" t="str">
            <v>SK60</v>
          </cell>
          <cell r="B26" t="str">
            <v>Mousqueton</v>
          </cell>
          <cell r="C26" t="str">
            <v>EN362</v>
          </cell>
          <cell r="D26" t="str">
            <v>NALHON</v>
          </cell>
          <cell r="E26">
            <v>2300</v>
          </cell>
          <cell r="F26" t="str">
            <v/>
          </cell>
          <cell r="G26" t="str">
            <v/>
          </cell>
          <cell r="H26">
            <v>240</v>
          </cell>
          <cell r="M26">
            <v>23</v>
          </cell>
          <cell r="N26"/>
          <cell r="O26"/>
        </row>
        <row r="27">
          <cell r="A27" t="str">
            <v>SWIVEL</v>
          </cell>
          <cell r="B27" t="str">
            <v>Swivel</v>
          </cell>
          <cell r="C27" t="str">
            <v>EN354</v>
          </cell>
          <cell r="D27" t="str">
            <v>USANG</v>
          </cell>
          <cell r="E27">
            <v>3000</v>
          </cell>
          <cell r="F27" t="str">
            <v/>
          </cell>
          <cell r="G27" t="str">
            <v/>
          </cell>
          <cell r="H27">
            <v>162</v>
          </cell>
          <cell r="M27">
            <v>30</v>
          </cell>
          <cell r="N27"/>
          <cell r="O27"/>
        </row>
        <row r="28">
          <cell r="A28" t="str">
            <v>TRANSF'AIR 1 / TRAIC 116</v>
          </cell>
          <cell r="B28" t="str">
            <v>Poulie</v>
          </cell>
          <cell r="C28" t="str">
            <v>EN12278</v>
          </cell>
          <cell r="D28" t="str">
            <v>KING SNAPS</v>
          </cell>
          <cell r="E28">
            <v>1600</v>
          </cell>
          <cell r="F28" t="str">
            <v/>
          </cell>
          <cell r="G28" t="str">
            <v/>
          </cell>
          <cell r="H28">
            <v>245</v>
          </cell>
          <cell r="M28">
            <v>16</v>
          </cell>
          <cell r="N28"/>
          <cell r="O28"/>
        </row>
        <row r="29">
          <cell r="A29" t="str">
            <v>TRANSF'AIR 1B / TRAFIC 116R</v>
          </cell>
          <cell r="B29" t="str">
            <v>Poulie</v>
          </cell>
          <cell r="C29" t="str">
            <v>EN12278</v>
          </cell>
          <cell r="D29" t="str">
            <v>KING SNAPS</v>
          </cell>
          <cell r="E29">
            <v>1600</v>
          </cell>
          <cell r="F29" t="str">
            <v/>
          </cell>
          <cell r="G29" t="str">
            <v/>
          </cell>
          <cell r="H29">
            <v>280</v>
          </cell>
          <cell r="M29">
            <v>16</v>
          </cell>
          <cell r="N29"/>
          <cell r="O29"/>
        </row>
        <row r="30">
          <cell r="A30" t="str">
            <v>TRANSF'AIR 2 / TRAFIC 216</v>
          </cell>
          <cell r="B30" t="str">
            <v>Poulie</v>
          </cell>
          <cell r="C30" t="str">
            <v>EN12278</v>
          </cell>
          <cell r="D30" t="str">
            <v>KING SNAPS</v>
          </cell>
          <cell r="E30">
            <v>1600</v>
          </cell>
          <cell r="F30" t="str">
            <v/>
          </cell>
          <cell r="G30" t="str">
            <v/>
          </cell>
          <cell r="H30">
            <v>415</v>
          </cell>
          <cell r="M30">
            <v>16</v>
          </cell>
          <cell r="N30"/>
          <cell r="O30"/>
        </row>
        <row r="31">
          <cell r="A31" t="str">
            <v>TRANSF'AIR 2B / TRAFIC 216R</v>
          </cell>
          <cell r="B31" t="str">
            <v>Poulie</v>
          </cell>
          <cell r="C31" t="str">
            <v>EN12278</v>
          </cell>
          <cell r="D31" t="str">
            <v>KING SNAPS</v>
          </cell>
          <cell r="E31">
            <v>1600</v>
          </cell>
          <cell r="F31" t="str">
            <v/>
          </cell>
          <cell r="G31" t="str">
            <v/>
          </cell>
          <cell r="H31">
            <v>500</v>
          </cell>
          <cell r="M31">
            <v>16</v>
          </cell>
          <cell r="N31"/>
          <cell r="O31"/>
        </row>
        <row r="32">
          <cell r="A32" t="str">
            <v>TRANSF'AIR FIXE / ROTOR 113</v>
          </cell>
          <cell r="B32" t="str">
            <v>Poulie</v>
          </cell>
          <cell r="C32" t="str">
            <v>EN12278</v>
          </cell>
          <cell r="D32" t="str">
            <v>KING SNAPS</v>
          </cell>
          <cell r="E32">
            <v>1200</v>
          </cell>
          <cell r="F32" t="str">
            <v/>
          </cell>
          <cell r="G32" t="str">
            <v/>
          </cell>
          <cell r="H32"/>
          <cell r="M32">
            <v>12</v>
          </cell>
          <cell r="N32"/>
          <cell r="O32"/>
        </row>
        <row r="33">
          <cell r="A33" t="str">
            <v>TRANSF'AIR FIXE B / ROTOR 113R</v>
          </cell>
          <cell r="B33" t="str">
            <v>Poulie</v>
          </cell>
          <cell r="C33" t="str">
            <v>EN12278</v>
          </cell>
          <cell r="D33" t="str">
            <v>USANG</v>
          </cell>
          <cell r="E33">
            <v>1300</v>
          </cell>
          <cell r="F33" t="str">
            <v/>
          </cell>
          <cell r="G33" t="str">
            <v/>
          </cell>
          <cell r="H33">
            <v>140</v>
          </cell>
          <cell r="M33">
            <v>13</v>
          </cell>
          <cell r="N33"/>
          <cell r="O33"/>
        </row>
        <row r="34">
          <cell r="A34" t="str">
            <v>TRANSF'AIR MINI / ROTOR 111</v>
          </cell>
          <cell r="B34" t="str">
            <v>Poulie</v>
          </cell>
          <cell r="C34" t="str">
            <v>EN12278</v>
          </cell>
          <cell r="D34" t="str">
            <v>NALHON</v>
          </cell>
          <cell r="E34">
            <v>1100</v>
          </cell>
          <cell r="F34" t="str">
            <v/>
          </cell>
          <cell r="G34" t="str">
            <v/>
          </cell>
          <cell r="H34">
            <v>120</v>
          </cell>
          <cell r="M34">
            <v>11</v>
          </cell>
          <cell r="N34"/>
          <cell r="O34"/>
        </row>
        <row r="35">
          <cell r="A35" t="str">
            <v>TRANSF'AIR TWIN B / ROTOR 213R</v>
          </cell>
          <cell r="B35" t="str">
            <v>Poulie</v>
          </cell>
          <cell r="C35" t="str">
            <v>EN12278</v>
          </cell>
          <cell r="D35" t="str">
            <v>USANG</v>
          </cell>
          <cell r="E35">
            <v>1300</v>
          </cell>
          <cell r="F35" t="str">
            <v/>
          </cell>
          <cell r="G35" t="str">
            <v/>
          </cell>
          <cell r="H35">
            <v>290</v>
          </cell>
          <cell r="M35">
            <v>13</v>
          </cell>
          <cell r="N35"/>
          <cell r="O35"/>
        </row>
        <row r="36">
          <cell r="A36" t="str">
            <v>TWIN AUTO BELAY</v>
          </cell>
          <cell r="B36" t="str">
            <v>Mousqueton</v>
          </cell>
          <cell r="C36" t="str">
            <v>EN362</v>
          </cell>
          <cell r="D36" t="str">
            <v>GRIVEL</v>
          </cell>
          <cell r="E36">
            <v>3000</v>
          </cell>
          <cell r="F36">
            <v>1100</v>
          </cell>
          <cell r="G36">
            <v>900</v>
          </cell>
          <cell r="H36">
            <v>57</v>
          </cell>
          <cell r="M36">
            <v>30</v>
          </cell>
          <cell r="N36">
            <v>11</v>
          </cell>
          <cell r="O36">
            <v>9</v>
          </cell>
        </row>
        <row r="37">
          <cell r="A37" t="str">
            <v>TWIN BELAY D</v>
          </cell>
          <cell r="B37" t="str">
            <v>Mousqueton</v>
          </cell>
          <cell r="C37" t="str">
            <v>EN362</v>
          </cell>
          <cell r="D37" t="str">
            <v>GRIVEL</v>
          </cell>
          <cell r="E37">
            <v>3000</v>
          </cell>
          <cell r="F37">
            <v>1100</v>
          </cell>
          <cell r="G37">
            <v>900</v>
          </cell>
          <cell r="H37">
            <v>69</v>
          </cell>
          <cell r="M37">
            <v>30</v>
          </cell>
          <cell r="N37">
            <v>11</v>
          </cell>
          <cell r="O37">
            <v>9</v>
          </cell>
        </row>
        <row r="38">
          <cell r="A38" t="str">
            <v>TWIN BELAY PEAR</v>
          </cell>
          <cell r="B38" t="str">
            <v>Mousqueton</v>
          </cell>
          <cell r="C38" t="str">
            <v>EN362</v>
          </cell>
          <cell r="D38" t="str">
            <v>GRIVEL</v>
          </cell>
          <cell r="E38">
            <v>2900</v>
          </cell>
          <cell r="F38">
            <v>1000</v>
          </cell>
          <cell r="G38">
            <v>1000</v>
          </cell>
          <cell r="H38">
            <v>79</v>
          </cell>
          <cell r="M38">
            <v>29</v>
          </cell>
          <cell r="N38">
            <v>10</v>
          </cell>
          <cell r="O38">
            <v>10</v>
          </cell>
        </row>
        <row r="39">
          <cell r="A39" t="str">
            <v>TWIN GUIDE</v>
          </cell>
          <cell r="B39" t="str">
            <v>Mousqueton</v>
          </cell>
          <cell r="C39" t="str">
            <v>EN362</v>
          </cell>
          <cell r="D39" t="str">
            <v>GRIVEL</v>
          </cell>
          <cell r="E39">
            <v>2200</v>
          </cell>
          <cell r="F39">
            <v>900</v>
          </cell>
          <cell r="G39">
            <v>800</v>
          </cell>
          <cell r="H39">
            <v>89</v>
          </cell>
          <cell r="M39">
            <v>22</v>
          </cell>
          <cell r="N39">
            <v>9</v>
          </cell>
          <cell r="O39">
            <v>8</v>
          </cell>
        </row>
        <row r="40">
          <cell r="A40" t="str">
            <v>TWIN O</v>
          </cell>
          <cell r="B40" t="str">
            <v>Mousqueton</v>
          </cell>
          <cell r="C40" t="str">
            <v>EN362</v>
          </cell>
          <cell r="D40" t="str">
            <v>GRIVEL</v>
          </cell>
          <cell r="E40">
            <v>2400</v>
          </cell>
          <cell r="F40">
            <v>900</v>
          </cell>
          <cell r="G40">
            <v>800</v>
          </cell>
          <cell r="H40">
            <v>86</v>
          </cell>
          <cell r="M40">
            <v>24</v>
          </cell>
          <cell r="N40">
            <v>9</v>
          </cell>
          <cell r="O40">
            <v>8</v>
          </cell>
        </row>
        <row r="41">
          <cell r="A41" t="str">
            <v>TWIN SMITH CAPTIVE</v>
          </cell>
          <cell r="B41" t="str">
            <v>Mousqueton</v>
          </cell>
          <cell r="C41" t="str">
            <v>EN362</v>
          </cell>
          <cell r="D41" t="str">
            <v>GRIVEL</v>
          </cell>
          <cell r="E41">
            <v>4500</v>
          </cell>
          <cell r="F41">
            <v>1800</v>
          </cell>
          <cell r="G41">
            <v>1700</v>
          </cell>
          <cell r="H41">
            <v>228</v>
          </cell>
          <cell r="M41">
            <v>45</v>
          </cell>
          <cell r="N41">
            <v>18</v>
          </cell>
          <cell r="O41">
            <v>17</v>
          </cell>
        </row>
        <row r="42">
          <cell r="A42" t="str">
            <v>TWIST'AIR B / SWIVEL SWR</v>
          </cell>
          <cell r="B42" t="str">
            <v>Mousqueton</v>
          </cell>
          <cell r="C42" t="str">
            <v>EN354</v>
          </cell>
          <cell r="D42" t="str">
            <v>USANG</v>
          </cell>
          <cell r="E42">
            <v>2200</v>
          </cell>
          <cell r="F42" t="str">
            <v/>
          </cell>
          <cell r="G42" t="str">
            <v/>
          </cell>
          <cell r="H42">
            <v>88</v>
          </cell>
          <cell r="M42">
            <v>22</v>
          </cell>
          <cell r="N42"/>
          <cell r="O42"/>
        </row>
        <row r="43">
          <cell r="A43" t="str">
            <v>Z102</v>
          </cell>
          <cell r="B43" t="str">
            <v>Mousqueton</v>
          </cell>
          <cell r="C43" t="str">
            <v>EN362</v>
          </cell>
          <cell r="D43" t="str">
            <v>USANG</v>
          </cell>
          <cell r="E43">
            <v>3000</v>
          </cell>
          <cell r="F43">
            <v>800</v>
          </cell>
          <cell r="G43">
            <v>800</v>
          </cell>
          <cell r="H43">
            <v>197</v>
          </cell>
          <cell r="M43">
            <v>30</v>
          </cell>
          <cell r="N43">
            <v>8</v>
          </cell>
          <cell r="O43">
            <v>8</v>
          </cell>
        </row>
      </sheetData>
      <sheetData sheetId="1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46"/>
  <sheetViews>
    <sheetView tabSelected="1" workbookViewId="0">
      <selection activeCell="I37" sqref="I37"/>
    </sheetView>
  </sheetViews>
  <sheetFormatPr baseColWidth="10" defaultRowHeight="15" x14ac:dyDescent="0.25"/>
  <cols>
    <col min="1" max="1" width="0.42578125" customWidth="1"/>
    <col min="2" max="2" width="10" customWidth="1"/>
    <col min="3" max="3" width="9" customWidth="1"/>
    <col min="4" max="4" width="13.140625" customWidth="1"/>
    <col min="5" max="5" width="12.140625" customWidth="1"/>
    <col min="6" max="6" width="3.5703125" customWidth="1"/>
    <col min="7" max="7" width="9.5703125" customWidth="1"/>
    <col min="8" max="8" width="14.28515625" customWidth="1"/>
    <col min="9" max="9" width="8.28515625" customWidth="1"/>
    <col min="10" max="10" width="6.85546875" customWidth="1"/>
    <col min="11" max="11" width="0.85546875" customWidth="1"/>
    <col min="12" max="12" width="2.28515625" customWidth="1"/>
  </cols>
  <sheetData>
    <row r="1" spans="2:10" ht="15" customHeight="1" x14ac:dyDescent="0.25">
      <c r="B1" s="120"/>
      <c r="C1" s="120"/>
      <c r="D1" s="121" t="str">
        <f>"Reception N°"&amp;G5&amp;" : "&amp;D9</f>
        <v>Reception N°1 : Modèle 1</v>
      </c>
      <c r="E1" s="122"/>
      <c r="F1" s="122"/>
      <c r="G1" s="122"/>
      <c r="H1" s="123"/>
      <c r="I1" s="127" t="s">
        <v>0</v>
      </c>
      <c r="J1" s="128"/>
    </row>
    <row r="2" spans="2:10" ht="15" customHeight="1" x14ac:dyDescent="0.25">
      <c r="B2" s="120"/>
      <c r="C2" s="120"/>
      <c r="D2" s="124"/>
      <c r="E2" s="125"/>
      <c r="F2" s="125"/>
      <c r="G2" s="125"/>
      <c r="H2" s="126"/>
      <c r="I2" s="127"/>
      <c r="J2" s="128"/>
    </row>
    <row r="3" spans="2:10" x14ac:dyDescent="0.25">
      <c r="B3" s="120"/>
      <c r="C3" s="120"/>
      <c r="D3" s="129" t="s">
        <v>1</v>
      </c>
      <c r="E3" s="129"/>
      <c r="F3" s="129"/>
      <c r="G3" s="130" t="s">
        <v>2</v>
      </c>
      <c r="H3" s="131"/>
      <c r="I3" s="134"/>
      <c r="J3" s="135"/>
    </row>
    <row r="4" spans="2:10" x14ac:dyDescent="0.25">
      <c r="B4" s="120"/>
      <c r="C4" s="120"/>
      <c r="D4" s="129"/>
      <c r="E4" s="129"/>
      <c r="F4" s="129"/>
      <c r="G4" s="132"/>
      <c r="H4" s="133"/>
      <c r="I4" s="136"/>
      <c r="J4" s="137"/>
    </row>
    <row r="5" spans="2:10" ht="15" customHeight="1" x14ac:dyDescent="0.25">
      <c r="B5" s="120"/>
      <c r="C5" s="120"/>
      <c r="D5" s="140"/>
      <c r="E5" s="141"/>
      <c r="F5" s="142"/>
      <c r="G5" s="146">
        <v>1</v>
      </c>
      <c r="H5" s="147"/>
      <c r="I5" s="136"/>
      <c r="J5" s="137"/>
    </row>
    <row r="6" spans="2:10" ht="15" customHeight="1" x14ac:dyDescent="0.25">
      <c r="B6" s="120"/>
      <c r="C6" s="120"/>
      <c r="D6" s="143"/>
      <c r="E6" s="144"/>
      <c r="F6" s="145"/>
      <c r="G6" s="148"/>
      <c r="H6" s="149"/>
      <c r="I6" s="138"/>
      <c r="J6" s="139"/>
    </row>
    <row r="7" spans="2:10" ht="15.75" thickBot="1" x14ac:dyDescent="0.3"/>
    <row r="8" spans="2:10" ht="15.75" thickBot="1" x14ac:dyDescent="0.3">
      <c r="B8" s="54" t="s">
        <v>3</v>
      </c>
      <c r="C8" s="55"/>
      <c r="D8" s="55"/>
      <c r="E8" s="56"/>
    </row>
    <row r="9" spans="2:10" ht="15.75" thickBot="1" x14ac:dyDescent="0.3">
      <c r="B9" s="116" t="s">
        <v>4</v>
      </c>
      <c r="C9" s="117"/>
      <c r="D9" s="1" t="s">
        <v>43</v>
      </c>
      <c r="E9" s="2"/>
      <c r="G9" s="118" t="s">
        <v>5</v>
      </c>
      <c r="H9" s="119"/>
      <c r="I9" s="55"/>
      <c r="J9" s="56"/>
    </row>
    <row r="10" spans="2:10" x14ac:dyDescent="0.25">
      <c r="B10" s="108" t="s">
        <v>6</v>
      </c>
      <c r="C10" s="109"/>
      <c r="D10" s="110" t="s">
        <v>44</v>
      </c>
      <c r="E10" s="111"/>
      <c r="G10" s="86" t="s">
        <v>7</v>
      </c>
      <c r="H10" s="87"/>
      <c r="I10" s="32">
        <v>1</v>
      </c>
      <c r="J10" s="3" t="s">
        <v>8</v>
      </c>
    </row>
    <row r="11" spans="2:10" x14ac:dyDescent="0.25">
      <c r="B11" s="108" t="s">
        <v>9</v>
      </c>
      <c r="C11" s="109"/>
      <c r="D11" s="110">
        <v>1</v>
      </c>
      <c r="E11" s="111"/>
      <c r="G11" s="103" t="s">
        <v>10</v>
      </c>
      <c r="H11" s="104"/>
      <c r="I11" s="33">
        <v>1</v>
      </c>
      <c r="J11" s="4" t="s">
        <v>8</v>
      </c>
    </row>
    <row r="12" spans="2:10" ht="15.75" thickBot="1" x14ac:dyDescent="0.3">
      <c r="B12" s="112" t="s">
        <v>11</v>
      </c>
      <c r="C12" s="113"/>
      <c r="D12" s="114">
        <v>44645</v>
      </c>
      <c r="E12" s="115"/>
      <c r="G12" s="65" t="s">
        <v>12</v>
      </c>
      <c r="H12" s="78"/>
      <c r="I12" s="34">
        <v>1</v>
      </c>
      <c r="J12" s="5" t="s">
        <v>8</v>
      </c>
    </row>
    <row r="13" spans="2:10" ht="15.75" thickBot="1" x14ac:dyDescent="0.3">
      <c r="B13" s="92" t="s">
        <v>13</v>
      </c>
      <c r="C13" s="93"/>
      <c r="D13" s="98" t="s">
        <v>44</v>
      </c>
      <c r="E13" s="99"/>
      <c r="G13" s="6"/>
    </row>
    <row r="14" spans="2:10" x14ac:dyDescent="0.25">
      <c r="B14" s="7"/>
      <c r="C14" s="7"/>
      <c r="D14" s="7"/>
      <c r="E14" s="7"/>
      <c r="G14" s="8"/>
    </row>
    <row r="15" spans="2:10" ht="15.75" thickBot="1" x14ac:dyDescent="0.3"/>
    <row r="16" spans="2:10" ht="15.75" thickBot="1" x14ac:dyDescent="0.3">
      <c r="B16" s="70" t="s">
        <v>14</v>
      </c>
      <c r="C16" s="71"/>
      <c r="D16" s="71"/>
      <c r="E16" s="71"/>
      <c r="F16" s="71"/>
      <c r="G16" s="71"/>
      <c r="H16" s="71"/>
      <c r="I16" s="71"/>
      <c r="J16" s="72"/>
    </row>
    <row r="17" spans="2:10" x14ac:dyDescent="0.25">
      <c r="B17" s="100" t="s">
        <v>15</v>
      </c>
      <c r="C17" s="101"/>
      <c r="D17" s="86" t="s">
        <v>16</v>
      </c>
      <c r="E17" s="87"/>
      <c r="F17" s="102" t="s">
        <v>45</v>
      </c>
      <c r="G17" s="84"/>
      <c r="H17" s="84"/>
      <c r="I17" s="84"/>
      <c r="J17" s="85"/>
    </row>
    <row r="18" spans="2:10" ht="15.75" thickBot="1" x14ac:dyDescent="0.3">
      <c r="B18" s="96"/>
      <c r="C18" s="97"/>
      <c r="D18" s="103" t="s">
        <v>17</v>
      </c>
      <c r="E18" s="104"/>
      <c r="F18" s="105">
        <v>44645</v>
      </c>
      <c r="G18" s="106"/>
      <c r="H18" s="106"/>
      <c r="I18" s="106"/>
      <c r="J18" s="107"/>
    </row>
    <row r="19" spans="2:10" x14ac:dyDescent="0.25">
      <c r="B19" s="90" t="s">
        <v>18</v>
      </c>
      <c r="C19" s="91"/>
      <c r="D19" s="86" t="s">
        <v>19</v>
      </c>
      <c r="E19" s="87"/>
      <c r="F19" s="1"/>
      <c r="G19" s="9"/>
      <c r="H19" s="9">
        <v>36</v>
      </c>
      <c r="I19" s="9" t="s">
        <v>20</v>
      </c>
      <c r="J19" s="2"/>
    </row>
    <row r="20" spans="2:10" ht="15.75" thickBot="1" x14ac:dyDescent="0.3">
      <c r="B20" s="92"/>
      <c r="C20" s="93"/>
      <c r="D20" s="94" t="s">
        <v>21</v>
      </c>
      <c r="E20" s="95"/>
      <c r="F20" s="10"/>
      <c r="G20" s="11"/>
      <c r="H20" s="11">
        <v>20</v>
      </c>
      <c r="I20" s="11" t="s">
        <v>22</v>
      </c>
      <c r="J20" s="12"/>
    </row>
    <row r="21" spans="2:10" x14ac:dyDescent="0.25">
      <c r="B21" s="90" t="s">
        <v>23</v>
      </c>
      <c r="C21" s="91"/>
      <c r="D21" s="45" t="s">
        <v>24</v>
      </c>
      <c r="E21" s="46"/>
      <c r="F21" s="46"/>
      <c r="G21" s="46"/>
      <c r="H21" s="46"/>
      <c r="I21" s="46"/>
      <c r="J21" s="47"/>
    </row>
    <row r="22" spans="2:10" ht="15.75" thickBot="1" x14ac:dyDescent="0.3">
      <c r="B22" s="92"/>
      <c r="C22" s="93"/>
      <c r="D22" s="48"/>
      <c r="E22" s="49"/>
      <c r="F22" s="49"/>
      <c r="G22" s="49"/>
      <c r="H22" s="49"/>
      <c r="I22" s="49"/>
      <c r="J22" s="50"/>
    </row>
    <row r="23" spans="2:10" ht="15.75" thickBot="1" x14ac:dyDescent="0.3">
      <c r="B23" s="96" t="s">
        <v>25</v>
      </c>
      <c r="C23" s="97"/>
      <c r="D23" s="40" t="s">
        <v>26</v>
      </c>
      <c r="E23" s="73"/>
      <c r="F23" s="73"/>
      <c r="G23" s="73"/>
      <c r="H23" s="73"/>
      <c r="I23" s="73"/>
      <c r="J23" s="41"/>
    </row>
    <row r="24" spans="2:10" ht="15.75" thickBot="1" x14ac:dyDescent="0.3">
      <c r="B24" s="13"/>
      <c r="C24" s="13"/>
      <c r="D24" s="13"/>
      <c r="E24" s="13"/>
      <c r="F24" s="13"/>
      <c r="G24" s="13"/>
      <c r="H24" s="13"/>
      <c r="I24" s="13"/>
      <c r="J24" s="13"/>
    </row>
    <row r="25" spans="2:10" ht="15.75" thickBot="1" x14ac:dyDescent="0.3">
      <c r="B25" s="70" t="s">
        <v>27</v>
      </c>
      <c r="C25" s="71"/>
      <c r="D25" s="71"/>
      <c r="E25" s="71"/>
      <c r="F25" s="71"/>
      <c r="G25" s="71"/>
      <c r="H25" s="71"/>
      <c r="I25" s="71"/>
      <c r="J25" s="72"/>
    </row>
    <row r="26" spans="2:10" ht="15.75" thickBot="1" x14ac:dyDescent="0.3">
      <c r="B26" s="40"/>
      <c r="C26" s="73"/>
      <c r="D26" s="73"/>
      <c r="E26" s="73"/>
      <c r="F26" s="41"/>
      <c r="G26" s="40" t="s">
        <v>28</v>
      </c>
      <c r="H26" s="73"/>
      <c r="I26" s="73"/>
      <c r="J26" s="41"/>
    </row>
    <row r="27" spans="2:10" ht="15.75" thickBot="1" x14ac:dyDescent="0.3">
      <c r="B27" s="86" t="s">
        <v>29</v>
      </c>
      <c r="C27" s="87"/>
      <c r="D27" s="14">
        <v>12</v>
      </c>
      <c r="E27" s="88" t="s">
        <v>8</v>
      </c>
      <c r="F27" s="89"/>
      <c r="G27" s="40" t="s">
        <v>30</v>
      </c>
      <c r="H27" s="41"/>
      <c r="I27" s="28">
        <v>10</v>
      </c>
      <c r="J27" s="29" t="s">
        <v>8</v>
      </c>
    </row>
    <row r="28" spans="2:10" ht="15.75" thickBot="1" x14ac:dyDescent="0.3">
      <c r="B28" s="65" t="s">
        <v>31</v>
      </c>
      <c r="C28" s="78"/>
      <c r="D28" s="15">
        <v>15</v>
      </c>
      <c r="E28" s="79" t="s">
        <v>8</v>
      </c>
      <c r="F28" s="80"/>
      <c r="G28" s="40" t="s">
        <v>30</v>
      </c>
      <c r="H28" s="41"/>
      <c r="I28" s="30">
        <v>10</v>
      </c>
      <c r="J28" s="31" t="s">
        <v>8</v>
      </c>
    </row>
    <row r="29" spans="2:10" ht="15.75" thickBot="1" x14ac:dyDescent="0.3">
      <c r="B29" s="6"/>
      <c r="C29" s="6"/>
      <c r="D29" s="6"/>
      <c r="E29" s="6"/>
      <c r="F29" s="6"/>
      <c r="G29" s="6"/>
      <c r="H29" s="6"/>
      <c r="I29" s="6"/>
      <c r="J29" s="6"/>
    </row>
    <row r="30" spans="2:10" ht="15.75" thickBot="1" x14ac:dyDescent="0.3">
      <c r="D30" s="70" t="s">
        <v>32</v>
      </c>
      <c r="E30" s="71"/>
      <c r="F30" s="71"/>
      <c r="G30" s="71"/>
      <c r="H30" s="72"/>
      <c r="I30" s="6"/>
      <c r="J30" s="6"/>
    </row>
    <row r="31" spans="2:10" x14ac:dyDescent="0.25">
      <c r="D31" s="81" t="s">
        <v>33</v>
      </c>
      <c r="E31" s="82"/>
      <c r="F31" s="83" t="s">
        <v>34</v>
      </c>
      <c r="G31" s="84"/>
      <c r="H31" s="85"/>
      <c r="I31" s="6"/>
      <c r="J31" s="6"/>
    </row>
    <row r="32" spans="2:10" ht="15.75" thickBot="1" x14ac:dyDescent="0.3">
      <c r="D32" s="65" t="s">
        <v>35</v>
      </c>
      <c r="E32" s="66"/>
      <c r="F32" s="67" t="s">
        <v>34</v>
      </c>
      <c r="G32" s="68"/>
      <c r="H32" s="69"/>
      <c r="I32" s="6"/>
      <c r="J32" s="6"/>
    </row>
    <row r="33" spans="2:10" ht="15.75" thickBot="1" x14ac:dyDescent="0.3">
      <c r="B33" s="6"/>
      <c r="C33" s="6"/>
      <c r="D33" s="6"/>
      <c r="E33" s="6"/>
      <c r="F33" s="6"/>
      <c r="G33" s="6"/>
      <c r="H33" s="6"/>
      <c r="I33" s="6"/>
      <c r="J33" s="6"/>
    </row>
    <row r="34" spans="2:10" ht="15.75" thickBot="1" x14ac:dyDescent="0.3">
      <c r="B34" s="70" t="s">
        <v>36</v>
      </c>
      <c r="C34" s="71"/>
      <c r="D34" s="71"/>
      <c r="E34" s="71"/>
      <c r="F34" s="71"/>
      <c r="G34" s="71"/>
      <c r="H34" s="71"/>
      <c r="I34" s="71"/>
      <c r="J34" s="72"/>
    </row>
    <row r="35" spans="2:10" ht="15.75" thickBot="1" x14ac:dyDescent="0.3">
      <c r="B35" s="40"/>
      <c r="C35" s="73"/>
      <c r="D35" s="73"/>
      <c r="E35" s="73"/>
      <c r="F35" s="41"/>
      <c r="G35" s="40" t="s">
        <v>28</v>
      </c>
      <c r="H35" s="73"/>
      <c r="I35" s="73"/>
      <c r="J35" s="41"/>
    </row>
    <row r="36" spans="2:10" ht="15.75" thickBot="1" x14ac:dyDescent="0.3">
      <c r="B36" s="74" t="s">
        <v>37</v>
      </c>
      <c r="C36" s="75"/>
      <c r="D36" s="16">
        <v>24</v>
      </c>
      <c r="E36" s="76" t="s">
        <v>8</v>
      </c>
      <c r="F36" s="77"/>
      <c r="G36" s="40" t="s">
        <v>30</v>
      </c>
      <c r="H36" s="41"/>
      <c r="I36" s="26">
        <v>18</v>
      </c>
      <c r="J36" s="27" t="s">
        <v>8</v>
      </c>
    </row>
    <row r="37" spans="2:10" ht="15.75" thickBot="1" x14ac:dyDescent="0.3">
      <c r="B37" s="6"/>
      <c r="C37" s="6"/>
      <c r="D37" s="6"/>
      <c r="E37" s="6"/>
      <c r="F37" s="6"/>
      <c r="G37" s="6"/>
      <c r="H37" s="6"/>
      <c r="I37" s="6"/>
      <c r="J37" s="6"/>
    </row>
    <row r="38" spans="2:10" ht="15.75" thickBot="1" x14ac:dyDescent="0.3">
      <c r="B38" s="51" t="s">
        <v>38</v>
      </c>
      <c r="C38" s="52"/>
      <c r="D38" s="52"/>
      <c r="E38" s="52"/>
      <c r="F38" s="52"/>
      <c r="G38" s="52"/>
      <c r="H38" s="52"/>
      <c r="I38" s="52"/>
      <c r="J38" s="53"/>
    </row>
    <row r="39" spans="2:10" ht="15.75" thickBot="1" x14ac:dyDescent="0.3">
      <c r="B39" s="54" t="s">
        <v>39</v>
      </c>
      <c r="C39" s="55"/>
      <c r="D39" s="55"/>
      <c r="E39" s="55"/>
      <c r="F39" s="56"/>
      <c r="G39" s="54" t="s">
        <v>40</v>
      </c>
      <c r="H39" s="55"/>
      <c r="I39" s="55"/>
      <c r="J39" s="56"/>
    </row>
    <row r="40" spans="2:10" x14ac:dyDescent="0.25">
      <c r="B40" s="57" t="s">
        <v>7</v>
      </c>
      <c r="C40" s="58"/>
      <c r="D40" s="23">
        <f>IF(D27="","",D27)</f>
        <v>12</v>
      </c>
      <c r="E40" s="17" t="s">
        <v>8</v>
      </c>
      <c r="F40" s="18"/>
      <c r="G40" s="59" t="str" cm="1">
        <f t="array" ref="G40">_xlfn.IFS(D27&gt;I27,"OK",D27="","",D27&lt;I27,"PAS OK",D27=I27,"OK")</f>
        <v>OK</v>
      </c>
      <c r="H40" s="60"/>
      <c r="I40" s="60"/>
      <c r="J40" s="61"/>
    </row>
    <row r="41" spans="2:10" x14ac:dyDescent="0.25">
      <c r="B41" s="35" t="s">
        <v>10</v>
      </c>
      <c r="C41" s="36"/>
      <c r="D41" s="24">
        <f>IF(D28="","",D28)</f>
        <v>15</v>
      </c>
      <c r="E41" s="19" t="s">
        <v>8</v>
      </c>
      <c r="F41" s="20"/>
      <c r="G41" s="62" t="str" cm="1">
        <f t="array" ref="G41">_xlfn.IFS(D28&gt;I28,"OK",D28="","",D28&lt;I28,"PAS OK",D28=I28,"OK")</f>
        <v>OK</v>
      </c>
      <c r="H41" s="63"/>
      <c r="I41" s="63"/>
      <c r="J41" s="64"/>
    </row>
    <row r="42" spans="2:10" ht="15.75" thickBot="1" x14ac:dyDescent="0.3">
      <c r="B42" s="35" t="s">
        <v>12</v>
      </c>
      <c r="C42" s="36"/>
      <c r="D42" s="25">
        <f>IF(D36="","",D36)</f>
        <v>24</v>
      </c>
      <c r="E42" s="21" t="s">
        <v>8</v>
      </c>
      <c r="F42" s="22"/>
      <c r="G42" s="37" t="str" cm="1">
        <f t="array" ref="G42">_xlfn.IFS(D36&gt;I36,"OK",D36="","",D36&lt;I36,"PAS OK",D36=I36,"OK")</f>
        <v>OK</v>
      </c>
      <c r="H42" s="38"/>
      <c r="I42" s="38"/>
      <c r="J42" s="39"/>
    </row>
    <row r="43" spans="2:10" ht="15.75" thickBot="1" x14ac:dyDescent="0.3">
      <c r="B43" s="40" t="s">
        <v>41</v>
      </c>
      <c r="C43" s="41"/>
      <c r="D43" s="42" t="str">
        <f>IF(AND(G40="OK",G41="OK",G42="OK",F31="OK",F32="OK"),"Conforme","Non conforme")</f>
        <v>Conforme</v>
      </c>
      <c r="E43" s="43"/>
      <c r="F43" s="43"/>
      <c r="G43" s="43"/>
      <c r="H43" s="43"/>
      <c r="I43" s="43"/>
      <c r="J43" s="44"/>
    </row>
    <row r="44" spans="2:10" ht="15.75" thickBot="1" x14ac:dyDescent="0.3">
      <c r="B44" s="13"/>
      <c r="C44" s="13"/>
      <c r="D44" s="13"/>
      <c r="E44" s="13"/>
      <c r="F44" s="13"/>
      <c r="G44" s="13"/>
      <c r="H44" s="13"/>
      <c r="I44" s="13"/>
      <c r="J44" s="13"/>
    </row>
    <row r="45" spans="2:10" ht="31.5" customHeight="1" x14ac:dyDescent="0.25">
      <c r="B45" s="45" t="s">
        <v>42</v>
      </c>
      <c r="C45" s="46"/>
      <c r="D45" s="46"/>
      <c r="E45" s="46"/>
      <c r="F45" s="46"/>
      <c r="G45" s="46"/>
      <c r="H45" s="46"/>
      <c r="I45" s="46"/>
      <c r="J45" s="47"/>
    </row>
    <row r="46" spans="2:10" ht="15.75" thickBot="1" x14ac:dyDescent="0.3">
      <c r="B46" s="48"/>
      <c r="C46" s="49"/>
      <c r="D46" s="49"/>
      <c r="E46" s="49"/>
      <c r="F46" s="49"/>
      <c r="G46" s="49"/>
      <c r="H46" s="49"/>
      <c r="I46" s="49"/>
      <c r="J46" s="50"/>
    </row>
  </sheetData>
  <mergeCells count="67">
    <mergeCell ref="B1:C6"/>
    <mergeCell ref="D1:H2"/>
    <mergeCell ref="I1:J2"/>
    <mergeCell ref="D3:F4"/>
    <mergeCell ref="G3:H4"/>
    <mergeCell ref="I3:J6"/>
    <mergeCell ref="D5:F6"/>
    <mergeCell ref="G5:H6"/>
    <mergeCell ref="B8:E8"/>
    <mergeCell ref="B9:C9"/>
    <mergeCell ref="G9:J9"/>
    <mergeCell ref="B10:C10"/>
    <mergeCell ref="D10:E10"/>
    <mergeCell ref="G10:H10"/>
    <mergeCell ref="B11:C11"/>
    <mergeCell ref="D11:E11"/>
    <mergeCell ref="G11:H11"/>
    <mergeCell ref="B12:C12"/>
    <mergeCell ref="D12:E12"/>
    <mergeCell ref="G12:H12"/>
    <mergeCell ref="B23:C23"/>
    <mergeCell ref="D23:J23"/>
    <mergeCell ref="B13:C13"/>
    <mergeCell ref="D13:E13"/>
    <mergeCell ref="B16:J16"/>
    <mergeCell ref="B17:C18"/>
    <mergeCell ref="D17:E17"/>
    <mergeCell ref="F17:J17"/>
    <mergeCell ref="D18:E18"/>
    <mergeCell ref="F18:J18"/>
    <mergeCell ref="B19:C20"/>
    <mergeCell ref="D19:E19"/>
    <mergeCell ref="D20:E20"/>
    <mergeCell ref="B21:C22"/>
    <mergeCell ref="D21:J22"/>
    <mergeCell ref="B25:J25"/>
    <mergeCell ref="B26:F26"/>
    <mergeCell ref="G26:J26"/>
    <mergeCell ref="B27:C27"/>
    <mergeCell ref="E27:F27"/>
    <mergeCell ref="G27:H27"/>
    <mergeCell ref="B28:C28"/>
    <mergeCell ref="E28:F28"/>
    <mergeCell ref="G28:H28"/>
    <mergeCell ref="D30:H30"/>
    <mergeCell ref="D31:E31"/>
    <mergeCell ref="F31:H31"/>
    <mergeCell ref="B41:C41"/>
    <mergeCell ref="G41:J41"/>
    <mergeCell ref="D32:E32"/>
    <mergeCell ref="F32:H32"/>
    <mergeCell ref="B34:J34"/>
    <mergeCell ref="B35:F35"/>
    <mergeCell ref="G35:J35"/>
    <mergeCell ref="B36:C36"/>
    <mergeCell ref="E36:F36"/>
    <mergeCell ref="G36:H36"/>
    <mergeCell ref="B38:J38"/>
    <mergeCell ref="B39:F39"/>
    <mergeCell ref="G39:J39"/>
    <mergeCell ref="B40:C40"/>
    <mergeCell ref="G40:J40"/>
    <mergeCell ref="B42:C42"/>
    <mergeCell ref="G42:J42"/>
    <mergeCell ref="B43:C43"/>
    <mergeCell ref="D43:J43"/>
    <mergeCell ref="B45:J4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Vernand</dc:creator>
  <cp:lastModifiedBy>Alexis Vernand</cp:lastModifiedBy>
  <dcterms:created xsi:type="dcterms:W3CDTF">2015-06-05T18:17:20Z</dcterms:created>
  <dcterms:modified xsi:type="dcterms:W3CDTF">2022-03-25T09:18:58Z</dcterms:modified>
</cp:coreProperties>
</file>