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lorent\OneDrive\Documents\00-ADMR\planning congés\"/>
    </mc:Choice>
  </mc:AlternateContent>
  <bookViews>
    <workbookView xWindow="0" yWindow="0" windowWidth="28800" windowHeight="12330" activeTab="3"/>
  </bookViews>
  <sheets>
    <sheet name="Calendrier" sheetId="1" r:id="rId1"/>
    <sheet name="BD_Congés" sheetId="2" r:id="rId2"/>
    <sheet name="Extraction" sheetId="3" r:id="rId3"/>
    <sheet name="Vue_Service" sheetId="6" r:id="rId4"/>
    <sheet name="BD_Salariés" sheetId="5" r:id="rId5"/>
    <sheet name="Sources" sheetId="4" r:id="rId6"/>
  </sheets>
  <definedNames>
    <definedName name="S_moischiffre">Sources!$X$2:$X$13</definedName>
    <definedName name="S_moisnom">Sources!$W$2:$W$13</definedName>
    <definedName name="Sources_années">Sources!$B$1:$M$1</definedName>
    <definedName name="Sources_JF">Sources!$O$3:$O$13</definedName>
    <definedName name="Sources_nord" comment="Liste du personnel fédé sur le secteur Nord Ardennes">OFFSET(Sources!#REF!,1,,COUNTA(Sources!#REF!)-1)</definedName>
    <definedName name="Sources_salariés">OFFSET(Sources!$Q:$Q,1,,COUNTA(Sources!$Q:$Q)-1)</definedName>
    <definedName name="Sources_secteurs">OFFSET(Sources!$U:$U,1,,COUNTA(Sources!$U:$U)-1)</definedName>
    <definedName name="Sources_services">OFFSET(Sources!$S:$S,1,,COUNTA(Sources!$S:$S)-1)</definedName>
    <definedName name="Sources_sud" comment="Liste du personnel salarié sur le secteur Sud Ardennes">OFFSET(Sources!#REF!,1,,COUNTA(Sources!#REF!)-1)</definedName>
    <definedName name="TAB_Sal">TAB_salariés[#All]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5" l="1"/>
  <c r="E4" i="5"/>
  <c r="E5" i="5"/>
  <c r="E6" i="5"/>
  <c r="E7" i="5"/>
  <c r="E8" i="5"/>
  <c r="E9" i="5"/>
  <c r="E10" i="5"/>
  <c r="E11" i="5"/>
  <c r="E12" i="5"/>
  <c r="E13" i="5"/>
  <c r="E14" i="5"/>
  <c r="E15" i="5"/>
  <c r="E16" i="5"/>
  <c r="E17" i="5"/>
  <c r="E18" i="5"/>
  <c r="E19" i="5"/>
  <c r="E20" i="5"/>
  <c r="E21" i="5"/>
  <c r="E22" i="5"/>
  <c r="BD22" i="1" l="1"/>
  <c r="H2" i="6" l="1"/>
  <c r="M5" i="5" l="1"/>
  <c r="M11" i="5"/>
  <c r="M13" i="5"/>
  <c r="M14" i="5"/>
  <c r="M18" i="5"/>
  <c r="M21" i="5"/>
  <c r="M3" i="5"/>
  <c r="E3" i="2"/>
  <c r="E8" i="6"/>
  <c r="F8" i="6"/>
  <c r="G8" i="6"/>
  <c r="H8" i="6"/>
  <c r="I8" i="6"/>
  <c r="J8" i="6"/>
  <c r="K8" i="6"/>
  <c r="L8" i="6"/>
  <c r="M8" i="6"/>
  <c r="N8" i="6"/>
  <c r="O8" i="6"/>
  <c r="P8" i="6"/>
  <c r="Q8" i="6"/>
  <c r="R8" i="6"/>
  <c r="S8" i="6"/>
  <c r="T8" i="6"/>
  <c r="U8" i="6"/>
  <c r="V8" i="6"/>
  <c r="W8" i="6"/>
  <c r="X8" i="6"/>
  <c r="Y8" i="6"/>
  <c r="Z8" i="6"/>
  <c r="AA8" i="6"/>
  <c r="AB8" i="6"/>
  <c r="AC8" i="6"/>
  <c r="AD8" i="6"/>
  <c r="AE8" i="6"/>
  <c r="AF8" i="6"/>
  <c r="AG8" i="6"/>
  <c r="AH8" i="6"/>
  <c r="D8" i="6"/>
  <c r="D9" i="6" s="1"/>
  <c r="M6" i="5" l="1"/>
  <c r="M4" i="5"/>
  <c r="AF9" i="6"/>
  <c r="M8" i="5"/>
  <c r="AB9" i="6"/>
  <c r="X9" i="6"/>
  <c r="T9" i="6"/>
  <c r="M9" i="5"/>
  <c r="P9" i="6"/>
  <c r="L9" i="6"/>
  <c r="H9" i="6"/>
  <c r="AE9" i="6"/>
  <c r="W9" i="6"/>
  <c r="O9" i="6"/>
  <c r="K9" i="6"/>
  <c r="AH9" i="6"/>
  <c r="AD9" i="6"/>
  <c r="Z9" i="6"/>
  <c r="V9" i="6"/>
  <c r="R9" i="6"/>
  <c r="N9" i="6"/>
  <c r="J9" i="6"/>
  <c r="F9" i="6"/>
  <c r="AA9" i="6"/>
  <c r="S9" i="6"/>
  <c r="G9" i="6"/>
  <c r="AG9" i="6"/>
  <c r="AC9" i="6"/>
  <c r="Y9" i="6"/>
  <c r="U9" i="6"/>
  <c r="Q9" i="6"/>
  <c r="M9" i="6"/>
  <c r="I9" i="6"/>
  <c r="E9" i="6"/>
  <c r="BD20" i="1"/>
  <c r="K5" i="5"/>
  <c r="K6" i="5"/>
  <c r="K7" i="5"/>
  <c r="K8" i="5"/>
  <c r="K9" i="5"/>
  <c r="K10" i="5"/>
  <c r="K11" i="5"/>
  <c r="K12" i="5"/>
  <c r="K13" i="5"/>
  <c r="K14" i="5"/>
  <c r="K15" i="5"/>
  <c r="K16" i="5"/>
  <c r="K17" i="5"/>
  <c r="K18" i="5"/>
  <c r="K19" i="5"/>
  <c r="K20" i="5"/>
  <c r="K21" i="5"/>
  <c r="K22" i="5"/>
  <c r="M7" i="5" l="1"/>
  <c r="M10" i="5"/>
  <c r="M12" i="5" s="1"/>
  <c r="C11" i="6"/>
  <c r="C10" i="6"/>
  <c r="M15" i="5"/>
  <c r="K4" i="5"/>
  <c r="O4" i="4"/>
  <c r="O5" i="4"/>
  <c r="O6" i="4"/>
  <c r="O7" i="4"/>
  <c r="O8" i="4"/>
  <c r="O9" i="4"/>
  <c r="O10" i="4"/>
  <c r="O11" i="4"/>
  <c r="O12" i="4"/>
  <c r="O13" i="4"/>
  <c r="O3" i="4"/>
  <c r="K3" i="5"/>
  <c r="M16" i="5" l="1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E53" i="2"/>
  <c r="E54" i="2"/>
  <c r="E55" i="2"/>
  <c r="E56" i="2"/>
  <c r="E57" i="2"/>
  <c r="E58" i="2"/>
  <c r="E59" i="2"/>
  <c r="E60" i="2"/>
  <c r="E61" i="2"/>
  <c r="E62" i="2"/>
  <c r="E63" i="2"/>
  <c r="E64" i="2"/>
  <c r="E65" i="2"/>
  <c r="E66" i="2"/>
  <c r="E67" i="2"/>
  <c r="E68" i="2"/>
  <c r="E69" i="2"/>
  <c r="E70" i="2"/>
  <c r="E71" i="2"/>
  <c r="E72" i="2"/>
  <c r="E73" i="2"/>
  <c r="E74" i="2"/>
  <c r="E75" i="2"/>
  <c r="E76" i="2"/>
  <c r="E77" i="2"/>
  <c r="E78" i="2"/>
  <c r="E79" i="2"/>
  <c r="E80" i="2"/>
  <c r="E81" i="2"/>
  <c r="E82" i="2"/>
  <c r="E83" i="2"/>
  <c r="E84" i="2"/>
  <c r="E85" i="2"/>
  <c r="E86" i="2"/>
  <c r="E87" i="2"/>
  <c r="E88" i="2"/>
  <c r="E89" i="2"/>
  <c r="E90" i="2"/>
  <c r="E91" i="2"/>
  <c r="E92" i="2"/>
  <c r="E93" i="2"/>
  <c r="E94" i="2"/>
  <c r="E95" i="2"/>
  <c r="E96" i="2"/>
  <c r="E97" i="2"/>
  <c r="E98" i="2"/>
  <c r="E99" i="2"/>
  <c r="E100" i="2"/>
  <c r="E101" i="2"/>
  <c r="E102" i="2"/>
  <c r="E103" i="2"/>
  <c r="E104" i="2"/>
  <c r="E105" i="2"/>
  <c r="E106" i="2"/>
  <c r="E107" i="2"/>
  <c r="E108" i="2"/>
  <c r="E109" i="2"/>
  <c r="E110" i="2"/>
  <c r="E111" i="2"/>
  <c r="E112" i="2"/>
  <c r="E113" i="2"/>
  <c r="E114" i="2"/>
  <c r="E115" i="2"/>
  <c r="E116" i="2"/>
  <c r="E117" i="2"/>
  <c r="E118" i="2"/>
  <c r="E119" i="2"/>
  <c r="E120" i="2"/>
  <c r="E121" i="2"/>
  <c r="E122" i="2"/>
  <c r="E123" i="2"/>
  <c r="E124" i="2"/>
  <c r="E125" i="2"/>
  <c r="E126" i="2"/>
  <c r="E127" i="2"/>
  <c r="E128" i="2"/>
  <c r="E129" i="2"/>
  <c r="E130" i="2"/>
  <c r="E131" i="2"/>
  <c r="E132" i="2"/>
  <c r="E133" i="2"/>
  <c r="E134" i="2"/>
  <c r="E135" i="2"/>
  <c r="E136" i="2"/>
  <c r="E137" i="2"/>
  <c r="E138" i="2"/>
  <c r="E139" i="2"/>
  <c r="E140" i="2"/>
  <c r="E141" i="2"/>
  <c r="E142" i="2"/>
  <c r="E143" i="2"/>
  <c r="E144" i="2"/>
  <c r="E145" i="2"/>
  <c r="E146" i="2"/>
  <c r="E147" i="2"/>
  <c r="E148" i="2"/>
  <c r="E149" i="2"/>
  <c r="E150" i="2"/>
  <c r="E151" i="2"/>
  <c r="E152" i="2"/>
  <c r="E153" i="2"/>
  <c r="E154" i="2"/>
  <c r="E155" i="2"/>
  <c r="E156" i="2"/>
  <c r="E157" i="2"/>
  <c r="E158" i="2"/>
  <c r="E159" i="2"/>
  <c r="E160" i="2"/>
  <c r="E161" i="2"/>
  <c r="E162" i="2"/>
  <c r="E163" i="2"/>
  <c r="E164" i="2"/>
  <c r="E165" i="2"/>
  <c r="E166" i="2"/>
  <c r="E167" i="2"/>
  <c r="E168" i="2"/>
  <c r="E169" i="2"/>
  <c r="E170" i="2"/>
  <c r="E171" i="2"/>
  <c r="E172" i="2"/>
  <c r="E173" i="2"/>
  <c r="E174" i="2"/>
  <c r="E175" i="2"/>
  <c r="E176" i="2"/>
  <c r="E177" i="2"/>
  <c r="E178" i="2"/>
  <c r="E179" i="2"/>
  <c r="E180" i="2"/>
  <c r="E181" i="2"/>
  <c r="E182" i="2"/>
  <c r="E183" i="2"/>
  <c r="E184" i="2"/>
  <c r="E185" i="2"/>
  <c r="E186" i="2"/>
  <c r="E187" i="2"/>
  <c r="E188" i="2"/>
  <c r="E189" i="2"/>
  <c r="E190" i="2"/>
  <c r="E191" i="2"/>
  <c r="E192" i="2"/>
  <c r="E193" i="2"/>
  <c r="E194" i="2"/>
  <c r="E195" i="2"/>
  <c r="E196" i="2"/>
  <c r="E197" i="2"/>
  <c r="E198" i="2"/>
  <c r="E199" i="2"/>
  <c r="E200" i="2"/>
  <c r="E201" i="2"/>
  <c r="E202" i="2"/>
  <c r="E203" i="2"/>
  <c r="E204" i="2"/>
  <c r="E205" i="2"/>
  <c r="E206" i="2"/>
  <c r="E207" i="2"/>
  <c r="E208" i="2"/>
  <c r="E209" i="2"/>
  <c r="E210" i="2"/>
  <c r="E211" i="2"/>
  <c r="E212" i="2"/>
  <c r="E213" i="2"/>
  <c r="E214" i="2"/>
  <c r="E215" i="2"/>
  <c r="E216" i="2"/>
  <c r="E217" i="2"/>
  <c r="E218" i="2"/>
  <c r="E219" i="2"/>
  <c r="E220" i="2"/>
  <c r="E221" i="2"/>
  <c r="E222" i="2"/>
  <c r="E223" i="2"/>
  <c r="E224" i="2"/>
  <c r="E225" i="2"/>
  <c r="E226" i="2"/>
  <c r="E227" i="2"/>
  <c r="E228" i="2"/>
  <c r="E229" i="2"/>
  <c r="E230" i="2"/>
  <c r="E231" i="2"/>
  <c r="E232" i="2"/>
  <c r="E233" i="2"/>
  <c r="E234" i="2"/>
  <c r="E235" i="2"/>
  <c r="E236" i="2"/>
  <c r="E237" i="2"/>
  <c r="E238" i="2"/>
  <c r="E239" i="2"/>
  <c r="E240" i="2"/>
  <c r="E241" i="2"/>
  <c r="E242" i="2"/>
  <c r="E243" i="2"/>
  <c r="E244" i="2"/>
  <c r="E245" i="2"/>
  <c r="E246" i="2"/>
  <c r="E247" i="2"/>
  <c r="E248" i="2"/>
  <c r="E249" i="2"/>
  <c r="E250" i="2"/>
  <c r="E251" i="2"/>
  <c r="E252" i="2"/>
  <c r="E253" i="2"/>
  <c r="E254" i="2"/>
  <c r="E255" i="2"/>
  <c r="E256" i="2"/>
  <c r="E257" i="2"/>
  <c r="E258" i="2"/>
  <c r="E259" i="2"/>
  <c r="E260" i="2"/>
  <c r="E261" i="2"/>
  <c r="E262" i="2"/>
  <c r="E263" i="2"/>
  <c r="E264" i="2"/>
  <c r="E265" i="2"/>
  <c r="E266" i="2"/>
  <c r="E267" i="2"/>
  <c r="E268" i="2"/>
  <c r="E269" i="2"/>
  <c r="E270" i="2"/>
  <c r="E271" i="2"/>
  <c r="E272" i="2"/>
  <c r="E273" i="2"/>
  <c r="E274" i="2"/>
  <c r="E275" i="2"/>
  <c r="E276" i="2"/>
  <c r="E277" i="2"/>
  <c r="E278" i="2"/>
  <c r="E279" i="2"/>
  <c r="E280" i="2"/>
  <c r="E281" i="2"/>
  <c r="E282" i="2"/>
  <c r="E283" i="2"/>
  <c r="E284" i="2"/>
  <c r="E285" i="2"/>
  <c r="E286" i="2"/>
  <c r="E287" i="2"/>
  <c r="E288" i="2"/>
  <c r="E289" i="2"/>
  <c r="E290" i="2"/>
  <c r="E291" i="2"/>
  <c r="E292" i="2"/>
  <c r="E293" i="2"/>
  <c r="E294" i="2"/>
  <c r="E295" i="2"/>
  <c r="E296" i="2"/>
  <c r="E297" i="2"/>
  <c r="E298" i="2"/>
  <c r="E299" i="2"/>
  <c r="E300" i="2"/>
  <c r="E301" i="2"/>
  <c r="E302" i="2"/>
  <c r="E303" i="2"/>
  <c r="E304" i="2"/>
  <c r="E305" i="2"/>
  <c r="E306" i="2"/>
  <c r="E307" i="2"/>
  <c r="E308" i="2"/>
  <c r="E309" i="2"/>
  <c r="E310" i="2"/>
  <c r="E311" i="2"/>
  <c r="E312" i="2"/>
  <c r="E313" i="2"/>
  <c r="E314" i="2"/>
  <c r="E315" i="2"/>
  <c r="E316" i="2"/>
  <c r="E317" i="2"/>
  <c r="E318" i="2"/>
  <c r="E319" i="2"/>
  <c r="E320" i="2"/>
  <c r="E321" i="2"/>
  <c r="E322" i="2"/>
  <c r="E323" i="2"/>
  <c r="E324" i="2"/>
  <c r="E325" i="2"/>
  <c r="E326" i="2"/>
  <c r="E327" i="2"/>
  <c r="E328" i="2"/>
  <c r="E329" i="2"/>
  <c r="E330" i="2"/>
  <c r="E331" i="2"/>
  <c r="E332" i="2"/>
  <c r="E333" i="2"/>
  <c r="E334" i="2"/>
  <c r="E335" i="2"/>
  <c r="E336" i="2"/>
  <c r="E337" i="2"/>
  <c r="E338" i="2"/>
  <c r="E339" i="2"/>
  <c r="E340" i="2"/>
  <c r="E341" i="2"/>
  <c r="E342" i="2"/>
  <c r="E343" i="2"/>
  <c r="E344" i="2"/>
  <c r="E345" i="2"/>
  <c r="E346" i="2"/>
  <c r="E347" i="2"/>
  <c r="E348" i="2"/>
  <c r="E349" i="2"/>
  <c r="E350" i="2"/>
  <c r="E351" i="2"/>
  <c r="E352" i="2"/>
  <c r="E353" i="2"/>
  <c r="E354" i="2"/>
  <c r="E355" i="2"/>
  <c r="E356" i="2"/>
  <c r="E357" i="2"/>
  <c r="E358" i="2"/>
  <c r="E359" i="2"/>
  <c r="E360" i="2"/>
  <c r="E361" i="2"/>
  <c r="E362" i="2"/>
  <c r="E363" i="2"/>
  <c r="E364" i="2"/>
  <c r="E365" i="2"/>
  <c r="E366" i="2"/>
  <c r="E367" i="2"/>
  <c r="E368" i="2"/>
  <c r="E369" i="2"/>
  <c r="E370" i="2"/>
  <c r="E371" i="2"/>
  <c r="E372" i="2"/>
  <c r="E373" i="2"/>
  <c r="E374" i="2"/>
  <c r="E375" i="2"/>
  <c r="E376" i="2"/>
  <c r="E377" i="2"/>
  <c r="E378" i="2"/>
  <c r="E379" i="2"/>
  <c r="E380" i="2"/>
  <c r="E381" i="2"/>
  <c r="E382" i="2"/>
  <c r="E383" i="2"/>
  <c r="E384" i="2"/>
  <c r="E385" i="2"/>
  <c r="E386" i="2"/>
  <c r="E387" i="2"/>
  <c r="E388" i="2"/>
  <c r="E389" i="2"/>
  <c r="E390" i="2"/>
  <c r="E391" i="2"/>
  <c r="E392" i="2"/>
  <c r="E393" i="2"/>
  <c r="E394" i="2"/>
  <c r="E395" i="2"/>
  <c r="E396" i="2"/>
  <c r="E397" i="2"/>
  <c r="E398" i="2"/>
  <c r="E399" i="2"/>
  <c r="E400" i="2"/>
  <c r="E401" i="2"/>
  <c r="E402" i="2"/>
  <c r="E403" i="2"/>
  <c r="E404" i="2"/>
  <c r="E405" i="2"/>
  <c r="E406" i="2"/>
  <c r="E407" i="2"/>
  <c r="E408" i="2"/>
  <c r="E409" i="2"/>
  <c r="E410" i="2"/>
  <c r="E411" i="2"/>
  <c r="E412" i="2"/>
  <c r="E413" i="2"/>
  <c r="E414" i="2"/>
  <c r="E415" i="2"/>
  <c r="E416" i="2"/>
  <c r="E417" i="2"/>
  <c r="E418" i="2"/>
  <c r="E419" i="2"/>
  <c r="E420" i="2"/>
  <c r="E421" i="2"/>
  <c r="E422" i="2"/>
  <c r="E423" i="2"/>
  <c r="E424" i="2"/>
  <c r="E425" i="2"/>
  <c r="E426" i="2"/>
  <c r="E427" i="2"/>
  <c r="E428" i="2"/>
  <c r="E429" i="2"/>
  <c r="E430" i="2"/>
  <c r="E431" i="2"/>
  <c r="E432" i="2"/>
  <c r="E433" i="2"/>
  <c r="E434" i="2"/>
  <c r="E435" i="2"/>
  <c r="E436" i="2"/>
  <c r="E437" i="2"/>
  <c r="E438" i="2"/>
  <c r="E439" i="2"/>
  <c r="E440" i="2"/>
  <c r="E441" i="2"/>
  <c r="E442" i="2"/>
  <c r="E443" i="2"/>
  <c r="E444" i="2"/>
  <c r="E445" i="2"/>
  <c r="E446" i="2"/>
  <c r="E447" i="2"/>
  <c r="E448" i="2"/>
  <c r="E449" i="2"/>
  <c r="E450" i="2"/>
  <c r="E451" i="2"/>
  <c r="E452" i="2"/>
  <c r="E453" i="2"/>
  <c r="E454" i="2"/>
  <c r="E455" i="2"/>
  <c r="E456" i="2"/>
  <c r="E457" i="2"/>
  <c r="E458" i="2"/>
  <c r="E459" i="2"/>
  <c r="E460" i="2"/>
  <c r="E461" i="2"/>
  <c r="E462" i="2"/>
  <c r="E463" i="2"/>
  <c r="E464" i="2"/>
  <c r="E465" i="2"/>
  <c r="E466" i="2"/>
  <c r="E467" i="2"/>
  <c r="E468" i="2"/>
  <c r="E469" i="2"/>
  <c r="E470" i="2"/>
  <c r="E471" i="2"/>
  <c r="E472" i="2"/>
  <c r="E473" i="2"/>
  <c r="E474" i="2"/>
  <c r="E475" i="2"/>
  <c r="E476" i="2"/>
  <c r="E477" i="2"/>
  <c r="E478" i="2"/>
  <c r="E479" i="2"/>
  <c r="E480" i="2"/>
  <c r="E481" i="2"/>
  <c r="E482" i="2"/>
  <c r="E483" i="2"/>
  <c r="E484" i="2"/>
  <c r="E485" i="2"/>
  <c r="E486" i="2"/>
  <c r="E487" i="2"/>
  <c r="E488" i="2"/>
  <c r="E489" i="2"/>
  <c r="E490" i="2"/>
  <c r="E491" i="2"/>
  <c r="E492" i="2"/>
  <c r="E493" i="2"/>
  <c r="E494" i="2"/>
  <c r="E495" i="2"/>
  <c r="E496" i="2"/>
  <c r="E497" i="2"/>
  <c r="E498" i="2"/>
  <c r="E499" i="2"/>
  <c r="E500" i="2"/>
  <c r="E501" i="2"/>
  <c r="E502" i="2"/>
  <c r="E503" i="2"/>
  <c r="E504" i="2"/>
  <c r="E505" i="2"/>
  <c r="E506" i="2"/>
  <c r="E507" i="2"/>
  <c r="E508" i="2"/>
  <c r="E509" i="2"/>
  <c r="E510" i="2"/>
  <c r="E511" i="2"/>
  <c r="E512" i="2"/>
  <c r="E513" i="2"/>
  <c r="E514" i="2"/>
  <c r="E515" i="2"/>
  <c r="E516" i="2"/>
  <c r="E517" i="2"/>
  <c r="E518" i="2"/>
  <c r="E519" i="2"/>
  <c r="E520" i="2"/>
  <c r="E521" i="2"/>
  <c r="E522" i="2"/>
  <c r="E523" i="2"/>
  <c r="E524" i="2"/>
  <c r="E525" i="2"/>
  <c r="E526" i="2"/>
  <c r="E527" i="2"/>
  <c r="E528" i="2"/>
  <c r="E529" i="2"/>
  <c r="E530" i="2"/>
  <c r="E531" i="2"/>
  <c r="E532" i="2"/>
  <c r="E533" i="2"/>
  <c r="E534" i="2"/>
  <c r="E535" i="2"/>
  <c r="E536" i="2"/>
  <c r="E537" i="2"/>
  <c r="E538" i="2"/>
  <c r="E539" i="2"/>
  <c r="E540" i="2"/>
  <c r="E541" i="2"/>
  <c r="E542" i="2"/>
  <c r="E543" i="2"/>
  <c r="E544" i="2"/>
  <c r="E545" i="2"/>
  <c r="E546" i="2"/>
  <c r="E547" i="2"/>
  <c r="E548" i="2"/>
  <c r="E549" i="2"/>
  <c r="E550" i="2"/>
  <c r="E551" i="2"/>
  <c r="E552" i="2"/>
  <c r="E553" i="2"/>
  <c r="E554" i="2"/>
  <c r="E555" i="2"/>
  <c r="E556" i="2"/>
  <c r="E557" i="2"/>
  <c r="E558" i="2"/>
  <c r="E559" i="2"/>
  <c r="E560" i="2"/>
  <c r="E561" i="2"/>
  <c r="E562" i="2"/>
  <c r="E563" i="2"/>
  <c r="E564" i="2"/>
  <c r="E565" i="2"/>
  <c r="E566" i="2"/>
  <c r="E567" i="2"/>
  <c r="E568" i="2"/>
  <c r="E569" i="2"/>
  <c r="E570" i="2"/>
  <c r="E571" i="2"/>
  <c r="E572" i="2"/>
  <c r="E573" i="2"/>
  <c r="E574" i="2"/>
  <c r="E575" i="2"/>
  <c r="E576" i="2"/>
  <c r="E577" i="2"/>
  <c r="E578" i="2"/>
  <c r="E579" i="2"/>
  <c r="E580" i="2"/>
  <c r="E581" i="2"/>
  <c r="E582" i="2"/>
  <c r="E583" i="2"/>
  <c r="E584" i="2"/>
  <c r="E585" i="2"/>
  <c r="E586" i="2"/>
  <c r="E587" i="2"/>
  <c r="E588" i="2"/>
  <c r="E589" i="2"/>
  <c r="E590" i="2"/>
  <c r="E591" i="2"/>
  <c r="E592" i="2"/>
  <c r="E593" i="2"/>
  <c r="E594" i="2"/>
  <c r="E595" i="2"/>
  <c r="E596" i="2"/>
  <c r="E597" i="2"/>
  <c r="E598" i="2"/>
  <c r="E599" i="2"/>
  <c r="E600" i="2"/>
  <c r="E601" i="2"/>
  <c r="E602" i="2"/>
  <c r="E603" i="2"/>
  <c r="E604" i="2"/>
  <c r="E605" i="2"/>
  <c r="E606" i="2"/>
  <c r="E607" i="2"/>
  <c r="E608" i="2"/>
  <c r="E609" i="2"/>
  <c r="E610" i="2"/>
  <c r="E611" i="2"/>
  <c r="E612" i="2"/>
  <c r="E613" i="2"/>
  <c r="E614" i="2"/>
  <c r="E615" i="2"/>
  <c r="E616" i="2"/>
  <c r="E617" i="2"/>
  <c r="E618" i="2"/>
  <c r="E619" i="2"/>
  <c r="E620" i="2"/>
  <c r="E621" i="2"/>
  <c r="E622" i="2"/>
  <c r="E623" i="2"/>
  <c r="E624" i="2"/>
  <c r="E625" i="2"/>
  <c r="E626" i="2"/>
  <c r="E627" i="2"/>
  <c r="E628" i="2"/>
  <c r="E629" i="2"/>
  <c r="E630" i="2"/>
  <c r="E631" i="2"/>
  <c r="E632" i="2"/>
  <c r="E633" i="2"/>
  <c r="E634" i="2"/>
  <c r="E635" i="2"/>
  <c r="E636" i="2"/>
  <c r="E637" i="2"/>
  <c r="E638" i="2"/>
  <c r="E639" i="2"/>
  <c r="E640" i="2"/>
  <c r="E641" i="2"/>
  <c r="E642" i="2"/>
  <c r="E643" i="2"/>
  <c r="E644" i="2"/>
  <c r="E645" i="2"/>
  <c r="E646" i="2"/>
  <c r="E647" i="2"/>
  <c r="E648" i="2"/>
  <c r="E649" i="2"/>
  <c r="E650" i="2"/>
  <c r="E651" i="2"/>
  <c r="E652" i="2"/>
  <c r="E653" i="2"/>
  <c r="E654" i="2"/>
  <c r="E655" i="2"/>
  <c r="E656" i="2"/>
  <c r="E657" i="2"/>
  <c r="E658" i="2"/>
  <c r="E659" i="2"/>
  <c r="E660" i="2"/>
  <c r="E661" i="2"/>
  <c r="E662" i="2"/>
  <c r="E663" i="2"/>
  <c r="E664" i="2"/>
  <c r="E665" i="2"/>
  <c r="E666" i="2"/>
  <c r="E667" i="2"/>
  <c r="E668" i="2"/>
  <c r="E669" i="2"/>
  <c r="E670" i="2"/>
  <c r="E671" i="2"/>
  <c r="E672" i="2"/>
  <c r="E673" i="2"/>
  <c r="E674" i="2"/>
  <c r="E675" i="2"/>
  <c r="E676" i="2"/>
  <c r="E677" i="2"/>
  <c r="E678" i="2"/>
  <c r="E679" i="2"/>
  <c r="E680" i="2"/>
  <c r="E681" i="2"/>
  <c r="E682" i="2"/>
  <c r="E683" i="2"/>
  <c r="E684" i="2"/>
  <c r="E685" i="2"/>
  <c r="E686" i="2"/>
  <c r="E687" i="2"/>
  <c r="E688" i="2"/>
  <c r="E689" i="2"/>
  <c r="E690" i="2"/>
  <c r="E691" i="2"/>
  <c r="E692" i="2"/>
  <c r="E693" i="2"/>
  <c r="E694" i="2"/>
  <c r="E695" i="2"/>
  <c r="E696" i="2"/>
  <c r="E697" i="2"/>
  <c r="E698" i="2"/>
  <c r="E699" i="2"/>
  <c r="E700" i="2"/>
  <c r="E701" i="2"/>
  <c r="E702" i="2"/>
  <c r="E703" i="2"/>
  <c r="E704" i="2"/>
  <c r="E705" i="2"/>
  <c r="E706" i="2"/>
  <c r="E707" i="2"/>
  <c r="E708" i="2"/>
  <c r="E709" i="2"/>
  <c r="E710" i="2"/>
  <c r="E711" i="2"/>
  <c r="E712" i="2"/>
  <c r="E713" i="2"/>
  <c r="E714" i="2"/>
  <c r="E715" i="2"/>
  <c r="E716" i="2"/>
  <c r="E717" i="2"/>
  <c r="E718" i="2"/>
  <c r="E719" i="2"/>
  <c r="E720" i="2"/>
  <c r="E721" i="2"/>
  <c r="E722" i="2"/>
  <c r="E723" i="2"/>
  <c r="E724" i="2"/>
  <c r="E725" i="2"/>
  <c r="E726" i="2"/>
  <c r="E727" i="2"/>
  <c r="E728" i="2"/>
  <c r="E729" i="2"/>
  <c r="E730" i="2"/>
  <c r="E731" i="2"/>
  <c r="E732" i="2"/>
  <c r="E733" i="2"/>
  <c r="E734" i="2"/>
  <c r="E735" i="2"/>
  <c r="E736" i="2"/>
  <c r="E737" i="2"/>
  <c r="E738" i="2"/>
  <c r="E739" i="2"/>
  <c r="E740" i="2"/>
  <c r="E741" i="2"/>
  <c r="E742" i="2"/>
  <c r="E743" i="2"/>
  <c r="E744" i="2"/>
  <c r="E745" i="2"/>
  <c r="E746" i="2"/>
  <c r="E747" i="2"/>
  <c r="E748" i="2"/>
  <c r="E749" i="2"/>
  <c r="E750" i="2"/>
  <c r="E751" i="2"/>
  <c r="E752" i="2"/>
  <c r="E753" i="2"/>
  <c r="E754" i="2"/>
  <c r="E755" i="2"/>
  <c r="E756" i="2"/>
  <c r="E757" i="2"/>
  <c r="E758" i="2"/>
  <c r="E759" i="2"/>
  <c r="E760" i="2"/>
  <c r="E761" i="2"/>
  <c r="E762" i="2"/>
  <c r="E763" i="2"/>
  <c r="E764" i="2"/>
  <c r="E765" i="2"/>
  <c r="E766" i="2"/>
  <c r="E767" i="2"/>
  <c r="E768" i="2"/>
  <c r="E769" i="2"/>
  <c r="E770" i="2"/>
  <c r="E771" i="2"/>
  <c r="E772" i="2"/>
  <c r="E773" i="2"/>
  <c r="E774" i="2"/>
  <c r="E775" i="2"/>
  <c r="E776" i="2"/>
  <c r="E777" i="2"/>
  <c r="E778" i="2"/>
  <c r="E779" i="2"/>
  <c r="E780" i="2"/>
  <c r="E781" i="2"/>
  <c r="E782" i="2"/>
  <c r="E783" i="2"/>
  <c r="E784" i="2"/>
  <c r="E785" i="2"/>
  <c r="E786" i="2"/>
  <c r="E787" i="2"/>
  <c r="E788" i="2"/>
  <c r="E789" i="2"/>
  <c r="E790" i="2"/>
  <c r="E791" i="2"/>
  <c r="E792" i="2"/>
  <c r="E793" i="2"/>
  <c r="E794" i="2"/>
  <c r="E795" i="2"/>
  <c r="E796" i="2"/>
  <c r="E797" i="2"/>
  <c r="E798" i="2"/>
  <c r="E799" i="2"/>
  <c r="E800" i="2"/>
  <c r="E801" i="2"/>
  <c r="E802" i="2"/>
  <c r="E803" i="2"/>
  <c r="E804" i="2"/>
  <c r="E805" i="2"/>
  <c r="E806" i="2"/>
  <c r="E807" i="2"/>
  <c r="E808" i="2"/>
  <c r="E809" i="2"/>
  <c r="E810" i="2"/>
  <c r="E811" i="2"/>
  <c r="E812" i="2"/>
  <c r="E813" i="2"/>
  <c r="E814" i="2"/>
  <c r="E815" i="2"/>
  <c r="E816" i="2"/>
  <c r="E817" i="2"/>
  <c r="E818" i="2"/>
  <c r="E819" i="2"/>
  <c r="E820" i="2"/>
  <c r="E821" i="2"/>
  <c r="E822" i="2"/>
  <c r="E823" i="2"/>
  <c r="E824" i="2"/>
  <c r="E825" i="2"/>
  <c r="E826" i="2"/>
  <c r="E827" i="2"/>
  <c r="E828" i="2"/>
  <c r="E829" i="2"/>
  <c r="E830" i="2"/>
  <c r="E831" i="2"/>
  <c r="E832" i="2"/>
  <c r="E833" i="2"/>
  <c r="E834" i="2"/>
  <c r="E835" i="2"/>
  <c r="E836" i="2"/>
  <c r="E837" i="2"/>
  <c r="E838" i="2"/>
  <c r="E839" i="2"/>
  <c r="E840" i="2"/>
  <c r="E841" i="2"/>
  <c r="E842" i="2"/>
  <c r="E843" i="2"/>
  <c r="E844" i="2"/>
  <c r="E845" i="2"/>
  <c r="E846" i="2"/>
  <c r="E847" i="2"/>
  <c r="E848" i="2"/>
  <c r="E849" i="2"/>
  <c r="E850" i="2"/>
  <c r="E851" i="2"/>
  <c r="E852" i="2"/>
  <c r="E853" i="2"/>
  <c r="E854" i="2"/>
  <c r="E855" i="2"/>
  <c r="E856" i="2"/>
  <c r="E857" i="2"/>
  <c r="E858" i="2"/>
  <c r="E859" i="2"/>
  <c r="E860" i="2"/>
  <c r="E861" i="2"/>
  <c r="E862" i="2"/>
  <c r="E863" i="2"/>
  <c r="E864" i="2"/>
  <c r="E865" i="2"/>
  <c r="E866" i="2"/>
  <c r="E867" i="2"/>
  <c r="E868" i="2"/>
  <c r="E869" i="2"/>
  <c r="E870" i="2"/>
  <c r="E871" i="2"/>
  <c r="E872" i="2"/>
  <c r="E873" i="2"/>
  <c r="E874" i="2"/>
  <c r="E875" i="2"/>
  <c r="E876" i="2"/>
  <c r="E877" i="2"/>
  <c r="E878" i="2"/>
  <c r="E879" i="2"/>
  <c r="E880" i="2"/>
  <c r="E881" i="2"/>
  <c r="E882" i="2"/>
  <c r="E883" i="2"/>
  <c r="E884" i="2"/>
  <c r="E885" i="2"/>
  <c r="E886" i="2"/>
  <c r="E887" i="2"/>
  <c r="E888" i="2"/>
  <c r="E889" i="2"/>
  <c r="E890" i="2"/>
  <c r="E891" i="2"/>
  <c r="E892" i="2"/>
  <c r="E893" i="2"/>
  <c r="E894" i="2"/>
  <c r="E895" i="2"/>
  <c r="E896" i="2"/>
  <c r="E897" i="2"/>
  <c r="E898" i="2"/>
  <c r="E899" i="2"/>
  <c r="E900" i="2"/>
  <c r="E901" i="2"/>
  <c r="E902" i="2"/>
  <c r="E903" i="2"/>
  <c r="E904" i="2"/>
  <c r="E905" i="2"/>
  <c r="E906" i="2"/>
  <c r="E907" i="2"/>
  <c r="E908" i="2"/>
  <c r="E909" i="2"/>
  <c r="E910" i="2"/>
  <c r="E911" i="2"/>
  <c r="E912" i="2"/>
  <c r="E913" i="2"/>
  <c r="E914" i="2"/>
  <c r="E915" i="2"/>
  <c r="E916" i="2"/>
  <c r="E917" i="2"/>
  <c r="E918" i="2"/>
  <c r="E919" i="2"/>
  <c r="E920" i="2"/>
  <c r="E921" i="2"/>
  <c r="E922" i="2"/>
  <c r="E923" i="2"/>
  <c r="E924" i="2"/>
  <c r="E925" i="2"/>
  <c r="E926" i="2"/>
  <c r="E927" i="2"/>
  <c r="E928" i="2"/>
  <c r="E929" i="2"/>
  <c r="E930" i="2"/>
  <c r="E931" i="2"/>
  <c r="E932" i="2"/>
  <c r="E933" i="2"/>
  <c r="E934" i="2"/>
  <c r="E935" i="2"/>
  <c r="E936" i="2"/>
  <c r="E937" i="2"/>
  <c r="E938" i="2"/>
  <c r="E939" i="2"/>
  <c r="E940" i="2"/>
  <c r="E941" i="2"/>
  <c r="E942" i="2"/>
  <c r="E943" i="2"/>
  <c r="E944" i="2"/>
  <c r="E945" i="2"/>
  <c r="E946" i="2"/>
  <c r="E947" i="2"/>
  <c r="E948" i="2"/>
  <c r="E949" i="2"/>
  <c r="E950" i="2"/>
  <c r="E951" i="2"/>
  <c r="E952" i="2"/>
  <c r="E953" i="2"/>
  <c r="E954" i="2"/>
  <c r="E955" i="2"/>
  <c r="E956" i="2"/>
  <c r="E957" i="2"/>
  <c r="E958" i="2"/>
  <c r="E959" i="2"/>
  <c r="E960" i="2"/>
  <c r="E961" i="2"/>
  <c r="E962" i="2"/>
  <c r="E963" i="2"/>
  <c r="E964" i="2"/>
  <c r="E965" i="2"/>
  <c r="E966" i="2"/>
  <c r="E967" i="2"/>
  <c r="E968" i="2"/>
  <c r="E969" i="2"/>
  <c r="E970" i="2"/>
  <c r="E971" i="2"/>
  <c r="E972" i="2"/>
  <c r="E973" i="2"/>
  <c r="E974" i="2"/>
  <c r="E975" i="2"/>
  <c r="E976" i="2"/>
  <c r="E977" i="2"/>
  <c r="E978" i="2"/>
  <c r="E979" i="2"/>
  <c r="E980" i="2"/>
  <c r="E981" i="2"/>
  <c r="E982" i="2"/>
  <c r="E983" i="2"/>
  <c r="E984" i="2"/>
  <c r="E985" i="2"/>
  <c r="E986" i="2"/>
  <c r="E987" i="2"/>
  <c r="E988" i="2"/>
  <c r="E989" i="2"/>
  <c r="E990" i="2"/>
  <c r="E991" i="2"/>
  <c r="E992" i="2"/>
  <c r="E993" i="2"/>
  <c r="E994" i="2"/>
  <c r="E995" i="2"/>
  <c r="E996" i="2"/>
  <c r="E997" i="2"/>
  <c r="E998" i="2"/>
  <c r="E999" i="2"/>
  <c r="E1000" i="2"/>
  <c r="E1001" i="2"/>
  <c r="E1002" i="2"/>
  <c r="E1003" i="2"/>
  <c r="E1004" i="2"/>
  <c r="E1005" i="2"/>
  <c r="E1006" i="2"/>
  <c r="E1007" i="2"/>
  <c r="E1008" i="2"/>
  <c r="E1009" i="2"/>
  <c r="E1010" i="2"/>
  <c r="E1011" i="2"/>
  <c r="E1012" i="2"/>
  <c r="E1013" i="2"/>
  <c r="E1014" i="2"/>
  <c r="E1015" i="2"/>
  <c r="E1016" i="2"/>
  <c r="E1017" i="2"/>
  <c r="E1018" i="2"/>
  <c r="E1019" i="2"/>
  <c r="E1020" i="2"/>
  <c r="E1021" i="2"/>
  <c r="E1022" i="2"/>
  <c r="E1023" i="2"/>
  <c r="AU31" i="1"/>
  <c r="AF31" i="1"/>
  <c r="Q31" i="1"/>
  <c r="B31" i="1"/>
  <c r="AU18" i="1"/>
  <c r="AF18" i="1"/>
  <c r="Q18" i="1"/>
  <c r="B18" i="1"/>
  <c r="AU5" i="1"/>
  <c r="AF5" i="1"/>
  <c r="Q5" i="1"/>
  <c r="B5" i="1"/>
  <c r="C28" i="1"/>
  <c r="D28" i="1"/>
  <c r="E28" i="1"/>
  <c r="F28" i="1"/>
  <c r="G28" i="1"/>
  <c r="H28" i="1"/>
  <c r="B28" i="1"/>
  <c r="B33" i="1" s="1"/>
  <c r="C33" i="1" s="1"/>
  <c r="C15" i="1"/>
  <c r="D15" i="1"/>
  <c r="E15" i="1"/>
  <c r="F15" i="1"/>
  <c r="G15" i="1"/>
  <c r="H15" i="1"/>
  <c r="B15" i="1"/>
  <c r="B20" i="1" s="1"/>
  <c r="R28" i="1"/>
  <c r="S28" i="1"/>
  <c r="T28" i="1"/>
  <c r="U28" i="1"/>
  <c r="V28" i="1"/>
  <c r="W28" i="1"/>
  <c r="Q28" i="1"/>
  <c r="Q33" i="1" s="1"/>
  <c r="R15" i="1"/>
  <c r="S15" i="1"/>
  <c r="T15" i="1"/>
  <c r="U15" i="1"/>
  <c r="V15" i="1"/>
  <c r="W15" i="1"/>
  <c r="Q15" i="1"/>
  <c r="Q20" i="1" s="1"/>
  <c r="AG15" i="1"/>
  <c r="AH15" i="1"/>
  <c r="AI15" i="1"/>
  <c r="AJ15" i="1"/>
  <c r="AK15" i="1"/>
  <c r="AL15" i="1"/>
  <c r="AF15" i="1"/>
  <c r="AF20" i="1" s="1"/>
  <c r="AG28" i="1"/>
  <c r="AH28" i="1"/>
  <c r="AI28" i="1"/>
  <c r="AJ28" i="1"/>
  <c r="AK28" i="1"/>
  <c r="AL28" i="1"/>
  <c r="AF28" i="1"/>
  <c r="AF33" i="1" s="1"/>
  <c r="AV28" i="1"/>
  <c r="AW28" i="1"/>
  <c r="AX28" i="1"/>
  <c r="AY28" i="1"/>
  <c r="AZ28" i="1"/>
  <c r="BA28" i="1"/>
  <c r="AU28" i="1"/>
  <c r="AU33" i="1" s="1"/>
  <c r="AV15" i="1"/>
  <c r="AW15" i="1"/>
  <c r="AX15" i="1"/>
  <c r="AY15" i="1"/>
  <c r="AZ15" i="1"/>
  <c r="BA15" i="1"/>
  <c r="AU15" i="1"/>
  <c r="AU20" i="1" s="1"/>
  <c r="AV2" i="1"/>
  <c r="AW2" i="1"/>
  <c r="AX2" i="1"/>
  <c r="AY2" i="1"/>
  <c r="AZ2" i="1"/>
  <c r="BA2" i="1"/>
  <c r="AU2" i="1"/>
  <c r="AU7" i="1" s="1"/>
  <c r="AV7" i="1" s="1"/>
  <c r="AG2" i="1"/>
  <c r="AH2" i="1"/>
  <c r="AI2" i="1"/>
  <c r="AJ2" i="1"/>
  <c r="AK2" i="1"/>
  <c r="AL2" i="1"/>
  <c r="AF2" i="1"/>
  <c r="AF7" i="1" s="1"/>
  <c r="R2" i="1"/>
  <c r="S2" i="1"/>
  <c r="T2" i="1"/>
  <c r="U2" i="1"/>
  <c r="V2" i="1"/>
  <c r="W2" i="1"/>
  <c r="Q2" i="1"/>
  <c r="Q7" i="1" s="1"/>
  <c r="C2" i="1"/>
  <c r="D2" i="1"/>
  <c r="E2" i="1"/>
  <c r="F2" i="1"/>
  <c r="G2" i="1"/>
  <c r="H2" i="1"/>
  <c r="B2" i="1"/>
  <c r="B7" i="1" s="1"/>
  <c r="C20" i="1" l="1"/>
  <c r="D20" i="1" s="1"/>
  <c r="E20" i="1" s="1"/>
  <c r="M17" i="5"/>
  <c r="AV20" i="1"/>
  <c r="AW20" i="1" s="1"/>
  <c r="AX20" i="1" s="1"/>
  <c r="AW7" i="1"/>
  <c r="AX7" i="1" s="1"/>
  <c r="AY7" i="1" s="1"/>
  <c r="AZ7" i="1" s="1"/>
  <c r="BA7" i="1" s="1"/>
  <c r="AU8" i="1" s="1"/>
  <c r="AV8" i="1" s="1"/>
  <c r="AW8" i="1" s="1"/>
  <c r="AX8" i="1" s="1"/>
  <c r="AY8" i="1" s="1"/>
  <c r="AZ8" i="1" s="1"/>
  <c r="BA8" i="1" s="1"/>
  <c r="AU9" i="1" s="1"/>
  <c r="AV9" i="1" s="1"/>
  <c r="AW9" i="1" s="1"/>
  <c r="AX9" i="1" s="1"/>
  <c r="AY9" i="1" s="1"/>
  <c r="AZ9" i="1" s="1"/>
  <c r="BA9" i="1" s="1"/>
  <c r="AU10" i="1" s="1"/>
  <c r="AV10" i="1" s="1"/>
  <c r="AW10" i="1" s="1"/>
  <c r="AX10" i="1" s="1"/>
  <c r="AY10" i="1" s="1"/>
  <c r="AZ10" i="1" s="1"/>
  <c r="BA10" i="1" s="1"/>
  <c r="AU11" i="1" s="1"/>
  <c r="AV11" i="1" s="1"/>
  <c r="AW11" i="1" s="1"/>
  <c r="AX11" i="1" s="1"/>
  <c r="AY11" i="1" s="1"/>
  <c r="AZ11" i="1" s="1"/>
  <c r="BA11" i="1" s="1"/>
  <c r="AU12" i="1" s="1"/>
  <c r="AV12" i="1" s="1"/>
  <c r="AW12" i="1" s="1"/>
  <c r="AX12" i="1" s="1"/>
  <c r="AY12" i="1" s="1"/>
  <c r="AZ12" i="1" s="1"/>
  <c r="BA12" i="1" s="1"/>
  <c r="D33" i="1"/>
  <c r="E33" i="1" s="1"/>
  <c r="F33" i="1" s="1"/>
  <c r="G33" i="1" s="1"/>
  <c r="H33" i="1" s="1"/>
  <c r="B34" i="1" s="1"/>
  <c r="C34" i="1" s="1"/>
  <c r="D34" i="1" s="1"/>
  <c r="E34" i="1" s="1"/>
  <c r="F34" i="1" s="1"/>
  <c r="G34" i="1" s="1"/>
  <c r="H34" i="1" s="1"/>
  <c r="B35" i="1" s="1"/>
  <c r="C35" i="1" s="1"/>
  <c r="D35" i="1" s="1"/>
  <c r="E35" i="1" s="1"/>
  <c r="F35" i="1" s="1"/>
  <c r="G35" i="1" s="1"/>
  <c r="H35" i="1" s="1"/>
  <c r="B36" i="1" s="1"/>
  <c r="C36" i="1" s="1"/>
  <c r="D36" i="1" s="1"/>
  <c r="E36" i="1" s="1"/>
  <c r="F36" i="1" s="1"/>
  <c r="G36" i="1" s="1"/>
  <c r="H36" i="1" s="1"/>
  <c r="B37" i="1" s="1"/>
  <c r="C37" i="1" s="1"/>
  <c r="D37" i="1" s="1"/>
  <c r="E37" i="1" s="1"/>
  <c r="F37" i="1" s="1"/>
  <c r="G37" i="1" s="1"/>
  <c r="H37" i="1" s="1"/>
  <c r="B38" i="1" s="1"/>
  <c r="C38" i="1" s="1"/>
  <c r="D38" i="1" s="1"/>
  <c r="E38" i="1" s="1"/>
  <c r="F38" i="1" s="1"/>
  <c r="G38" i="1" s="1"/>
  <c r="H38" i="1" s="1"/>
  <c r="M20" i="5"/>
  <c r="AV33" i="1"/>
  <c r="AW33" i="1" s="1"/>
  <c r="AX33" i="1" s="1"/>
  <c r="F20" i="1"/>
  <c r="G20" i="1" s="1"/>
  <c r="H20" i="1" s="1"/>
  <c r="B21" i="1" s="1"/>
  <c r="C21" i="1" s="1"/>
  <c r="D21" i="1" s="1"/>
  <c r="E21" i="1" s="1"/>
  <c r="F21" i="1" s="1"/>
  <c r="G21" i="1" s="1"/>
  <c r="H21" i="1" s="1"/>
  <c r="E4" i="2"/>
  <c r="R33" i="1"/>
  <c r="S33" i="1" s="1"/>
  <c r="T33" i="1" s="1"/>
  <c r="U33" i="1" s="1"/>
  <c r="V33" i="1" s="1"/>
  <c r="W33" i="1" s="1"/>
  <c r="Q34" i="1" s="1"/>
  <c r="R34" i="1" s="1"/>
  <c r="S34" i="1" s="1"/>
  <c r="T34" i="1" s="1"/>
  <c r="U34" i="1" s="1"/>
  <c r="V34" i="1" s="1"/>
  <c r="W34" i="1" s="1"/>
  <c r="Q35" i="1" s="1"/>
  <c r="R35" i="1" s="1"/>
  <c r="S35" i="1" s="1"/>
  <c r="T35" i="1" s="1"/>
  <c r="U35" i="1" s="1"/>
  <c r="V35" i="1" s="1"/>
  <c r="W35" i="1" s="1"/>
  <c r="Q36" i="1" s="1"/>
  <c r="R36" i="1" s="1"/>
  <c r="S36" i="1" s="1"/>
  <c r="T36" i="1" s="1"/>
  <c r="U36" i="1" s="1"/>
  <c r="V36" i="1" s="1"/>
  <c r="W36" i="1" s="1"/>
  <c r="Q37" i="1" s="1"/>
  <c r="R37" i="1" s="1"/>
  <c r="S37" i="1" s="1"/>
  <c r="T37" i="1" s="1"/>
  <c r="U37" i="1" s="1"/>
  <c r="V37" i="1" s="1"/>
  <c r="W37" i="1" s="1"/>
  <c r="Q38" i="1" s="1"/>
  <c r="R38" i="1" s="1"/>
  <c r="S38" i="1" s="1"/>
  <c r="T38" i="1" s="1"/>
  <c r="U38" i="1" s="1"/>
  <c r="V38" i="1" s="1"/>
  <c r="W38" i="1" s="1"/>
  <c r="AG7" i="1"/>
  <c r="AH7" i="1" s="1"/>
  <c r="AI7" i="1" s="1"/>
  <c r="AJ7" i="1" s="1"/>
  <c r="AK7" i="1" s="1"/>
  <c r="AL7" i="1" s="1"/>
  <c r="AF8" i="1" s="1"/>
  <c r="AG8" i="1" s="1"/>
  <c r="AH8" i="1" s="1"/>
  <c r="AI8" i="1" s="1"/>
  <c r="AJ8" i="1" s="1"/>
  <c r="AK8" i="1" s="1"/>
  <c r="AL8" i="1" s="1"/>
  <c r="AF9" i="1" s="1"/>
  <c r="AG9" i="1" s="1"/>
  <c r="AH9" i="1" s="1"/>
  <c r="AI9" i="1" s="1"/>
  <c r="AJ9" i="1" s="1"/>
  <c r="AK9" i="1" s="1"/>
  <c r="AL9" i="1" s="1"/>
  <c r="AF10" i="1" s="1"/>
  <c r="AG10" i="1" s="1"/>
  <c r="AH10" i="1" s="1"/>
  <c r="AI10" i="1" s="1"/>
  <c r="AJ10" i="1" s="1"/>
  <c r="AK10" i="1" s="1"/>
  <c r="AL10" i="1" s="1"/>
  <c r="AF11" i="1" s="1"/>
  <c r="AG11" i="1" s="1"/>
  <c r="AH11" i="1" s="1"/>
  <c r="AI11" i="1" s="1"/>
  <c r="AJ11" i="1" s="1"/>
  <c r="AK11" i="1" s="1"/>
  <c r="AL11" i="1" s="1"/>
  <c r="AF12" i="1" s="1"/>
  <c r="AG12" i="1" s="1"/>
  <c r="AH12" i="1" s="1"/>
  <c r="AI12" i="1" s="1"/>
  <c r="AJ12" i="1" s="1"/>
  <c r="AK12" i="1" s="1"/>
  <c r="AL12" i="1" s="1"/>
  <c r="AG20" i="1"/>
  <c r="AH20" i="1" s="1"/>
  <c r="AI20" i="1" s="1"/>
  <c r="AJ20" i="1" s="1"/>
  <c r="AK20" i="1" s="1"/>
  <c r="AL20" i="1" s="1"/>
  <c r="AF21" i="1" s="1"/>
  <c r="AG21" i="1" s="1"/>
  <c r="AH21" i="1" s="1"/>
  <c r="AI21" i="1" s="1"/>
  <c r="AJ21" i="1" s="1"/>
  <c r="AK21" i="1" s="1"/>
  <c r="AL21" i="1" s="1"/>
  <c r="AF22" i="1" s="1"/>
  <c r="AG22" i="1" s="1"/>
  <c r="AH22" i="1" s="1"/>
  <c r="AI22" i="1" s="1"/>
  <c r="AJ22" i="1" s="1"/>
  <c r="AK22" i="1" s="1"/>
  <c r="AL22" i="1" s="1"/>
  <c r="AF23" i="1" s="1"/>
  <c r="AG23" i="1" s="1"/>
  <c r="AH23" i="1" s="1"/>
  <c r="AI23" i="1" s="1"/>
  <c r="AJ23" i="1" s="1"/>
  <c r="AK23" i="1" s="1"/>
  <c r="AL23" i="1" s="1"/>
  <c r="AF24" i="1" s="1"/>
  <c r="AG24" i="1" s="1"/>
  <c r="AH24" i="1" s="1"/>
  <c r="AI24" i="1" s="1"/>
  <c r="AJ24" i="1" s="1"/>
  <c r="AK24" i="1" s="1"/>
  <c r="AL24" i="1" s="1"/>
  <c r="AF25" i="1" s="1"/>
  <c r="AG25" i="1" s="1"/>
  <c r="AH25" i="1" s="1"/>
  <c r="AI25" i="1" s="1"/>
  <c r="AJ25" i="1" s="1"/>
  <c r="AK25" i="1" s="1"/>
  <c r="AL25" i="1" s="1"/>
  <c r="R20" i="1"/>
  <c r="S20" i="1" s="1"/>
  <c r="T20" i="1" s="1"/>
  <c r="U20" i="1" s="1"/>
  <c r="V20" i="1" s="1"/>
  <c r="W20" i="1" s="1"/>
  <c r="Q21" i="1" s="1"/>
  <c r="R21" i="1" s="1"/>
  <c r="S21" i="1" s="1"/>
  <c r="T21" i="1" s="1"/>
  <c r="U21" i="1" s="1"/>
  <c r="V21" i="1" s="1"/>
  <c r="W21" i="1" s="1"/>
  <c r="Q22" i="1" s="1"/>
  <c r="R22" i="1" s="1"/>
  <c r="S22" i="1" s="1"/>
  <c r="T22" i="1" s="1"/>
  <c r="U22" i="1" s="1"/>
  <c r="V22" i="1" s="1"/>
  <c r="W22" i="1" s="1"/>
  <c r="Q23" i="1" s="1"/>
  <c r="R23" i="1" s="1"/>
  <c r="S23" i="1" s="1"/>
  <c r="T23" i="1" s="1"/>
  <c r="U23" i="1" s="1"/>
  <c r="V23" i="1" s="1"/>
  <c r="W23" i="1" s="1"/>
  <c r="Q24" i="1" s="1"/>
  <c r="R24" i="1" s="1"/>
  <c r="S24" i="1" s="1"/>
  <c r="T24" i="1" s="1"/>
  <c r="U24" i="1" s="1"/>
  <c r="V24" i="1" s="1"/>
  <c r="W24" i="1" s="1"/>
  <c r="Q25" i="1" s="1"/>
  <c r="R25" i="1" s="1"/>
  <c r="S25" i="1" s="1"/>
  <c r="T25" i="1" s="1"/>
  <c r="U25" i="1" s="1"/>
  <c r="V25" i="1" s="1"/>
  <c r="W25" i="1" s="1"/>
  <c r="C7" i="1"/>
  <c r="D7" i="1" s="1"/>
  <c r="E7" i="1" s="1"/>
  <c r="F7" i="1" s="1"/>
  <c r="G7" i="1" s="1"/>
  <c r="H7" i="1" s="1"/>
  <c r="B8" i="1" s="1"/>
  <c r="C8" i="1" s="1"/>
  <c r="D8" i="1" s="1"/>
  <c r="E8" i="1" s="1"/>
  <c r="F8" i="1" s="1"/>
  <c r="G8" i="1" s="1"/>
  <c r="H8" i="1" s="1"/>
  <c r="B9" i="1" s="1"/>
  <c r="C9" i="1" s="1"/>
  <c r="D9" i="1" s="1"/>
  <c r="E9" i="1" s="1"/>
  <c r="F9" i="1" s="1"/>
  <c r="G9" i="1" s="1"/>
  <c r="H9" i="1" s="1"/>
  <c r="B10" i="1" s="1"/>
  <c r="C10" i="1" s="1"/>
  <c r="D10" i="1" s="1"/>
  <c r="E10" i="1" s="1"/>
  <c r="F10" i="1" s="1"/>
  <c r="G10" i="1" s="1"/>
  <c r="H10" i="1" s="1"/>
  <c r="B11" i="1" s="1"/>
  <c r="C11" i="1" s="1"/>
  <c r="D11" i="1" s="1"/>
  <c r="E11" i="1" s="1"/>
  <c r="F11" i="1" s="1"/>
  <c r="G11" i="1" s="1"/>
  <c r="H11" i="1" s="1"/>
  <c r="B12" i="1" s="1"/>
  <c r="C12" i="1" s="1"/>
  <c r="D12" i="1" s="1"/>
  <c r="E12" i="1" s="1"/>
  <c r="F12" i="1" s="1"/>
  <c r="G12" i="1" s="1"/>
  <c r="H12" i="1" s="1"/>
  <c r="AG33" i="1"/>
  <c r="AH33" i="1" s="1"/>
  <c r="AI33" i="1" s="1"/>
  <c r="AJ33" i="1" s="1"/>
  <c r="AK33" i="1" s="1"/>
  <c r="AL33" i="1" s="1"/>
  <c r="AF34" i="1" s="1"/>
  <c r="AG34" i="1" s="1"/>
  <c r="AH34" i="1" s="1"/>
  <c r="AI34" i="1" s="1"/>
  <c r="AJ34" i="1" s="1"/>
  <c r="AK34" i="1" s="1"/>
  <c r="AL34" i="1" s="1"/>
  <c r="AF35" i="1" s="1"/>
  <c r="AG35" i="1" s="1"/>
  <c r="AH35" i="1" s="1"/>
  <c r="AI35" i="1" s="1"/>
  <c r="AJ35" i="1" s="1"/>
  <c r="AK35" i="1" s="1"/>
  <c r="AL35" i="1" s="1"/>
  <c r="AF36" i="1" s="1"/>
  <c r="AG36" i="1" s="1"/>
  <c r="AH36" i="1" s="1"/>
  <c r="AI36" i="1" s="1"/>
  <c r="AJ36" i="1" s="1"/>
  <c r="AK36" i="1" s="1"/>
  <c r="AL36" i="1" s="1"/>
  <c r="AF37" i="1" s="1"/>
  <c r="AG37" i="1" s="1"/>
  <c r="AH37" i="1" s="1"/>
  <c r="AI37" i="1" s="1"/>
  <c r="AJ37" i="1" s="1"/>
  <c r="AK37" i="1" s="1"/>
  <c r="AL37" i="1" s="1"/>
  <c r="AF38" i="1" s="1"/>
  <c r="AG38" i="1" s="1"/>
  <c r="AH38" i="1" s="1"/>
  <c r="AI38" i="1" s="1"/>
  <c r="AJ38" i="1" s="1"/>
  <c r="AK38" i="1" s="1"/>
  <c r="AL38" i="1" s="1"/>
  <c r="AY33" i="1"/>
  <c r="AZ33" i="1" s="1"/>
  <c r="BA33" i="1" s="1"/>
  <c r="AU34" i="1" s="1"/>
  <c r="AV34" i="1" s="1"/>
  <c r="AW34" i="1" s="1"/>
  <c r="AX34" i="1" s="1"/>
  <c r="AY34" i="1" s="1"/>
  <c r="AZ34" i="1" s="1"/>
  <c r="BA34" i="1" s="1"/>
  <c r="AU35" i="1" s="1"/>
  <c r="AV35" i="1" s="1"/>
  <c r="AW35" i="1" s="1"/>
  <c r="AX35" i="1" s="1"/>
  <c r="AY35" i="1" s="1"/>
  <c r="AZ35" i="1" s="1"/>
  <c r="BA35" i="1" s="1"/>
  <c r="AU36" i="1" s="1"/>
  <c r="AV36" i="1" s="1"/>
  <c r="AW36" i="1" s="1"/>
  <c r="AX36" i="1" s="1"/>
  <c r="AY36" i="1" s="1"/>
  <c r="AZ36" i="1" s="1"/>
  <c r="BA36" i="1" s="1"/>
  <c r="AU37" i="1" s="1"/>
  <c r="AV37" i="1" s="1"/>
  <c r="AW37" i="1" s="1"/>
  <c r="AX37" i="1" s="1"/>
  <c r="AY37" i="1" s="1"/>
  <c r="AZ37" i="1" s="1"/>
  <c r="BA37" i="1" s="1"/>
  <c r="AU38" i="1" s="1"/>
  <c r="AV38" i="1" s="1"/>
  <c r="AW38" i="1" s="1"/>
  <c r="AX38" i="1" s="1"/>
  <c r="AY38" i="1" s="1"/>
  <c r="AZ38" i="1" s="1"/>
  <c r="BA38" i="1" s="1"/>
  <c r="R7" i="1"/>
  <c r="S7" i="1" s="1"/>
  <c r="T7" i="1" s="1"/>
  <c r="U7" i="1" s="1"/>
  <c r="V7" i="1" s="1"/>
  <c r="W7" i="1" s="1"/>
  <c r="Q8" i="1" s="1"/>
  <c r="R8" i="1" s="1"/>
  <c r="S8" i="1" s="1"/>
  <c r="T8" i="1" s="1"/>
  <c r="U8" i="1" s="1"/>
  <c r="V8" i="1" s="1"/>
  <c r="W8" i="1" s="1"/>
  <c r="Q9" i="1" s="1"/>
  <c r="R9" i="1" s="1"/>
  <c r="S9" i="1" s="1"/>
  <c r="T9" i="1" s="1"/>
  <c r="U9" i="1" s="1"/>
  <c r="V9" i="1" s="1"/>
  <c r="W9" i="1" s="1"/>
  <c r="Q10" i="1" s="1"/>
  <c r="R10" i="1" s="1"/>
  <c r="S10" i="1" s="1"/>
  <c r="T10" i="1" s="1"/>
  <c r="U10" i="1" s="1"/>
  <c r="V10" i="1" s="1"/>
  <c r="W10" i="1" s="1"/>
  <c r="Q11" i="1" s="1"/>
  <c r="R11" i="1" s="1"/>
  <c r="S11" i="1" s="1"/>
  <c r="T11" i="1" s="1"/>
  <c r="U11" i="1" s="1"/>
  <c r="V11" i="1" s="1"/>
  <c r="W11" i="1" s="1"/>
  <c r="Q12" i="1" s="1"/>
  <c r="R12" i="1" s="1"/>
  <c r="S12" i="1" s="1"/>
  <c r="T12" i="1" s="1"/>
  <c r="U12" i="1" s="1"/>
  <c r="V12" i="1" s="1"/>
  <c r="W12" i="1" s="1"/>
  <c r="B22" i="1"/>
  <c r="C22" i="1" s="1"/>
  <c r="D22" i="1" s="1"/>
  <c r="E22" i="1" s="1"/>
  <c r="F22" i="1" s="1"/>
  <c r="G22" i="1" s="1"/>
  <c r="H22" i="1" s="1"/>
  <c r="B23" i="1" s="1"/>
  <c r="C23" i="1" s="1"/>
  <c r="D23" i="1" s="1"/>
  <c r="E23" i="1" s="1"/>
  <c r="F23" i="1" s="1"/>
  <c r="G23" i="1" s="1"/>
  <c r="H23" i="1" s="1"/>
  <c r="B24" i="1" s="1"/>
  <c r="C24" i="1" s="1"/>
  <c r="D24" i="1" s="1"/>
  <c r="E24" i="1" s="1"/>
  <c r="F24" i="1" s="1"/>
  <c r="G24" i="1" s="1"/>
  <c r="H24" i="1" s="1"/>
  <c r="B25" i="1" s="1"/>
  <c r="C25" i="1" s="1"/>
  <c r="D25" i="1" s="1"/>
  <c r="E25" i="1" s="1"/>
  <c r="F25" i="1" s="1"/>
  <c r="G25" i="1" s="1"/>
  <c r="H25" i="1" s="1"/>
  <c r="C12" i="6" l="1"/>
  <c r="M19" i="5"/>
  <c r="M22" i="5"/>
  <c r="C18" i="6" s="1"/>
  <c r="C20" i="6"/>
  <c r="C14" i="6"/>
  <c r="E5" i="2"/>
  <c r="C17" i="6" l="1"/>
  <c r="C16" i="6"/>
  <c r="C15" i="6"/>
  <c r="C19" i="6"/>
  <c r="C13" i="6"/>
  <c r="E6" i="2"/>
  <c r="E8" i="2"/>
  <c r="E7" i="2" l="1"/>
  <c r="E9" i="2"/>
  <c r="E10" i="2" l="1"/>
  <c r="E11" i="2" l="1"/>
  <c r="E13" i="2"/>
  <c r="E12" i="2" l="1"/>
  <c r="E14" i="2" l="1"/>
  <c r="E15" i="2" l="1"/>
  <c r="E16" i="2" l="1"/>
  <c r="E17" i="2" l="1"/>
  <c r="E18" i="2" l="1"/>
  <c r="E19" i="2" l="1"/>
  <c r="E20" i="2" l="1"/>
  <c r="E21" i="2" l="1"/>
  <c r="E22" i="2" l="1"/>
  <c r="E23" i="2" l="1"/>
  <c r="E24" i="2" l="1"/>
  <c r="B2" i="3" l="1"/>
  <c r="B6" i="3"/>
  <c r="B5" i="3"/>
  <c r="B4" i="3"/>
  <c r="B3" i="3"/>
  <c r="C4" i="3"/>
  <c r="C5" i="3"/>
  <c r="C32" i="3"/>
  <c r="D4" i="3"/>
  <c r="C14" i="3"/>
  <c r="C25" i="3"/>
  <c r="C6" i="3"/>
  <c r="C3" i="3"/>
  <c r="C23" i="3"/>
  <c r="C19" i="3"/>
  <c r="C33" i="3"/>
  <c r="D3" i="3"/>
  <c r="C2" i="3"/>
  <c r="B32" i="3"/>
  <c r="D26" i="3"/>
  <c r="D25" i="3"/>
  <c r="B10" i="3"/>
  <c r="D6" i="3"/>
  <c r="E6" i="3" s="1"/>
  <c r="C13" i="3"/>
  <c r="D5" i="3"/>
  <c r="D2" i="3"/>
  <c r="B14" i="3"/>
  <c r="B9" i="3"/>
  <c r="B7" i="3"/>
  <c r="D7" i="3"/>
  <c r="C8" i="3"/>
  <c r="B24" i="3"/>
  <c r="D21" i="3"/>
  <c r="C30" i="3"/>
  <c r="D13" i="3"/>
  <c r="C12" i="3"/>
  <c r="B13" i="3"/>
  <c r="D14" i="3"/>
  <c r="D8" i="3"/>
  <c r="B31" i="3"/>
  <c r="C18" i="3"/>
  <c r="B15" i="3"/>
  <c r="C16" i="3"/>
  <c r="B20" i="3"/>
  <c r="D30" i="3"/>
  <c r="B27" i="3"/>
  <c r="B17" i="3"/>
  <c r="D20" i="3"/>
  <c r="C10" i="3"/>
  <c r="B8" i="3"/>
  <c r="B12" i="3"/>
  <c r="B18" i="3"/>
  <c r="C36" i="3"/>
  <c r="C20" i="3"/>
  <c r="D33" i="3"/>
  <c r="C27" i="3"/>
  <c r="B23" i="3"/>
  <c r="B19" i="3"/>
  <c r="B30" i="3"/>
  <c r="E30" i="3" s="1"/>
  <c r="C9" i="3"/>
  <c r="C21" i="3"/>
  <c r="D29" i="3"/>
  <c r="B34" i="3"/>
  <c r="C37" i="3"/>
  <c r="D17" i="3"/>
  <c r="B28" i="3"/>
  <c r="D19" i="3"/>
  <c r="D34" i="3"/>
  <c r="C26" i="3"/>
  <c r="B26" i="3"/>
  <c r="E26" i="3" s="1"/>
  <c r="C15" i="3"/>
  <c r="D16" i="3"/>
  <c r="B35" i="3"/>
  <c r="C22" i="3"/>
  <c r="D37" i="3"/>
  <c r="D28" i="3"/>
  <c r="D15" i="3"/>
  <c r="C17" i="3"/>
  <c r="B33" i="3"/>
  <c r="E33" i="3" s="1"/>
  <c r="D31" i="3"/>
  <c r="B29" i="3"/>
  <c r="B36" i="3"/>
  <c r="B22" i="3"/>
  <c r="C7" i="3"/>
  <c r="B25" i="3"/>
  <c r="E25" i="3" s="1"/>
  <c r="D32" i="3"/>
  <c r="D27" i="3"/>
  <c r="C35" i="3"/>
  <c r="C34" i="3"/>
  <c r="B37" i="3"/>
  <c r="D9" i="3"/>
  <c r="D22" i="3"/>
  <c r="D12" i="3"/>
  <c r="C24" i="3"/>
  <c r="D36" i="3"/>
  <c r="E36" i="3" s="1"/>
  <c r="B21" i="3"/>
  <c r="E21" i="3" s="1"/>
  <c r="C11" i="3"/>
  <c r="B11" i="3"/>
  <c r="D35" i="3"/>
  <c r="D23" i="3"/>
  <c r="D18" i="3"/>
  <c r="C31" i="3"/>
  <c r="D11" i="3"/>
  <c r="C29" i="3"/>
  <c r="D24" i="3"/>
  <c r="B16" i="3"/>
  <c r="D10" i="3"/>
  <c r="C28" i="3"/>
  <c r="E28" i="3" s="1"/>
  <c r="E32" i="3" l="1"/>
  <c r="H1" i="3"/>
  <c r="BE20" i="1" s="1"/>
  <c r="AY20" i="1" s="1"/>
  <c r="E3" i="3"/>
  <c r="E13" i="3"/>
  <c r="E4" i="3"/>
  <c r="E8" i="3"/>
  <c r="E5" i="3"/>
  <c r="J1" i="3"/>
  <c r="BF20" i="1" s="1"/>
  <c r="E2" i="3"/>
  <c r="E24" i="3"/>
  <c r="E18" i="3"/>
  <c r="E20" i="3"/>
  <c r="E22" i="3"/>
  <c r="E34" i="3"/>
  <c r="E12" i="3"/>
  <c r="E17" i="3"/>
  <c r="E14" i="3"/>
  <c r="E10" i="3"/>
  <c r="E16" i="3"/>
  <c r="E11" i="3"/>
  <c r="E37" i="3"/>
  <c r="E19" i="3"/>
  <c r="E27" i="3"/>
  <c r="E15" i="3"/>
  <c r="E31" i="3"/>
  <c r="E9" i="3"/>
  <c r="E29" i="3"/>
  <c r="E35" i="3"/>
  <c r="E23" i="3"/>
  <c r="E7" i="3"/>
  <c r="AZ20" i="1" l="1"/>
  <c r="BA20" i="1" s="1"/>
  <c r="AU21" i="1" s="1"/>
  <c r="AV21" i="1" s="1"/>
  <c r="AW21" i="1" s="1"/>
  <c r="AX21" i="1" s="1"/>
  <c r="AY21" i="1" s="1"/>
  <c r="AZ21" i="1" s="1"/>
  <c r="BA21" i="1" s="1"/>
  <c r="AU22" i="1" s="1"/>
  <c r="AV22" i="1" s="1"/>
  <c r="AW22" i="1" s="1"/>
  <c r="AX22" i="1" s="1"/>
  <c r="AY22" i="1" s="1"/>
  <c r="AZ22" i="1" s="1"/>
  <c r="BA22" i="1" s="1"/>
  <c r="AU23" i="1" s="1"/>
  <c r="AV23" i="1" s="1"/>
  <c r="AW23" i="1" s="1"/>
  <c r="AX23" i="1" s="1"/>
  <c r="AY23" i="1" s="1"/>
  <c r="AZ23" i="1" s="1"/>
  <c r="BA23" i="1" s="1"/>
  <c r="AU24" i="1" s="1"/>
  <c r="AV24" i="1" s="1"/>
  <c r="AW24" i="1" s="1"/>
  <c r="AX24" i="1" s="1"/>
  <c r="AY24" i="1" s="1"/>
  <c r="AZ24" i="1" s="1"/>
  <c r="BA24" i="1" s="1"/>
  <c r="AU25" i="1" s="1"/>
  <c r="AV25" i="1" s="1"/>
  <c r="AW25" i="1" s="1"/>
  <c r="AX25" i="1" s="1"/>
  <c r="AY25" i="1" s="1"/>
  <c r="AZ25" i="1" s="1"/>
  <c r="BA25" i="1" s="1"/>
</calcChain>
</file>

<file path=xl/sharedStrings.xml><?xml version="1.0" encoding="utf-8"?>
<sst xmlns="http://schemas.openxmlformats.org/spreadsheetml/2006/main" count="312" uniqueCount="104">
  <si>
    <t>L</t>
  </si>
  <si>
    <t>M</t>
  </si>
  <si>
    <t>J</t>
  </si>
  <si>
    <t>V</t>
  </si>
  <si>
    <t>S</t>
  </si>
  <si>
    <t>D</t>
  </si>
  <si>
    <t>SALARIÉ</t>
  </si>
  <si>
    <t>DATE CONGÉ</t>
  </si>
  <si>
    <t>TYPE CONGÉ</t>
  </si>
  <si>
    <t>Jour de l'an</t>
  </si>
  <si>
    <t>Lundi de Pâques</t>
  </si>
  <si>
    <t>Fête du Travail</t>
  </si>
  <si>
    <t>Victoire 1945</t>
  </si>
  <si>
    <t>Ascension</t>
  </si>
  <si>
    <t>Lundi de Pentecôte</t>
  </si>
  <si>
    <t>Fête nationale</t>
  </si>
  <si>
    <t>Assomption</t>
  </si>
  <si>
    <t>Toussaint</t>
  </si>
  <si>
    <t>Armistice 1918</t>
  </si>
  <si>
    <t>Noël</t>
  </si>
  <si>
    <t>SALARIÉS</t>
  </si>
  <si>
    <t>SECTEURS</t>
  </si>
  <si>
    <t>SERVICES</t>
  </si>
  <si>
    <t>Informatique</t>
  </si>
  <si>
    <t>Gestion</t>
  </si>
  <si>
    <t>RH</t>
  </si>
  <si>
    <t>ANNÉE</t>
  </si>
  <si>
    <t>CP</t>
  </si>
  <si>
    <t>CE</t>
  </si>
  <si>
    <t>CA</t>
  </si>
  <si>
    <t>DATE NAISSANCE</t>
  </si>
  <si>
    <t>ANCIENNETÉ</t>
  </si>
  <si>
    <t>DATE EMBAUCHE</t>
  </si>
  <si>
    <t>HEURES CONTRAT</t>
  </si>
  <si>
    <t>REPOS</t>
  </si>
  <si>
    <t>SERVICE</t>
  </si>
  <si>
    <t>SECTEUR</t>
  </si>
  <si>
    <t>R</t>
  </si>
  <si>
    <t>RTT</t>
  </si>
  <si>
    <t>CM</t>
  </si>
  <si>
    <t>Jean</t>
  </si>
  <si>
    <t>Alex</t>
  </si>
  <si>
    <t>Christine</t>
  </si>
  <si>
    <t>Charlène</t>
  </si>
  <si>
    <t>Astrid</t>
  </si>
  <si>
    <t>Hélène</t>
  </si>
  <si>
    <t>Angélique</t>
  </si>
  <si>
    <t>Aurélie</t>
  </si>
  <si>
    <t>Magaly</t>
  </si>
  <si>
    <t>Melissandre</t>
  </si>
  <si>
    <t>Bianca</t>
  </si>
  <si>
    <t>Sylvie</t>
  </si>
  <si>
    <t>Sandrine</t>
  </si>
  <si>
    <t>Patrick</t>
  </si>
  <si>
    <t>Bernard</t>
  </si>
  <si>
    <t>Paul</t>
  </si>
  <si>
    <t>Pierre</t>
  </si>
  <si>
    <t>Charles</t>
  </si>
  <si>
    <t>Secteur 1</t>
  </si>
  <si>
    <t>Secteur 2</t>
  </si>
  <si>
    <t>Secteur 3</t>
  </si>
  <si>
    <t>Secteur 4</t>
  </si>
  <si>
    <t>Virginie</t>
  </si>
  <si>
    <t>Antoine</t>
  </si>
  <si>
    <t>Jour repos</t>
  </si>
  <si>
    <t>NB CP</t>
  </si>
  <si>
    <t>NB CA</t>
  </si>
  <si>
    <t>CP Pris</t>
  </si>
  <si>
    <t>CA pris</t>
  </si>
  <si>
    <t>CP pris</t>
  </si>
  <si>
    <t>-</t>
  </si>
  <si>
    <t>Catherine</t>
  </si>
  <si>
    <t>Sud</t>
  </si>
  <si>
    <t>Nord</t>
  </si>
  <si>
    <t>Direction</t>
  </si>
  <si>
    <t>VZS</t>
  </si>
  <si>
    <t>CHA</t>
  </si>
  <si>
    <t>RTH</t>
  </si>
  <si>
    <t>RWZ</t>
  </si>
  <si>
    <t>SED</t>
  </si>
  <si>
    <t>Ven.</t>
  </si>
  <si>
    <t>Lun. M</t>
  </si>
  <si>
    <t>Mer.</t>
  </si>
  <si>
    <t>Mer. am</t>
  </si>
  <si>
    <t>Ven. am</t>
  </si>
  <si>
    <t>SIERREUR(INDEX(BD_Congés!B:B;EQUIV(LIGNE(BD_Congés!A1);BD_Congés!$E:$E;0);1);"")</t>
  </si>
  <si>
    <t>B2&amp;TEXTE(C2;"jj-mm-aaaa")&amp;D2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</si>
  <si>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</si>
  <si>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</si>
  <si>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</si>
  <si>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</si>
  <si>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</si>
  <si>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</si>
  <si>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</si>
  <si>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</si>
  <si>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</si>
  <si>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</si>
  <si>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</si>
  <si>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</si>
  <si>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</si>
  <si>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 xml:space="preserve"> </t>
  </si>
  <si>
    <t>x</t>
  </si>
  <si>
    <t>Mélissandre</t>
  </si>
  <si>
    <t>Service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</si>
</sst>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d"/>
    <numFmt numFmtId="165" formatCode="[$-40C]d\-mmm;@"/>
    <numFmt numFmtId="166" formatCode="dd\ mmmm"/>
    <numFmt numFmtId="167" formatCode="dddd\ dd"/>
  </numFmts>
  <fonts count="19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9" tint="-0.249977111117893"/>
      <name val="Calibri"/>
      <family val="2"/>
      <scheme val="minor"/>
    </font>
    <font>
      <sz val="14"/>
      <color theme="0"/>
      <name val="Calibri"/>
      <family val="2"/>
      <scheme val="minor"/>
    </font>
    <font>
      <b/>
      <sz val="14"/>
      <color theme="9" tint="-0.249977111117893"/>
      <name val="Calibri"/>
      <family val="2"/>
      <scheme val="minor"/>
    </font>
    <font>
      <b/>
      <sz val="18"/>
      <color theme="9" tint="-0.249977111117893"/>
      <name val="Calibri"/>
      <family val="2"/>
      <scheme val="minor"/>
    </font>
    <font>
      <sz val="12"/>
      <color rgb="FF006100"/>
      <name val="Calibri"/>
      <family val="2"/>
      <scheme val="minor"/>
    </font>
    <font>
      <sz val="12"/>
      <name val="Calibri"/>
      <family val="2"/>
      <scheme val="minor"/>
    </font>
    <font>
      <sz val="12"/>
      <color rgb="FF9C0006"/>
      <name val="Calibri"/>
      <family val="2"/>
      <scheme val="minor"/>
    </font>
    <font>
      <sz val="18"/>
      <color theme="1"/>
      <name val="Calibri"/>
      <family val="2"/>
      <scheme val="minor"/>
    </font>
    <font>
      <sz val="11"/>
      <color theme="0" tint="-0.14999847407452621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26"/>
      <color theme="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0"/>
      <color theme="1"/>
      <name val="Calibri"/>
      <family val="2"/>
      <scheme val="minor"/>
    </font>
  </fonts>
  <fills count="2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rgb="FFF2F2F2"/>
      </patternFill>
    </fill>
  </fills>
  <borders count="77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theme="9" tint="-0.24994659260841701"/>
      </left>
      <right style="thin">
        <color theme="9" tint="-0.24994659260841701"/>
      </right>
      <top style="medium">
        <color theme="9" tint="-0.24994659260841701"/>
      </top>
      <bottom style="thin">
        <color theme="9" tint="-0.24994659260841701"/>
      </bottom>
      <diagonal/>
    </border>
    <border>
      <left style="thin">
        <color theme="9" tint="-0.24994659260841701"/>
      </left>
      <right style="thin">
        <color theme="9" tint="-0.24994659260841701"/>
      </right>
      <top style="medium">
        <color theme="9" tint="-0.24994659260841701"/>
      </top>
      <bottom style="thin">
        <color theme="9" tint="-0.24994659260841701"/>
      </bottom>
      <diagonal/>
    </border>
    <border>
      <left style="thin">
        <color theme="9" tint="-0.24994659260841701"/>
      </left>
      <right style="medium">
        <color theme="9" tint="-0.24994659260841701"/>
      </right>
      <top style="medium">
        <color theme="9" tint="-0.24994659260841701"/>
      </top>
      <bottom style="thin">
        <color theme="9" tint="-0.24994659260841701"/>
      </bottom>
      <diagonal/>
    </border>
    <border>
      <left style="medium">
        <color theme="9" tint="-0.24994659260841701"/>
      </left>
      <right style="thin">
        <color theme="9" tint="-0.24994659260841701"/>
      </right>
      <top style="thin">
        <color theme="9" tint="-0.24994659260841701"/>
      </top>
      <bottom style="thin">
        <color theme="9" tint="-0.24994659260841701"/>
      </bottom>
      <diagonal/>
    </border>
    <border>
      <left style="thin">
        <color theme="9" tint="-0.24994659260841701"/>
      </left>
      <right style="thin">
        <color theme="9" tint="-0.24994659260841701"/>
      </right>
      <top style="thin">
        <color theme="9" tint="-0.24994659260841701"/>
      </top>
      <bottom style="thin">
        <color theme="9" tint="-0.24994659260841701"/>
      </bottom>
      <diagonal/>
    </border>
    <border>
      <left style="thin">
        <color theme="9" tint="-0.24994659260841701"/>
      </left>
      <right style="medium">
        <color theme="9" tint="-0.24994659260841701"/>
      </right>
      <top style="thin">
        <color theme="9" tint="-0.24994659260841701"/>
      </top>
      <bottom style="thin">
        <color theme="9" tint="-0.24994659260841701"/>
      </bottom>
      <diagonal/>
    </border>
    <border>
      <left style="medium">
        <color theme="9" tint="-0.24994659260841701"/>
      </left>
      <right style="thin">
        <color theme="9" tint="-0.24994659260841701"/>
      </right>
      <top style="thin">
        <color theme="9" tint="-0.24994659260841701"/>
      </top>
      <bottom style="medium">
        <color theme="9" tint="-0.24994659260841701"/>
      </bottom>
      <diagonal/>
    </border>
    <border>
      <left style="thin">
        <color theme="9" tint="-0.24994659260841701"/>
      </left>
      <right style="thin">
        <color theme="9" tint="-0.24994659260841701"/>
      </right>
      <top style="thin">
        <color theme="9" tint="-0.24994659260841701"/>
      </top>
      <bottom style="medium">
        <color theme="9" tint="-0.24994659260841701"/>
      </bottom>
      <diagonal/>
    </border>
    <border>
      <left style="thin">
        <color theme="9" tint="-0.24994659260841701"/>
      </left>
      <right style="medium">
        <color theme="9" tint="-0.24994659260841701"/>
      </right>
      <top style="thin">
        <color theme="9" tint="-0.24994659260841701"/>
      </top>
      <bottom style="medium">
        <color theme="9" tint="-0.24994659260841701"/>
      </bottom>
      <diagonal/>
    </border>
    <border>
      <left style="thin">
        <color theme="9" tint="-0.24994659260841701"/>
      </left>
      <right/>
      <top style="medium">
        <color theme="9" tint="-0.24994659260841701"/>
      </top>
      <bottom style="thin">
        <color theme="9" tint="-0.24994659260841701"/>
      </bottom>
      <diagonal/>
    </border>
    <border>
      <left style="thin">
        <color theme="9" tint="-0.24994659260841701"/>
      </left>
      <right/>
      <top style="thin">
        <color theme="9" tint="-0.24994659260841701"/>
      </top>
      <bottom style="thin">
        <color theme="9" tint="-0.24994659260841701"/>
      </bottom>
      <diagonal/>
    </border>
    <border>
      <left style="thin">
        <color theme="9" tint="-0.24994659260841701"/>
      </left>
      <right/>
      <top style="thin">
        <color theme="9" tint="-0.24994659260841701"/>
      </top>
      <bottom style="medium">
        <color theme="9" tint="-0.24994659260841701"/>
      </bottom>
      <diagonal/>
    </border>
    <border>
      <left style="dashDot">
        <color theme="9" tint="-0.24994659260841701"/>
      </left>
      <right style="thin">
        <color theme="9" tint="-0.24994659260841701"/>
      </right>
      <top style="medium">
        <color theme="9" tint="-0.24994659260841701"/>
      </top>
      <bottom style="thin">
        <color theme="9" tint="-0.24994659260841701"/>
      </bottom>
      <diagonal/>
    </border>
    <border>
      <left style="dashDot">
        <color theme="9" tint="-0.24994659260841701"/>
      </left>
      <right style="thin">
        <color theme="9" tint="-0.24994659260841701"/>
      </right>
      <top style="thin">
        <color theme="9" tint="-0.24994659260841701"/>
      </top>
      <bottom style="thin">
        <color theme="9" tint="-0.24994659260841701"/>
      </bottom>
      <diagonal/>
    </border>
    <border>
      <left style="dashDot">
        <color theme="9" tint="-0.24994659260841701"/>
      </left>
      <right style="thin">
        <color theme="9" tint="-0.24994659260841701"/>
      </right>
      <top style="thin">
        <color theme="9" tint="-0.24994659260841701"/>
      </top>
      <bottom style="medium">
        <color theme="9" tint="-0.2499465926084170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theme="7"/>
      </left>
      <right style="thin">
        <color indexed="64"/>
      </right>
      <top style="double">
        <color theme="7"/>
      </top>
      <bottom style="double">
        <color theme="7"/>
      </bottom>
      <diagonal/>
    </border>
    <border>
      <left style="thin">
        <color indexed="64"/>
      </left>
      <right style="thin">
        <color indexed="64"/>
      </right>
      <top style="double">
        <color theme="7"/>
      </top>
      <bottom style="double">
        <color theme="7"/>
      </bottom>
      <diagonal/>
    </border>
    <border>
      <left style="thin">
        <color indexed="64"/>
      </left>
      <right style="double">
        <color theme="7"/>
      </right>
      <top style="double">
        <color theme="7"/>
      </top>
      <bottom style="double">
        <color theme="7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tted">
        <color theme="0" tint="-0.24994659260841701"/>
      </left>
      <right style="dotted">
        <color theme="0" tint="-0.24994659260841701"/>
      </right>
      <top style="dotted">
        <color theme="0" tint="-0.24994659260841701"/>
      </top>
      <bottom style="dotted">
        <color theme="0" tint="-0.24994659260841701"/>
      </bottom>
      <diagonal/>
    </border>
    <border>
      <left style="dotted">
        <color theme="0" tint="-0.24994659260841701"/>
      </left>
      <right style="dotted">
        <color theme="0" tint="-0.24994659260841701"/>
      </right>
      <top style="thin">
        <color indexed="64"/>
      </top>
      <bottom style="dotted">
        <color theme="0" tint="-0.24994659260841701"/>
      </bottom>
      <diagonal/>
    </border>
    <border>
      <left style="dotted">
        <color theme="0" tint="-0.24994659260841701"/>
      </left>
      <right style="thin">
        <color indexed="64"/>
      </right>
      <top style="thin">
        <color indexed="64"/>
      </top>
      <bottom style="dotted">
        <color theme="0" tint="-0.24994659260841701"/>
      </bottom>
      <diagonal/>
    </border>
    <border>
      <left style="dotted">
        <color theme="0" tint="-0.24994659260841701"/>
      </left>
      <right style="thin">
        <color indexed="64"/>
      </right>
      <top style="dotted">
        <color theme="0" tint="-0.24994659260841701"/>
      </top>
      <bottom style="dotted">
        <color theme="0" tint="-0.24994659260841701"/>
      </bottom>
      <diagonal/>
    </border>
    <border>
      <left style="dotted">
        <color theme="0" tint="-0.24994659260841701"/>
      </left>
      <right style="dotted">
        <color theme="0" tint="-0.24994659260841701"/>
      </right>
      <top style="dotted">
        <color theme="0" tint="-0.24994659260841701"/>
      </top>
      <bottom style="thin">
        <color indexed="64"/>
      </bottom>
      <diagonal/>
    </border>
    <border>
      <left style="dotted">
        <color theme="0" tint="-0.24994659260841701"/>
      </left>
      <right style="thin">
        <color indexed="64"/>
      </right>
      <top style="dotted">
        <color theme="0" tint="-0.24994659260841701"/>
      </top>
      <bottom style="thin">
        <color indexed="64"/>
      </bottom>
      <diagonal/>
    </border>
    <border>
      <left/>
      <right style="dotted">
        <color theme="0" tint="-0.24994659260841701"/>
      </right>
      <top style="thin">
        <color indexed="64"/>
      </top>
      <bottom style="dotted">
        <color theme="0" tint="-0.24994659260841701"/>
      </bottom>
      <diagonal/>
    </border>
    <border>
      <left/>
      <right style="dotted">
        <color theme="0" tint="-0.24994659260841701"/>
      </right>
      <top style="dotted">
        <color theme="0" tint="-0.24994659260841701"/>
      </top>
      <bottom style="dotted">
        <color theme="0" tint="-0.24994659260841701"/>
      </bottom>
      <diagonal/>
    </border>
    <border>
      <left/>
      <right style="dotted">
        <color theme="0" tint="-0.24994659260841701"/>
      </right>
      <top style="dotted">
        <color theme="0" tint="-0.2499465926084170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rgb="FFB2B2B2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theme="7"/>
      </left>
      <right/>
      <top style="double">
        <color theme="7"/>
      </top>
      <bottom/>
      <diagonal/>
    </border>
    <border>
      <left/>
      <right/>
      <top style="double">
        <color theme="7"/>
      </top>
      <bottom/>
      <diagonal/>
    </border>
    <border>
      <left/>
      <right style="double">
        <color theme="7"/>
      </right>
      <top style="double">
        <color theme="7"/>
      </top>
      <bottom/>
      <diagonal/>
    </border>
    <border>
      <left style="double">
        <color theme="7"/>
      </left>
      <right/>
      <top/>
      <bottom/>
      <diagonal/>
    </border>
    <border>
      <left/>
      <right style="double">
        <color theme="7"/>
      </right>
      <top/>
      <bottom/>
      <diagonal/>
    </border>
    <border>
      <left style="double">
        <color theme="7"/>
      </left>
      <right/>
      <top/>
      <bottom style="double">
        <color theme="7"/>
      </bottom>
      <diagonal/>
    </border>
    <border>
      <left/>
      <right/>
      <top/>
      <bottom style="double">
        <color theme="7"/>
      </bottom>
      <diagonal/>
    </border>
    <border>
      <left/>
      <right style="double">
        <color theme="7"/>
      </right>
      <top/>
      <bottom style="double">
        <color theme="7"/>
      </bottom>
      <diagonal/>
    </border>
  </borders>
  <cellStyleXfs count="6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13" fillId="16" borderId="0" applyNumberFormat="0" applyBorder="0" applyAlignment="0" applyProtection="0"/>
    <xf numFmtId="0" fontId="14" fillId="17" borderId="54" applyNumberFormat="0" applyFont="0" applyAlignment="0" applyProtection="0"/>
    <xf numFmtId="0" fontId="17" fillId="22" borderId="1" applyNumberFormat="0" applyAlignment="0" applyProtection="0"/>
  </cellStyleXfs>
  <cellXfs count="113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164" fontId="4" fillId="5" borderId="12" xfId="0" applyNumberFormat="1" applyFont="1" applyFill="1" applyBorder="1" applyAlignment="1">
      <alignment horizontal="center" vertical="center"/>
    </xf>
    <xf numFmtId="164" fontId="4" fillId="5" borderId="13" xfId="0" applyNumberFormat="1" applyFont="1" applyFill="1" applyBorder="1" applyAlignment="1">
      <alignment horizontal="center" vertical="center"/>
    </xf>
    <xf numFmtId="164" fontId="5" fillId="4" borderId="14" xfId="0" applyNumberFormat="1" applyFont="1" applyFill="1" applyBorder="1" applyAlignment="1">
      <alignment horizontal="center" vertical="center"/>
    </xf>
    <xf numFmtId="164" fontId="4" fillId="5" borderId="15" xfId="0" applyNumberFormat="1" applyFont="1" applyFill="1" applyBorder="1" applyAlignment="1">
      <alignment horizontal="center" vertical="center"/>
    </xf>
    <xf numFmtId="164" fontId="4" fillId="5" borderId="16" xfId="0" applyNumberFormat="1" applyFont="1" applyFill="1" applyBorder="1" applyAlignment="1">
      <alignment horizontal="center" vertical="center"/>
    </xf>
    <xf numFmtId="164" fontId="5" fillId="4" borderId="17" xfId="0" applyNumberFormat="1" applyFont="1" applyFill="1" applyBorder="1" applyAlignment="1">
      <alignment horizontal="center" vertical="center"/>
    </xf>
    <xf numFmtId="164" fontId="4" fillId="5" borderId="18" xfId="0" applyNumberFormat="1" applyFont="1" applyFill="1" applyBorder="1" applyAlignment="1">
      <alignment horizontal="center" vertical="center"/>
    </xf>
    <xf numFmtId="164" fontId="4" fillId="5" borderId="19" xfId="0" applyNumberFormat="1" applyFont="1" applyFill="1" applyBorder="1" applyAlignment="1">
      <alignment horizontal="center" vertical="center"/>
    </xf>
    <xf numFmtId="164" fontId="5" fillId="4" borderId="20" xfId="0" applyNumberFormat="1" applyFont="1" applyFill="1" applyBorder="1" applyAlignment="1">
      <alignment horizontal="center" vertical="center"/>
    </xf>
    <xf numFmtId="164" fontId="4" fillId="5" borderId="21" xfId="0" applyNumberFormat="1" applyFont="1" applyFill="1" applyBorder="1" applyAlignment="1">
      <alignment horizontal="center" vertical="center"/>
    </xf>
    <xf numFmtId="164" fontId="4" fillId="5" borderId="22" xfId="0" applyNumberFormat="1" applyFont="1" applyFill="1" applyBorder="1" applyAlignment="1">
      <alignment horizontal="center" vertical="center"/>
    </xf>
    <xf numFmtId="164" fontId="4" fillId="5" borderId="23" xfId="0" applyNumberFormat="1" applyFont="1" applyFill="1" applyBorder="1" applyAlignment="1">
      <alignment horizontal="center" vertical="center"/>
    </xf>
    <xf numFmtId="164" fontId="5" fillId="4" borderId="24" xfId="0" applyNumberFormat="1" applyFont="1" applyFill="1" applyBorder="1" applyAlignment="1">
      <alignment horizontal="center" vertical="center"/>
    </xf>
    <xf numFmtId="164" fontId="5" fillId="4" borderId="25" xfId="0" applyNumberFormat="1" applyFont="1" applyFill="1" applyBorder="1" applyAlignment="1">
      <alignment horizontal="center" vertical="center"/>
    </xf>
    <xf numFmtId="164" fontId="5" fillId="4" borderId="26" xfId="0" applyNumberFormat="1" applyFont="1" applyFill="1" applyBorder="1" applyAlignment="1">
      <alignment horizontal="center" vertical="center"/>
    </xf>
    <xf numFmtId="0" fontId="1" fillId="2" borderId="0" xfId="1" applyAlignment="1">
      <alignment horizontal="center" vertical="center"/>
    </xf>
    <xf numFmtId="0" fontId="8" fillId="2" borderId="27" xfId="1" applyFont="1" applyBorder="1" applyAlignment="1">
      <alignment horizontal="center" vertical="center"/>
    </xf>
    <xf numFmtId="0" fontId="8" fillId="2" borderId="28" xfId="1" applyFont="1" applyBorder="1" applyAlignment="1">
      <alignment horizontal="center" vertical="center"/>
    </xf>
    <xf numFmtId="0" fontId="8" fillId="2" borderId="29" xfId="1" applyFont="1" applyBorder="1" applyAlignment="1">
      <alignment horizontal="center" vertical="center"/>
    </xf>
    <xf numFmtId="0" fontId="8" fillId="2" borderId="30" xfId="1" applyFont="1" applyBorder="1" applyAlignment="1">
      <alignment horizontal="center" vertical="center"/>
    </xf>
    <xf numFmtId="0" fontId="8" fillId="2" borderId="31" xfId="1" applyFont="1" applyBorder="1" applyAlignment="1">
      <alignment horizontal="center" vertical="center"/>
    </xf>
    <xf numFmtId="0" fontId="3" fillId="4" borderId="32" xfId="0" applyFont="1" applyFill="1" applyBorder="1" applyAlignment="1">
      <alignment horizontal="center" vertical="center"/>
    </xf>
    <xf numFmtId="165" fontId="3" fillId="4" borderId="33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8" fillId="2" borderId="0" xfId="1" applyFont="1" applyAlignment="1">
      <alignment horizontal="center" vertical="center"/>
    </xf>
    <xf numFmtId="0" fontId="8" fillId="2" borderId="34" xfId="1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35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165" fontId="3" fillId="0" borderId="37" xfId="0" applyNumberFormat="1" applyFont="1" applyBorder="1" applyAlignment="1">
      <alignment horizontal="center" vertical="center"/>
    </xf>
    <xf numFmtId="0" fontId="8" fillId="2" borderId="38" xfId="1" applyFont="1" applyBorder="1" applyAlignment="1">
      <alignment horizontal="center" vertical="center"/>
    </xf>
    <xf numFmtId="166" fontId="9" fillId="6" borderId="39" xfId="0" applyNumberFormat="1" applyFont="1" applyFill="1" applyBorder="1" applyAlignment="1">
      <alignment horizontal="center" vertical="center"/>
    </xf>
    <xf numFmtId="166" fontId="9" fillId="7" borderId="2" xfId="0" applyNumberFormat="1" applyFont="1" applyFill="1" applyBorder="1" applyAlignment="1">
      <alignment horizontal="center" vertical="center"/>
    </xf>
    <xf numFmtId="166" fontId="9" fillId="6" borderId="2" xfId="0" applyNumberFormat="1" applyFont="1" applyFill="1" applyBorder="1" applyAlignment="1">
      <alignment horizontal="center" vertical="center"/>
    </xf>
    <xf numFmtId="166" fontId="9" fillId="7" borderId="40" xfId="0" applyNumberFormat="1" applyFont="1" applyFill="1" applyBorder="1" applyAlignment="1">
      <alignment horizontal="center" vertical="center"/>
    </xf>
    <xf numFmtId="165" fontId="10" fillId="3" borderId="1" xfId="2" applyNumberFormat="1" applyFont="1" applyBorder="1" applyAlignment="1">
      <alignment horizontal="center" vertical="center"/>
    </xf>
    <xf numFmtId="0" fontId="8" fillId="2" borderId="41" xfId="1" applyFont="1" applyBorder="1" applyAlignment="1">
      <alignment horizontal="center" vertical="center"/>
    </xf>
    <xf numFmtId="0" fontId="8" fillId="2" borderId="42" xfId="1" applyFont="1" applyBorder="1" applyAlignment="1">
      <alignment horizontal="center" vertical="center"/>
    </xf>
    <xf numFmtId="166" fontId="9" fillId="6" borderId="43" xfId="0" applyNumberFormat="1" applyFont="1" applyFill="1" applyBorder="1" applyAlignment="1">
      <alignment horizontal="center" vertical="center"/>
    </xf>
    <xf numFmtId="166" fontId="9" fillId="7" borderId="44" xfId="0" applyNumberFormat="1" applyFont="1" applyFill="1" applyBorder="1" applyAlignment="1">
      <alignment horizontal="center" vertical="center"/>
    </xf>
    <xf numFmtId="166" fontId="9" fillId="6" borderId="44" xfId="0" applyNumberFormat="1" applyFont="1" applyFill="1" applyBorder="1" applyAlignment="1">
      <alignment horizontal="center" vertical="center"/>
    </xf>
    <xf numFmtId="166" fontId="9" fillId="7" borderId="45" xfId="0" applyNumberFormat="1" applyFont="1" applyFill="1" applyBorder="1" applyAlignment="1">
      <alignment horizontal="center" vertical="center"/>
    </xf>
    <xf numFmtId="0" fontId="3" fillId="0" borderId="46" xfId="0" applyFont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10" borderId="0" xfId="0" applyFill="1" applyBorder="1" applyAlignment="1">
      <alignment horizontal="center" vertical="center"/>
    </xf>
    <xf numFmtId="0" fontId="0" fillId="11" borderId="0" xfId="0" applyFill="1" applyBorder="1" applyAlignment="1">
      <alignment horizontal="center" vertical="center"/>
    </xf>
    <xf numFmtId="0" fontId="0" fillId="12" borderId="0" xfId="0" applyFill="1" applyBorder="1" applyAlignment="1">
      <alignment horizontal="center" vertical="center"/>
    </xf>
    <xf numFmtId="0" fontId="0" fillId="13" borderId="0" xfId="0" applyFill="1" applyBorder="1" applyAlignment="1">
      <alignment horizontal="center" vertical="center"/>
    </xf>
    <xf numFmtId="0" fontId="0" fillId="14" borderId="0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15" borderId="53" xfId="0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12" fillId="0" borderId="0" xfId="0" applyFont="1" applyAlignment="1">
      <alignment horizontal="left" vertical="top"/>
    </xf>
    <xf numFmtId="0" fontId="12" fillId="0" borderId="0" xfId="0" applyFont="1" applyAlignment="1">
      <alignment horizontal="center" vertical="center"/>
    </xf>
    <xf numFmtId="0" fontId="13" fillId="16" borderId="2" xfId="3" applyBorder="1" applyAlignment="1">
      <alignment horizontal="center" vertical="center"/>
    </xf>
    <xf numFmtId="167" fontId="0" fillId="0" borderId="0" xfId="0" applyNumberFormat="1" applyAlignment="1">
      <alignment horizontal="center" vertical="center" textRotation="90"/>
    </xf>
    <xf numFmtId="0" fontId="0" fillId="0" borderId="55" xfId="0" applyBorder="1" applyAlignment="1">
      <alignment horizontal="center" vertical="center"/>
    </xf>
    <xf numFmtId="0" fontId="0" fillId="18" borderId="55" xfId="0" applyFill="1" applyBorder="1" applyAlignment="1">
      <alignment horizontal="center" vertical="center"/>
    </xf>
    <xf numFmtId="0" fontId="0" fillId="19" borderId="55" xfId="0" applyFill="1" applyBorder="1" applyAlignment="1">
      <alignment horizontal="center" vertical="center"/>
    </xf>
    <xf numFmtId="0" fontId="0" fillId="0" borderId="56" xfId="0" applyBorder="1" applyAlignment="1">
      <alignment horizontal="center" vertical="center"/>
    </xf>
    <xf numFmtId="0" fontId="0" fillId="19" borderId="56" xfId="0" applyFill="1" applyBorder="1" applyAlignment="1">
      <alignment horizontal="center" vertical="center"/>
    </xf>
    <xf numFmtId="0" fontId="0" fillId="0" borderId="57" xfId="0" applyBorder="1" applyAlignment="1">
      <alignment horizontal="center" vertical="center"/>
    </xf>
    <xf numFmtId="0" fontId="0" fillId="0" borderId="58" xfId="0" applyBorder="1" applyAlignment="1">
      <alignment horizontal="center" vertical="center"/>
    </xf>
    <xf numFmtId="0" fontId="0" fillId="18" borderId="58" xfId="0" applyFill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60" xfId="0" applyBorder="1" applyAlignment="1">
      <alignment horizontal="center" vertical="center"/>
    </xf>
    <xf numFmtId="0" fontId="0" fillId="0" borderId="61" xfId="0" applyBorder="1" applyAlignment="1">
      <alignment horizontal="center" vertical="center"/>
    </xf>
    <xf numFmtId="0" fontId="0" fillId="0" borderId="62" xfId="0" applyBorder="1" applyAlignment="1">
      <alignment horizontal="center" vertical="center"/>
    </xf>
    <xf numFmtId="0" fontId="0" fillId="0" borderId="63" xfId="0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0" fillId="0" borderId="65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5" fillId="10" borderId="2" xfId="1" applyFont="1" applyFill="1" applyBorder="1" applyAlignment="1">
      <alignment horizontal="center" vertical="center"/>
    </xf>
    <xf numFmtId="0" fontId="0" fillId="20" borderId="66" xfId="4" applyFont="1" applyFill="1" applyBorder="1" applyAlignment="1">
      <alignment horizontal="center" vertical="center" textRotation="90"/>
    </xf>
    <xf numFmtId="0" fontId="0" fillId="20" borderId="67" xfId="4" applyFont="1" applyFill="1" applyBorder="1" applyAlignment="1">
      <alignment horizontal="center" vertical="center" textRotation="90"/>
    </xf>
    <xf numFmtId="0" fontId="0" fillId="20" borderId="68" xfId="4" applyFont="1" applyFill="1" applyBorder="1" applyAlignment="1">
      <alignment horizontal="center" vertical="center" textRotation="90"/>
    </xf>
    <xf numFmtId="0" fontId="0" fillId="21" borderId="56" xfId="0" applyFill="1" applyBorder="1" applyAlignment="1">
      <alignment horizontal="center" vertical="center"/>
    </xf>
    <xf numFmtId="0" fontId="0" fillId="21" borderId="55" xfId="0" applyFill="1" applyBorder="1" applyAlignment="1">
      <alignment horizontal="center" vertical="center"/>
    </xf>
    <xf numFmtId="0" fontId="17" fillId="22" borderId="1" xfId="5" applyAlignment="1">
      <alignment horizontal="center" vertical="center"/>
    </xf>
    <xf numFmtId="0" fontId="18" fillId="15" borderId="53" xfId="0" applyFont="1" applyFill="1" applyBorder="1" applyAlignment="1">
      <alignment horizontal="center" vertical="center"/>
    </xf>
    <xf numFmtId="0" fontId="7" fillId="4" borderId="50" xfId="0" applyFont="1" applyFill="1" applyBorder="1" applyAlignment="1">
      <alignment horizontal="center" vertical="center"/>
    </xf>
    <xf numFmtId="0" fontId="7" fillId="4" borderId="51" xfId="0" applyFont="1" applyFill="1" applyBorder="1" applyAlignment="1">
      <alignment horizontal="center" vertical="center"/>
    </xf>
    <xf numFmtId="0" fontId="7" fillId="4" borderId="52" xfId="0" applyFont="1" applyFill="1" applyBorder="1" applyAlignment="1">
      <alignment horizontal="center" vertical="center"/>
    </xf>
    <xf numFmtId="0" fontId="11" fillId="4" borderId="0" xfId="0" applyFont="1" applyFill="1" applyBorder="1" applyAlignment="1">
      <alignment horizontal="center" vertical="center"/>
    </xf>
    <xf numFmtId="0" fontId="11" fillId="8" borderId="47" xfId="0" applyFont="1" applyFill="1" applyBorder="1" applyAlignment="1">
      <alignment horizontal="center" vertical="center"/>
    </xf>
    <xf numFmtId="0" fontId="11" fillId="8" borderId="48" xfId="0" applyFont="1" applyFill="1" applyBorder="1" applyAlignment="1">
      <alignment horizontal="center" vertical="center"/>
    </xf>
    <xf numFmtId="0" fontId="11" fillId="8" borderId="49" xfId="0" applyFont="1" applyFill="1" applyBorder="1" applyAlignment="1">
      <alignment horizontal="center" vertical="center"/>
    </xf>
    <xf numFmtId="0" fontId="16" fillId="10" borderId="69" xfId="0" applyFont="1" applyFill="1" applyBorder="1" applyAlignment="1">
      <alignment horizontal="center" vertical="center"/>
    </xf>
    <xf numFmtId="0" fontId="16" fillId="10" borderId="70" xfId="0" applyFont="1" applyFill="1" applyBorder="1" applyAlignment="1">
      <alignment horizontal="center" vertical="center"/>
    </xf>
    <xf numFmtId="0" fontId="16" fillId="10" borderId="71" xfId="0" applyFont="1" applyFill="1" applyBorder="1" applyAlignment="1">
      <alignment horizontal="center" vertical="center"/>
    </xf>
    <xf numFmtId="0" fontId="16" fillId="10" borderId="72" xfId="0" applyFont="1" applyFill="1" applyBorder="1" applyAlignment="1">
      <alignment horizontal="center" vertical="center"/>
    </xf>
    <xf numFmtId="0" fontId="16" fillId="10" borderId="0" xfId="0" applyFont="1" applyFill="1" applyBorder="1" applyAlignment="1">
      <alignment horizontal="center" vertical="center"/>
    </xf>
    <xf numFmtId="0" fontId="16" fillId="10" borderId="73" xfId="0" applyFont="1" applyFill="1" applyBorder="1" applyAlignment="1">
      <alignment horizontal="center" vertical="center"/>
    </xf>
    <xf numFmtId="0" fontId="16" fillId="10" borderId="74" xfId="0" applyFont="1" applyFill="1" applyBorder="1" applyAlignment="1">
      <alignment horizontal="center" vertical="center"/>
    </xf>
    <xf numFmtId="0" fontId="16" fillId="10" borderId="75" xfId="0" applyFont="1" applyFill="1" applyBorder="1" applyAlignment="1">
      <alignment horizontal="center" vertical="center"/>
    </xf>
    <xf numFmtId="0" fontId="16" fillId="10" borderId="76" xfId="0" applyFont="1" applyFill="1" applyBorder="1" applyAlignment="1">
      <alignment horizontal="center" vertical="center"/>
    </xf>
    <xf numFmtId="0" fontId="1" fillId="2" borderId="0" xfId="1" applyAlignment="1">
      <alignment horizontal="center" vertical="center"/>
    </xf>
  </cellXfs>
  <cellStyles count="6">
    <cellStyle name="Calcul" xfId="5" builtinId="22"/>
    <cellStyle name="Commentaire" xfId="4" builtinId="10"/>
    <cellStyle name="Insatisfaisant" xfId="2" builtinId="27"/>
    <cellStyle name="Neutre" xfId="3" builtinId="28"/>
    <cellStyle name="Normal" xfId="0" builtinId="0"/>
    <cellStyle name="Satisfaisant" xfId="1" builtinId="26"/>
  </cellStyles>
  <dxfs count="22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 patternType="lightUp"/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theme="8"/>
        </patternFill>
      </fill>
    </dxf>
    <dxf>
      <font>
        <color theme="1"/>
      </font>
      <fill>
        <patternFill>
          <bgColor theme="5"/>
        </patternFill>
      </fill>
    </dxf>
    <dxf>
      <font>
        <color theme="1"/>
      </font>
      <fill>
        <patternFill>
          <bgColor rgb="FF7030A0"/>
        </patternFill>
      </fill>
    </dxf>
    <dxf>
      <font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C00000"/>
        </patternFill>
      </fill>
    </dxf>
    <dxf>
      <fill>
        <patternFill patternType="lightUp"/>
      </fill>
    </dxf>
    <dxf>
      <font>
        <b val="0"/>
        <i/>
        <color rgb="FFC00000"/>
      </font>
      <fill>
        <patternFill>
          <bgColor theme="5" tint="0.79998168889431442"/>
        </patternFill>
      </fill>
    </dxf>
    <dxf>
      <font>
        <color theme="0"/>
      </font>
      <fill>
        <patternFill>
          <bgColor theme="1" tint="0.14996795556505021"/>
        </patternFill>
      </fill>
    </dxf>
  </dxfs>
  <tableStyles count="0" defaultTableStyle="TableStyleMedium2" defaultPivotStyle="PivotStyleLight16"/>
  <colors>
    <mruColors>
      <color rgb="FF47D42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55</xdr:col>
          <xdr:colOff>342900</xdr:colOff>
          <xdr:row>11</xdr:row>
          <xdr:rowOff>228600</xdr:rowOff>
        </xdr:from>
        <xdr:to>
          <xdr:col>57</xdr:col>
          <xdr:colOff>381000</xdr:colOff>
          <xdr:row>17</xdr:row>
          <xdr:rowOff>161925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9525</xdr:colOff>
      <xdr:row>2</xdr:row>
      <xdr:rowOff>0</xdr:rowOff>
    </xdr:from>
    <xdr:to>
      <xdr:col>10</xdr:col>
      <xdr:colOff>0</xdr:colOff>
      <xdr:row>4</xdr:row>
      <xdr:rowOff>9525</xdr:rowOff>
    </xdr:to>
    <xdr:sp macro="" textlink="">
      <xdr:nvSpPr>
        <xdr:cNvPr id="3" name="Flèche droite 2"/>
        <xdr:cNvSpPr/>
      </xdr:nvSpPr>
      <xdr:spPr>
        <a:xfrm rot="10800000">
          <a:off x="4086225" y="400050"/>
          <a:ext cx="619125" cy="390525"/>
        </a:xfrm>
        <a:prstGeom prst="rightArrow">
          <a:avLst/>
        </a:prstGeom>
        <a:solidFill>
          <a:srgbClr val="47D42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27</xdr:col>
      <xdr:colOff>0</xdr:colOff>
      <xdr:row>1</xdr:row>
      <xdr:rowOff>190500</xdr:rowOff>
    </xdr:from>
    <xdr:to>
      <xdr:col>28</xdr:col>
      <xdr:colOff>304800</xdr:colOff>
      <xdr:row>4</xdr:row>
      <xdr:rowOff>0</xdr:rowOff>
    </xdr:to>
    <xdr:sp macro="" textlink="">
      <xdr:nvSpPr>
        <xdr:cNvPr id="5" name="Flèche droite 4"/>
        <xdr:cNvSpPr/>
      </xdr:nvSpPr>
      <xdr:spPr>
        <a:xfrm>
          <a:off x="10048875" y="390525"/>
          <a:ext cx="619125" cy="390525"/>
        </a:xfrm>
        <a:prstGeom prst="rightArrow">
          <a:avLst/>
        </a:prstGeom>
        <a:solidFill>
          <a:srgbClr val="47D42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_salariés" displayName="TAB_salariés" ref="B2:K22" totalsRowShown="0" headerRowDxfId="11" dataDxfId="10">
  <autoFilter ref="B2:K22"/>
  <tableColumns count="10">
    <tableColumn id="1" name="SALARIÉ" dataDxfId="9"/>
    <tableColumn id="2" name="DATE NAISSANCE" dataDxfId="8"/>
    <tableColumn id="3" name="DATE EMBAUCHE" dataDxfId="7"/>
    <tableColumn id="4" name="ANCIENNETÉ" dataDxfId="6">
      <calculatedColumnFormula>IF(ISBLANK(D3),"Saisir date Embauche",DATEDIF(D3,TODAY(),"y"))</calculatedColumnFormula>
    </tableColumn>
    <tableColumn id="5" name="HEURES CONTRAT" dataDxfId="5"/>
    <tableColumn id="6" name="REPOS" dataDxfId="4"/>
    <tableColumn id="7" name="SERVICE" dataDxfId="3"/>
    <tableColumn id="8" name="SECTEUR" dataDxfId="2"/>
    <tableColumn id="9" name="NB CP" dataDxfId="1"/>
    <tableColumn id="10" name="NB CA" dataDxfId="0">
      <calculatedColumnFormula>IF(ISBLANK(D3),"Saisir date Embauche",IF(E3&lt;10,1,IF(AND(E3&gt;=10,E3&lt;15),2,IF(AND(E3&gt;=15,E3&lt;20),3,IF(AND(E3&gt;=20,E3&lt;25),4,5)))))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7"/>
  </sheetPr>
  <dimension ref="B1:BG38"/>
  <sheetViews>
    <sheetView topLeftCell="A4" zoomScaleNormal="100" workbookViewId="0">
      <selection activeCell="BD11" sqref="BD11:BF11"/>
    </sheetView>
  </sheetViews>
  <sheetFormatPr baseColWidth="10" defaultRowHeight="15" x14ac:dyDescent="0.25"/>
  <cols>
    <col min="1" max="1" width="5.7109375" style="3" customWidth="1"/>
    <col min="2" max="8" width="6.7109375" style="3" customWidth="1"/>
    <col min="9" max="15" width="6.7109375" style="3" hidden="1" customWidth="1"/>
    <col min="16" max="16" width="3.7109375" style="3" customWidth="1"/>
    <col min="17" max="23" width="6.7109375" style="3" customWidth="1"/>
    <col min="24" max="30" width="6.7109375" style="3" hidden="1" customWidth="1"/>
    <col min="31" max="31" width="3.7109375" style="3" customWidth="1"/>
    <col min="32" max="38" width="6.7109375" style="3" customWidth="1"/>
    <col min="39" max="45" width="6.7109375" style="3" hidden="1" customWidth="1"/>
    <col min="46" max="46" width="3.7109375" style="3" customWidth="1"/>
    <col min="47" max="53" width="6.7109375" style="3" customWidth="1"/>
    <col min="54" max="54" width="3.7109375" style="3" customWidth="1"/>
    <col min="55" max="16384" width="11.42578125" style="3"/>
  </cols>
  <sheetData>
    <row r="1" spans="2:59" hidden="1" x14ac:dyDescent="0.25">
      <c r="B1" s="3">
        <v>1</v>
      </c>
      <c r="C1" s="3">
        <v>1</v>
      </c>
      <c r="D1" s="3">
        <v>1</v>
      </c>
      <c r="E1" s="3">
        <v>1</v>
      </c>
      <c r="F1" s="3">
        <v>1</v>
      </c>
      <c r="G1" s="3">
        <v>1</v>
      </c>
      <c r="H1" s="3">
        <v>1</v>
      </c>
      <c r="Q1" s="3">
        <v>2</v>
      </c>
      <c r="R1" s="3">
        <v>2</v>
      </c>
      <c r="S1" s="3">
        <v>2</v>
      </c>
      <c r="T1" s="3">
        <v>2</v>
      </c>
      <c r="U1" s="3">
        <v>2</v>
      </c>
      <c r="V1" s="3">
        <v>2</v>
      </c>
      <c r="W1" s="3">
        <v>2</v>
      </c>
      <c r="AF1" s="3">
        <v>3</v>
      </c>
      <c r="AG1" s="3">
        <v>3</v>
      </c>
      <c r="AH1" s="3">
        <v>3</v>
      </c>
      <c r="AI1" s="3">
        <v>3</v>
      </c>
      <c r="AJ1" s="3">
        <v>3</v>
      </c>
      <c r="AK1" s="3">
        <v>3</v>
      </c>
      <c r="AL1" s="3">
        <v>3</v>
      </c>
      <c r="AU1" s="3">
        <v>4</v>
      </c>
      <c r="AV1" s="3">
        <v>4</v>
      </c>
      <c r="AW1" s="3">
        <v>4</v>
      </c>
      <c r="AX1" s="3">
        <v>4</v>
      </c>
      <c r="AY1" s="3">
        <v>4</v>
      </c>
      <c r="AZ1" s="3">
        <v>4</v>
      </c>
      <c r="BA1" s="3">
        <v>4</v>
      </c>
    </row>
    <row r="2" spans="2:59" hidden="1" x14ac:dyDescent="0.25">
      <c r="B2" s="3">
        <f>WEEKDAY(DATE($BD$8,B1,1),2)</f>
        <v>5</v>
      </c>
      <c r="C2" s="3">
        <f t="shared" ref="C2:H2" si="0">WEEKDAY(DATE($BD$8,C1,1),2)</f>
        <v>5</v>
      </c>
      <c r="D2" s="3">
        <f t="shared" si="0"/>
        <v>5</v>
      </c>
      <c r="E2" s="3">
        <f t="shared" si="0"/>
        <v>5</v>
      </c>
      <c r="F2" s="3">
        <f t="shared" si="0"/>
        <v>5</v>
      </c>
      <c r="G2" s="3">
        <f t="shared" si="0"/>
        <v>5</v>
      </c>
      <c r="H2" s="3">
        <f t="shared" si="0"/>
        <v>5</v>
      </c>
      <c r="Q2" s="3">
        <f>WEEKDAY(DATE($BD$8,Q1,1),2)</f>
        <v>1</v>
      </c>
      <c r="R2" s="3">
        <f t="shared" ref="R2:W2" si="1">WEEKDAY(DATE($BD$8,R1,1),2)</f>
        <v>1</v>
      </c>
      <c r="S2" s="3">
        <f t="shared" si="1"/>
        <v>1</v>
      </c>
      <c r="T2" s="3">
        <f t="shared" si="1"/>
        <v>1</v>
      </c>
      <c r="U2" s="3">
        <f t="shared" si="1"/>
        <v>1</v>
      </c>
      <c r="V2" s="3">
        <f t="shared" si="1"/>
        <v>1</v>
      </c>
      <c r="W2" s="3">
        <f t="shared" si="1"/>
        <v>1</v>
      </c>
      <c r="AF2" s="3">
        <f>WEEKDAY(DATE($BD$8,AF1,1),2)</f>
        <v>1</v>
      </c>
      <c r="AG2" s="3">
        <f t="shared" ref="AG2:AL2" si="2">WEEKDAY(DATE($BD$8,AG1,1),2)</f>
        <v>1</v>
      </c>
      <c r="AH2" s="3">
        <f t="shared" si="2"/>
        <v>1</v>
      </c>
      <c r="AI2" s="3">
        <f t="shared" si="2"/>
        <v>1</v>
      </c>
      <c r="AJ2" s="3">
        <f t="shared" si="2"/>
        <v>1</v>
      </c>
      <c r="AK2" s="3">
        <f t="shared" si="2"/>
        <v>1</v>
      </c>
      <c r="AL2" s="3">
        <f t="shared" si="2"/>
        <v>1</v>
      </c>
      <c r="AU2" s="3">
        <f>WEEKDAY(DATE($BD$8,AU1,1),2)</f>
        <v>4</v>
      </c>
      <c r="AV2" s="3">
        <f t="shared" ref="AV2:BA2" si="3">WEEKDAY(DATE($BD$8,AV1,1),2)</f>
        <v>4</v>
      </c>
      <c r="AW2" s="3">
        <f t="shared" si="3"/>
        <v>4</v>
      </c>
      <c r="AX2" s="3">
        <f t="shared" si="3"/>
        <v>4</v>
      </c>
      <c r="AY2" s="3">
        <f t="shared" si="3"/>
        <v>4</v>
      </c>
      <c r="AZ2" s="3">
        <f t="shared" si="3"/>
        <v>4</v>
      </c>
      <c r="BA2" s="3">
        <f t="shared" si="3"/>
        <v>4</v>
      </c>
    </row>
    <row r="3" spans="2:59" hidden="1" x14ac:dyDescent="0.25">
      <c r="B3" s="3">
        <v>1</v>
      </c>
      <c r="C3" s="3">
        <v>2</v>
      </c>
      <c r="D3" s="3">
        <v>3</v>
      </c>
      <c r="E3" s="3">
        <v>4</v>
      </c>
      <c r="F3" s="3">
        <v>5</v>
      </c>
      <c r="G3" s="3">
        <v>6</v>
      </c>
      <c r="H3" s="3">
        <v>7</v>
      </c>
      <c r="Q3" s="3">
        <v>1</v>
      </c>
      <c r="R3" s="3">
        <v>2</v>
      </c>
      <c r="S3" s="3">
        <v>3</v>
      </c>
      <c r="T3" s="3">
        <v>4</v>
      </c>
      <c r="U3" s="3">
        <v>5</v>
      </c>
      <c r="V3" s="3">
        <v>6</v>
      </c>
      <c r="W3" s="3">
        <v>7</v>
      </c>
      <c r="AF3" s="3">
        <v>1</v>
      </c>
      <c r="AG3" s="3">
        <v>2</v>
      </c>
      <c r="AH3" s="3">
        <v>3</v>
      </c>
      <c r="AI3" s="3">
        <v>4</v>
      </c>
      <c r="AJ3" s="3">
        <v>5</v>
      </c>
      <c r="AK3" s="3">
        <v>6</v>
      </c>
      <c r="AL3" s="3">
        <v>7</v>
      </c>
      <c r="AU3" s="3">
        <v>1</v>
      </c>
      <c r="AV3" s="3">
        <v>2</v>
      </c>
      <c r="AW3" s="3">
        <v>3</v>
      </c>
      <c r="AX3" s="3">
        <v>4</v>
      </c>
      <c r="AY3" s="3">
        <v>5</v>
      </c>
      <c r="AZ3" s="3">
        <v>6</v>
      </c>
      <c r="BA3" s="3">
        <v>7</v>
      </c>
    </row>
    <row r="4" spans="2:59" ht="15.75" thickBot="1" x14ac:dyDescent="0.3"/>
    <row r="5" spans="2:59" ht="20.100000000000001" customHeight="1" thickTop="1" thickBot="1" x14ac:dyDescent="0.3">
      <c r="B5" s="96" t="str">
        <f>UPPER(TEXT(DATE($BD$8,B1,1),"mmmm aaaa"))</f>
        <v>JANVIER 2021</v>
      </c>
      <c r="C5" s="97"/>
      <c r="D5" s="97"/>
      <c r="E5" s="97"/>
      <c r="F5" s="97"/>
      <c r="G5" s="97"/>
      <c r="H5" s="98"/>
      <c r="Q5" s="96" t="str">
        <f>UPPER(TEXT(DATE($BD$8,Q1,1),"mmmm aaaa"))</f>
        <v>FÉVRIER 2021</v>
      </c>
      <c r="R5" s="97"/>
      <c r="S5" s="97"/>
      <c r="T5" s="97"/>
      <c r="U5" s="97"/>
      <c r="V5" s="97"/>
      <c r="W5" s="98"/>
      <c r="AF5" s="96" t="str">
        <f>UPPER(TEXT(DATE($BD$8,AF1,1),"mmmm aaaa"))</f>
        <v>MARS 2021</v>
      </c>
      <c r="AG5" s="97"/>
      <c r="AH5" s="97"/>
      <c r="AI5" s="97"/>
      <c r="AJ5" s="97"/>
      <c r="AK5" s="97"/>
      <c r="AL5" s="98"/>
      <c r="AU5" s="96" t="str">
        <f>UPPER(TEXT(DATE($BD$8,AU1,1),"mmmm aaaa"))</f>
        <v>AVRIL 2021</v>
      </c>
      <c r="AV5" s="97"/>
      <c r="AW5" s="97"/>
      <c r="AX5" s="97"/>
      <c r="AY5" s="97"/>
      <c r="AZ5" s="97"/>
      <c r="BA5" s="98"/>
      <c r="BC5" s="50"/>
      <c r="BD5" s="51"/>
      <c r="BE5" s="51"/>
      <c r="BF5" s="51"/>
      <c r="BG5" s="52"/>
    </row>
    <row r="6" spans="2:59" ht="20.100000000000001" customHeight="1" thickTop="1" thickBot="1" x14ac:dyDescent="0.3">
      <c r="B6" s="4" t="s">
        <v>0</v>
      </c>
      <c r="C6" s="4" t="s">
        <v>1</v>
      </c>
      <c r="D6" s="4" t="s">
        <v>1</v>
      </c>
      <c r="E6" s="5" t="s">
        <v>2</v>
      </c>
      <c r="F6" s="5" t="s">
        <v>3</v>
      </c>
      <c r="G6" s="5" t="s">
        <v>4</v>
      </c>
      <c r="H6" s="5" t="s">
        <v>5</v>
      </c>
      <c r="Q6" s="4" t="s">
        <v>0</v>
      </c>
      <c r="R6" s="4" t="s">
        <v>1</v>
      </c>
      <c r="S6" s="4" t="s">
        <v>1</v>
      </c>
      <c r="T6" s="5" t="s">
        <v>2</v>
      </c>
      <c r="U6" s="5" t="s">
        <v>3</v>
      </c>
      <c r="V6" s="5" t="s">
        <v>4</v>
      </c>
      <c r="W6" s="5" t="s">
        <v>5</v>
      </c>
      <c r="AF6" s="4" t="s">
        <v>0</v>
      </c>
      <c r="AG6" s="4" t="s">
        <v>1</v>
      </c>
      <c r="AH6" s="4" t="s">
        <v>1</v>
      </c>
      <c r="AI6" s="5" t="s">
        <v>2</v>
      </c>
      <c r="AJ6" s="5" t="s">
        <v>3</v>
      </c>
      <c r="AK6" s="5" t="s">
        <v>4</v>
      </c>
      <c r="AL6" s="5" t="s">
        <v>5</v>
      </c>
      <c r="AU6" s="4" t="s">
        <v>0</v>
      </c>
      <c r="AV6" s="4" t="s">
        <v>1</v>
      </c>
      <c r="AW6" s="4" t="s">
        <v>1</v>
      </c>
      <c r="AX6" s="5" t="s">
        <v>2</v>
      </c>
      <c r="AY6" s="5" t="s">
        <v>3</v>
      </c>
      <c r="AZ6" s="5" t="s">
        <v>4</v>
      </c>
      <c r="BA6" s="5" t="s">
        <v>5</v>
      </c>
      <c r="BC6" s="53"/>
      <c r="BD6" s="54"/>
      <c r="BE6" s="54"/>
      <c r="BF6" s="54"/>
      <c r="BG6" s="55"/>
    </row>
    <row r="7" spans="2:59" ht="20.100000000000001" customHeight="1" thickBot="1" x14ac:dyDescent="0.3">
      <c r="B7" s="6" t="str">
        <f>IFERROR(IF(AND(A7="",B3=B2,ISNUMBER(H6)=FALSE,ISNUMBER(B6)=FALSE,B6&lt;&gt;""),DATE($BD$8,B1,1),IF(AND(A7&lt;&gt;"",MONTH(A7+1)=MONTH(A7)),A7+1,IF(AND(H6&lt;&gt;"",MONTH(H6+1)=MONTH(H6)),H6+1,""))),"")</f>
        <v/>
      </c>
      <c r="C7" s="7" t="str">
        <f t="shared" ref="C7:H7" si="4">IFERROR(IF(AND(B7="",C3=C2,ISNUMBER(I6)=FALSE,ISNUMBER(C6)=FALSE,C6&lt;&gt;""),DATE($BD$8,C1,1),IF(AND(B7&lt;&gt;"",MONTH(B7+1)=MONTH(B7)),B7+1,IF(AND(I6&lt;&gt;"",MONTH(I6+1)=MONTH(I6)),I6+1,""))),"")</f>
        <v/>
      </c>
      <c r="D7" s="7" t="str">
        <f t="shared" si="4"/>
        <v/>
      </c>
      <c r="E7" s="7" t="str">
        <f t="shared" si="4"/>
        <v/>
      </c>
      <c r="F7" s="15">
        <f t="shared" si="4"/>
        <v>44197</v>
      </c>
      <c r="G7" s="18">
        <f t="shared" si="4"/>
        <v>44198</v>
      </c>
      <c r="H7" s="8">
        <f t="shared" si="4"/>
        <v>44199</v>
      </c>
      <c r="Q7" s="6">
        <f>IFERROR(IF(AND(P7="",Q3=Q2,ISNUMBER(W6)=FALSE,ISNUMBER(Q6)=FALSE,Q6&lt;&gt;""),DATE($BD$8,Q1,1),IF(AND(P7&lt;&gt;"",MONTH(P7+1)=MONTH(P7)),P7+1,IF(AND(W6&lt;&gt;"",MONTH(W6+1)=MONTH(W6)),W6+1,""))),"")</f>
        <v>44228</v>
      </c>
      <c r="R7" s="7">
        <f t="shared" ref="R7:W7" si="5">IFERROR(IF(AND(Q7="",R3=R2,ISNUMBER(X6)=FALSE,ISNUMBER(R6)=FALSE,R6&lt;&gt;""),DATE($BD$8,R1,1),IF(AND(Q7&lt;&gt;"",MONTH(Q7+1)=MONTH(Q7)),Q7+1,IF(AND(X6&lt;&gt;"",MONTH(X6+1)=MONTH(X6)),X6+1,""))),"")</f>
        <v>44229</v>
      </c>
      <c r="S7" s="7">
        <f t="shared" si="5"/>
        <v>44230</v>
      </c>
      <c r="T7" s="7">
        <f t="shared" si="5"/>
        <v>44231</v>
      </c>
      <c r="U7" s="15">
        <f t="shared" si="5"/>
        <v>44232</v>
      </c>
      <c r="V7" s="18">
        <f t="shared" si="5"/>
        <v>44233</v>
      </c>
      <c r="W7" s="8">
        <f t="shared" si="5"/>
        <v>44234</v>
      </c>
      <c r="AF7" s="6">
        <f>IFERROR(IF(AND(AE7="",AF3=AF2,ISNUMBER(AL6)=FALSE,ISNUMBER(AF6)=FALSE,AF6&lt;&gt;""),DATE($BD$8,AF1,1),IF(AND(AE7&lt;&gt;"",MONTH(AE7+1)=MONTH(AE7)),AE7+1,IF(AND(AL6&lt;&gt;"",MONTH(AL6+1)=MONTH(AL6)),AL6+1,""))),"")</f>
        <v>44256</v>
      </c>
      <c r="AG7" s="7">
        <f t="shared" ref="AG7:AL7" si="6">IFERROR(IF(AND(AF7="",AG3=AG2,ISNUMBER(AM6)=FALSE,ISNUMBER(AG6)=FALSE,AG6&lt;&gt;""),DATE($BD$8,AG1,1),IF(AND(AF7&lt;&gt;"",MONTH(AF7+1)=MONTH(AF7)),AF7+1,IF(AND(AM6&lt;&gt;"",MONTH(AM6+1)=MONTH(AM6)),AM6+1,""))),"")</f>
        <v>44257</v>
      </c>
      <c r="AH7" s="7">
        <f t="shared" si="6"/>
        <v>44258</v>
      </c>
      <c r="AI7" s="7">
        <f t="shared" si="6"/>
        <v>44259</v>
      </c>
      <c r="AJ7" s="15">
        <f t="shared" si="6"/>
        <v>44260</v>
      </c>
      <c r="AK7" s="18">
        <f t="shared" si="6"/>
        <v>44261</v>
      </c>
      <c r="AL7" s="8">
        <f t="shared" si="6"/>
        <v>44262</v>
      </c>
      <c r="AU7" s="6" t="str">
        <f>IFERROR(IF(AND(AT7="",AU3=AU2,ISNUMBER(BA6)=FALSE,ISNUMBER(AU6)=FALSE,AU6&lt;&gt;""),DATE($BD$8,AU1,1),IF(AND(AT7&lt;&gt;"",MONTH(AT7+1)=MONTH(AT7)),AT7+1,IF(AND(BA6&lt;&gt;"",MONTH(BA6+1)=MONTH(BA6)),BA6+1,""))),"")</f>
        <v/>
      </c>
      <c r="AV7" s="7" t="str">
        <f t="shared" ref="AV7:BA7" si="7">IFERROR(IF(AND(AU7="",AV3=AV2,ISNUMBER(BB6)=FALSE,ISNUMBER(AV6)=FALSE,AV6&lt;&gt;""),DATE($BD$8,AV1,1),IF(AND(AU7&lt;&gt;"",MONTH(AU7+1)=MONTH(AU7)),AU7+1,IF(AND(BB6&lt;&gt;"",MONTH(BB6+1)=MONTH(BB6)),BB6+1,""))),"")</f>
        <v/>
      </c>
      <c r="AW7" s="7" t="str">
        <f t="shared" si="7"/>
        <v/>
      </c>
      <c r="AX7" s="7">
        <f t="shared" si="7"/>
        <v>44287</v>
      </c>
      <c r="AY7" s="15">
        <f t="shared" si="7"/>
        <v>44288</v>
      </c>
      <c r="AZ7" s="18">
        <f t="shared" si="7"/>
        <v>44289</v>
      </c>
      <c r="BA7" s="8">
        <f t="shared" si="7"/>
        <v>44290</v>
      </c>
      <c r="BC7" s="53"/>
      <c r="BD7" s="99" t="s">
        <v>26</v>
      </c>
      <c r="BE7" s="99"/>
      <c r="BF7" s="99"/>
      <c r="BG7" s="55"/>
    </row>
    <row r="8" spans="2:59" ht="20.100000000000001" customHeight="1" thickBot="1" x14ac:dyDescent="0.3">
      <c r="B8" s="9">
        <f t="shared" ref="B8:B12" si="8">IFERROR(IF(AND(A8="",B4=B3,ISNUMBER(H7)=FALSE,ISNUMBER(B7)=FALSE,B7&lt;&gt;""),DATE($BD$8,B2,1),IF(AND(A8&lt;&gt;"",MONTH(A8+1)=MONTH(A8)),A8+1,IF(AND(H7&lt;&gt;"",MONTH(H7+1)=MONTH(H7)),H7+1,""))),"")</f>
        <v>44200</v>
      </c>
      <c r="C8" s="10">
        <f t="shared" ref="C8:C12" si="9">IFERROR(IF(AND(B8="",C4=C3,ISNUMBER(I7)=FALSE,ISNUMBER(C7)=FALSE,C7&lt;&gt;""),DATE($BD$8,C2,1),IF(AND(B8&lt;&gt;"",MONTH(B8+1)=MONTH(B8)),B8+1,IF(AND(I7&lt;&gt;"",MONTH(I7+1)=MONTH(I7)),I7+1,""))),"")</f>
        <v>44201</v>
      </c>
      <c r="D8" s="10">
        <f t="shared" ref="D8:D12" si="10">IFERROR(IF(AND(C8="",D4=D3,ISNUMBER(J7)=FALSE,ISNUMBER(D7)=FALSE,D7&lt;&gt;""),DATE($BD$8,D2,1),IF(AND(C8&lt;&gt;"",MONTH(C8+1)=MONTH(C8)),C8+1,IF(AND(J7&lt;&gt;"",MONTH(J7+1)=MONTH(J7)),J7+1,""))),"")</f>
        <v>44202</v>
      </c>
      <c r="E8" s="10">
        <f t="shared" ref="E8:E12" si="11">IFERROR(IF(AND(D8="",E4=E3,ISNUMBER(K7)=FALSE,ISNUMBER(E7)=FALSE,E7&lt;&gt;""),DATE($BD$8,E2,1),IF(AND(D8&lt;&gt;"",MONTH(D8+1)=MONTH(D8)),D8+1,IF(AND(K7&lt;&gt;"",MONTH(K7+1)=MONTH(K7)),K7+1,""))),"")</f>
        <v>44203</v>
      </c>
      <c r="F8" s="16">
        <f t="shared" ref="F8:F12" si="12">IFERROR(IF(AND(E8="",F4=F3,ISNUMBER(L7)=FALSE,ISNUMBER(F7)=FALSE,F7&lt;&gt;""),DATE($BD$8,F2,1),IF(AND(E8&lt;&gt;"",MONTH(E8+1)=MONTH(E8)),E8+1,IF(AND(L7&lt;&gt;"",MONTH(L7+1)=MONTH(L7)),L7+1,""))),"")</f>
        <v>44204</v>
      </c>
      <c r="G8" s="19">
        <f t="shared" ref="G8:G12" si="13">IFERROR(IF(AND(F8="",G4=G3,ISNUMBER(M7)=FALSE,ISNUMBER(G7)=FALSE,G7&lt;&gt;""),DATE($BD$8,G2,1),IF(AND(F8&lt;&gt;"",MONTH(F8+1)=MONTH(F8)),F8+1,IF(AND(M7&lt;&gt;"",MONTH(M7+1)=MONTH(M7)),M7+1,""))),"")</f>
        <v>44205</v>
      </c>
      <c r="H8" s="11">
        <f t="shared" ref="H8:H12" si="14">IFERROR(IF(AND(G8="",H4=H3,ISNUMBER(N7)=FALSE,ISNUMBER(H7)=FALSE,H7&lt;&gt;""),DATE($BD$8,H2,1),IF(AND(G8&lt;&gt;"",MONTH(G8+1)=MONTH(G8)),G8+1,IF(AND(N7&lt;&gt;"",MONTH(N7+1)=MONTH(N7)),N7+1,""))),"")</f>
        <v>44206</v>
      </c>
      <c r="Q8" s="9">
        <f t="shared" ref="Q8:Q12" si="15">IFERROR(IF(AND(P8="",Q4=Q3,ISNUMBER(W7)=FALSE,ISNUMBER(Q7)=FALSE,Q7&lt;&gt;""),DATE($BD$8,Q2,1),IF(AND(P8&lt;&gt;"",MONTH(P8+1)=MONTH(P8)),P8+1,IF(AND(W7&lt;&gt;"",MONTH(W7+1)=MONTH(W7)),W7+1,""))),"")</f>
        <v>44235</v>
      </c>
      <c r="R8" s="10">
        <f t="shared" ref="R8:R12" si="16">IFERROR(IF(AND(Q8="",R4=R3,ISNUMBER(X7)=FALSE,ISNUMBER(R7)=FALSE,R7&lt;&gt;""),DATE($BD$8,R2,1),IF(AND(Q8&lt;&gt;"",MONTH(Q8+1)=MONTH(Q8)),Q8+1,IF(AND(X7&lt;&gt;"",MONTH(X7+1)=MONTH(X7)),X7+1,""))),"")</f>
        <v>44236</v>
      </c>
      <c r="S8" s="10">
        <f t="shared" ref="S8:S12" si="17">IFERROR(IF(AND(R8="",S4=S3,ISNUMBER(Y7)=FALSE,ISNUMBER(S7)=FALSE,S7&lt;&gt;""),DATE($BD$8,S2,1),IF(AND(R8&lt;&gt;"",MONTH(R8+1)=MONTH(R8)),R8+1,IF(AND(Y7&lt;&gt;"",MONTH(Y7+1)=MONTH(Y7)),Y7+1,""))),"")</f>
        <v>44237</v>
      </c>
      <c r="T8" s="10">
        <f t="shared" ref="T8:T12" si="18">IFERROR(IF(AND(S8="",T4=T3,ISNUMBER(Z7)=FALSE,ISNUMBER(T7)=FALSE,T7&lt;&gt;""),DATE($BD$8,T2,1),IF(AND(S8&lt;&gt;"",MONTH(S8+1)=MONTH(S8)),S8+1,IF(AND(Z7&lt;&gt;"",MONTH(Z7+1)=MONTH(Z7)),Z7+1,""))),"")</f>
        <v>44238</v>
      </c>
      <c r="U8" s="16">
        <f t="shared" ref="U8:U12" si="19">IFERROR(IF(AND(T8="",U4=U3,ISNUMBER(AA7)=FALSE,ISNUMBER(U7)=FALSE,U7&lt;&gt;""),DATE($BD$8,U2,1),IF(AND(T8&lt;&gt;"",MONTH(T8+1)=MONTH(T8)),T8+1,IF(AND(AA7&lt;&gt;"",MONTH(AA7+1)=MONTH(AA7)),AA7+1,""))),"")</f>
        <v>44239</v>
      </c>
      <c r="V8" s="19">
        <f t="shared" ref="V8:V12" si="20">IFERROR(IF(AND(U8="",V4=V3,ISNUMBER(AB7)=FALSE,ISNUMBER(V7)=FALSE,V7&lt;&gt;""),DATE($BD$8,V2,1),IF(AND(U8&lt;&gt;"",MONTH(U8+1)=MONTH(U8)),U8+1,IF(AND(AB7&lt;&gt;"",MONTH(AB7+1)=MONTH(AB7)),AB7+1,""))),"")</f>
        <v>44240</v>
      </c>
      <c r="W8" s="11">
        <f t="shared" ref="W8:W12" si="21">IFERROR(IF(AND(V8="",W4=W3,ISNUMBER(AC7)=FALSE,ISNUMBER(W7)=FALSE,W7&lt;&gt;""),DATE($BD$8,W2,1),IF(AND(V8&lt;&gt;"",MONTH(V8+1)=MONTH(V8)),V8+1,IF(AND(AC7&lt;&gt;"",MONTH(AC7+1)=MONTH(AC7)),AC7+1,""))),"")</f>
        <v>44241</v>
      </c>
      <c r="AF8" s="9">
        <f t="shared" ref="AF8:AF12" si="22">IFERROR(IF(AND(AE8="",AF4=AF3,ISNUMBER(AL7)=FALSE,ISNUMBER(AF7)=FALSE,AF7&lt;&gt;""),DATE($BD$8,AF2,1),IF(AND(AE8&lt;&gt;"",MONTH(AE8+1)=MONTH(AE8)),AE8+1,IF(AND(AL7&lt;&gt;"",MONTH(AL7+1)=MONTH(AL7)),AL7+1,""))),"")</f>
        <v>44263</v>
      </c>
      <c r="AG8" s="10">
        <f t="shared" ref="AG8:AG12" si="23">IFERROR(IF(AND(AF8="",AG4=AG3,ISNUMBER(AM7)=FALSE,ISNUMBER(AG7)=FALSE,AG7&lt;&gt;""),DATE($BD$8,AG2,1),IF(AND(AF8&lt;&gt;"",MONTH(AF8+1)=MONTH(AF8)),AF8+1,IF(AND(AM7&lt;&gt;"",MONTH(AM7+1)=MONTH(AM7)),AM7+1,""))),"")</f>
        <v>44264</v>
      </c>
      <c r="AH8" s="10">
        <f t="shared" ref="AH8:AH12" si="24">IFERROR(IF(AND(AG8="",AH4=AH3,ISNUMBER(AN7)=FALSE,ISNUMBER(AH7)=FALSE,AH7&lt;&gt;""),DATE($BD$8,AH2,1),IF(AND(AG8&lt;&gt;"",MONTH(AG8+1)=MONTH(AG8)),AG8+1,IF(AND(AN7&lt;&gt;"",MONTH(AN7+1)=MONTH(AN7)),AN7+1,""))),"")</f>
        <v>44265</v>
      </c>
      <c r="AI8" s="10">
        <f t="shared" ref="AI8:AI12" si="25">IFERROR(IF(AND(AH8="",AI4=AI3,ISNUMBER(AO7)=FALSE,ISNUMBER(AI7)=FALSE,AI7&lt;&gt;""),DATE($BD$8,AI2,1),IF(AND(AH8&lt;&gt;"",MONTH(AH8+1)=MONTH(AH8)),AH8+1,IF(AND(AO7&lt;&gt;"",MONTH(AO7+1)=MONTH(AO7)),AO7+1,""))),"")</f>
        <v>44266</v>
      </c>
      <c r="AJ8" s="16">
        <f t="shared" ref="AJ8:AJ12" si="26">IFERROR(IF(AND(AI8="",AJ4=AJ3,ISNUMBER(AP7)=FALSE,ISNUMBER(AJ7)=FALSE,AJ7&lt;&gt;""),DATE($BD$8,AJ2,1),IF(AND(AI8&lt;&gt;"",MONTH(AI8+1)=MONTH(AI8)),AI8+1,IF(AND(AP7&lt;&gt;"",MONTH(AP7+1)=MONTH(AP7)),AP7+1,""))),"")</f>
        <v>44267</v>
      </c>
      <c r="AK8" s="19">
        <f t="shared" ref="AK8:AK12" si="27">IFERROR(IF(AND(AJ8="",AK4=AK3,ISNUMBER(AQ7)=FALSE,ISNUMBER(AK7)=FALSE,AK7&lt;&gt;""),DATE($BD$8,AK2,1),IF(AND(AJ8&lt;&gt;"",MONTH(AJ8+1)=MONTH(AJ8)),AJ8+1,IF(AND(AQ7&lt;&gt;"",MONTH(AQ7+1)=MONTH(AQ7)),AQ7+1,""))),"")</f>
        <v>44268</v>
      </c>
      <c r="AL8" s="11">
        <f t="shared" ref="AL8:AL12" si="28">IFERROR(IF(AND(AK8="",AL4=AL3,ISNUMBER(AR7)=FALSE,ISNUMBER(AL7)=FALSE,AL7&lt;&gt;""),DATE($BD$8,AL2,1),IF(AND(AK8&lt;&gt;"",MONTH(AK8+1)=MONTH(AK8)),AK8+1,IF(AND(AR7&lt;&gt;"",MONTH(AR7+1)=MONTH(AR7)),AR7+1,""))),"")</f>
        <v>44269</v>
      </c>
      <c r="AU8" s="9">
        <f t="shared" ref="AU8:AU12" si="29">IFERROR(IF(AND(AT8="",AU4=AU3,ISNUMBER(BA7)=FALSE,ISNUMBER(AU7)=FALSE,AU7&lt;&gt;""),DATE($BD$8,AU2,1),IF(AND(AT8&lt;&gt;"",MONTH(AT8+1)=MONTH(AT8)),AT8+1,IF(AND(BA7&lt;&gt;"",MONTH(BA7+1)=MONTH(BA7)),BA7+1,""))),"")</f>
        <v>44291</v>
      </c>
      <c r="AV8" s="10">
        <f t="shared" ref="AV8:AV12" si="30">IFERROR(IF(AND(AU8="",AV4=AV3,ISNUMBER(BB7)=FALSE,ISNUMBER(AV7)=FALSE,AV7&lt;&gt;""),DATE($BD$8,AV2,1),IF(AND(AU8&lt;&gt;"",MONTH(AU8+1)=MONTH(AU8)),AU8+1,IF(AND(BB7&lt;&gt;"",MONTH(BB7+1)=MONTH(BB7)),BB7+1,""))),"")</f>
        <v>44292</v>
      </c>
      <c r="AW8" s="10">
        <f t="shared" ref="AW8:AW12" si="31">IFERROR(IF(AND(AV8="",AW4=AW3,ISNUMBER(BC7)=FALSE,ISNUMBER(AW7)=FALSE,AW7&lt;&gt;""),DATE($BD$8,AW2,1),IF(AND(AV8&lt;&gt;"",MONTH(AV8+1)=MONTH(AV8)),AV8+1,IF(AND(BC7&lt;&gt;"",MONTH(BC7+1)=MONTH(BC7)),BC7+1,""))),"")</f>
        <v>44293</v>
      </c>
      <c r="AX8" s="10">
        <f t="shared" ref="AX8:AX12" si="32">IFERROR(IF(AND(AW8="",AX4=AX3,ISNUMBER(BD7)=FALSE,ISNUMBER(AX7)=FALSE,AX7&lt;&gt;""),DATE($BD$8,AX2,1),IF(AND(AW8&lt;&gt;"",MONTH(AW8+1)=MONTH(AW8)),AW8+1,IF(AND(BD7&lt;&gt;"",MONTH(BD7+1)=MONTH(BD7)),BD7+1,""))),"")</f>
        <v>44294</v>
      </c>
      <c r="AY8" s="16">
        <f t="shared" ref="AY8:AY12" si="33">IFERROR(IF(AND(AX8="",AY4=AY3,ISNUMBER(BE7)=FALSE,ISNUMBER(AY7)=FALSE,AY7&lt;&gt;""),DATE($BD$8,AY2,1),IF(AND(AX8&lt;&gt;"",MONTH(AX8+1)=MONTH(AX8)),AX8+1,IF(AND(BE7&lt;&gt;"",MONTH(BE7+1)=MONTH(BE7)),BE7+1,""))),"")</f>
        <v>44295</v>
      </c>
      <c r="AZ8" s="19">
        <f t="shared" ref="AZ8:AZ12" si="34">IFERROR(IF(AND(AY8="",AZ4=AZ3,ISNUMBER(BF7)=FALSE,ISNUMBER(AZ7)=FALSE,AZ7&lt;&gt;""),DATE($BD$8,AZ2,1),IF(AND(AY8&lt;&gt;"",MONTH(AY8+1)=MONTH(AY8)),AY8+1,IF(AND(BF7&lt;&gt;"",MONTH(BF7+1)=MONTH(BF7)),BF7+1,""))),"")</f>
        <v>44296</v>
      </c>
      <c r="BA8" s="11">
        <f t="shared" ref="BA8:BA12" si="35">IFERROR(IF(AND(AZ8="",BA4=BA3,ISNUMBER(BG7)=FALSE,ISNUMBER(BA7)=FALSE,BA7&lt;&gt;""),DATE($BD$8,BA2,1),IF(AND(AZ8&lt;&gt;"",MONTH(AZ8+1)=MONTH(AZ8)),AZ8+1,IF(AND(BG7&lt;&gt;"",MONTH(BG7+1)=MONTH(BG7)),BG7+1,""))),"")</f>
        <v>44297</v>
      </c>
      <c r="BC8" s="53"/>
      <c r="BD8" s="100">
        <v>2021</v>
      </c>
      <c r="BE8" s="101"/>
      <c r="BF8" s="102"/>
      <c r="BG8" s="55"/>
    </row>
    <row r="9" spans="2:59" ht="20.100000000000001" customHeight="1" x14ac:dyDescent="0.25">
      <c r="B9" s="9">
        <f t="shared" si="8"/>
        <v>44207</v>
      </c>
      <c r="C9" s="10">
        <f t="shared" si="9"/>
        <v>44208</v>
      </c>
      <c r="D9" s="10">
        <f t="shared" si="10"/>
        <v>44209</v>
      </c>
      <c r="E9" s="10">
        <f t="shared" si="11"/>
        <v>44210</v>
      </c>
      <c r="F9" s="16">
        <f t="shared" si="12"/>
        <v>44211</v>
      </c>
      <c r="G9" s="19">
        <f t="shared" si="13"/>
        <v>44212</v>
      </c>
      <c r="H9" s="11">
        <f t="shared" si="14"/>
        <v>44213</v>
      </c>
      <c r="Q9" s="9">
        <f t="shared" si="15"/>
        <v>44242</v>
      </c>
      <c r="R9" s="10">
        <f t="shared" si="16"/>
        <v>44243</v>
      </c>
      <c r="S9" s="10">
        <f t="shared" si="17"/>
        <v>44244</v>
      </c>
      <c r="T9" s="10">
        <f t="shared" si="18"/>
        <v>44245</v>
      </c>
      <c r="U9" s="16">
        <f t="shared" si="19"/>
        <v>44246</v>
      </c>
      <c r="V9" s="19">
        <f t="shared" si="20"/>
        <v>44247</v>
      </c>
      <c r="W9" s="11">
        <f t="shared" si="21"/>
        <v>44248</v>
      </c>
      <c r="AF9" s="9">
        <f t="shared" si="22"/>
        <v>44270</v>
      </c>
      <c r="AG9" s="10">
        <f t="shared" si="23"/>
        <v>44271</v>
      </c>
      <c r="AH9" s="10">
        <f t="shared" si="24"/>
        <v>44272</v>
      </c>
      <c r="AI9" s="10">
        <f t="shared" si="25"/>
        <v>44273</v>
      </c>
      <c r="AJ9" s="16">
        <f t="shared" si="26"/>
        <v>44274</v>
      </c>
      <c r="AK9" s="19">
        <f t="shared" si="27"/>
        <v>44275</v>
      </c>
      <c r="AL9" s="11">
        <f t="shared" si="28"/>
        <v>44276</v>
      </c>
      <c r="AU9" s="9">
        <f t="shared" si="29"/>
        <v>44298</v>
      </c>
      <c r="AV9" s="10">
        <f t="shared" si="30"/>
        <v>44299</v>
      </c>
      <c r="AW9" s="10">
        <f t="shared" si="31"/>
        <v>44300</v>
      </c>
      <c r="AX9" s="10">
        <f t="shared" si="32"/>
        <v>44301</v>
      </c>
      <c r="AY9" s="16">
        <f t="shared" si="33"/>
        <v>44302</v>
      </c>
      <c r="AZ9" s="19">
        <f t="shared" si="34"/>
        <v>44303</v>
      </c>
      <c r="BA9" s="11">
        <f t="shared" si="35"/>
        <v>44304</v>
      </c>
      <c r="BC9" s="53"/>
      <c r="BD9" s="54"/>
      <c r="BE9" s="54"/>
      <c r="BF9" s="54"/>
      <c r="BG9" s="55"/>
    </row>
    <row r="10" spans="2:59" ht="20.100000000000001" customHeight="1" thickBot="1" x14ac:dyDescent="0.3">
      <c r="B10" s="9">
        <f t="shared" si="8"/>
        <v>44214</v>
      </c>
      <c r="C10" s="10">
        <f t="shared" si="9"/>
        <v>44215</v>
      </c>
      <c r="D10" s="10">
        <f t="shared" si="10"/>
        <v>44216</v>
      </c>
      <c r="E10" s="10">
        <f t="shared" si="11"/>
        <v>44217</v>
      </c>
      <c r="F10" s="16">
        <f t="shared" si="12"/>
        <v>44218</v>
      </c>
      <c r="G10" s="19">
        <f t="shared" si="13"/>
        <v>44219</v>
      </c>
      <c r="H10" s="11">
        <f t="shared" si="14"/>
        <v>44220</v>
      </c>
      <c r="Q10" s="9">
        <f t="shared" si="15"/>
        <v>44249</v>
      </c>
      <c r="R10" s="10">
        <f t="shared" si="16"/>
        <v>44250</v>
      </c>
      <c r="S10" s="10">
        <f t="shared" si="17"/>
        <v>44251</v>
      </c>
      <c r="T10" s="10">
        <f t="shared" si="18"/>
        <v>44252</v>
      </c>
      <c r="U10" s="16">
        <f t="shared" si="19"/>
        <v>44253</v>
      </c>
      <c r="V10" s="19">
        <f t="shared" si="20"/>
        <v>44254</v>
      </c>
      <c r="W10" s="11">
        <f t="shared" si="21"/>
        <v>44255</v>
      </c>
      <c r="AF10" s="9">
        <f t="shared" si="22"/>
        <v>44277</v>
      </c>
      <c r="AG10" s="10">
        <f t="shared" si="23"/>
        <v>44278</v>
      </c>
      <c r="AH10" s="10">
        <f t="shared" si="24"/>
        <v>44279</v>
      </c>
      <c r="AI10" s="10">
        <f t="shared" si="25"/>
        <v>44280</v>
      </c>
      <c r="AJ10" s="16">
        <f t="shared" si="26"/>
        <v>44281</v>
      </c>
      <c r="AK10" s="19">
        <f t="shared" si="27"/>
        <v>44282</v>
      </c>
      <c r="AL10" s="11">
        <f t="shared" si="28"/>
        <v>44283</v>
      </c>
      <c r="AU10" s="9">
        <f t="shared" si="29"/>
        <v>44305</v>
      </c>
      <c r="AV10" s="10">
        <f t="shared" si="30"/>
        <v>44306</v>
      </c>
      <c r="AW10" s="10">
        <f t="shared" si="31"/>
        <v>44307</v>
      </c>
      <c r="AX10" s="10">
        <f t="shared" si="32"/>
        <v>44308</v>
      </c>
      <c r="AY10" s="16">
        <f t="shared" si="33"/>
        <v>44309</v>
      </c>
      <c r="AZ10" s="19">
        <f t="shared" si="34"/>
        <v>44310</v>
      </c>
      <c r="BA10" s="11">
        <f t="shared" si="35"/>
        <v>44311</v>
      </c>
      <c r="BC10" s="53"/>
      <c r="BD10" s="99" t="s">
        <v>6</v>
      </c>
      <c r="BE10" s="99"/>
      <c r="BF10" s="99"/>
      <c r="BG10" s="55"/>
    </row>
    <row r="11" spans="2:59" ht="20.100000000000001" customHeight="1" thickBot="1" x14ac:dyDescent="0.3">
      <c r="B11" s="9">
        <f t="shared" si="8"/>
        <v>44221</v>
      </c>
      <c r="C11" s="10">
        <f t="shared" si="9"/>
        <v>44222</v>
      </c>
      <c r="D11" s="10">
        <f t="shared" si="10"/>
        <v>44223</v>
      </c>
      <c r="E11" s="10">
        <f t="shared" si="11"/>
        <v>44224</v>
      </c>
      <c r="F11" s="16">
        <f t="shared" si="12"/>
        <v>44225</v>
      </c>
      <c r="G11" s="19">
        <f t="shared" si="13"/>
        <v>44226</v>
      </c>
      <c r="H11" s="11">
        <f t="shared" si="14"/>
        <v>44227</v>
      </c>
      <c r="Q11" s="9" t="str">
        <f t="shared" si="15"/>
        <v/>
      </c>
      <c r="R11" s="10" t="str">
        <f t="shared" si="16"/>
        <v/>
      </c>
      <c r="S11" s="10" t="str">
        <f t="shared" si="17"/>
        <v/>
      </c>
      <c r="T11" s="10" t="str">
        <f t="shared" si="18"/>
        <v/>
      </c>
      <c r="U11" s="16" t="str">
        <f t="shared" si="19"/>
        <v/>
      </c>
      <c r="V11" s="19" t="str">
        <f t="shared" si="20"/>
        <v/>
      </c>
      <c r="W11" s="11" t="str">
        <f t="shared" si="21"/>
        <v/>
      </c>
      <c r="AF11" s="9">
        <f t="shared" si="22"/>
        <v>44284</v>
      </c>
      <c r="AG11" s="10">
        <f t="shared" si="23"/>
        <v>44285</v>
      </c>
      <c r="AH11" s="10">
        <f t="shared" si="24"/>
        <v>44286</v>
      </c>
      <c r="AI11" s="10" t="str">
        <f t="shared" si="25"/>
        <v/>
      </c>
      <c r="AJ11" s="16" t="str">
        <f t="shared" si="26"/>
        <v/>
      </c>
      <c r="AK11" s="19" t="str">
        <f t="shared" si="27"/>
        <v/>
      </c>
      <c r="AL11" s="11" t="str">
        <f t="shared" si="28"/>
        <v/>
      </c>
      <c r="AU11" s="9">
        <f t="shared" si="29"/>
        <v>44312</v>
      </c>
      <c r="AV11" s="10">
        <f t="shared" si="30"/>
        <v>44313</v>
      </c>
      <c r="AW11" s="10">
        <f t="shared" si="31"/>
        <v>44314</v>
      </c>
      <c r="AX11" s="10">
        <f t="shared" si="32"/>
        <v>44315</v>
      </c>
      <c r="AY11" s="16">
        <f t="shared" si="33"/>
        <v>44316</v>
      </c>
      <c r="AZ11" s="19" t="str">
        <f t="shared" si="34"/>
        <v/>
      </c>
      <c r="BA11" s="11" t="str">
        <f t="shared" si="35"/>
        <v/>
      </c>
      <c r="BC11" s="53"/>
      <c r="BD11" s="100" t="s">
        <v>41</v>
      </c>
      <c r="BE11" s="101"/>
      <c r="BF11" s="102"/>
      <c r="BG11" s="55"/>
    </row>
    <row r="12" spans="2:59" ht="20.100000000000001" customHeight="1" thickBot="1" x14ac:dyDescent="0.3">
      <c r="B12" s="12" t="str">
        <f t="shared" si="8"/>
        <v/>
      </c>
      <c r="C12" s="13" t="str">
        <f t="shared" si="9"/>
        <v/>
      </c>
      <c r="D12" s="13" t="str">
        <f t="shared" si="10"/>
        <v/>
      </c>
      <c r="E12" s="13" t="str">
        <f t="shared" si="11"/>
        <v/>
      </c>
      <c r="F12" s="17" t="str">
        <f t="shared" si="12"/>
        <v/>
      </c>
      <c r="G12" s="20" t="str">
        <f t="shared" si="13"/>
        <v/>
      </c>
      <c r="H12" s="14" t="str">
        <f t="shared" si="14"/>
        <v/>
      </c>
      <c r="Q12" s="12" t="str">
        <f t="shared" si="15"/>
        <v/>
      </c>
      <c r="R12" s="13" t="str">
        <f t="shared" si="16"/>
        <v/>
      </c>
      <c r="S12" s="13" t="str">
        <f t="shared" si="17"/>
        <v/>
      </c>
      <c r="T12" s="13" t="str">
        <f t="shared" si="18"/>
        <v/>
      </c>
      <c r="U12" s="17" t="str">
        <f t="shared" si="19"/>
        <v/>
      </c>
      <c r="V12" s="20" t="str">
        <f t="shared" si="20"/>
        <v/>
      </c>
      <c r="W12" s="14" t="str">
        <f t="shared" si="21"/>
        <v/>
      </c>
      <c r="AF12" s="12" t="str">
        <f t="shared" si="22"/>
        <v/>
      </c>
      <c r="AG12" s="13" t="str">
        <f t="shared" si="23"/>
        <v/>
      </c>
      <c r="AH12" s="13" t="str">
        <f t="shared" si="24"/>
        <v/>
      </c>
      <c r="AI12" s="13" t="str">
        <f t="shared" si="25"/>
        <v/>
      </c>
      <c r="AJ12" s="17" t="str">
        <f t="shared" si="26"/>
        <v/>
      </c>
      <c r="AK12" s="20" t="str">
        <f t="shared" si="27"/>
        <v/>
      </c>
      <c r="AL12" s="14" t="str">
        <f t="shared" si="28"/>
        <v/>
      </c>
      <c r="AU12" s="12" t="str">
        <f t="shared" si="29"/>
        <v/>
      </c>
      <c r="AV12" s="13" t="str">
        <f t="shared" si="30"/>
        <v/>
      </c>
      <c r="AW12" s="13" t="str">
        <f t="shared" si="31"/>
        <v/>
      </c>
      <c r="AX12" s="13" t="str">
        <f t="shared" si="32"/>
        <v/>
      </c>
      <c r="AY12" s="17" t="str">
        <f t="shared" si="33"/>
        <v/>
      </c>
      <c r="AZ12" s="20" t="str">
        <f t="shared" si="34"/>
        <v/>
      </c>
      <c r="BA12" s="14" t="str">
        <f t="shared" si="35"/>
        <v/>
      </c>
      <c r="BC12" s="53"/>
      <c r="BD12" s="54"/>
      <c r="BE12" s="54"/>
      <c r="BF12" s="54"/>
      <c r="BG12" s="55"/>
    </row>
    <row r="13" spans="2:59" hidden="1" x14ac:dyDescent="0.25">
      <c r="BC13" s="53"/>
      <c r="BD13" s="54"/>
      <c r="BE13" s="54"/>
      <c r="BF13" s="54"/>
      <c r="BG13" s="55"/>
    </row>
    <row r="14" spans="2:59" hidden="1" x14ac:dyDescent="0.25">
      <c r="B14" s="3">
        <v>5</v>
      </c>
      <c r="C14" s="3">
        <v>5</v>
      </c>
      <c r="D14" s="3">
        <v>5</v>
      </c>
      <c r="E14" s="3">
        <v>5</v>
      </c>
      <c r="F14" s="3">
        <v>5</v>
      </c>
      <c r="G14" s="3">
        <v>5</v>
      </c>
      <c r="H14" s="3">
        <v>5</v>
      </c>
      <c r="Q14" s="3">
        <v>6</v>
      </c>
      <c r="R14" s="3">
        <v>6</v>
      </c>
      <c r="S14" s="3">
        <v>6</v>
      </c>
      <c r="T14" s="3">
        <v>6</v>
      </c>
      <c r="U14" s="3">
        <v>6</v>
      </c>
      <c r="V14" s="3">
        <v>6</v>
      </c>
      <c r="W14" s="3">
        <v>6</v>
      </c>
      <c r="AF14" s="3">
        <v>7</v>
      </c>
      <c r="AG14" s="3">
        <v>7</v>
      </c>
      <c r="AH14" s="3">
        <v>7</v>
      </c>
      <c r="AI14" s="3">
        <v>7</v>
      </c>
      <c r="AJ14" s="3">
        <v>7</v>
      </c>
      <c r="AK14" s="3">
        <v>7</v>
      </c>
      <c r="AL14" s="3">
        <v>7</v>
      </c>
      <c r="AU14" s="3">
        <v>8</v>
      </c>
      <c r="AV14" s="3">
        <v>8</v>
      </c>
      <c r="AW14" s="3">
        <v>8</v>
      </c>
      <c r="AX14" s="3">
        <v>8</v>
      </c>
      <c r="AY14" s="3">
        <v>8</v>
      </c>
      <c r="AZ14" s="3">
        <v>8</v>
      </c>
      <c r="BA14" s="3">
        <v>8</v>
      </c>
      <c r="BC14" s="53"/>
      <c r="BD14" s="54"/>
      <c r="BE14" s="54"/>
      <c r="BF14" s="54"/>
      <c r="BG14" s="55"/>
    </row>
    <row r="15" spans="2:59" hidden="1" x14ac:dyDescent="0.25">
      <c r="B15" s="3">
        <f>WEEKDAY(DATE($BD$8,B14,1),2)</f>
        <v>6</v>
      </c>
      <c r="C15" s="3">
        <f t="shared" ref="C15:H15" si="36">WEEKDAY(DATE($BD$8,C14,1),2)</f>
        <v>6</v>
      </c>
      <c r="D15" s="3">
        <f t="shared" si="36"/>
        <v>6</v>
      </c>
      <c r="E15" s="3">
        <f t="shared" si="36"/>
        <v>6</v>
      </c>
      <c r="F15" s="3">
        <f t="shared" si="36"/>
        <v>6</v>
      </c>
      <c r="G15" s="3">
        <f t="shared" si="36"/>
        <v>6</v>
      </c>
      <c r="H15" s="3">
        <f t="shared" si="36"/>
        <v>6</v>
      </c>
      <c r="Q15" s="3">
        <f>WEEKDAY(DATE($BD$8,Q14,1),2)</f>
        <v>2</v>
      </c>
      <c r="R15" s="3">
        <f t="shared" ref="R15:W15" si="37">WEEKDAY(DATE($BD$8,R14,1),2)</f>
        <v>2</v>
      </c>
      <c r="S15" s="3">
        <f t="shared" si="37"/>
        <v>2</v>
      </c>
      <c r="T15" s="3">
        <f t="shared" si="37"/>
        <v>2</v>
      </c>
      <c r="U15" s="3">
        <f t="shared" si="37"/>
        <v>2</v>
      </c>
      <c r="V15" s="3">
        <f t="shared" si="37"/>
        <v>2</v>
      </c>
      <c r="W15" s="3">
        <f t="shared" si="37"/>
        <v>2</v>
      </c>
      <c r="AF15" s="3">
        <f>WEEKDAY(DATE($BD$8,AF14,1),2)</f>
        <v>4</v>
      </c>
      <c r="AG15" s="3">
        <f t="shared" ref="AG15:AL15" si="38">WEEKDAY(DATE($BD$8,AG14,1),2)</f>
        <v>4</v>
      </c>
      <c r="AH15" s="3">
        <f t="shared" si="38"/>
        <v>4</v>
      </c>
      <c r="AI15" s="3">
        <f t="shared" si="38"/>
        <v>4</v>
      </c>
      <c r="AJ15" s="3">
        <f t="shared" si="38"/>
        <v>4</v>
      </c>
      <c r="AK15" s="3">
        <f t="shared" si="38"/>
        <v>4</v>
      </c>
      <c r="AL15" s="3">
        <f t="shared" si="38"/>
        <v>4</v>
      </c>
      <c r="AU15" s="3">
        <f>WEEKDAY(DATE($BD$8,AU14,1),2)</f>
        <v>7</v>
      </c>
      <c r="AV15" s="3">
        <f t="shared" ref="AV15:BA15" si="39">WEEKDAY(DATE($BD$8,AV14,1),2)</f>
        <v>7</v>
      </c>
      <c r="AW15" s="3">
        <f t="shared" si="39"/>
        <v>7</v>
      </c>
      <c r="AX15" s="3">
        <f t="shared" si="39"/>
        <v>7</v>
      </c>
      <c r="AY15" s="3">
        <f t="shared" si="39"/>
        <v>7</v>
      </c>
      <c r="AZ15" s="3">
        <f t="shared" si="39"/>
        <v>7</v>
      </c>
      <c r="BA15" s="3">
        <f t="shared" si="39"/>
        <v>7</v>
      </c>
      <c r="BC15" s="53"/>
      <c r="BD15" s="54"/>
      <c r="BE15" s="54"/>
      <c r="BF15" s="54"/>
      <c r="BG15" s="55"/>
    </row>
    <row r="16" spans="2:59" hidden="1" x14ac:dyDescent="0.25">
      <c r="B16" s="3">
        <v>1</v>
      </c>
      <c r="C16" s="3">
        <v>2</v>
      </c>
      <c r="D16" s="3">
        <v>3</v>
      </c>
      <c r="E16" s="3">
        <v>4</v>
      </c>
      <c r="F16" s="3">
        <v>5</v>
      </c>
      <c r="G16" s="3">
        <v>6</v>
      </c>
      <c r="H16" s="3">
        <v>7</v>
      </c>
      <c r="Q16" s="3">
        <v>1</v>
      </c>
      <c r="R16" s="3">
        <v>2</v>
      </c>
      <c r="S16" s="3">
        <v>3</v>
      </c>
      <c r="T16" s="3">
        <v>4</v>
      </c>
      <c r="U16" s="3">
        <v>5</v>
      </c>
      <c r="V16" s="3">
        <v>6</v>
      </c>
      <c r="W16" s="3">
        <v>7</v>
      </c>
      <c r="AF16" s="3">
        <v>1</v>
      </c>
      <c r="AG16" s="3">
        <v>2</v>
      </c>
      <c r="AH16" s="3">
        <v>3</v>
      </c>
      <c r="AI16" s="3">
        <v>4</v>
      </c>
      <c r="AJ16" s="3">
        <v>5</v>
      </c>
      <c r="AK16" s="3">
        <v>6</v>
      </c>
      <c r="AL16" s="3">
        <v>7</v>
      </c>
      <c r="AU16" s="3">
        <v>1</v>
      </c>
      <c r="AV16" s="3">
        <v>2</v>
      </c>
      <c r="AW16" s="3">
        <v>3</v>
      </c>
      <c r="AX16" s="3">
        <v>4</v>
      </c>
      <c r="AY16" s="3">
        <v>5</v>
      </c>
      <c r="AZ16" s="3">
        <v>6</v>
      </c>
      <c r="BA16" s="3">
        <v>7</v>
      </c>
      <c r="BC16" s="53"/>
      <c r="BD16" s="54"/>
      <c r="BE16" s="54"/>
      <c r="BF16" s="54"/>
      <c r="BG16" s="55"/>
    </row>
    <row r="17" spans="2:59" ht="15.75" thickBot="1" x14ac:dyDescent="0.3">
      <c r="BC17" s="53"/>
      <c r="BD17" s="54"/>
      <c r="BE17" s="54"/>
      <c r="BF17" s="54"/>
      <c r="BG17" s="55"/>
    </row>
    <row r="18" spans="2:59" ht="20.100000000000001" customHeight="1" thickTop="1" thickBot="1" x14ac:dyDescent="0.3">
      <c r="B18" s="96" t="str">
        <f>UPPER(TEXT(DATE($BD$8,B14,1),"mmmm aaaa"))</f>
        <v>MAI 2021</v>
      </c>
      <c r="C18" s="97"/>
      <c r="D18" s="97"/>
      <c r="E18" s="97"/>
      <c r="F18" s="97"/>
      <c r="G18" s="97"/>
      <c r="H18" s="98"/>
      <c r="Q18" s="96" t="str">
        <f>UPPER(TEXT(DATE($BD$8,Q14,1),"mmmm aaaa"))</f>
        <v>JUIN 2021</v>
      </c>
      <c r="R18" s="97"/>
      <c r="S18" s="97"/>
      <c r="T18" s="97"/>
      <c r="U18" s="97"/>
      <c r="V18" s="97"/>
      <c r="W18" s="98"/>
      <c r="AF18" s="96" t="str">
        <f>UPPER(TEXT(DATE($BD$8,AF14,1),"mmmm aaaa"))</f>
        <v>JUILLET 2021</v>
      </c>
      <c r="AG18" s="97"/>
      <c r="AH18" s="97"/>
      <c r="AI18" s="97"/>
      <c r="AJ18" s="97"/>
      <c r="AK18" s="97"/>
      <c r="AL18" s="98"/>
      <c r="AU18" s="96" t="str">
        <f>UPPER(TEXT(DATE($BD$8,AU14,1),"mmmm aaaa"))</f>
        <v>AOÛT 2021</v>
      </c>
      <c r="AV18" s="97"/>
      <c r="AW18" s="97"/>
      <c r="AX18" s="97"/>
      <c r="AY18" s="97"/>
      <c r="AZ18" s="97"/>
      <c r="BA18" s="98"/>
      <c r="BC18" s="53"/>
      <c r="BD18" s="67"/>
      <c r="BE18" s="67"/>
      <c r="BF18" s="67"/>
      <c r="BG18" s="55"/>
    </row>
    <row r="19" spans="2:59" ht="20.100000000000001" customHeight="1" thickTop="1" thickBot="1" x14ac:dyDescent="0.3">
      <c r="B19" s="4" t="s">
        <v>0</v>
      </c>
      <c r="C19" s="4" t="s">
        <v>1</v>
      </c>
      <c r="D19" s="4" t="s">
        <v>1</v>
      </c>
      <c r="E19" s="5" t="s">
        <v>2</v>
      </c>
      <c r="F19" s="5" t="s">
        <v>3</v>
      </c>
      <c r="G19" s="5" t="s">
        <v>4</v>
      </c>
      <c r="H19" s="5" t="s">
        <v>5</v>
      </c>
      <c r="Q19" s="4" t="s">
        <v>0</v>
      </c>
      <c r="R19" s="4" t="s">
        <v>1</v>
      </c>
      <c r="S19" s="4" t="s">
        <v>1</v>
      </c>
      <c r="T19" s="5" t="s">
        <v>2</v>
      </c>
      <c r="U19" s="5" t="s">
        <v>3</v>
      </c>
      <c r="V19" s="5" t="s">
        <v>4</v>
      </c>
      <c r="W19" s="5" t="s">
        <v>5</v>
      </c>
      <c r="AF19" s="4" t="s">
        <v>0</v>
      </c>
      <c r="AG19" s="4" t="s">
        <v>1</v>
      </c>
      <c r="AH19" s="4" t="s">
        <v>1</v>
      </c>
      <c r="AI19" s="5" t="s">
        <v>2</v>
      </c>
      <c r="AJ19" s="5" t="s">
        <v>3</v>
      </c>
      <c r="AK19" s="5" t="s">
        <v>4</v>
      </c>
      <c r="AL19" s="5" t="s">
        <v>5</v>
      </c>
      <c r="AU19" s="4" t="s">
        <v>0</v>
      </c>
      <c r="AV19" s="4" t="s">
        <v>1</v>
      </c>
      <c r="AW19" s="4" t="s">
        <v>1</v>
      </c>
      <c r="AX19" s="5" t="s">
        <v>2</v>
      </c>
      <c r="AY19" s="5" t="s">
        <v>3</v>
      </c>
      <c r="AZ19" s="5" t="s">
        <v>4</v>
      </c>
      <c r="BA19" s="5" t="s">
        <v>5</v>
      </c>
      <c r="BC19" s="53"/>
      <c r="BD19" s="54" t="s">
        <v>64</v>
      </c>
      <c r="BE19" s="54" t="s">
        <v>69</v>
      </c>
      <c r="BF19" s="54" t="s">
        <v>68</v>
      </c>
      <c r="BG19" s="55"/>
    </row>
    <row r="20" spans="2:59" ht="20.100000000000001" customHeight="1" thickTop="1" thickBot="1" x14ac:dyDescent="0.3">
      <c r="B20" s="6" t="str">
        <f>IFERROR(IF(AND(A20="",B16=B15,ISNUMBER(H19)=FALSE,ISNUMBER(B19)=FALSE,B19&lt;&gt;""),DATE($BD$8,B14,1),IF(AND(A20&lt;&gt;"",MONTH(A20+1)=MONTH(A20)),A20+1,IF(AND(H19&lt;&gt;"",MONTH(H19+1)=MONTH(H19)),H19+1,""))),"")</f>
        <v/>
      </c>
      <c r="C20" s="7" t="str">
        <f t="shared" ref="C20:H20" si="40">IFERROR(IF(AND(B20="",C16=C15,ISNUMBER(I19)=FALSE,ISNUMBER(C19)=FALSE,C19&lt;&gt;""),DATE($BD$8,C14,1),IF(AND(B20&lt;&gt;"",MONTH(B20+1)=MONTH(B20)),B20+1,IF(AND(I19&lt;&gt;"",MONTH(I19+1)=MONTH(I19)),I19+1,""))),"")</f>
        <v/>
      </c>
      <c r="D20" s="7" t="str">
        <f t="shared" si="40"/>
        <v/>
      </c>
      <c r="E20" s="7" t="str">
        <f t="shared" si="40"/>
        <v/>
      </c>
      <c r="F20" s="15" t="str">
        <f t="shared" si="40"/>
        <v/>
      </c>
      <c r="G20" s="18">
        <f t="shared" si="40"/>
        <v>44317</v>
      </c>
      <c r="H20" s="8">
        <f t="shared" si="40"/>
        <v>44318</v>
      </c>
      <c r="Q20" s="6" t="str">
        <f>IFERROR(IF(AND(P20="",Q16=Q15,ISNUMBER(W19)=FALSE,ISNUMBER(Q19)=FALSE,Q19&lt;&gt;""),DATE($BD$8,Q14,1),IF(AND(P20&lt;&gt;"",MONTH(P20+1)=MONTH(P20)),P20+1,IF(AND(W19&lt;&gt;"",MONTH(W19+1)=MONTH(W19)),W19+1,""))),"")</f>
        <v/>
      </c>
      <c r="R20" s="7">
        <f t="shared" ref="R20:W20" si="41">IFERROR(IF(AND(Q20="",R16=R15,ISNUMBER(X19)=FALSE,ISNUMBER(R19)=FALSE,R19&lt;&gt;""),DATE($BD$8,R14,1),IF(AND(Q20&lt;&gt;"",MONTH(Q20+1)=MONTH(Q20)),Q20+1,IF(AND(X19&lt;&gt;"",MONTH(X19+1)=MONTH(X19)),X19+1,""))),"")</f>
        <v>44348</v>
      </c>
      <c r="S20" s="7">
        <f t="shared" si="41"/>
        <v>44349</v>
      </c>
      <c r="T20" s="7">
        <f t="shared" si="41"/>
        <v>44350</v>
      </c>
      <c r="U20" s="15">
        <f t="shared" si="41"/>
        <v>44351</v>
      </c>
      <c r="V20" s="18">
        <f t="shared" si="41"/>
        <v>44352</v>
      </c>
      <c r="W20" s="8">
        <f t="shared" si="41"/>
        <v>44353</v>
      </c>
      <c r="AF20" s="6" t="str">
        <f>IFERROR(IF(AND(AE20="",AF16=AF15,ISNUMBER(AL19)=FALSE,ISNUMBER(AF19)=FALSE,AF19&lt;&gt;""),DATE($BD$8,AF14,1),IF(AND(AE20&lt;&gt;"",MONTH(AE20+1)=MONTH(AE20)),AE20+1,IF(AND(AL19&lt;&gt;"",MONTH(AL19+1)=MONTH(AL19)),AL19+1,""))),"")</f>
        <v/>
      </c>
      <c r="AG20" s="7" t="str">
        <f t="shared" ref="AG20:AL20" si="42">IFERROR(IF(AND(AF20="",AG16=AG15,ISNUMBER(AM19)=FALSE,ISNUMBER(AG19)=FALSE,AG19&lt;&gt;""),DATE($BD$8,AG14,1),IF(AND(AF20&lt;&gt;"",MONTH(AF20+1)=MONTH(AF20)),AF20+1,IF(AND(AM19&lt;&gt;"",MONTH(AM19+1)=MONTH(AM19)),AM19+1,""))),"")</f>
        <v/>
      </c>
      <c r="AH20" s="7" t="str">
        <f t="shared" si="42"/>
        <v/>
      </c>
      <c r="AI20" s="7">
        <f t="shared" si="42"/>
        <v>44378</v>
      </c>
      <c r="AJ20" s="15">
        <f t="shared" si="42"/>
        <v>44379</v>
      </c>
      <c r="AK20" s="18">
        <f t="shared" si="42"/>
        <v>44380</v>
      </c>
      <c r="AL20" s="8">
        <f t="shared" si="42"/>
        <v>44381</v>
      </c>
      <c r="AU20" s="6" t="str">
        <f>IFERROR(IF(AND(AT20="",AU16=AU15,ISNUMBER(BA19)=FALSE,ISNUMBER(AU19)=FALSE,AU19&lt;&gt;""),DATE($BD$8,AU14,1),IF(AND(AT20&lt;&gt;"",MONTH(AT20+1)=MONTH(AT20)),AT20+1,IF(AND(BA19&lt;&gt;"",MONTH(BA19+1)=MONTH(BA19)),BA19+1,""))),"")</f>
        <v/>
      </c>
      <c r="AV20" s="7" t="str">
        <f t="shared" ref="AV20:BA20" si="43">IFERROR(IF(AND(AU20="",AV16=AV15,ISNUMBER(BB19)=FALSE,ISNUMBER(AV19)=FALSE,AV19&lt;&gt;""),DATE($BD$8,AV14,1),IF(AND(AU20&lt;&gt;"",MONTH(AU20+1)=MONTH(AU20)),AU20+1,IF(AND(BB19&lt;&gt;"",MONTH(BB19+1)=MONTH(BB19)),BB19+1,""))),"")</f>
        <v/>
      </c>
      <c r="AW20" s="7" t="str">
        <f t="shared" si="43"/>
        <v/>
      </c>
      <c r="AX20" s="7" t="str">
        <f>IFERROR(IF(AND(AW20="",AX16=AX15,ISNUMBER(BD20)=FALSE,ISNUMBER(AX19)=FALSE,AX19&lt;&gt;""),DATE($BD$8,AX14,1),IF(AND(AW20&lt;&gt;"",MONTH(AW20+1)=MONTH(AW20)),AW20+1,IF(AND(BD20&lt;&gt;"",MONTH(BD20+1)=MONTH(BD20)),BD20+1,""))),"")</f>
        <v/>
      </c>
      <c r="AY20" s="15" t="str">
        <f>IFERROR(IF(AND(AX20="",AY16=AY15,ISNUMBER(BE20)=FALSE,ISNUMBER(AY19)=FALSE,AY19&lt;&gt;""),DATE($BD$8,AY14,1),IF(AND(AX20&lt;&gt;"",MONTH(AX20+1)=MONTH(AX20)),AX20+1,IF(AND(BE20&lt;&gt;"",MONTH(BE20+1)=MONTH(BE20)),BE20+1,""))),"")</f>
        <v/>
      </c>
      <c r="AZ20" s="18" t="str">
        <f ca="1">IFERROR(IF(AND(AY20="",AZ16=AZ15,ISNUMBER(BF20)=FALSE,ISNUMBER(AZ19)=FALSE,AZ19&lt;&gt;""),DATE($BD$8,AZ14,1),IF(AND(AY20&lt;&gt;"",MONTH(AY20+1)=MONTH(AY20)),AY20+1,IF(AND(BF20&lt;&gt;"",MONTH(BF20+1)=MONTH(BF20)),BF20+1,""))),"")</f>
        <v/>
      </c>
      <c r="BA20" s="8">
        <f t="shared" ca="1" si="43"/>
        <v>44409</v>
      </c>
      <c r="BC20" s="53"/>
      <c r="BD20" s="66" t="str">
        <f>VLOOKUP($BD$11,BD_Salariés!B2:I22,6)</f>
        <v>-</v>
      </c>
      <c r="BE20" s="66" t="str">
        <f>Extraction!H1&amp;"/" &amp; VLOOKUP($BD$11,TAB_Sal,9)</f>
        <v>3/20</v>
      </c>
      <c r="BF20" s="66" t="str">
        <f ca="1">Extraction!J1&amp;"/" &amp; VLOOKUP($BD$11,TAB_Sal,10)</f>
        <v>1/2</v>
      </c>
      <c r="BG20" s="55"/>
    </row>
    <row r="21" spans="2:59" ht="20.100000000000001" customHeight="1" thickTop="1" thickBot="1" x14ac:dyDescent="0.3">
      <c r="B21" s="9">
        <f t="shared" ref="B21:B25" si="44">IFERROR(IF(AND(A21="",B17=B16,ISNUMBER(H20)=FALSE,ISNUMBER(B20)=FALSE,B20&lt;&gt;""),DATE($BD$8,B15,1),IF(AND(A21&lt;&gt;"",MONTH(A21+1)=MONTH(A21)),A21+1,IF(AND(H20&lt;&gt;"",MONTH(H20+1)=MONTH(H20)),H20+1,""))),"")</f>
        <v>44319</v>
      </c>
      <c r="C21" s="10">
        <f t="shared" ref="C21:C25" si="45">IFERROR(IF(AND(B21="",C17=C16,ISNUMBER(I20)=FALSE,ISNUMBER(C20)=FALSE,C20&lt;&gt;""),DATE($BD$8,C15,1),IF(AND(B21&lt;&gt;"",MONTH(B21+1)=MONTH(B21)),B21+1,IF(AND(I20&lt;&gt;"",MONTH(I20+1)=MONTH(I20)),I20+1,""))),"")</f>
        <v>44320</v>
      </c>
      <c r="D21" s="10">
        <f t="shared" ref="D21:D25" si="46">IFERROR(IF(AND(C21="",D17=D16,ISNUMBER(J20)=FALSE,ISNUMBER(D20)=FALSE,D20&lt;&gt;""),DATE($BD$8,D15,1),IF(AND(C21&lt;&gt;"",MONTH(C21+1)=MONTH(C21)),C21+1,IF(AND(J20&lt;&gt;"",MONTH(J20+1)=MONTH(J20)),J20+1,""))),"")</f>
        <v>44321</v>
      </c>
      <c r="E21" s="10">
        <f t="shared" ref="E21:E25" si="47">IFERROR(IF(AND(D21="",E17=E16,ISNUMBER(K20)=FALSE,ISNUMBER(E20)=FALSE,E20&lt;&gt;""),DATE($BD$8,E15,1),IF(AND(D21&lt;&gt;"",MONTH(D21+1)=MONTH(D21)),D21+1,IF(AND(K20&lt;&gt;"",MONTH(K20+1)=MONTH(K20)),K20+1,""))),"")</f>
        <v>44322</v>
      </c>
      <c r="F21" s="16">
        <f t="shared" ref="F21:F25" si="48">IFERROR(IF(AND(E21="",F17=F16,ISNUMBER(L20)=FALSE,ISNUMBER(F20)=FALSE,F20&lt;&gt;""),DATE($BD$8,F15,1),IF(AND(E21&lt;&gt;"",MONTH(E21+1)=MONTH(E21)),E21+1,IF(AND(L20&lt;&gt;"",MONTH(L20+1)=MONTH(L20)),L20+1,""))),"")</f>
        <v>44323</v>
      </c>
      <c r="G21" s="19">
        <f t="shared" ref="G21:G25" si="49">IFERROR(IF(AND(F21="",G17=G16,ISNUMBER(M20)=FALSE,ISNUMBER(G20)=FALSE,G20&lt;&gt;""),DATE($BD$8,G15,1),IF(AND(F21&lt;&gt;"",MONTH(F21+1)=MONTH(F21)),F21+1,IF(AND(M20&lt;&gt;"",MONTH(M20+1)=MONTH(M20)),M20+1,""))),"")</f>
        <v>44324</v>
      </c>
      <c r="H21" s="11">
        <f t="shared" ref="H21:H25" si="50">IFERROR(IF(AND(G21="",H17=H16,ISNUMBER(N20)=FALSE,ISNUMBER(H20)=FALSE,H20&lt;&gt;""),DATE($BD$8,H15,1),IF(AND(G21&lt;&gt;"",MONTH(G21+1)=MONTH(G21)),G21+1,IF(AND(N20&lt;&gt;"",MONTH(N20+1)=MONTH(N20)),N20+1,""))),"")</f>
        <v>44325</v>
      </c>
      <c r="Q21" s="9">
        <f t="shared" ref="Q21:Q25" si="51">IFERROR(IF(AND(P21="",Q17=Q16,ISNUMBER(W20)=FALSE,ISNUMBER(Q20)=FALSE,Q20&lt;&gt;""),DATE($BD$8,Q15,1),IF(AND(P21&lt;&gt;"",MONTH(P21+1)=MONTH(P21)),P21+1,IF(AND(W20&lt;&gt;"",MONTH(W20+1)=MONTH(W20)),W20+1,""))),"")</f>
        <v>44354</v>
      </c>
      <c r="R21" s="10">
        <f t="shared" ref="R21:R25" si="52">IFERROR(IF(AND(Q21="",R17=R16,ISNUMBER(X20)=FALSE,ISNUMBER(R20)=FALSE,R20&lt;&gt;""),DATE($BD$8,R15,1),IF(AND(Q21&lt;&gt;"",MONTH(Q21+1)=MONTH(Q21)),Q21+1,IF(AND(X20&lt;&gt;"",MONTH(X20+1)=MONTH(X20)),X20+1,""))),"")</f>
        <v>44355</v>
      </c>
      <c r="S21" s="10">
        <f t="shared" ref="S21:S25" si="53">IFERROR(IF(AND(R21="",S17=S16,ISNUMBER(Y20)=FALSE,ISNUMBER(S20)=FALSE,S20&lt;&gt;""),DATE($BD$8,S15,1),IF(AND(R21&lt;&gt;"",MONTH(R21+1)=MONTH(R21)),R21+1,IF(AND(Y20&lt;&gt;"",MONTH(Y20+1)=MONTH(Y20)),Y20+1,""))),"")</f>
        <v>44356</v>
      </c>
      <c r="T21" s="10">
        <f t="shared" ref="T21:T25" si="54">IFERROR(IF(AND(S21="",T17=T16,ISNUMBER(Z20)=FALSE,ISNUMBER(T20)=FALSE,T20&lt;&gt;""),DATE($BD$8,T15,1),IF(AND(S21&lt;&gt;"",MONTH(S21+1)=MONTH(S21)),S21+1,IF(AND(Z20&lt;&gt;"",MONTH(Z20+1)=MONTH(Z20)),Z20+1,""))),"")</f>
        <v>44357</v>
      </c>
      <c r="U21" s="16">
        <f t="shared" ref="U21:U25" si="55">IFERROR(IF(AND(T21="",U17=U16,ISNUMBER(AA20)=FALSE,ISNUMBER(U20)=FALSE,U20&lt;&gt;""),DATE($BD$8,U15,1),IF(AND(T21&lt;&gt;"",MONTH(T21+1)=MONTH(T21)),T21+1,IF(AND(AA20&lt;&gt;"",MONTH(AA20+1)=MONTH(AA20)),AA20+1,""))),"")</f>
        <v>44358</v>
      </c>
      <c r="V21" s="19">
        <f t="shared" ref="V21:V25" si="56">IFERROR(IF(AND(U21="",V17=V16,ISNUMBER(AB20)=FALSE,ISNUMBER(V20)=FALSE,V20&lt;&gt;""),DATE($BD$8,V15,1),IF(AND(U21&lt;&gt;"",MONTH(U21+1)=MONTH(U21)),U21+1,IF(AND(AB20&lt;&gt;"",MONTH(AB20+1)=MONTH(AB20)),AB20+1,""))),"")</f>
        <v>44359</v>
      </c>
      <c r="W21" s="11">
        <f t="shared" ref="W21:W25" si="57">IFERROR(IF(AND(V21="",W17=W16,ISNUMBER(AC20)=FALSE,ISNUMBER(W20)=FALSE,W20&lt;&gt;""),DATE($BD$8,W15,1),IF(AND(V21&lt;&gt;"",MONTH(V21+1)=MONTH(V21)),V21+1,IF(AND(AC20&lt;&gt;"",MONTH(AC20+1)=MONTH(AC20)),AC20+1,""))),"")</f>
        <v>44360</v>
      </c>
      <c r="AF21" s="9">
        <f t="shared" ref="AF21:AF25" si="58">IFERROR(IF(AND(AE21="",AF17=AF16,ISNUMBER(AL20)=FALSE,ISNUMBER(AF20)=FALSE,AF20&lt;&gt;""),DATE($BD$8,AF15,1),IF(AND(AE21&lt;&gt;"",MONTH(AE21+1)=MONTH(AE21)),AE21+1,IF(AND(AL20&lt;&gt;"",MONTH(AL20+1)=MONTH(AL20)),AL20+1,""))),"")</f>
        <v>44382</v>
      </c>
      <c r="AG21" s="10">
        <f t="shared" ref="AG21:AG25" si="59">IFERROR(IF(AND(AF21="",AG17=AG16,ISNUMBER(AM20)=FALSE,ISNUMBER(AG20)=FALSE,AG20&lt;&gt;""),DATE($BD$8,AG15,1),IF(AND(AF21&lt;&gt;"",MONTH(AF21+1)=MONTH(AF21)),AF21+1,IF(AND(AM20&lt;&gt;"",MONTH(AM20+1)=MONTH(AM20)),AM20+1,""))),"")</f>
        <v>44383</v>
      </c>
      <c r="AH21" s="10">
        <f t="shared" ref="AH21:AH25" si="60">IFERROR(IF(AND(AG21="",AH17=AH16,ISNUMBER(AN20)=FALSE,ISNUMBER(AH20)=FALSE,AH20&lt;&gt;""),DATE($BD$8,AH15,1),IF(AND(AG21&lt;&gt;"",MONTH(AG21+1)=MONTH(AG21)),AG21+1,IF(AND(AN20&lt;&gt;"",MONTH(AN20+1)=MONTH(AN20)),AN20+1,""))),"")</f>
        <v>44384</v>
      </c>
      <c r="AI21" s="10">
        <f t="shared" ref="AI21:AI25" si="61">IFERROR(IF(AND(AH21="",AI17=AI16,ISNUMBER(AO20)=FALSE,ISNUMBER(AI20)=FALSE,AI20&lt;&gt;""),DATE($BD$8,AI15,1),IF(AND(AH21&lt;&gt;"",MONTH(AH21+1)=MONTH(AH21)),AH21+1,IF(AND(AO20&lt;&gt;"",MONTH(AO20+1)=MONTH(AO20)),AO20+1,""))),"")</f>
        <v>44385</v>
      </c>
      <c r="AJ21" s="16">
        <f t="shared" ref="AJ21:AJ25" si="62">IFERROR(IF(AND(AI21="",AJ17=AJ16,ISNUMBER(AP20)=FALSE,ISNUMBER(AJ20)=FALSE,AJ20&lt;&gt;""),DATE($BD$8,AJ15,1),IF(AND(AI21&lt;&gt;"",MONTH(AI21+1)=MONTH(AI21)),AI21+1,IF(AND(AP20&lt;&gt;"",MONTH(AP20+1)=MONTH(AP20)),AP20+1,""))),"")</f>
        <v>44386</v>
      </c>
      <c r="AK21" s="19">
        <f t="shared" ref="AK21:AK25" si="63">IFERROR(IF(AND(AJ21="",AK17=AK16,ISNUMBER(AQ20)=FALSE,ISNUMBER(AK20)=FALSE,AK20&lt;&gt;""),DATE($BD$8,AK15,1),IF(AND(AJ21&lt;&gt;"",MONTH(AJ21+1)=MONTH(AJ21)),AJ21+1,IF(AND(AQ20&lt;&gt;"",MONTH(AQ20+1)=MONTH(AQ20)),AQ20+1,""))),"")</f>
        <v>44387</v>
      </c>
      <c r="AL21" s="11">
        <f t="shared" ref="AL21:AL25" si="64">IFERROR(IF(AND(AK21="",AL17=AL16,ISNUMBER(AR20)=FALSE,ISNUMBER(AL20)=FALSE,AL20&lt;&gt;""),DATE($BD$8,AL15,1),IF(AND(AK21&lt;&gt;"",MONTH(AK21+1)=MONTH(AK21)),AK21+1,IF(AND(AR20&lt;&gt;"",MONTH(AR20+1)=MONTH(AR20)),AR20+1,""))),"")</f>
        <v>44388</v>
      </c>
      <c r="AU21" s="9">
        <f t="shared" ref="AU21:AU25" ca="1" si="65">IFERROR(IF(AND(AT21="",AU17=AU16,ISNUMBER(BA20)=FALSE,ISNUMBER(AU20)=FALSE,AU20&lt;&gt;""),DATE($BD$8,AU15,1),IF(AND(AT21&lt;&gt;"",MONTH(AT21+1)=MONTH(AT21)),AT21+1,IF(AND(BA20&lt;&gt;"",MONTH(BA20+1)=MONTH(BA20)),BA20+1,""))),"")</f>
        <v>44410</v>
      </c>
      <c r="AV21" s="10">
        <f t="shared" ref="AV21:AV25" ca="1" si="66">IFERROR(IF(AND(AU21="",AV17=AV16,ISNUMBER(BB20)=FALSE,ISNUMBER(AV20)=FALSE,AV20&lt;&gt;""),DATE($BD$8,AV15,1),IF(AND(AU21&lt;&gt;"",MONTH(AU21+1)=MONTH(AU21)),AU21+1,IF(AND(BB20&lt;&gt;"",MONTH(BB20+1)=MONTH(BB20)),BB20+1,""))),"")</f>
        <v>44411</v>
      </c>
      <c r="AW21" s="10">
        <f t="shared" ref="AW21:AW25" ca="1" si="67">IFERROR(IF(AND(AV21="",AW17=AW16,ISNUMBER(BC20)=FALSE,ISNUMBER(AW20)=FALSE,AW20&lt;&gt;""),DATE($BD$8,AW15,1),IF(AND(AV21&lt;&gt;"",MONTH(AV21+1)=MONTH(AV21)),AV21+1,IF(AND(BC20&lt;&gt;"",MONTH(BC20+1)=MONTH(BC20)),BC20+1,""))),"")</f>
        <v>44412</v>
      </c>
      <c r="AX21" s="10">
        <f ca="1">IFERROR(IF(AND(AW21="",AX17=AX16,ISNUMBER(#REF!)=FALSE,ISNUMBER(AX20)=FALSE,AX20&lt;&gt;""),DATE($BD$8,AX15,1),IF(AND(AW21&lt;&gt;"",MONTH(AW21+1)=MONTH(AW21)),AW21+1,IF(AND(#REF!&lt;&gt;"",MONTH(#REF!+1)=MONTH(#REF!)),#REF!+1,""))),"")</f>
        <v>44413</v>
      </c>
      <c r="AY21" s="16">
        <f ca="1">IFERROR(IF(AND(AX21="",AY17=AY16,ISNUMBER(#REF!)=FALSE,ISNUMBER(AY20)=FALSE,AY20&lt;&gt;""),DATE($BD$8,AY15,1),IF(AND(AX21&lt;&gt;"",MONTH(AX21+1)=MONTH(AX21)),AX21+1,IF(AND(#REF!&lt;&gt;"",MONTH(#REF!+1)=MONTH(#REF!)),#REF!+1,""))),"")</f>
        <v>44414</v>
      </c>
      <c r="AZ21" s="19">
        <f ca="1">IFERROR(IF(AND(AY21="",AZ17=AZ16,ISNUMBER(#REF!)=FALSE,ISNUMBER(AZ20)=FALSE,AZ20&lt;&gt;""),DATE($BD$8,AZ15,1),IF(AND(AY21&lt;&gt;"",MONTH(AY21+1)=MONTH(AY21)),AY21+1,IF(AND(#REF!&lt;&gt;"",MONTH(#REF!+1)=MONTH(#REF!)),#REF!+1,""))),"")</f>
        <v>44415</v>
      </c>
      <c r="BA21" s="11">
        <f t="shared" ref="BA21:BA25" ca="1" si="68">IFERROR(IF(AND(AZ21="",BA17=BA16,ISNUMBER(BG20)=FALSE,ISNUMBER(BA20)=FALSE,BA20&lt;&gt;""),DATE($BD$8,BA15,1),IF(AND(AZ21&lt;&gt;"",MONTH(AZ21+1)=MONTH(AZ21)),AZ21+1,IF(AND(BG20&lt;&gt;"",MONTH(BG20+1)=MONTH(BG20)),BG20+1,""))),"")</f>
        <v>44416</v>
      </c>
      <c r="BC21" s="53"/>
      <c r="BD21" s="54" t="s">
        <v>103</v>
      </c>
      <c r="BE21" s="54"/>
      <c r="BF21" s="54"/>
      <c r="BG21" s="55"/>
    </row>
    <row r="22" spans="2:59" ht="20.100000000000001" customHeight="1" thickTop="1" thickBot="1" x14ac:dyDescent="0.3">
      <c r="B22" s="9">
        <f t="shared" si="44"/>
        <v>44326</v>
      </c>
      <c r="C22" s="10">
        <f t="shared" si="45"/>
        <v>44327</v>
      </c>
      <c r="D22" s="10">
        <f t="shared" si="46"/>
        <v>44328</v>
      </c>
      <c r="E22" s="10">
        <f t="shared" si="47"/>
        <v>44329</v>
      </c>
      <c r="F22" s="16">
        <f t="shared" si="48"/>
        <v>44330</v>
      </c>
      <c r="G22" s="19">
        <f t="shared" si="49"/>
        <v>44331</v>
      </c>
      <c r="H22" s="11">
        <f t="shared" si="50"/>
        <v>44332</v>
      </c>
      <c r="Q22" s="9">
        <f t="shared" si="51"/>
        <v>44361</v>
      </c>
      <c r="R22" s="10">
        <f t="shared" si="52"/>
        <v>44362</v>
      </c>
      <c r="S22" s="10">
        <f t="shared" si="53"/>
        <v>44363</v>
      </c>
      <c r="T22" s="10">
        <f t="shared" si="54"/>
        <v>44364</v>
      </c>
      <c r="U22" s="16">
        <f t="shared" si="55"/>
        <v>44365</v>
      </c>
      <c r="V22" s="19">
        <f t="shared" si="56"/>
        <v>44366</v>
      </c>
      <c r="W22" s="11">
        <f t="shared" si="57"/>
        <v>44367</v>
      </c>
      <c r="AF22" s="9">
        <f t="shared" si="58"/>
        <v>44389</v>
      </c>
      <c r="AG22" s="10">
        <f t="shared" si="59"/>
        <v>44390</v>
      </c>
      <c r="AH22" s="10">
        <f t="shared" si="60"/>
        <v>44391</v>
      </c>
      <c r="AI22" s="10">
        <f t="shared" si="61"/>
        <v>44392</v>
      </c>
      <c r="AJ22" s="16">
        <f t="shared" si="62"/>
        <v>44393</v>
      </c>
      <c r="AK22" s="19">
        <f t="shared" si="63"/>
        <v>44394</v>
      </c>
      <c r="AL22" s="11">
        <f t="shared" si="64"/>
        <v>44395</v>
      </c>
      <c r="AU22" s="9">
        <f t="shared" ca="1" si="65"/>
        <v>44417</v>
      </c>
      <c r="AV22" s="10">
        <f t="shared" ca="1" si="66"/>
        <v>44418</v>
      </c>
      <c r="AW22" s="10">
        <f t="shared" ca="1" si="67"/>
        <v>44419</v>
      </c>
      <c r="AX22" s="10">
        <f t="shared" ref="AX22:AX25" ca="1" si="69">IFERROR(IF(AND(AW22="",AX18=AX17,ISNUMBER(BD21)=FALSE,ISNUMBER(AX21)=FALSE,AX21&lt;&gt;""),DATE($BD$8,AX16,1),IF(AND(AW22&lt;&gt;"",MONTH(AW22+1)=MONTH(AW22)),AW22+1,IF(AND(BD21&lt;&gt;"",MONTH(BD21+1)=MONTH(BD21)),BD21+1,""))),"")</f>
        <v>44420</v>
      </c>
      <c r="AY22" s="16">
        <f t="shared" ref="AY22:AY25" ca="1" si="70">IFERROR(IF(AND(AX22="",AY18=AY17,ISNUMBER(BE21)=FALSE,ISNUMBER(AY21)=FALSE,AY21&lt;&gt;""),DATE($BD$8,AY16,1),IF(AND(AX22&lt;&gt;"",MONTH(AX22+1)=MONTH(AX22)),AX22+1,IF(AND(BE21&lt;&gt;"",MONTH(BE21+1)=MONTH(BE21)),BE21+1,""))),"")</f>
        <v>44421</v>
      </c>
      <c r="AZ22" s="19">
        <f t="shared" ref="AZ22:AZ25" ca="1" si="71">IFERROR(IF(AND(AY22="",AZ18=AZ17,ISNUMBER(BF21)=FALSE,ISNUMBER(AZ21)=FALSE,AZ21&lt;&gt;""),DATE($BD$8,AZ16,1),IF(AND(AY22&lt;&gt;"",MONTH(AY22+1)=MONTH(AY22)),AY22+1,IF(AND(BF21&lt;&gt;"",MONTH(BF21+1)=MONTH(BF21)),BF21+1,""))),"")</f>
        <v>44422</v>
      </c>
      <c r="BA22" s="11">
        <f t="shared" ca="1" si="68"/>
        <v>44423</v>
      </c>
      <c r="BC22" s="53"/>
      <c r="BD22" s="95" t="str">
        <f>VLOOKUP($BD$11,BD_Salariés!B2:I22,7)</f>
        <v>Informatique</v>
      </c>
      <c r="BE22" s="66"/>
      <c r="BF22" s="66"/>
      <c r="BG22" s="55"/>
    </row>
    <row r="23" spans="2:59" ht="20.100000000000001" customHeight="1" thickTop="1" x14ac:dyDescent="0.25">
      <c r="B23" s="9">
        <f t="shared" si="44"/>
        <v>44333</v>
      </c>
      <c r="C23" s="10">
        <f t="shared" si="45"/>
        <v>44334</v>
      </c>
      <c r="D23" s="10">
        <f t="shared" si="46"/>
        <v>44335</v>
      </c>
      <c r="E23" s="10">
        <f t="shared" si="47"/>
        <v>44336</v>
      </c>
      <c r="F23" s="16">
        <f t="shared" si="48"/>
        <v>44337</v>
      </c>
      <c r="G23" s="19">
        <f t="shared" si="49"/>
        <v>44338</v>
      </c>
      <c r="H23" s="11">
        <f t="shared" si="50"/>
        <v>44339</v>
      </c>
      <c r="Q23" s="9">
        <f t="shared" si="51"/>
        <v>44368</v>
      </c>
      <c r="R23" s="10">
        <f t="shared" si="52"/>
        <v>44369</v>
      </c>
      <c r="S23" s="10">
        <f t="shared" si="53"/>
        <v>44370</v>
      </c>
      <c r="T23" s="10">
        <f t="shared" si="54"/>
        <v>44371</v>
      </c>
      <c r="U23" s="16">
        <f t="shared" si="55"/>
        <v>44372</v>
      </c>
      <c r="V23" s="19">
        <f t="shared" si="56"/>
        <v>44373</v>
      </c>
      <c r="W23" s="11">
        <f t="shared" si="57"/>
        <v>44374</v>
      </c>
      <c r="AF23" s="9">
        <f t="shared" si="58"/>
        <v>44396</v>
      </c>
      <c r="AG23" s="10">
        <f t="shared" si="59"/>
        <v>44397</v>
      </c>
      <c r="AH23" s="10">
        <f t="shared" si="60"/>
        <v>44398</v>
      </c>
      <c r="AI23" s="10">
        <f t="shared" si="61"/>
        <v>44399</v>
      </c>
      <c r="AJ23" s="16">
        <f t="shared" si="62"/>
        <v>44400</v>
      </c>
      <c r="AK23" s="19">
        <f t="shared" si="63"/>
        <v>44401</v>
      </c>
      <c r="AL23" s="11">
        <f t="shared" si="64"/>
        <v>44402</v>
      </c>
      <c r="AU23" s="9">
        <f t="shared" ca="1" si="65"/>
        <v>44424</v>
      </c>
      <c r="AV23" s="10">
        <f t="shared" ca="1" si="66"/>
        <v>44425</v>
      </c>
      <c r="AW23" s="10">
        <f t="shared" ca="1" si="67"/>
        <v>44426</v>
      </c>
      <c r="AX23" s="10">
        <f t="shared" ca="1" si="69"/>
        <v>44427</v>
      </c>
      <c r="AY23" s="16">
        <f t="shared" ca="1" si="70"/>
        <v>44428</v>
      </c>
      <c r="AZ23" s="19">
        <f t="shared" ca="1" si="71"/>
        <v>44429</v>
      </c>
      <c r="BA23" s="11">
        <f t="shared" ca="1" si="68"/>
        <v>44430</v>
      </c>
      <c r="BC23" s="53"/>
      <c r="BD23" s="54"/>
      <c r="BE23" s="54"/>
      <c r="BF23" s="54"/>
      <c r="BG23" s="55"/>
    </row>
    <row r="24" spans="2:59" ht="20.100000000000001" customHeight="1" x14ac:dyDescent="0.25">
      <c r="B24" s="9">
        <f t="shared" si="44"/>
        <v>44340</v>
      </c>
      <c r="C24" s="10">
        <f t="shared" si="45"/>
        <v>44341</v>
      </c>
      <c r="D24" s="10">
        <f t="shared" si="46"/>
        <v>44342</v>
      </c>
      <c r="E24" s="10">
        <f t="shared" si="47"/>
        <v>44343</v>
      </c>
      <c r="F24" s="16">
        <f t="shared" si="48"/>
        <v>44344</v>
      </c>
      <c r="G24" s="19">
        <f t="shared" si="49"/>
        <v>44345</v>
      </c>
      <c r="H24" s="11">
        <f t="shared" si="50"/>
        <v>44346</v>
      </c>
      <c r="Q24" s="9">
        <f t="shared" si="51"/>
        <v>44375</v>
      </c>
      <c r="R24" s="10">
        <f t="shared" si="52"/>
        <v>44376</v>
      </c>
      <c r="S24" s="10">
        <f t="shared" si="53"/>
        <v>44377</v>
      </c>
      <c r="T24" s="10" t="str">
        <f t="shared" si="54"/>
        <v/>
      </c>
      <c r="U24" s="16" t="str">
        <f t="shared" si="55"/>
        <v/>
      </c>
      <c r="V24" s="19" t="str">
        <f t="shared" si="56"/>
        <v/>
      </c>
      <c r="W24" s="11" t="str">
        <f t="shared" si="57"/>
        <v/>
      </c>
      <c r="AF24" s="9">
        <f t="shared" si="58"/>
        <v>44403</v>
      </c>
      <c r="AG24" s="10">
        <f t="shared" si="59"/>
        <v>44404</v>
      </c>
      <c r="AH24" s="10">
        <f t="shared" si="60"/>
        <v>44405</v>
      </c>
      <c r="AI24" s="10">
        <f t="shared" si="61"/>
        <v>44406</v>
      </c>
      <c r="AJ24" s="16">
        <f t="shared" si="62"/>
        <v>44407</v>
      </c>
      <c r="AK24" s="19">
        <f t="shared" si="63"/>
        <v>44408</v>
      </c>
      <c r="AL24" s="11" t="str">
        <f t="shared" si="64"/>
        <v/>
      </c>
      <c r="AU24" s="9">
        <f t="shared" ca="1" si="65"/>
        <v>44431</v>
      </c>
      <c r="AV24" s="10">
        <f t="shared" ca="1" si="66"/>
        <v>44432</v>
      </c>
      <c r="AW24" s="10">
        <f t="shared" ca="1" si="67"/>
        <v>44433</v>
      </c>
      <c r="AX24" s="10">
        <f t="shared" ca="1" si="69"/>
        <v>44434</v>
      </c>
      <c r="AY24" s="16">
        <f t="shared" ca="1" si="70"/>
        <v>44435</v>
      </c>
      <c r="AZ24" s="19">
        <f t="shared" ca="1" si="71"/>
        <v>44436</v>
      </c>
      <c r="BA24" s="11">
        <f t="shared" ca="1" si="68"/>
        <v>44437</v>
      </c>
      <c r="BC24" s="53"/>
      <c r="BD24" s="54"/>
      <c r="BE24" s="54"/>
      <c r="BF24" s="54"/>
      <c r="BG24" s="55"/>
    </row>
    <row r="25" spans="2:59" ht="20.100000000000001" customHeight="1" thickBot="1" x14ac:dyDescent="0.3">
      <c r="B25" s="12">
        <f t="shared" si="44"/>
        <v>44347</v>
      </c>
      <c r="C25" s="13" t="str">
        <f t="shared" si="45"/>
        <v/>
      </c>
      <c r="D25" s="13" t="str">
        <f t="shared" si="46"/>
        <v/>
      </c>
      <c r="E25" s="13" t="str">
        <f t="shared" si="47"/>
        <v/>
      </c>
      <c r="F25" s="17" t="str">
        <f t="shared" si="48"/>
        <v/>
      </c>
      <c r="G25" s="20" t="str">
        <f t="shared" si="49"/>
        <v/>
      </c>
      <c r="H25" s="14" t="str">
        <f t="shared" si="50"/>
        <v/>
      </c>
      <c r="Q25" s="12" t="str">
        <f t="shared" si="51"/>
        <v/>
      </c>
      <c r="R25" s="13" t="str">
        <f t="shared" si="52"/>
        <v/>
      </c>
      <c r="S25" s="13" t="str">
        <f t="shared" si="53"/>
        <v/>
      </c>
      <c r="T25" s="13" t="str">
        <f t="shared" si="54"/>
        <v/>
      </c>
      <c r="U25" s="17" t="str">
        <f t="shared" si="55"/>
        <v/>
      </c>
      <c r="V25" s="20" t="str">
        <f t="shared" si="56"/>
        <v/>
      </c>
      <c r="W25" s="14" t="str">
        <f t="shared" si="57"/>
        <v/>
      </c>
      <c r="AF25" s="12" t="str">
        <f t="shared" si="58"/>
        <v/>
      </c>
      <c r="AG25" s="13" t="str">
        <f t="shared" si="59"/>
        <v/>
      </c>
      <c r="AH25" s="13" t="str">
        <f t="shared" si="60"/>
        <v/>
      </c>
      <c r="AI25" s="13" t="str">
        <f t="shared" si="61"/>
        <v/>
      </c>
      <c r="AJ25" s="17" t="str">
        <f t="shared" si="62"/>
        <v/>
      </c>
      <c r="AK25" s="20" t="str">
        <f t="shared" si="63"/>
        <v/>
      </c>
      <c r="AL25" s="14" t="str">
        <f t="shared" si="64"/>
        <v/>
      </c>
      <c r="AU25" s="12">
        <f t="shared" ca="1" si="65"/>
        <v>44438</v>
      </c>
      <c r="AV25" s="13">
        <f t="shared" ca="1" si="66"/>
        <v>44439</v>
      </c>
      <c r="AW25" s="13" t="str">
        <f t="shared" ca="1" si="67"/>
        <v/>
      </c>
      <c r="AX25" s="13" t="str">
        <f t="shared" ca="1" si="69"/>
        <v/>
      </c>
      <c r="AY25" s="17" t="str">
        <f t="shared" ca="1" si="70"/>
        <v/>
      </c>
      <c r="AZ25" s="20" t="str">
        <f t="shared" ca="1" si="71"/>
        <v/>
      </c>
      <c r="BA25" s="14" t="str">
        <f t="shared" ca="1" si="68"/>
        <v/>
      </c>
      <c r="BC25" s="53"/>
      <c r="BD25" s="54"/>
      <c r="BE25" s="54"/>
      <c r="BF25" s="54"/>
      <c r="BG25" s="55"/>
    </row>
    <row r="26" spans="2:59" hidden="1" x14ac:dyDescent="0.25">
      <c r="BC26" s="53"/>
      <c r="BD26" s="54"/>
      <c r="BE26" s="54"/>
      <c r="BF26" s="54"/>
      <c r="BG26" s="55"/>
    </row>
    <row r="27" spans="2:59" hidden="1" x14ac:dyDescent="0.25">
      <c r="B27" s="3">
        <v>9</v>
      </c>
      <c r="C27" s="3">
        <v>9</v>
      </c>
      <c r="D27" s="3">
        <v>9</v>
      </c>
      <c r="E27" s="3">
        <v>9</v>
      </c>
      <c r="F27" s="3">
        <v>9</v>
      </c>
      <c r="G27" s="3">
        <v>9</v>
      </c>
      <c r="H27" s="3">
        <v>9</v>
      </c>
      <c r="Q27" s="3">
        <v>10</v>
      </c>
      <c r="R27" s="3">
        <v>10</v>
      </c>
      <c r="S27" s="3">
        <v>10</v>
      </c>
      <c r="T27" s="3">
        <v>10</v>
      </c>
      <c r="U27" s="3">
        <v>10</v>
      </c>
      <c r="V27" s="3">
        <v>10</v>
      </c>
      <c r="W27" s="3">
        <v>10</v>
      </c>
      <c r="AF27" s="3">
        <v>11</v>
      </c>
      <c r="AG27" s="3">
        <v>11</v>
      </c>
      <c r="AH27" s="3">
        <v>11</v>
      </c>
      <c r="AI27" s="3">
        <v>11</v>
      </c>
      <c r="AJ27" s="3">
        <v>11</v>
      </c>
      <c r="AK27" s="3">
        <v>11</v>
      </c>
      <c r="AL27" s="3">
        <v>11</v>
      </c>
      <c r="AU27" s="3">
        <v>12</v>
      </c>
      <c r="AV27" s="3">
        <v>12</v>
      </c>
      <c r="AW27" s="3">
        <v>12</v>
      </c>
      <c r="AX27" s="3">
        <v>12</v>
      </c>
      <c r="AY27" s="3">
        <v>12</v>
      </c>
      <c r="AZ27" s="3">
        <v>12</v>
      </c>
      <c r="BA27" s="3">
        <v>12</v>
      </c>
      <c r="BC27" s="53"/>
      <c r="BD27" s="54"/>
      <c r="BE27" s="54"/>
      <c r="BF27" s="54"/>
      <c r="BG27" s="55"/>
    </row>
    <row r="28" spans="2:59" hidden="1" x14ac:dyDescent="0.25">
      <c r="B28" s="3">
        <f>WEEKDAY(DATE($BD$8,B27,1),2)</f>
        <v>3</v>
      </c>
      <c r="C28" s="3">
        <f t="shared" ref="C28:H28" si="72">WEEKDAY(DATE($BD$8,C27,1),2)</f>
        <v>3</v>
      </c>
      <c r="D28" s="3">
        <f t="shared" si="72"/>
        <v>3</v>
      </c>
      <c r="E28" s="3">
        <f t="shared" si="72"/>
        <v>3</v>
      </c>
      <c r="F28" s="3">
        <f t="shared" si="72"/>
        <v>3</v>
      </c>
      <c r="G28" s="3">
        <f t="shared" si="72"/>
        <v>3</v>
      </c>
      <c r="H28" s="3">
        <f t="shared" si="72"/>
        <v>3</v>
      </c>
      <c r="Q28" s="3">
        <f>WEEKDAY(DATE($BD$8,Q27,1),2)</f>
        <v>5</v>
      </c>
      <c r="R28" s="3">
        <f t="shared" ref="R28:W28" si="73">WEEKDAY(DATE($BD$8,R27,1),2)</f>
        <v>5</v>
      </c>
      <c r="S28" s="3">
        <f t="shared" si="73"/>
        <v>5</v>
      </c>
      <c r="T28" s="3">
        <f t="shared" si="73"/>
        <v>5</v>
      </c>
      <c r="U28" s="3">
        <f t="shared" si="73"/>
        <v>5</v>
      </c>
      <c r="V28" s="3">
        <f t="shared" si="73"/>
        <v>5</v>
      </c>
      <c r="W28" s="3">
        <f t="shared" si="73"/>
        <v>5</v>
      </c>
      <c r="AF28" s="3">
        <f>WEEKDAY(DATE($BD$8,AF27,1),2)</f>
        <v>1</v>
      </c>
      <c r="AG28" s="3">
        <f t="shared" ref="AG28:AL28" si="74">WEEKDAY(DATE($BD$8,AG27,1),2)</f>
        <v>1</v>
      </c>
      <c r="AH28" s="3">
        <f t="shared" si="74"/>
        <v>1</v>
      </c>
      <c r="AI28" s="3">
        <f t="shared" si="74"/>
        <v>1</v>
      </c>
      <c r="AJ28" s="3">
        <f t="shared" si="74"/>
        <v>1</v>
      </c>
      <c r="AK28" s="3">
        <f t="shared" si="74"/>
        <v>1</v>
      </c>
      <c r="AL28" s="3">
        <f t="shared" si="74"/>
        <v>1</v>
      </c>
      <c r="AU28" s="3">
        <f>WEEKDAY(DATE($BD$8,AU27,1),2)</f>
        <v>3</v>
      </c>
      <c r="AV28" s="3">
        <f t="shared" ref="AV28:BA28" si="75">WEEKDAY(DATE($BD$8,AV27,1),2)</f>
        <v>3</v>
      </c>
      <c r="AW28" s="3">
        <f t="shared" si="75"/>
        <v>3</v>
      </c>
      <c r="AX28" s="3">
        <f t="shared" si="75"/>
        <v>3</v>
      </c>
      <c r="AY28" s="3">
        <f t="shared" si="75"/>
        <v>3</v>
      </c>
      <c r="AZ28" s="3">
        <f t="shared" si="75"/>
        <v>3</v>
      </c>
      <c r="BA28" s="3">
        <f t="shared" si="75"/>
        <v>3</v>
      </c>
      <c r="BC28" s="53"/>
      <c r="BD28" s="54"/>
      <c r="BE28" s="54"/>
      <c r="BF28" s="54"/>
      <c r="BG28" s="55"/>
    </row>
    <row r="29" spans="2:59" hidden="1" x14ac:dyDescent="0.25">
      <c r="B29" s="3">
        <v>1</v>
      </c>
      <c r="C29" s="3">
        <v>2</v>
      </c>
      <c r="D29" s="3">
        <v>3</v>
      </c>
      <c r="E29" s="3">
        <v>4</v>
      </c>
      <c r="F29" s="3">
        <v>5</v>
      </c>
      <c r="G29" s="3">
        <v>6</v>
      </c>
      <c r="H29" s="3">
        <v>7</v>
      </c>
      <c r="Q29" s="3">
        <v>1</v>
      </c>
      <c r="R29" s="3">
        <v>2</v>
      </c>
      <c r="S29" s="3">
        <v>3</v>
      </c>
      <c r="T29" s="3">
        <v>4</v>
      </c>
      <c r="U29" s="3">
        <v>5</v>
      </c>
      <c r="V29" s="3">
        <v>6</v>
      </c>
      <c r="W29" s="3">
        <v>7</v>
      </c>
      <c r="AF29" s="3">
        <v>1</v>
      </c>
      <c r="AG29" s="3">
        <v>2</v>
      </c>
      <c r="AH29" s="3">
        <v>3</v>
      </c>
      <c r="AI29" s="3">
        <v>4</v>
      </c>
      <c r="AJ29" s="3">
        <v>5</v>
      </c>
      <c r="AK29" s="3">
        <v>6</v>
      </c>
      <c r="AL29" s="3">
        <v>7</v>
      </c>
      <c r="AU29" s="3">
        <v>1</v>
      </c>
      <c r="AV29" s="3">
        <v>2</v>
      </c>
      <c r="AW29" s="3">
        <v>3</v>
      </c>
      <c r="AX29" s="3">
        <v>4</v>
      </c>
      <c r="AY29" s="3">
        <v>5</v>
      </c>
      <c r="AZ29" s="3">
        <v>6</v>
      </c>
      <c r="BA29" s="3">
        <v>7</v>
      </c>
      <c r="BC29" s="53"/>
      <c r="BD29" s="54"/>
      <c r="BE29" s="54"/>
      <c r="BF29" s="54"/>
      <c r="BG29" s="55"/>
    </row>
    <row r="30" spans="2:59" ht="15.75" thickBot="1" x14ac:dyDescent="0.3">
      <c r="BC30" s="53"/>
      <c r="BD30" s="54"/>
      <c r="BE30" s="54"/>
      <c r="BF30" s="54"/>
      <c r="BG30" s="55"/>
    </row>
    <row r="31" spans="2:59" ht="20.100000000000001" customHeight="1" thickTop="1" thickBot="1" x14ac:dyDescent="0.3">
      <c r="B31" s="96" t="str">
        <f>UPPER(TEXT(DATE($BD$8,B27,1),"mmmm aaaa"))</f>
        <v>SEPTEMBRE 2021</v>
      </c>
      <c r="C31" s="97"/>
      <c r="D31" s="97"/>
      <c r="E31" s="97"/>
      <c r="F31" s="97"/>
      <c r="G31" s="97"/>
      <c r="H31" s="98"/>
      <c r="Q31" s="96" t="str">
        <f>UPPER(TEXT(DATE($BD$8,Q27,1),"mmmm aaaa"))</f>
        <v>OCTOBRE 2021</v>
      </c>
      <c r="R31" s="97"/>
      <c r="S31" s="97"/>
      <c r="T31" s="97"/>
      <c r="U31" s="97"/>
      <c r="V31" s="97"/>
      <c r="W31" s="98"/>
      <c r="AF31" s="96" t="str">
        <f>UPPER(TEXT(DATE($BD$8,AF27,1),"mmmm aaaa"))</f>
        <v>NOVEMBRE 2021</v>
      </c>
      <c r="AG31" s="97"/>
      <c r="AH31" s="97"/>
      <c r="AI31" s="97"/>
      <c r="AJ31" s="97"/>
      <c r="AK31" s="97"/>
      <c r="AL31" s="98"/>
      <c r="AU31" s="96" t="str">
        <f>UPPER(TEXT(DATE($BD$8,AU27,1),"mmmm aaaa"))</f>
        <v>DÉCEMBRE 2021</v>
      </c>
      <c r="AV31" s="97"/>
      <c r="AW31" s="97"/>
      <c r="AX31" s="97"/>
      <c r="AY31" s="97"/>
      <c r="AZ31" s="97"/>
      <c r="BA31" s="98"/>
      <c r="BC31" s="53"/>
      <c r="BD31" s="54"/>
      <c r="BE31" s="54"/>
      <c r="BF31" s="54"/>
      <c r="BG31" s="55"/>
    </row>
    <row r="32" spans="2:59" ht="20.100000000000001" customHeight="1" thickTop="1" thickBot="1" x14ac:dyDescent="0.3">
      <c r="B32" s="4" t="s">
        <v>0</v>
      </c>
      <c r="C32" s="4" t="s">
        <v>1</v>
      </c>
      <c r="D32" s="4" t="s">
        <v>1</v>
      </c>
      <c r="E32" s="5" t="s">
        <v>2</v>
      </c>
      <c r="F32" s="5" t="s">
        <v>3</v>
      </c>
      <c r="G32" s="5" t="s">
        <v>4</v>
      </c>
      <c r="H32" s="5" t="s">
        <v>5</v>
      </c>
      <c r="Q32" s="4" t="s">
        <v>0</v>
      </c>
      <c r="R32" s="4" t="s">
        <v>1</v>
      </c>
      <c r="S32" s="4" t="s">
        <v>1</v>
      </c>
      <c r="T32" s="5" t="s">
        <v>2</v>
      </c>
      <c r="U32" s="5" t="s">
        <v>3</v>
      </c>
      <c r="V32" s="5" t="s">
        <v>4</v>
      </c>
      <c r="W32" s="5" t="s">
        <v>5</v>
      </c>
      <c r="AF32" s="4" t="s">
        <v>0</v>
      </c>
      <c r="AG32" s="4" t="s">
        <v>1</v>
      </c>
      <c r="AH32" s="4" t="s">
        <v>1</v>
      </c>
      <c r="AI32" s="5" t="s">
        <v>2</v>
      </c>
      <c r="AJ32" s="5" t="s">
        <v>3</v>
      </c>
      <c r="AK32" s="5" t="s">
        <v>4</v>
      </c>
      <c r="AL32" s="5" t="s">
        <v>5</v>
      </c>
      <c r="AU32" s="4" t="s">
        <v>0</v>
      </c>
      <c r="AV32" s="4" t="s">
        <v>1</v>
      </c>
      <c r="AW32" s="4" t="s">
        <v>1</v>
      </c>
      <c r="AX32" s="5" t="s">
        <v>2</v>
      </c>
      <c r="AY32" s="5" t="s">
        <v>3</v>
      </c>
      <c r="AZ32" s="5" t="s">
        <v>4</v>
      </c>
      <c r="BA32" s="5" t="s">
        <v>5</v>
      </c>
      <c r="BC32" s="53"/>
      <c r="BD32" s="54"/>
      <c r="BE32" s="54"/>
      <c r="BF32" s="54"/>
      <c r="BG32" s="55"/>
    </row>
    <row r="33" spans="2:59" ht="20.100000000000001" customHeight="1" x14ac:dyDescent="0.25">
      <c r="B33" s="6" t="str">
        <f>IFERROR(IF(AND(A33="",B29=B28,ISNUMBER(H32)=FALSE,ISNUMBER(B32)=FALSE,B32&lt;&gt;""),DATE($BD$8,B27,1),IF(AND(A33&lt;&gt;"",MONTH(A33+1)=MONTH(A33)),A33+1,IF(AND(H32&lt;&gt;"",MONTH(H32+1)=MONTH(H32)),H32+1,""))),"")</f>
        <v/>
      </c>
      <c r="C33" s="7" t="str">
        <f t="shared" ref="C33:H33" si="76">IFERROR(IF(AND(B33="",C29=C28,ISNUMBER(I32)=FALSE,ISNUMBER(C32)=FALSE,C32&lt;&gt;""),DATE($BD$8,C27,1),IF(AND(B33&lt;&gt;"",MONTH(B33+1)=MONTH(B33)),B33+1,IF(AND(I32&lt;&gt;"",MONTH(I32+1)=MONTH(I32)),I32+1,""))),"")</f>
        <v/>
      </c>
      <c r="D33" s="7">
        <f t="shared" si="76"/>
        <v>44440</v>
      </c>
      <c r="E33" s="7">
        <f t="shared" si="76"/>
        <v>44441</v>
      </c>
      <c r="F33" s="15">
        <f t="shared" si="76"/>
        <v>44442</v>
      </c>
      <c r="G33" s="18">
        <f t="shared" si="76"/>
        <v>44443</v>
      </c>
      <c r="H33" s="8">
        <f t="shared" si="76"/>
        <v>44444</v>
      </c>
      <c r="Q33" s="6" t="str">
        <f>IFERROR(IF(AND(P33="",Q29=Q28,ISNUMBER(W32)=FALSE,ISNUMBER(Q32)=FALSE,Q32&lt;&gt;""),DATE($BD$8,Q27,1),IF(AND(P33&lt;&gt;"",MONTH(P33+1)=MONTH(P33)),P33+1,IF(AND(W32&lt;&gt;"",MONTH(W32+1)=MONTH(W32)),W32+1,""))),"")</f>
        <v/>
      </c>
      <c r="R33" s="7" t="str">
        <f t="shared" ref="R33:W33" si="77">IFERROR(IF(AND(Q33="",R29=R28,ISNUMBER(X32)=FALSE,ISNUMBER(R32)=FALSE,R32&lt;&gt;""),DATE($BD$8,R27,1),IF(AND(Q33&lt;&gt;"",MONTH(Q33+1)=MONTH(Q33)),Q33+1,IF(AND(X32&lt;&gt;"",MONTH(X32+1)=MONTH(X32)),X32+1,""))),"")</f>
        <v/>
      </c>
      <c r="S33" s="7" t="str">
        <f t="shared" si="77"/>
        <v/>
      </c>
      <c r="T33" s="7" t="str">
        <f t="shared" si="77"/>
        <v/>
      </c>
      <c r="U33" s="15">
        <f t="shared" si="77"/>
        <v>44470</v>
      </c>
      <c r="V33" s="18">
        <f t="shared" si="77"/>
        <v>44471</v>
      </c>
      <c r="W33" s="8">
        <f t="shared" si="77"/>
        <v>44472</v>
      </c>
      <c r="AF33" s="6">
        <f>IFERROR(IF(AND(AE33="",AF29=AF28,ISNUMBER(AL32)=FALSE,ISNUMBER(AF32)=FALSE,AF32&lt;&gt;""),DATE($BD$8,AF27,1),IF(AND(AE33&lt;&gt;"",MONTH(AE33+1)=MONTH(AE33)),AE33+1,IF(AND(AL32&lt;&gt;"",MONTH(AL32+1)=MONTH(AL32)),AL32+1,""))),"")</f>
        <v>44501</v>
      </c>
      <c r="AG33" s="7">
        <f t="shared" ref="AG33:AL33" si="78">IFERROR(IF(AND(AF33="",AG29=AG28,ISNUMBER(AM32)=FALSE,ISNUMBER(AG32)=FALSE,AG32&lt;&gt;""),DATE($BD$8,AG27,1),IF(AND(AF33&lt;&gt;"",MONTH(AF33+1)=MONTH(AF33)),AF33+1,IF(AND(AM32&lt;&gt;"",MONTH(AM32+1)=MONTH(AM32)),AM32+1,""))),"")</f>
        <v>44502</v>
      </c>
      <c r="AH33" s="7">
        <f t="shared" si="78"/>
        <v>44503</v>
      </c>
      <c r="AI33" s="7">
        <f t="shared" si="78"/>
        <v>44504</v>
      </c>
      <c r="AJ33" s="15">
        <f t="shared" si="78"/>
        <v>44505</v>
      </c>
      <c r="AK33" s="18">
        <f t="shared" si="78"/>
        <v>44506</v>
      </c>
      <c r="AL33" s="8">
        <f t="shared" si="78"/>
        <v>44507</v>
      </c>
      <c r="AU33" s="6" t="str">
        <f>IFERROR(IF(AND(AT33="",AU29=AU28,ISNUMBER(BA32)=FALSE,ISNUMBER(AU32)=FALSE,AU32&lt;&gt;""),DATE($BD$8,AU27,1),IF(AND(AT33&lt;&gt;"",MONTH(AT33+1)=MONTH(AT33)),AT33+1,IF(AND(BA32&lt;&gt;"",MONTH(BA32+1)=MONTH(BA32)),BA32+1,""))),"")</f>
        <v/>
      </c>
      <c r="AV33" s="7" t="str">
        <f t="shared" ref="AV33:BA33" si="79">IFERROR(IF(AND(AU33="",AV29=AV28,ISNUMBER(BB32)=FALSE,ISNUMBER(AV32)=FALSE,AV32&lt;&gt;""),DATE($BD$8,AV27,1),IF(AND(AU33&lt;&gt;"",MONTH(AU33+1)=MONTH(AU33)),AU33+1,IF(AND(BB32&lt;&gt;"",MONTH(BB32+1)=MONTH(BB32)),BB32+1,""))),"")</f>
        <v/>
      </c>
      <c r="AW33" s="7">
        <f t="shared" si="79"/>
        <v>44531</v>
      </c>
      <c r="AX33" s="7">
        <f t="shared" si="79"/>
        <v>44532</v>
      </c>
      <c r="AY33" s="15">
        <f t="shared" si="79"/>
        <v>44533</v>
      </c>
      <c r="AZ33" s="18">
        <f t="shared" si="79"/>
        <v>44534</v>
      </c>
      <c r="BA33" s="8">
        <f t="shared" si="79"/>
        <v>44535</v>
      </c>
      <c r="BC33" s="53"/>
      <c r="BD33" s="54"/>
      <c r="BE33" s="54"/>
      <c r="BF33" s="54"/>
      <c r="BG33" s="55"/>
    </row>
    <row r="34" spans="2:59" ht="20.100000000000001" customHeight="1" x14ac:dyDescent="0.25">
      <c r="B34" s="9">
        <f t="shared" ref="B34:B38" si="80">IFERROR(IF(AND(A34="",B30=B29,ISNUMBER(H33)=FALSE,ISNUMBER(B33)=FALSE,B33&lt;&gt;""),DATE($BD$8,B28,1),IF(AND(A34&lt;&gt;"",MONTH(A34+1)=MONTH(A34)),A34+1,IF(AND(H33&lt;&gt;"",MONTH(H33+1)=MONTH(H33)),H33+1,""))),"")</f>
        <v>44445</v>
      </c>
      <c r="C34" s="10">
        <f t="shared" ref="C34:C38" si="81">IFERROR(IF(AND(B34="",C30=C29,ISNUMBER(I33)=FALSE,ISNUMBER(C33)=FALSE,C33&lt;&gt;""),DATE($BD$8,C28,1),IF(AND(B34&lt;&gt;"",MONTH(B34+1)=MONTH(B34)),B34+1,IF(AND(I33&lt;&gt;"",MONTH(I33+1)=MONTH(I33)),I33+1,""))),"")</f>
        <v>44446</v>
      </c>
      <c r="D34" s="10">
        <f t="shared" ref="D34:D38" si="82">IFERROR(IF(AND(C34="",D30=D29,ISNUMBER(J33)=FALSE,ISNUMBER(D33)=FALSE,D33&lt;&gt;""),DATE($BD$8,D28,1),IF(AND(C34&lt;&gt;"",MONTH(C34+1)=MONTH(C34)),C34+1,IF(AND(J33&lt;&gt;"",MONTH(J33+1)=MONTH(J33)),J33+1,""))),"")</f>
        <v>44447</v>
      </c>
      <c r="E34" s="10">
        <f t="shared" ref="E34:E38" si="83">IFERROR(IF(AND(D34="",E30=E29,ISNUMBER(K33)=FALSE,ISNUMBER(E33)=FALSE,E33&lt;&gt;""),DATE($BD$8,E28,1),IF(AND(D34&lt;&gt;"",MONTH(D34+1)=MONTH(D34)),D34+1,IF(AND(K33&lt;&gt;"",MONTH(K33+1)=MONTH(K33)),K33+1,""))),"")</f>
        <v>44448</v>
      </c>
      <c r="F34" s="16">
        <f t="shared" ref="F34:F38" si="84">IFERROR(IF(AND(E34="",F30=F29,ISNUMBER(L33)=FALSE,ISNUMBER(F33)=FALSE,F33&lt;&gt;""),DATE($BD$8,F28,1),IF(AND(E34&lt;&gt;"",MONTH(E34+1)=MONTH(E34)),E34+1,IF(AND(L33&lt;&gt;"",MONTH(L33+1)=MONTH(L33)),L33+1,""))),"")</f>
        <v>44449</v>
      </c>
      <c r="G34" s="19">
        <f t="shared" ref="G34:G38" si="85">IFERROR(IF(AND(F34="",G30=G29,ISNUMBER(M33)=FALSE,ISNUMBER(G33)=FALSE,G33&lt;&gt;""),DATE($BD$8,G28,1),IF(AND(F34&lt;&gt;"",MONTH(F34+1)=MONTH(F34)),F34+1,IF(AND(M33&lt;&gt;"",MONTH(M33+1)=MONTH(M33)),M33+1,""))),"")</f>
        <v>44450</v>
      </c>
      <c r="H34" s="11">
        <f t="shared" ref="H34:H38" si="86">IFERROR(IF(AND(G34="",H30=H29,ISNUMBER(N33)=FALSE,ISNUMBER(H33)=FALSE,H33&lt;&gt;""),DATE($BD$8,H28,1),IF(AND(G34&lt;&gt;"",MONTH(G34+1)=MONTH(G34)),G34+1,IF(AND(N33&lt;&gt;"",MONTH(N33+1)=MONTH(N33)),N33+1,""))),"")</f>
        <v>44451</v>
      </c>
      <c r="Q34" s="9">
        <f t="shared" ref="Q34:Q38" si="87">IFERROR(IF(AND(P34="",Q30=Q29,ISNUMBER(W33)=FALSE,ISNUMBER(Q33)=FALSE,Q33&lt;&gt;""),DATE($BD$8,Q28,1),IF(AND(P34&lt;&gt;"",MONTH(P34+1)=MONTH(P34)),P34+1,IF(AND(W33&lt;&gt;"",MONTH(W33+1)=MONTH(W33)),W33+1,""))),"")</f>
        <v>44473</v>
      </c>
      <c r="R34" s="10">
        <f t="shared" ref="R34:R38" si="88">IFERROR(IF(AND(Q34="",R30=R29,ISNUMBER(X33)=FALSE,ISNUMBER(R33)=FALSE,R33&lt;&gt;""),DATE($BD$8,R28,1),IF(AND(Q34&lt;&gt;"",MONTH(Q34+1)=MONTH(Q34)),Q34+1,IF(AND(X33&lt;&gt;"",MONTH(X33+1)=MONTH(X33)),X33+1,""))),"")</f>
        <v>44474</v>
      </c>
      <c r="S34" s="10">
        <f t="shared" ref="S34:S38" si="89">IFERROR(IF(AND(R34="",S30=S29,ISNUMBER(Y33)=FALSE,ISNUMBER(S33)=FALSE,S33&lt;&gt;""),DATE($BD$8,S28,1),IF(AND(R34&lt;&gt;"",MONTH(R34+1)=MONTH(R34)),R34+1,IF(AND(Y33&lt;&gt;"",MONTH(Y33+1)=MONTH(Y33)),Y33+1,""))),"")</f>
        <v>44475</v>
      </c>
      <c r="T34" s="10">
        <f t="shared" ref="T34:T38" si="90">IFERROR(IF(AND(S34="",T30=T29,ISNUMBER(Z33)=FALSE,ISNUMBER(T33)=FALSE,T33&lt;&gt;""),DATE($BD$8,T28,1),IF(AND(S34&lt;&gt;"",MONTH(S34+1)=MONTH(S34)),S34+1,IF(AND(Z33&lt;&gt;"",MONTH(Z33+1)=MONTH(Z33)),Z33+1,""))),"")</f>
        <v>44476</v>
      </c>
      <c r="U34" s="16">
        <f t="shared" ref="U34:U38" si="91">IFERROR(IF(AND(T34="",U30=U29,ISNUMBER(AA33)=FALSE,ISNUMBER(U33)=FALSE,U33&lt;&gt;""),DATE($BD$8,U28,1),IF(AND(T34&lt;&gt;"",MONTH(T34+1)=MONTH(T34)),T34+1,IF(AND(AA33&lt;&gt;"",MONTH(AA33+1)=MONTH(AA33)),AA33+1,""))),"")</f>
        <v>44477</v>
      </c>
      <c r="V34" s="19">
        <f t="shared" ref="V34:V38" si="92">IFERROR(IF(AND(U34="",V30=V29,ISNUMBER(AB33)=FALSE,ISNUMBER(V33)=FALSE,V33&lt;&gt;""),DATE($BD$8,V28,1),IF(AND(U34&lt;&gt;"",MONTH(U34+1)=MONTH(U34)),U34+1,IF(AND(AB33&lt;&gt;"",MONTH(AB33+1)=MONTH(AB33)),AB33+1,""))),"")</f>
        <v>44478</v>
      </c>
      <c r="W34" s="11">
        <f t="shared" ref="W34:W38" si="93">IFERROR(IF(AND(V34="",W30=W29,ISNUMBER(AC33)=FALSE,ISNUMBER(W33)=FALSE,W33&lt;&gt;""),DATE($BD$8,W28,1),IF(AND(V34&lt;&gt;"",MONTH(V34+1)=MONTH(V34)),V34+1,IF(AND(AC33&lt;&gt;"",MONTH(AC33+1)=MONTH(AC33)),AC33+1,""))),"")</f>
        <v>44479</v>
      </c>
      <c r="AF34" s="9">
        <f t="shared" ref="AF34:AF38" si="94">IFERROR(IF(AND(AE34="",AF30=AF29,ISNUMBER(AL33)=FALSE,ISNUMBER(AF33)=FALSE,AF33&lt;&gt;""),DATE($BD$8,AF28,1),IF(AND(AE34&lt;&gt;"",MONTH(AE34+1)=MONTH(AE34)),AE34+1,IF(AND(AL33&lt;&gt;"",MONTH(AL33+1)=MONTH(AL33)),AL33+1,""))),"")</f>
        <v>44508</v>
      </c>
      <c r="AG34" s="10">
        <f t="shared" ref="AG34:AG38" si="95">IFERROR(IF(AND(AF34="",AG30=AG29,ISNUMBER(AM33)=FALSE,ISNUMBER(AG33)=FALSE,AG33&lt;&gt;""),DATE($BD$8,AG28,1),IF(AND(AF34&lt;&gt;"",MONTH(AF34+1)=MONTH(AF34)),AF34+1,IF(AND(AM33&lt;&gt;"",MONTH(AM33+1)=MONTH(AM33)),AM33+1,""))),"")</f>
        <v>44509</v>
      </c>
      <c r="AH34" s="10">
        <f t="shared" ref="AH34:AH38" si="96">IFERROR(IF(AND(AG34="",AH30=AH29,ISNUMBER(AN33)=FALSE,ISNUMBER(AH33)=FALSE,AH33&lt;&gt;""),DATE($BD$8,AH28,1),IF(AND(AG34&lt;&gt;"",MONTH(AG34+1)=MONTH(AG34)),AG34+1,IF(AND(AN33&lt;&gt;"",MONTH(AN33+1)=MONTH(AN33)),AN33+1,""))),"")</f>
        <v>44510</v>
      </c>
      <c r="AI34" s="10">
        <f t="shared" ref="AI34:AI38" si="97">IFERROR(IF(AND(AH34="",AI30=AI29,ISNUMBER(AO33)=FALSE,ISNUMBER(AI33)=FALSE,AI33&lt;&gt;""),DATE($BD$8,AI28,1),IF(AND(AH34&lt;&gt;"",MONTH(AH34+1)=MONTH(AH34)),AH34+1,IF(AND(AO33&lt;&gt;"",MONTH(AO33+1)=MONTH(AO33)),AO33+1,""))),"")</f>
        <v>44511</v>
      </c>
      <c r="AJ34" s="16">
        <f t="shared" ref="AJ34:AJ38" si="98">IFERROR(IF(AND(AI34="",AJ30=AJ29,ISNUMBER(AP33)=FALSE,ISNUMBER(AJ33)=FALSE,AJ33&lt;&gt;""),DATE($BD$8,AJ28,1),IF(AND(AI34&lt;&gt;"",MONTH(AI34+1)=MONTH(AI34)),AI34+1,IF(AND(AP33&lt;&gt;"",MONTH(AP33+1)=MONTH(AP33)),AP33+1,""))),"")</f>
        <v>44512</v>
      </c>
      <c r="AK34" s="19">
        <f t="shared" ref="AK34:AK38" si="99">IFERROR(IF(AND(AJ34="",AK30=AK29,ISNUMBER(AQ33)=FALSE,ISNUMBER(AK33)=FALSE,AK33&lt;&gt;""),DATE($BD$8,AK28,1),IF(AND(AJ34&lt;&gt;"",MONTH(AJ34+1)=MONTH(AJ34)),AJ34+1,IF(AND(AQ33&lt;&gt;"",MONTH(AQ33+1)=MONTH(AQ33)),AQ33+1,""))),"")</f>
        <v>44513</v>
      </c>
      <c r="AL34" s="11">
        <f t="shared" ref="AL34:AL38" si="100">IFERROR(IF(AND(AK34="",AL30=AL29,ISNUMBER(AR33)=FALSE,ISNUMBER(AL33)=FALSE,AL33&lt;&gt;""),DATE($BD$8,AL28,1),IF(AND(AK34&lt;&gt;"",MONTH(AK34+1)=MONTH(AK34)),AK34+1,IF(AND(AR33&lt;&gt;"",MONTH(AR33+1)=MONTH(AR33)),AR33+1,""))),"")</f>
        <v>44514</v>
      </c>
      <c r="AU34" s="9">
        <f t="shared" ref="AU34:AU38" si="101">IFERROR(IF(AND(AT34="",AU30=AU29,ISNUMBER(BA33)=FALSE,ISNUMBER(AU33)=FALSE,AU33&lt;&gt;""),DATE($BD$8,AU28,1),IF(AND(AT34&lt;&gt;"",MONTH(AT34+1)=MONTH(AT34)),AT34+1,IF(AND(BA33&lt;&gt;"",MONTH(BA33+1)=MONTH(BA33)),BA33+1,""))),"")</f>
        <v>44536</v>
      </c>
      <c r="AV34" s="10">
        <f t="shared" ref="AV34:AV38" si="102">IFERROR(IF(AND(AU34="",AV30=AV29,ISNUMBER(BB33)=FALSE,ISNUMBER(AV33)=FALSE,AV33&lt;&gt;""),DATE($BD$8,AV28,1),IF(AND(AU34&lt;&gt;"",MONTH(AU34+1)=MONTH(AU34)),AU34+1,IF(AND(BB33&lt;&gt;"",MONTH(BB33+1)=MONTH(BB33)),BB33+1,""))),"")</f>
        <v>44537</v>
      </c>
      <c r="AW34" s="10">
        <f t="shared" ref="AW34:AW38" si="103">IFERROR(IF(AND(AV34="",AW30=AW29,ISNUMBER(BC33)=FALSE,ISNUMBER(AW33)=FALSE,AW33&lt;&gt;""),DATE($BD$8,AW28,1),IF(AND(AV34&lt;&gt;"",MONTH(AV34+1)=MONTH(AV34)),AV34+1,IF(AND(BC33&lt;&gt;"",MONTH(BC33+1)=MONTH(BC33)),BC33+1,""))),"")</f>
        <v>44538</v>
      </c>
      <c r="AX34" s="10">
        <f t="shared" ref="AX34:AX38" si="104">IFERROR(IF(AND(AW34="",AX30=AX29,ISNUMBER(BD33)=FALSE,ISNUMBER(AX33)=FALSE,AX33&lt;&gt;""),DATE($BD$8,AX28,1),IF(AND(AW34&lt;&gt;"",MONTH(AW34+1)=MONTH(AW34)),AW34+1,IF(AND(BD33&lt;&gt;"",MONTH(BD33+1)=MONTH(BD33)),BD33+1,""))),"")</f>
        <v>44539</v>
      </c>
      <c r="AY34" s="16">
        <f t="shared" ref="AY34:AY38" si="105">IFERROR(IF(AND(AX34="",AY30=AY29,ISNUMBER(BE33)=FALSE,ISNUMBER(AY33)=FALSE,AY33&lt;&gt;""),DATE($BD$8,AY28,1),IF(AND(AX34&lt;&gt;"",MONTH(AX34+1)=MONTH(AX34)),AX34+1,IF(AND(BE33&lt;&gt;"",MONTH(BE33+1)=MONTH(BE33)),BE33+1,""))),"")</f>
        <v>44540</v>
      </c>
      <c r="AZ34" s="19">
        <f t="shared" ref="AZ34:AZ38" si="106">IFERROR(IF(AND(AY34="",AZ30=AZ29,ISNUMBER(BF33)=FALSE,ISNUMBER(AZ33)=FALSE,AZ33&lt;&gt;""),DATE($BD$8,AZ28,1),IF(AND(AY34&lt;&gt;"",MONTH(AY34+1)=MONTH(AY34)),AY34+1,IF(AND(BF33&lt;&gt;"",MONTH(BF33+1)=MONTH(BF33)),BF33+1,""))),"")</f>
        <v>44541</v>
      </c>
      <c r="BA34" s="11">
        <f t="shared" ref="BA34:BA38" si="107">IFERROR(IF(AND(AZ34="",BA30=BA29,ISNUMBER(BG33)=FALSE,ISNUMBER(BA33)=FALSE,BA33&lt;&gt;""),DATE($BD$8,BA28,1),IF(AND(AZ34&lt;&gt;"",MONTH(AZ34+1)=MONTH(AZ34)),AZ34+1,IF(AND(BG33&lt;&gt;"",MONTH(BG33+1)=MONTH(BG33)),BG33+1,""))),"")</f>
        <v>44542</v>
      </c>
      <c r="BC34" s="53"/>
      <c r="BD34" s="54"/>
      <c r="BE34" s="54"/>
      <c r="BF34" s="54"/>
      <c r="BG34" s="55"/>
    </row>
    <row r="35" spans="2:59" ht="20.100000000000001" customHeight="1" x14ac:dyDescent="0.25">
      <c r="B35" s="9">
        <f t="shared" si="80"/>
        <v>44452</v>
      </c>
      <c r="C35" s="10">
        <f t="shared" si="81"/>
        <v>44453</v>
      </c>
      <c r="D35" s="10">
        <f t="shared" si="82"/>
        <v>44454</v>
      </c>
      <c r="E35" s="10">
        <f t="shared" si="83"/>
        <v>44455</v>
      </c>
      <c r="F35" s="16">
        <f t="shared" si="84"/>
        <v>44456</v>
      </c>
      <c r="G35" s="19">
        <f t="shared" si="85"/>
        <v>44457</v>
      </c>
      <c r="H35" s="11">
        <f t="shared" si="86"/>
        <v>44458</v>
      </c>
      <c r="Q35" s="9">
        <f t="shared" si="87"/>
        <v>44480</v>
      </c>
      <c r="R35" s="10">
        <f t="shared" si="88"/>
        <v>44481</v>
      </c>
      <c r="S35" s="10">
        <f t="shared" si="89"/>
        <v>44482</v>
      </c>
      <c r="T35" s="10">
        <f t="shared" si="90"/>
        <v>44483</v>
      </c>
      <c r="U35" s="16">
        <f t="shared" si="91"/>
        <v>44484</v>
      </c>
      <c r="V35" s="19">
        <f t="shared" si="92"/>
        <v>44485</v>
      </c>
      <c r="W35" s="11">
        <f t="shared" si="93"/>
        <v>44486</v>
      </c>
      <c r="AF35" s="9">
        <f t="shared" si="94"/>
        <v>44515</v>
      </c>
      <c r="AG35" s="10">
        <f t="shared" si="95"/>
        <v>44516</v>
      </c>
      <c r="AH35" s="10">
        <f t="shared" si="96"/>
        <v>44517</v>
      </c>
      <c r="AI35" s="10">
        <f t="shared" si="97"/>
        <v>44518</v>
      </c>
      <c r="AJ35" s="16">
        <f t="shared" si="98"/>
        <v>44519</v>
      </c>
      <c r="AK35" s="19">
        <f t="shared" si="99"/>
        <v>44520</v>
      </c>
      <c r="AL35" s="11">
        <f t="shared" si="100"/>
        <v>44521</v>
      </c>
      <c r="AU35" s="9">
        <f t="shared" si="101"/>
        <v>44543</v>
      </c>
      <c r="AV35" s="10">
        <f t="shared" si="102"/>
        <v>44544</v>
      </c>
      <c r="AW35" s="10">
        <f t="shared" si="103"/>
        <v>44545</v>
      </c>
      <c r="AX35" s="10">
        <f t="shared" si="104"/>
        <v>44546</v>
      </c>
      <c r="AY35" s="16">
        <f t="shared" si="105"/>
        <v>44547</v>
      </c>
      <c r="AZ35" s="19">
        <f t="shared" si="106"/>
        <v>44548</v>
      </c>
      <c r="BA35" s="11">
        <f t="shared" si="107"/>
        <v>44549</v>
      </c>
      <c r="BC35" s="53"/>
      <c r="BD35" s="54"/>
      <c r="BE35" s="54"/>
      <c r="BF35" s="54"/>
      <c r="BG35" s="55"/>
    </row>
    <row r="36" spans="2:59" ht="20.100000000000001" customHeight="1" x14ac:dyDescent="0.25">
      <c r="B36" s="9">
        <f t="shared" si="80"/>
        <v>44459</v>
      </c>
      <c r="C36" s="10">
        <f t="shared" si="81"/>
        <v>44460</v>
      </c>
      <c r="D36" s="10">
        <f t="shared" si="82"/>
        <v>44461</v>
      </c>
      <c r="E36" s="10">
        <f t="shared" si="83"/>
        <v>44462</v>
      </c>
      <c r="F36" s="16">
        <f t="shared" si="84"/>
        <v>44463</v>
      </c>
      <c r="G36" s="19">
        <f t="shared" si="85"/>
        <v>44464</v>
      </c>
      <c r="H36" s="11">
        <f t="shared" si="86"/>
        <v>44465</v>
      </c>
      <c r="Q36" s="9">
        <f t="shared" si="87"/>
        <v>44487</v>
      </c>
      <c r="R36" s="10">
        <f t="shared" si="88"/>
        <v>44488</v>
      </c>
      <c r="S36" s="10">
        <f t="shared" si="89"/>
        <v>44489</v>
      </c>
      <c r="T36" s="10">
        <f t="shared" si="90"/>
        <v>44490</v>
      </c>
      <c r="U36" s="16">
        <f t="shared" si="91"/>
        <v>44491</v>
      </c>
      <c r="V36" s="19">
        <f t="shared" si="92"/>
        <v>44492</v>
      </c>
      <c r="W36" s="11">
        <f t="shared" si="93"/>
        <v>44493</v>
      </c>
      <c r="AF36" s="9">
        <f t="shared" si="94"/>
        <v>44522</v>
      </c>
      <c r="AG36" s="10">
        <f t="shared" si="95"/>
        <v>44523</v>
      </c>
      <c r="AH36" s="10">
        <f t="shared" si="96"/>
        <v>44524</v>
      </c>
      <c r="AI36" s="10">
        <f t="shared" si="97"/>
        <v>44525</v>
      </c>
      <c r="AJ36" s="16">
        <f t="shared" si="98"/>
        <v>44526</v>
      </c>
      <c r="AK36" s="19">
        <f t="shared" si="99"/>
        <v>44527</v>
      </c>
      <c r="AL36" s="11">
        <f t="shared" si="100"/>
        <v>44528</v>
      </c>
      <c r="AU36" s="9">
        <f t="shared" si="101"/>
        <v>44550</v>
      </c>
      <c r="AV36" s="10">
        <f t="shared" si="102"/>
        <v>44551</v>
      </c>
      <c r="AW36" s="10">
        <f t="shared" si="103"/>
        <v>44552</v>
      </c>
      <c r="AX36" s="10">
        <f t="shared" si="104"/>
        <v>44553</v>
      </c>
      <c r="AY36" s="16">
        <f t="shared" si="105"/>
        <v>44554</v>
      </c>
      <c r="AZ36" s="19">
        <f t="shared" si="106"/>
        <v>44555</v>
      </c>
      <c r="BA36" s="11">
        <f t="shared" si="107"/>
        <v>44556</v>
      </c>
      <c r="BC36" s="53"/>
      <c r="BD36" s="65" t="s">
        <v>27</v>
      </c>
      <c r="BE36" s="60" t="s">
        <v>28</v>
      </c>
      <c r="BF36" s="61" t="s">
        <v>29</v>
      </c>
      <c r="BG36" s="55"/>
    </row>
    <row r="37" spans="2:59" ht="20.100000000000001" customHeight="1" x14ac:dyDescent="0.25">
      <c r="B37" s="9">
        <f t="shared" si="80"/>
        <v>44466</v>
      </c>
      <c r="C37" s="10">
        <f t="shared" si="81"/>
        <v>44467</v>
      </c>
      <c r="D37" s="10">
        <f t="shared" si="82"/>
        <v>44468</v>
      </c>
      <c r="E37" s="10">
        <f t="shared" si="83"/>
        <v>44469</v>
      </c>
      <c r="F37" s="16" t="str">
        <f t="shared" si="84"/>
        <v/>
      </c>
      <c r="G37" s="19" t="str">
        <f t="shared" si="85"/>
        <v/>
      </c>
      <c r="H37" s="11" t="str">
        <f t="shared" si="86"/>
        <v/>
      </c>
      <c r="Q37" s="9">
        <f t="shared" si="87"/>
        <v>44494</v>
      </c>
      <c r="R37" s="10">
        <f t="shared" si="88"/>
        <v>44495</v>
      </c>
      <c r="S37" s="10">
        <f t="shared" si="89"/>
        <v>44496</v>
      </c>
      <c r="T37" s="10">
        <f t="shared" si="90"/>
        <v>44497</v>
      </c>
      <c r="U37" s="16">
        <f t="shared" si="91"/>
        <v>44498</v>
      </c>
      <c r="V37" s="19">
        <f t="shared" si="92"/>
        <v>44499</v>
      </c>
      <c r="W37" s="11">
        <f t="shared" si="93"/>
        <v>44500</v>
      </c>
      <c r="AF37" s="9">
        <f t="shared" si="94"/>
        <v>44529</v>
      </c>
      <c r="AG37" s="10">
        <f t="shared" si="95"/>
        <v>44530</v>
      </c>
      <c r="AH37" s="10" t="str">
        <f t="shared" si="96"/>
        <v/>
      </c>
      <c r="AI37" s="10" t="str">
        <f t="shared" si="97"/>
        <v/>
      </c>
      <c r="AJ37" s="16" t="str">
        <f t="shared" si="98"/>
        <v/>
      </c>
      <c r="AK37" s="19" t="str">
        <f t="shared" si="99"/>
        <v/>
      </c>
      <c r="AL37" s="11" t="str">
        <f t="shared" si="100"/>
        <v/>
      </c>
      <c r="AU37" s="9">
        <f t="shared" si="101"/>
        <v>44557</v>
      </c>
      <c r="AV37" s="10">
        <f t="shared" si="102"/>
        <v>44558</v>
      </c>
      <c r="AW37" s="10">
        <f t="shared" si="103"/>
        <v>44559</v>
      </c>
      <c r="AX37" s="10">
        <f t="shared" si="104"/>
        <v>44560</v>
      </c>
      <c r="AY37" s="16">
        <f t="shared" si="105"/>
        <v>44561</v>
      </c>
      <c r="AZ37" s="19" t="str">
        <f t="shared" si="106"/>
        <v/>
      </c>
      <c r="BA37" s="11" t="str">
        <f t="shared" si="107"/>
        <v/>
      </c>
      <c r="BC37" s="53"/>
      <c r="BD37" s="62" t="s">
        <v>37</v>
      </c>
      <c r="BE37" s="64" t="s">
        <v>38</v>
      </c>
      <c r="BF37" s="63" t="s">
        <v>39</v>
      </c>
      <c r="BG37" s="55"/>
    </row>
    <row r="38" spans="2:59" ht="20.100000000000001" customHeight="1" thickBot="1" x14ac:dyDescent="0.3">
      <c r="B38" s="12" t="str">
        <f t="shared" si="80"/>
        <v/>
      </c>
      <c r="C38" s="13" t="str">
        <f t="shared" si="81"/>
        <v/>
      </c>
      <c r="D38" s="13" t="str">
        <f t="shared" si="82"/>
        <v/>
      </c>
      <c r="E38" s="13" t="str">
        <f t="shared" si="83"/>
        <v/>
      </c>
      <c r="F38" s="17" t="str">
        <f t="shared" si="84"/>
        <v/>
      </c>
      <c r="G38" s="20" t="str">
        <f t="shared" si="85"/>
        <v/>
      </c>
      <c r="H38" s="14" t="str">
        <f t="shared" si="86"/>
        <v/>
      </c>
      <c r="Q38" s="12" t="str">
        <f t="shared" si="87"/>
        <v/>
      </c>
      <c r="R38" s="13" t="str">
        <f t="shared" si="88"/>
        <v/>
      </c>
      <c r="S38" s="13" t="str">
        <f t="shared" si="89"/>
        <v/>
      </c>
      <c r="T38" s="13" t="str">
        <f t="shared" si="90"/>
        <v/>
      </c>
      <c r="U38" s="17" t="str">
        <f t="shared" si="91"/>
        <v/>
      </c>
      <c r="V38" s="20" t="str">
        <f t="shared" si="92"/>
        <v/>
      </c>
      <c r="W38" s="14" t="str">
        <f t="shared" si="93"/>
        <v/>
      </c>
      <c r="AF38" s="12" t="str">
        <f t="shared" si="94"/>
        <v/>
      </c>
      <c r="AG38" s="13" t="str">
        <f t="shared" si="95"/>
        <v/>
      </c>
      <c r="AH38" s="13" t="str">
        <f t="shared" si="96"/>
        <v/>
      </c>
      <c r="AI38" s="13" t="str">
        <f t="shared" si="97"/>
        <v/>
      </c>
      <c r="AJ38" s="17" t="str">
        <f t="shared" si="98"/>
        <v/>
      </c>
      <c r="AK38" s="20" t="str">
        <f t="shared" si="99"/>
        <v/>
      </c>
      <c r="AL38" s="14" t="str">
        <f t="shared" si="100"/>
        <v/>
      </c>
      <c r="AU38" s="12" t="str">
        <f t="shared" si="101"/>
        <v/>
      </c>
      <c r="AV38" s="13" t="str">
        <f t="shared" si="102"/>
        <v/>
      </c>
      <c r="AW38" s="13" t="str">
        <f t="shared" si="103"/>
        <v/>
      </c>
      <c r="AX38" s="13" t="str">
        <f t="shared" si="104"/>
        <v/>
      </c>
      <c r="AY38" s="17" t="str">
        <f t="shared" si="105"/>
        <v/>
      </c>
      <c r="AZ38" s="20" t="str">
        <f t="shared" si="106"/>
        <v/>
      </c>
      <c r="BA38" s="14" t="str">
        <f t="shared" si="107"/>
        <v/>
      </c>
      <c r="BC38" s="56"/>
      <c r="BD38" s="57"/>
      <c r="BE38" s="57"/>
      <c r="BF38" s="57"/>
      <c r="BG38" s="58"/>
    </row>
  </sheetData>
  <mergeCells count="16">
    <mergeCell ref="B5:H5"/>
    <mergeCell ref="Q5:W5"/>
    <mergeCell ref="AF5:AL5"/>
    <mergeCell ref="AU5:BA5"/>
    <mergeCell ref="B18:H18"/>
    <mergeCell ref="Q18:W18"/>
    <mergeCell ref="AF18:AL18"/>
    <mergeCell ref="AU18:BA18"/>
    <mergeCell ref="AU31:BA31"/>
    <mergeCell ref="AF31:AL31"/>
    <mergeCell ref="B31:H31"/>
    <mergeCell ref="Q31:W31"/>
    <mergeCell ref="BD7:BF7"/>
    <mergeCell ref="BD8:BF8"/>
    <mergeCell ref="BD10:BF10"/>
    <mergeCell ref="BD11:BF11"/>
  </mergeCells>
  <conditionalFormatting sqref="B7:H12 AU33:BA38 Q7:W12 AF7:AL12 AU7:BA12 B20:H25 Q20:W25 AF20:AL25 AU20:BA25 AF33:AL38 B33:H38 Q33:W38">
    <cfRule type="expression" dxfId="21" priority="109">
      <formula>VLOOKUP(B7,Sources_JF,1,FALSE)</formula>
    </cfRule>
    <cfRule type="expression" dxfId="20" priority="196">
      <formula>B7=TODAY()</formula>
    </cfRule>
    <cfRule type="expression" dxfId="19" priority="197">
      <formula>B7=""</formula>
    </cfRule>
  </conditionalFormatting>
  <dataValidations count="2">
    <dataValidation type="list" allowBlank="1" showInputMessage="1" showErrorMessage="1" sqref="BD11:BF11">
      <formula1>Sources_salariés</formula1>
    </dataValidation>
    <dataValidation type="list" allowBlank="1" showInputMessage="1" showErrorMessage="1" sqref="BD8:BF8">
      <formula1>Sources_années</formula1>
    </dataValidation>
  </dataValidations>
  <pageMargins left="0.7" right="0.7" top="0.75" bottom="0.75" header="0.3" footer="0.3"/>
  <pageSetup paperSize="9" orientation="portrait" horizontalDpi="360" verticalDpi="360" r:id="rId1"/>
  <drawing r:id="rId2"/>
  <legacyDrawing r:id="rId3"/>
  <controls>
    <mc:AlternateContent xmlns:mc="http://schemas.openxmlformats.org/markup-compatibility/2006">
      <mc:Choice Requires="x14">
        <control shapeId="1026" r:id="rId4" name="CommandButton1">
          <controlPr defaultSize="0" autoLine="0" r:id="rId5">
            <anchor moveWithCells="1">
              <from>
                <xdr:col>55</xdr:col>
                <xdr:colOff>342900</xdr:colOff>
                <xdr:row>11</xdr:row>
                <xdr:rowOff>228600</xdr:rowOff>
              </from>
              <to>
                <xdr:col>57</xdr:col>
                <xdr:colOff>381000</xdr:colOff>
                <xdr:row>17</xdr:row>
                <xdr:rowOff>161925</xdr:rowOff>
              </to>
            </anchor>
          </controlPr>
        </control>
      </mc:Choice>
      <mc:Fallback>
        <control shapeId="1026" r:id="rId4" name="CommandButton1"/>
      </mc:Fallback>
    </mc:AlternateContent>
  </control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90" id="{76545969-FACF-4498-9F12-03F38CFC7B8E}">
            <xm:f>VLOOKUP($BD$11 &amp; TEXT(B7,"jj-mm-aaaa") &amp; $BF$37,Extraction!$E:$E,1,FALSE)=$BD$11 &amp; TEXT(B7,"jj-mm-aaaa") &amp; $BF$37</xm:f>
            <x14:dxf>
              <font>
                <color theme="1"/>
              </font>
              <fill>
                <patternFill>
                  <bgColor rgb="FFC00000"/>
                </patternFill>
              </fill>
            </x14:dxf>
          </x14:cfRule>
          <x14:cfRule type="expression" priority="191" id="{C4A11D6A-D580-4F91-9A51-B680BE8C5AFC}">
            <xm:f>VLOOKUP($BD$11 &amp; TEXT(B7,"jj-mm-aaaa") &amp; $BE$37,Extraction!$E:$E,1,FALSE)=$BD$11 &amp; TEXT(B7,"jj-mm-aaaa") &amp; $BE$37</xm:f>
            <x14:dxf>
              <font>
                <color theme="1"/>
              </font>
              <fill>
                <patternFill>
                  <bgColor rgb="FF00B050"/>
                </patternFill>
              </fill>
            </x14:dxf>
          </x14:cfRule>
          <x14:cfRule type="expression" priority="192" id="{9CD81F84-7CD4-4F5B-90B3-FFD3B911CC8A}">
            <xm:f>VLOOKUP($BD$11 &amp; TEXT(B7,"jj-mm-aaaa") &amp; $BD$37,Extraction!$E:$E,1,FALSE)=$BD$11 &amp; TEXT(B7,"jj-mm-aaaa") &amp; $BD$37</xm:f>
            <x14:dxf>
              <font>
                <color theme="1"/>
              </font>
              <fill>
                <patternFill>
                  <bgColor rgb="FF7030A0"/>
                </patternFill>
              </fill>
            </x14:dxf>
          </x14:cfRule>
          <x14:cfRule type="expression" priority="193" id="{D5338650-7629-4045-A754-3B8EECDD1472}">
            <xm:f>VLOOKUP($BD$11 &amp; TEXT(B7,"jj-mm-aaaa") &amp; $BF$36,Extraction!$E:$E,1,FALSE)=$BD$11 &amp; TEXT(B7,"jj-mm-aaaa") &amp; $BF$36</xm:f>
            <x14:dxf>
              <font>
                <color theme="1"/>
              </font>
              <fill>
                <patternFill>
                  <bgColor theme="5"/>
                </patternFill>
              </fill>
            </x14:dxf>
          </x14:cfRule>
          <x14:cfRule type="expression" priority="194" id="{702179D3-E8CA-429B-87CF-2AE7A8EC16C2}">
            <xm:f>VLOOKUP($BD$11 &amp; TEXT(B7,"jj-mm-aaaa") &amp; $BE$36,Extraction!$E:$E,1,FALSE)=$BD$11 &amp; TEXT(B7,"jj-mm-aaaa") &amp; $BE$36</xm:f>
            <x14:dxf>
              <font>
                <color theme="1"/>
              </font>
              <fill>
                <patternFill>
                  <bgColor theme="8"/>
                </patternFill>
              </fill>
            </x14:dxf>
          </x14:cfRule>
          <x14:cfRule type="expression" priority="195" id="{C25C8A62-9C75-457C-AD1F-1D6082DAE5B1}">
            <xm:f>VLOOKUP($BD$11 &amp; TEXT(B7,"jj-mm-aaaa") &amp; $BD$36,Extraction!$E:$E,1,FALSE)=$BD$11 &amp; TEXT(B7,"jj-mm-aaaa") &amp; $BD$36</xm:f>
            <x14:dxf>
              <font>
                <color theme="1"/>
              </font>
              <fill>
                <patternFill>
                  <bgColor theme="7"/>
                </patternFill>
              </fill>
            </x14:dxf>
          </x14:cfRule>
          <xm:sqref>B7:H12 AU33:BA38 Q7:W12 AF7:AL12 AU7:BA12 B20:H25 Q20:W25 AF20:AL25 AU20:BA25 AF33:AL38 B33:H38 Q33:W38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9"/>
  </sheetPr>
  <dimension ref="B2:E1023"/>
  <sheetViews>
    <sheetView workbookViewId="0"/>
  </sheetViews>
  <sheetFormatPr baseColWidth="10" defaultRowHeight="15" x14ac:dyDescent="0.25"/>
  <cols>
    <col min="1" max="1" width="11.42578125" style="3"/>
    <col min="2" max="2" width="20.5703125" style="3" bestFit="1" customWidth="1"/>
    <col min="3" max="3" width="13.28515625" style="3" bestFit="1" customWidth="1"/>
    <col min="4" max="4" width="11.85546875" style="3" bestFit="1" customWidth="1"/>
    <col min="5" max="16384" width="11.42578125" style="3"/>
  </cols>
  <sheetData>
    <row r="2" spans="2:5" x14ac:dyDescent="0.25">
      <c r="B2" s="3" t="s">
        <v>6</v>
      </c>
      <c r="C2" s="3" t="s">
        <v>7</v>
      </c>
      <c r="D2" s="3" t="s">
        <v>8</v>
      </c>
    </row>
    <row r="3" spans="2:5" x14ac:dyDescent="0.25">
      <c r="B3" s="3" t="s">
        <v>41</v>
      </c>
      <c r="C3" s="59">
        <v>44382</v>
      </c>
      <c r="D3" s="3" t="s">
        <v>29</v>
      </c>
      <c r="E3" s="3">
        <f>IF(AND(YEAR(C3)=Calendrier!$BD$8,B3=Calendrier!$BD$11),MAX($E$2:E2)+1,"")</f>
        <v>1</v>
      </c>
    </row>
    <row r="4" spans="2:5" x14ac:dyDescent="0.25">
      <c r="B4" s="3" t="s">
        <v>62</v>
      </c>
      <c r="C4" s="59">
        <v>44557</v>
      </c>
      <c r="D4" s="3" t="s">
        <v>28</v>
      </c>
      <c r="E4" s="3" t="str">
        <f>IF(AND(YEAR(C4)=Calendrier!$BD$8,B4=Calendrier!$BD$11),MAX($E$2:E3)+1,"")</f>
        <v/>
      </c>
    </row>
    <row r="5" spans="2:5" x14ac:dyDescent="0.25">
      <c r="B5" s="3" t="s">
        <v>41</v>
      </c>
      <c r="C5" s="59">
        <v>44383</v>
      </c>
      <c r="D5" s="3" t="s">
        <v>27</v>
      </c>
      <c r="E5" s="3">
        <f>IF(AND(YEAR(C5)=Calendrier!$BD$8,B5=Calendrier!$BD$11),MAX($E$2:E4)+1,"")</f>
        <v>2</v>
      </c>
    </row>
    <row r="6" spans="2:5" x14ac:dyDescent="0.25">
      <c r="B6" s="3" t="s">
        <v>41</v>
      </c>
      <c r="C6" s="59">
        <v>44384</v>
      </c>
      <c r="D6" s="3" t="s">
        <v>27</v>
      </c>
      <c r="E6" s="3">
        <f>IF(AND(YEAR(C6)=Calendrier!$BD$8,B6=Calendrier!$BD$11),MAX($E$2:E5)+1,"")</f>
        <v>3</v>
      </c>
    </row>
    <row r="7" spans="2:5" x14ac:dyDescent="0.25">
      <c r="B7" s="3" t="s">
        <v>41</v>
      </c>
      <c r="C7" s="59">
        <v>44385</v>
      </c>
      <c r="D7" s="3" t="s">
        <v>27</v>
      </c>
      <c r="E7" s="3">
        <f>IF(AND(YEAR(C7)=Calendrier!$BD$8,B7=Calendrier!$BD$11),MAX($E$2:E6)+1,"")</f>
        <v>4</v>
      </c>
    </row>
    <row r="8" spans="2:5" x14ac:dyDescent="0.25">
      <c r="B8" s="3" t="s">
        <v>55</v>
      </c>
      <c r="C8" s="59">
        <v>44543</v>
      </c>
      <c r="D8" s="3" t="s">
        <v>29</v>
      </c>
      <c r="E8" s="3" t="str">
        <f>IF(AND(YEAR(C8)=Calendrier!$BD$8,B8=Calendrier!$BD$11),MAX($E$2:E7)+1,"")</f>
        <v/>
      </c>
    </row>
    <row r="9" spans="2:5" x14ac:dyDescent="0.25">
      <c r="B9" s="3" t="s">
        <v>62</v>
      </c>
      <c r="C9" s="59">
        <v>44544</v>
      </c>
      <c r="D9" s="3" t="s">
        <v>27</v>
      </c>
      <c r="E9" s="3" t="str">
        <f>IF(AND(YEAR(C9)=Calendrier!$BD$8,B9=Calendrier!$BD$11),MAX($E$2:E8)+1,"")</f>
        <v/>
      </c>
    </row>
    <row r="10" spans="2:5" x14ac:dyDescent="0.25">
      <c r="B10" s="3" t="s">
        <v>62</v>
      </c>
      <c r="C10" s="59">
        <v>44545</v>
      </c>
      <c r="D10" s="3" t="s">
        <v>29</v>
      </c>
      <c r="E10" s="3" t="str">
        <f>IF(AND(YEAR(C10)=Calendrier!$BD$8,B10=Calendrier!$BD$11),MAX($E$2:E9)+1,"")</f>
        <v/>
      </c>
    </row>
    <row r="11" spans="2:5" x14ac:dyDescent="0.25">
      <c r="B11" s="3" t="s">
        <v>41</v>
      </c>
      <c r="C11" s="59">
        <v>44386</v>
      </c>
      <c r="D11" s="3" t="s">
        <v>28</v>
      </c>
      <c r="E11" s="3">
        <f>IF(AND(YEAR(C11)=Calendrier!$BD$8,B11=Calendrier!$BD$11),MAX($E$2:E10)+1,"")</f>
        <v>5</v>
      </c>
    </row>
    <row r="12" spans="2:5" x14ac:dyDescent="0.25">
      <c r="B12" s="3" t="s">
        <v>41</v>
      </c>
      <c r="C12" s="59">
        <v>44557</v>
      </c>
      <c r="D12" s="3" t="s">
        <v>28</v>
      </c>
      <c r="E12" s="3">
        <f>IF(AND(YEAR(C12)=Calendrier!$BD$8,B12=Calendrier!$BD$11),MAX($E$2:E11)+1,"")</f>
        <v>6</v>
      </c>
    </row>
    <row r="13" spans="2:5" x14ac:dyDescent="0.25">
      <c r="B13" s="3" t="s">
        <v>41</v>
      </c>
      <c r="C13" s="59">
        <v>44564</v>
      </c>
      <c r="D13" s="3" t="s">
        <v>28</v>
      </c>
      <c r="E13" s="3" t="str">
        <f>IF(AND(YEAR(C13)=Calendrier!$BD$8,B13=Calendrier!$BD$11),MAX($E$2:E12)+1,"")</f>
        <v/>
      </c>
    </row>
    <row r="14" spans="2:5" x14ac:dyDescent="0.25">
      <c r="B14" s="3" t="s">
        <v>63</v>
      </c>
      <c r="C14" s="59">
        <v>44550</v>
      </c>
      <c r="D14" s="3" t="s">
        <v>27</v>
      </c>
      <c r="E14" s="3" t="str">
        <f>IF(AND(YEAR(C14)=Calendrier!$BD$8,B14=Calendrier!$BD$11),MAX($E$2:E13)+1,"")</f>
        <v/>
      </c>
    </row>
    <row r="15" spans="2:5" x14ac:dyDescent="0.25">
      <c r="B15" s="3" t="s">
        <v>63</v>
      </c>
      <c r="C15" s="59">
        <v>44551</v>
      </c>
      <c r="D15" s="3" t="s">
        <v>27</v>
      </c>
      <c r="E15" s="3" t="str">
        <f>IF(AND(YEAR(C15)=Calendrier!$BD$8,B15=Calendrier!$BD$11),MAX($E$2:E14)+1,"")</f>
        <v/>
      </c>
    </row>
    <row r="16" spans="2:5" x14ac:dyDescent="0.25">
      <c r="B16" s="3" t="s">
        <v>63</v>
      </c>
      <c r="C16" s="59">
        <v>44552</v>
      </c>
      <c r="D16" s="3" t="s">
        <v>27</v>
      </c>
      <c r="E16" s="3" t="str">
        <f>IF(AND(YEAR(C16)=Calendrier!$BD$8,B16=Calendrier!$BD$11),MAX($E$2:E15)+1,"")</f>
        <v/>
      </c>
    </row>
    <row r="17" spans="2:5" x14ac:dyDescent="0.25">
      <c r="B17" s="3" t="s">
        <v>63</v>
      </c>
      <c r="C17" s="59">
        <v>44553</v>
      </c>
      <c r="D17" s="3" t="s">
        <v>27</v>
      </c>
      <c r="E17" s="3" t="str">
        <f>IF(AND(YEAR(C17)=Calendrier!$BD$8,B17=Calendrier!$BD$11),MAX($E$2:E16)+1,"")</f>
        <v/>
      </c>
    </row>
    <row r="18" spans="2:5" x14ac:dyDescent="0.25">
      <c r="B18" s="3" t="s">
        <v>63</v>
      </c>
      <c r="C18" s="59">
        <v>44554</v>
      </c>
      <c r="D18" s="3" t="s">
        <v>27</v>
      </c>
      <c r="E18" s="3" t="str">
        <f>IF(AND(YEAR(C18)=Calendrier!$BD$8,B18=Calendrier!$BD$11),MAX($E$2:E17)+1,"")</f>
        <v/>
      </c>
    </row>
    <row r="19" spans="2:5" x14ac:dyDescent="0.25">
      <c r="B19" s="3" t="s">
        <v>102</v>
      </c>
      <c r="C19" s="59">
        <v>44557</v>
      </c>
      <c r="D19" s="3" t="s">
        <v>27</v>
      </c>
      <c r="E19" s="3" t="str">
        <f>IF(AND(YEAR(C19)=Calendrier!$BD$8,B19=Calendrier!$BD$11),MAX($E$2:E18)+1,"")</f>
        <v/>
      </c>
    </row>
    <row r="20" spans="2:5" x14ac:dyDescent="0.25">
      <c r="B20" s="3" t="s">
        <v>102</v>
      </c>
      <c r="C20" s="59">
        <v>44558</v>
      </c>
      <c r="D20" s="3" t="s">
        <v>27</v>
      </c>
      <c r="E20" s="3" t="str">
        <f>IF(AND(YEAR(C20)=Calendrier!$BD$8,B20=Calendrier!$BD$11),MAX($E$2:E19)+1,"")</f>
        <v/>
      </c>
    </row>
    <row r="21" spans="2:5" x14ac:dyDescent="0.25">
      <c r="B21" s="3" t="s">
        <v>102</v>
      </c>
      <c r="C21" s="59">
        <v>44559</v>
      </c>
      <c r="D21" s="3" t="s">
        <v>27</v>
      </c>
      <c r="E21" s="3" t="str">
        <f>IF(AND(YEAR(C21)=Calendrier!$BD$8,B21=Calendrier!$BD$11),MAX($E$2:E20)+1,"")</f>
        <v/>
      </c>
    </row>
    <row r="22" spans="2:5" x14ac:dyDescent="0.25">
      <c r="B22" s="3" t="s">
        <v>102</v>
      </c>
      <c r="C22" s="59">
        <v>44560</v>
      </c>
      <c r="D22" s="3" t="s">
        <v>27</v>
      </c>
      <c r="E22" s="3" t="str">
        <f>IF(AND(YEAR(C22)=Calendrier!$BD$8,B22=Calendrier!$BD$11),MAX($E$2:E21)+1,"")</f>
        <v/>
      </c>
    </row>
    <row r="23" spans="2:5" x14ac:dyDescent="0.25">
      <c r="B23" s="3" t="s">
        <v>102</v>
      </c>
      <c r="C23" s="59">
        <v>44561</v>
      </c>
      <c r="D23" s="3" t="s">
        <v>27</v>
      </c>
      <c r="E23" s="3" t="str">
        <f>IF(AND(YEAR(C23)=Calendrier!$BD$8,B23=Calendrier!$BD$11),MAX($E$2:E22)+1,"")</f>
        <v/>
      </c>
    </row>
    <row r="24" spans="2:5" x14ac:dyDescent="0.25">
      <c r="B24" s="3" t="s">
        <v>102</v>
      </c>
      <c r="C24" s="59">
        <v>44554</v>
      </c>
      <c r="D24" s="3" t="s">
        <v>28</v>
      </c>
      <c r="E24" s="3" t="str">
        <f>IF(AND(YEAR(C24)=Calendrier!$BD$8,B24=Calendrier!$BD$11),MAX($E$2:E23)+1,"")</f>
        <v/>
      </c>
    </row>
    <row r="25" spans="2:5" x14ac:dyDescent="0.25">
      <c r="E25" s="3" t="str">
        <f>IF(AND(YEAR(C25)=Calendrier!$BD$8,B25=Calendrier!$BD$11),MAX($E$2:E24)+1,"")</f>
        <v/>
      </c>
    </row>
    <row r="26" spans="2:5" x14ac:dyDescent="0.25">
      <c r="E26" s="3" t="str">
        <f>IF(AND(YEAR(C26)=Calendrier!$BD$8,B26=Calendrier!$BD$11),MAX($E$2:E25)+1,"")</f>
        <v/>
      </c>
    </row>
    <row r="27" spans="2:5" x14ac:dyDescent="0.25">
      <c r="E27" s="3" t="str">
        <f>IF(AND(YEAR(C27)=Calendrier!$BD$8,B27=Calendrier!$BD$11),MAX($E$2:E26)+1,"")</f>
        <v/>
      </c>
    </row>
    <row r="28" spans="2:5" x14ac:dyDescent="0.25">
      <c r="E28" s="3" t="str">
        <f>IF(AND(YEAR(C28)=Calendrier!$BD$8,B28=Calendrier!$BD$11),MAX($E$2:E27)+1,"")</f>
        <v/>
      </c>
    </row>
    <row r="29" spans="2:5" x14ac:dyDescent="0.25">
      <c r="E29" s="3" t="str">
        <f>IF(AND(YEAR(C29)=Calendrier!$BD$8,B29=Calendrier!$BD$11),MAX($E$2:E28)+1,"")</f>
        <v/>
      </c>
    </row>
    <row r="30" spans="2:5" x14ac:dyDescent="0.25">
      <c r="E30" s="3" t="str">
        <f>IF(AND(YEAR(C30)=Calendrier!$BD$8,B30=Calendrier!$BD$11),MAX($E$2:E29)+1,"")</f>
        <v/>
      </c>
    </row>
    <row r="31" spans="2:5" x14ac:dyDescent="0.25">
      <c r="E31" s="3" t="str">
        <f>IF(AND(YEAR(C31)=Calendrier!$BD$8,B31=Calendrier!$BD$11),MAX($E$2:E30)+1,"")</f>
        <v/>
      </c>
    </row>
    <row r="32" spans="2:5" x14ac:dyDescent="0.25">
      <c r="E32" s="3" t="str">
        <f>IF(AND(YEAR(C32)=Calendrier!$BD$8,B32=Calendrier!$BD$11),MAX($E$2:E31)+1,"")</f>
        <v/>
      </c>
    </row>
    <row r="33" spans="5:5" x14ac:dyDescent="0.25">
      <c r="E33" s="3" t="str">
        <f>IF(AND(YEAR(C33)=Calendrier!$BD$8,B33=Calendrier!$BD$11),MAX($E$2:E32)+1,"")</f>
        <v/>
      </c>
    </row>
    <row r="34" spans="5:5" x14ac:dyDescent="0.25">
      <c r="E34" s="3" t="str">
        <f>IF(AND(YEAR(C34)=Calendrier!$BD$8,B34=Calendrier!$BD$11),MAX($E$2:E33)+1,"")</f>
        <v/>
      </c>
    </row>
    <row r="35" spans="5:5" x14ac:dyDescent="0.25">
      <c r="E35" s="3" t="str">
        <f>IF(AND(YEAR(C35)=Calendrier!$BD$8,B35=Calendrier!$BD$11),MAX($E$2:E34)+1,"")</f>
        <v/>
      </c>
    </row>
    <row r="36" spans="5:5" x14ac:dyDescent="0.25">
      <c r="E36" s="3" t="str">
        <f>IF(AND(YEAR(C36)=Calendrier!$BD$8,B36=Calendrier!$BD$11),MAX($E$2:E35)+1,"")</f>
        <v/>
      </c>
    </row>
    <row r="37" spans="5:5" x14ac:dyDescent="0.25">
      <c r="E37" s="3" t="str">
        <f>IF(AND(YEAR(C37)=Calendrier!$BD$8,B37=Calendrier!$BD$11),MAX($E$2:E36)+1,"")</f>
        <v/>
      </c>
    </row>
    <row r="38" spans="5:5" x14ac:dyDescent="0.25">
      <c r="E38" s="3" t="str">
        <f>IF(AND(YEAR(C38)=Calendrier!$BD$8,B38=Calendrier!$BD$11),MAX($E$2:E37)+1,"")</f>
        <v/>
      </c>
    </row>
    <row r="39" spans="5:5" x14ac:dyDescent="0.25">
      <c r="E39" s="3" t="str">
        <f>IF(AND(YEAR(C39)=Calendrier!$BD$8,B39=Calendrier!$BD$11),MAX($E$2:E38)+1,"")</f>
        <v/>
      </c>
    </row>
    <row r="40" spans="5:5" x14ac:dyDescent="0.25">
      <c r="E40" s="3" t="str">
        <f>IF(AND(YEAR(C40)=Calendrier!$BD$8,B40=Calendrier!$BD$11),MAX($E$2:E39)+1,"")</f>
        <v/>
      </c>
    </row>
    <row r="41" spans="5:5" x14ac:dyDescent="0.25">
      <c r="E41" s="3" t="str">
        <f>IF(AND(YEAR(C41)=Calendrier!$BD$8,B41=Calendrier!$BD$11),MAX($E$2:E40)+1,"")</f>
        <v/>
      </c>
    </row>
    <row r="42" spans="5:5" x14ac:dyDescent="0.25">
      <c r="E42" s="3" t="str">
        <f>IF(AND(YEAR(C42)=Calendrier!$BD$8,B42=Calendrier!$BD$11),MAX($E$2:E41)+1,"")</f>
        <v/>
      </c>
    </row>
    <row r="43" spans="5:5" x14ac:dyDescent="0.25">
      <c r="E43" s="3" t="str">
        <f>IF(AND(YEAR(C43)=Calendrier!$BD$8,B43=Calendrier!$BD$11),MAX($E$2:E42)+1,"")</f>
        <v/>
      </c>
    </row>
    <row r="44" spans="5:5" x14ac:dyDescent="0.25">
      <c r="E44" s="3" t="str">
        <f>IF(AND(YEAR(C44)=Calendrier!$BD$8,B44=Calendrier!$BD$11),MAX($E$2:E43)+1,"")</f>
        <v/>
      </c>
    </row>
    <row r="45" spans="5:5" x14ac:dyDescent="0.25">
      <c r="E45" s="3" t="str">
        <f>IF(AND(YEAR(C45)=Calendrier!$BD$8,B45=Calendrier!$BD$11),MAX($E$2:E44)+1,"")</f>
        <v/>
      </c>
    </row>
    <row r="46" spans="5:5" x14ac:dyDescent="0.25">
      <c r="E46" s="3" t="str">
        <f>IF(AND(YEAR(C46)=Calendrier!$BD$8,B46=Calendrier!$BD$11),MAX($E$2:E45)+1,"")</f>
        <v/>
      </c>
    </row>
    <row r="47" spans="5:5" x14ac:dyDescent="0.25">
      <c r="E47" s="3" t="str">
        <f>IF(AND(YEAR(C47)=Calendrier!$BD$8,B47=Calendrier!$BD$11),MAX($E$2:E46)+1,"")</f>
        <v/>
      </c>
    </row>
    <row r="48" spans="5:5" x14ac:dyDescent="0.25">
      <c r="E48" s="3" t="str">
        <f>IF(AND(YEAR(C48)=Calendrier!$BD$8,B48=Calendrier!$BD$11),MAX($E$2:E47)+1,"")</f>
        <v/>
      </c>
    </row>
    <row r="49" spans="5:5" x14ac:dyDescent="0.25">
      <c r="E49" s="3" t="str">
        <f>IF(AND(YEAR(C49)=Calendrier!$BD$8,B49=Calendrier!$BD$11),MAX($E$2:E48)+1,"")</f>
        <v/>
      </c>
    </row>
    <row r="50" spans="5:5" x14ac:dyDescent="0.25">
      <c r="E50" s="3" t="str">
        <f>IF(AND(YEAR(C50)=Calendrier!$BD$8,B50=Calendrier!$BD$11),MAX($E$2:E49)+1,"")</f>
        <v/>
      </c>
    </row>
    <row r="51" spans="5:5" x14ac:dyDescent="0.25">
      <c r="E51" s="3" t="str">
        <f>IF(AND(YEAR(C51)=Calendrier!$BD$8,B51=Calendrier!$BD$11),MAX($E$2:E50)+1,"")</f>
        <v/>
      </c>
    </row>
    <row r="52" spans="5:5" x14ac:dyDescent="0.25">
      <c r="E52" s="3" t="str">
        <f>IF(AND(YEAR(C52)=Calendrier!$BD$8,B52=Calendrier!$BD$11),MAX($E$2:E51)+1,"")</f>
        <v/>
      </c>
    </row>
    <row r="53" spans="5:5" x14ac:dyDescent="0.25">
      <c r="E53" s="3" t="str">
        <f>IF(AND(YEAR(C53)=Calendrier!$BD$8,B53=Calendrier!$BD$11),MAX($E$2:E52)+1,"")</f>
        <v/>
      </c>
    </row>
    <row r="54" spans="5:5" x14ac:dyDescent="0.25">
      <c r="E54" s="3" t="str">
        <f>IF(AND(YEAR(C54)=Calendrier!$BD$8,B54=Calendrier!$BD$11),MAX($E$2:E53)+1,"")</f>
        <v/>
      </c>
    </row>
    <row r="55" spans="5:5" x14ac:dyDescent="0.25">
      <c r="E55" s="3" t="str">
        <f>IF(AND(YEAR(C55)=Calendrier!$BD$8,B55=Calendrier!$BD$11),MAX($E$2:E54)+1,"")</f>
        <v/>
      </c>
    </row>
    <row r="56" spans="5:5" x14ac:dyDescent="0.25">
      <c r="E56" s="3" t="str">
        <f>IF(AND(YEAR(C56)=Calendrier!$BD$8,B56=Calendrier!$BD$11),MAX($E$2:E55)+1,"")</f>
        <v/>
      </c>
    </row>
    <row r="57" spans="5:5" x14ac:dyDescent="0.25">
      <c r="E57" s="3" t="str">
        <f>IF(AND(YEAR(C57)=Calendrier!$BD$8,B57=Calendrier!$BD$11),MAX($E$2:E56)+1,"")</f>
        <v/>
      </c>
    </row>
    <row r="58" spans="5:5" x14ac:dyDescent="0.25">
      <c r="E58" s="3" t="str">
        <f>IF(AND(YEAR(C58)=Calendrier!$BD$8,B58=Calendrier!$BD$11),MAX($E$2:E57)+1,"")</f>
        <v/>
      </c>
    </row>
    <row r="59" spans="5:5" x14ac:dyDescent="0.25">
      <c r="E59" s="3" t="str">
        <f>IF(AND(YEAR(C59)=Calendrier!$BD$8,B59=Calendrier!$BD$11),MAX($E$2:E58)+1,"")</f>
        <v/>
      </c>
    </row>
    <row r="60" spans="5:5" x14ac:dyDescent="0.25">
      <c r="E60" s="3" t="str">
        <f>IF(AND(YEAR(C60)=Calendrier!$BD$8,B60=Calendrier!$BD$11),MAX($E$2:E59)+1,"")</f>
        <v/>
      </c>
    </row>
    <row r="61" spans="5:5" x14ac:dyDescent="0.25">
      <c r="E61" s="3" t="str">
        <f>IF(AND(YEAR(C61)=Calendrier!$BD$8,B61=Calendrier!$BD$11),MAX($E$2:E60)+1,"")</f>
        <v/>
      </c>
    </row>
    <row r="62" spans="5:5" x14ac:dyDescent="0.25">
      <c r="E62" s="3" t="str">
        <f>IF(AND(YEAR(C62)=Calendrier!$BD$8,B62=Calendrier!$BD$11),MAX($E$2:E61)+1,"")</f>
        <v/>
      </c>
    </row>
    <row r="63" spans="5:5" x14ac:dyDescent="0.25">
      <c r="E63" s="3" t="str">
        <f>IF(AND(YEAR(C63)=Calendrier!$BD$8,B63=Calendrier!$BD$11),MAX($E$2:E62)+1,"")</f>
        <v/>
      </c>
    </row>
    <row r="64" spans="5:5" x14ac:dyDescent="0.25">
      <c r="E64" s="3" t="str">
        <f>IF(AND(YEAR(C64)=Calendrier!$BD$8,B64=Calendrier!$BD$11),MAX($E$2:E63)+1,"")</f>
        <v/>
      </c>
    </row>
    <row r="65" spans="5:5" x14ac:dyDescent="0.25">
      <c r="E65" s="3" t="str">
        <f>IF(AND(YEAR(C65)=Calendrier!$BD$8,B65=Calendrier!$BD$11),MAX($E$2:E64)+1,"")</f>
        <v/>
      </c>
    </row>
    <row r="66" spans="5:5" x14ac:dyDescent="0.25">
      <c r="E66" s="3" t="str">
        <f>IF(AND(YEAR(C66)=Calendrier!$BD$8,B66=Calendrier!$BD$11),MAX($E$2:E65)+1,"")</f>
        <v/>
      </c>
    </row>
    <row r="67" spans="5:5" x14ac:dyDescent="0.25">
      <c r="E67" s="3" t="str">
        <f>IF(AND(YEAR(C67)=Calendrier!$BD$8,B67=Calendrier!$BD$11),MAX($E$2:E66)+1,"")</f>
        <v/>
      </c>
    </row>
    <row r="68" spans="5:5" x14ac:dyDescent="0.25">
      <c r="E68" s="3" t="str">
        <f>IF(AND(YEAR(C68)=Calendrier!$BD$8,B68=Calendrier!$BD$11),MAX($E$2:E67)+1,"")</f>
        <v/>
      </c>
    </row>
    <row r="69" spans="5:5" x14ac:dyDescent="0.25">
      <c r="E69" s="3" t="str">
        <f>IF(AND(YEAR(C69)=Calendrier!$BD$8,B69=Calendrier!$BD$11),MAX($E$2:E68)+1,"")</f>
        <v/>
      </c>
    </row>
    <row r="70" spans="5:5" x14ac:dyDescent="0.25">
      <c r="E70" s="3" t="str">
        <f>IF(AND(YEAR(C70)=Calendrier!$BD$8,B70=Calendrier!$BD$11),MAX($E$2:E69)+1,"")</f>
        <v/>
      </c>
    </row>
    <row r="71" spans="5:5" x14ac:dyDescent="0.25">
      <c r="E71" s="3" t="str">
        <f>IF(AND(YEAR(C71)=Calendrier!$BD$8,B71=Calendrier!$BD$11),MAX($E$2:E70)+1,"")</f>
        <v/>
      </c>
    </row>
    <row r="72" spans="5:5" x14ac:dyDescent="0.25">
      <c r="E72" s="3" t="str">
        <f>IF(AND(YEAR(C72)=Calendrier!$BD$8,B72=Calendrier!$BD$11),MAX($E$2:E71)+1,"")</f>
        <v/>
      </c>
    </row>
    <row r="73" spans="5:5" x14ac:dyDescent="0.25">
      <c r="E73" s="3" t="str">
        <f>IF(AND(YEAR(C73)=Calendrier!$BD$8,B73=Calendrier!$BD$11),MAX($E$2:E72)+1,"")</f>
        <v/>
      </c>
    </row>
    <row r="74" spans="5:5" x14ac:dyDescent="0.25">
      <c r="E74" s="3" t="str">
        <f>IF(AND(YEAR(C74)=Calendrier!$BD$8,B74=Calendrier!$BD$11),MAX($E$2:E73)+1,"")</f>
        <v/>
      </c>
    </row>
    <row r="75" spans="5:5" x14ac:dyDescent="0.25">
      <c r="E75" s="3" t="str">
        <f>IF(AND(YEAR(C75)=Calendrier!$BD$8,B75=Calendrier!$BD$11),MAX($E$2:E74)+1,"")</f>
        <v/>
      </c>
    </row>
    <row r="76" spans="5:5" x14ac:dyDescent="0.25">
      <c r="E76" s="3" t="str">
        <f>IF(AND(YEAR(C76)=Calendrier!$BD$8,B76=Calendrier!$BD$11),MAX($E$2:E75)+1,"")</f>
        <v/>
      </c>
    </row>
    <row r="77" spans="5:5" x14ac:dyDescent="0.25">
      <c r="E77" s="3" t="str">
        <f>IF(AND(YEAR(C77)=Calendrier!$BD$8,B77=Calendrier!$BD$11),MAX($E$2:E76)+1,"")</f>
        <v/>
      </c>
    </row>
    <row r="78" spans="5:5" x14ac:dyDescent="0.25">
      <c r="E78" s="3" t="str">
        <f>IF(AND(YEAR(C78)=Calendrier!$BD$8,B78=Calendrier!$BD$11),MAX($E$2:E77)+1,"")</f>
        <v/>
      </c>
    </row>
    <row r="79" spans="5:5" x14ac:dyDescent="0.25">
      <c r="E79" s="3" t="str">
        <f>IF(AND(YEAR(C79)=Calendrier!$BD$8,B79=Calendrier!$BD$11),MAX($E$2:E78)+1,"")</f>
        <v/>
      </c>
    </row>
    <row r="80" spans="5:5" x14ac:dyDescent="0.25">
      <c r="E80" s="3" t="str">
        <f>IF(AND(YEAR(C80)=Calendrier!$BD$8,B80=Calendrier!$BD$11),MAX($E$2:E79)+1,"")</f>
        <v/>
      </c>
    </row>
    <row r="81" spans="5:5" x14ac:dyDescent="0.25">
      <c r="E81" s="3" t="str">
        <f>IF(AND(YEAR(C81)=Calendrier!$BD$8,B81=Calendrier!$BD$11),MAX($E$2:E80)+1,"")</f>
        <v/>
      </c>
    </row>
    <row r="82" spans="5:5" x14ac:dyDescent="0.25">
      <c r="E82" s="3" t="str">
        <f>IF(AND(YEAR(C82)=Calendrier!$BD$8,B82=Calendrier!$BD$11),MAX($E$2:E81)+1,"")</f>
        <v/>
      </c>
    </row>
    <row r="83" spans="5:5" x14ac:dyDescent="0.25">
      <c r="E83" s="3" t="str">
        <f>IF(AND(YEAR(C83)=Calendrier!$BD$8,B83=Calendrier!$BD$11),MAX($E$2:E82)+1,"")</f>
        <v/>
      </c>
    </row>
    <row r="84" spans="5:5" x14ac:dyDescent="0.25">
      <c r="E84" s="3" t="str">
        <f>IF(AND(YEAR(C84)=Calendrier!$BD$8,B84=Calendrier!$BD$11),MAX($E$2:E83)+1,"")</f>
        <v/>
      </c>
    </row>
    <row r="85" spans="5:5" x14ac:dyDescent="0.25">
      <c r="E85" s="3" t="str">
        <f>IF(AND(YEAR(C85)=Calendrier!$BD$8,B85=Calendrier!$BD$11),MAX($E$2:E84)+1,"")</f>
        <v/>
      </c>
    </row>
    <row r="86" spans="5:5" x14ac:dyDescent="0.25">
      <c r="E86" s="3" t="str">
        <f>IF(AND(YEAR(C86)=Calendrier!$BD$8,B86=Calendrier!$BD$11),MAX($E$2:E85)+1,"")</f>
        <v/>
      </c>
    </row>
    <row r="87" spans="5:5" x14ac:dyDescent="0.25">
      <c r="E87" s="3" t="str">
        <f>IF(AND(YEAR(C87)=Calendrier!$BD$8,B87=Calendrier!$BD$11),MAX($E$2:E86)+1,"")</f>
        <v/>
      </c>
    </row>
    <row r="88" spans="5:5" x14ac:dyDescent="0.25">
      <c r="E88" s="3" t="str">
        <f>IF(AND(YEAR(C88)=Calendrier!$BD$8,B88=Calendrier!$BD$11),MAX($E$2:E87)+1,"")</f>
        <v/>
      </c>
    </row>
    <row r="89" spans="5:5" x14ac:dyDescent="0.25">
      <c r="E89" s="3" t="str">
        <f>IF(AND(YEAR(C89)=Calendrier!$BD$8,B89=Calendrier!$BD$11),MAX($E$2:E88)+1,"")</f>
        <v/>
      </c>
    </row>
    <row r="90" spans="5:5" x14ac:dyDescent="0.25">
      <c r="E90" s="3" t="str">
        <f>IF(AND(YEAR(C90)=Calendrier!$BD$8,B90=Calendrier!$BD$11),MAX($E$2:E89)+1,"")</f>
        <v/>
      </c>
    </row>
    <row r="91" spans="5:5" x14ac:dyDescent="0.25">
      <c r="E91" s="3" t="str">
        <f>IF(AND(YEAR(C91)=Calendrier!$BD$8,B91=Calendrier!$BD$11),MAX($E$2:E90)+1,"")</f>
        <v/>
      </c>
    </row>
    <row r="92" spans="5:5" x14ac:dyDescent="0.25">
      <c r="E92" s="3" t="str">
        <f>IF(AND(YEAR(C92)=Calendrier!$BD$8,B92=Calendrier!$BD$11),MAX($E$2:E91)+1,"")</f>
        <v/>
      </c>
    </row>
    <row r="93" spans="5:5" x14ac:dyDescent="0.25">
      <c r="E93" s="3" t="str">
        <f>IF(AND(YEAR(C93)=Calendrier!$BD$8,B93=Calendrier!$BD$11),MAX($E$2:E92)+1,"")</f>
        <v/>
      </c>
    </row>
    <row r="94" spans="5:5" x14ac:dyDescent="0.25">
      <c r="E94" s="3" t="str">
        <f>IF(AND(YEAR(C94)=Calendrier!$BD$8,B94=Calendrier!$BD$11),MAX($E$2:E93)+1,"")</f>
        <v/>
      </c>
    </row>
    <row r="95" spans="5:5" x14ac:dyDescent="0.25">
      <c r="E95" s="3" t="str">
        <f>IF(AND(YEAR(C95)=Calendrier!$BD$8,B95=Calendrier!$BD$11),MAX($E$2:E94)+1,"")</f>
        <v/>
      </c>
    </row>
    <row r="96" spans="5:5" x14ac:dyDescent="0.25">
      <c r="E96" s="3" t="str">
        <f>IF(AND(YEAR(C96)=Calendrier!$BD$8,B96=Calendrier!$BD$11),MAX($E$2:E95)+1,"")</f>
        <v/>
      </c>
    </row>
    <row r="97" spans="5:5" x14ac:dyDescent="0.25">
      <c r="E97" s="3" t="str">
        <f>IF(AND(YEAR(C97)=Calendrier!$BD$8,B97=Calendrier!$BD$11),MAX($E$2:E96)+1,"")</f>
        <v/>
      </c>
    </row>
    <row r="98" spans="5:5" x14ac:dyDescent="0.25">
      <c r="E98" s="3" t="str">
        <f>IF(AND(YEAR(C98)=Calendrier!$BD$8,B98=Calendrier!$BD$11),MAX($E$2:E97)+1,"")</f>
        <v/>
      </c>
    </row>
    <row r="99" spans="5:5" x14ac:dyDescent="0.25">
      <c r="E99" s="3" t="str">
        <f>IF(AND(YEAR(C99)=Calendrier!$BD$8,B99=Calendrier!$BD$11),MAX($E$2:E98)+1,"")</f>
        <v/>
      </c>
    </row>
    <row r="100" spans="5:5" x14ac:dyDescent="0.25">
      <c r="E100" s="3" t="str">
        <f>IF(AND(YEAR(C100)=Calendrier!$BD$8,B100=Calendrier!$BD$11),MAX($E$2:E99)+1,"")</f>
        <v/>
      </c>
    </row>
    <row r="101" spans="5:5" x14ac:dyDescent="0.25">
      <c r="E101" s="3" t="str">
        <f>IF(AND(YEAR(C101)=Calendrier!$BD$8,B101=Calendrier!$BD$11),MAX($E$2:E100)+1,"")</f>
        <v/>
      </c>
    </row>
    <row r="102" spans="5:5" x14ac:dyDescent="0.25">
      <c r="E102" s="3" t="str">
        <f>IF(AND(YEAR(C102)=Calendrier!$BD$8,B102=Calendrier!$BD$11),MAX($E$2:E101)+1,"")</f>
        <v/>
      </c>
    </row>
    <row r="103" spans="5:5" x14ac:dyDescent="0.25">
      <c r="E103" s="3" t="str">
        <f>IF(AND(YEAR(C103)=Calendrier!$BD$8,B103=Calendrier!$BD$11),MAX($E$2:E102)+1,"")</f>
        <v/>
      </c>
    </row>
    <row r="104" spans="5:5" x14ac:dyDescent="0.25">
      <c r="E104" s="3" t="str">
        <f>IF(AND(YEAR(C104)=Calendrier!$BD$8,B104=Calendrier!$BD$11),MAX($E$2:E103)+1,"")</f>
        <v/>
      </c>
    </row>
    <row r="105" spans="5:5" x14ac:dyDescent="0.25">
      <c r="E105" s="3" t="str">
        <f>IF(AND(YEAR(C105)=Calendrier!$BD$8,B105=Calendrier!$BD$11),MAX($E$2:E104)+1,"")</f>
        <v/>
      </c>
    </row>
    <row r="106" spans="5:5" x14ac:dyDescent="0.25">
      <c r="E106" s="3" t="str">
        <f>IF(AND(YEAR(C106)=Calendrier!$BD$8,B106=Calendrier!$BD$11),MAX($E$2:E105)+1,"")</f>
        <v/>
      </c>
    </row>
    <row r="107" spans="5:5" x14ac:dyDescent="0.25">
      <c r="E107" s="3" t="str">
        <f>IF(AND(YEAR(C107)=Calendrier!$BD$8,B107=Calendrier!$BD$11),MAX($E$2:E106)+1,"")</f>
        <v/>
      </c>
    </row>
    <row r="108" spans="5:5" x14ac:dyDescent="0.25">
      <c r="E108" s="3" t="str">
        <f>IF(AND(YEAR(C108)=Calendrier!$BD$8,B108=Calendrier!$BD$11),MAX($E$2:E107)+1,"")</f>
        <v/>
      </c>
    </row>
    <row r="109" spans="5:5" x14ac:dyDescent="0.25">
      <c r="E109" s="3" t="str">
        <f>IF(AND(YEAR(C109)=Calendrier!$BD$8,B109=Calendrier!$BD$11),MAX($E$2:E108)+1,"")</f>
        <v/>
      </c>
    </row>
    <row r="110" spans="5:5" x14ac:dyDescent="0.25">
      <c r="E110" s="3" t="str">
        <f>IF(AND(YEAR(C110)=Calendrier!$BD$8,B110=Calendrier!$BD$11),MAX($E$2:E109)+1,"")</f>
        <v/>
      </c>
    </row>
    <row r="111" spans="5:5" x14ac:dyDescent="0.25">
      <c r="E111" s="3" t="str">
        <f>IF(AND(YEAR(C111)=Calendrier!$BD$8,B111=Calendrier!$BD$11),MAX($E$2:E110)+1,"")</f>
        <v/>
      </c>
    </row>
    <row r="112" spans="5:5" x14ac:dyDescent="0.25">
      <c r="E112" s="3" t="str">
        <f>IF(AND(YEAR(C112)=Calendrier!$BD$8,B112=Calendrier!$BD$11),MAX($E$2:E111)+1,"")</f>
        <v/>
      </c>
    </row>
    <row r="113" spans="5:5" x14ac:dyDescent="0.25">
      <c r="E113" s="3" t="str">
        <f>IF(AND(YEAR(C113)=Calendrier!$BD$8,B113=Calendrier!$BD$11),MAX($E$2:E112)+1,"")</f>
        <v/>
      </c>
    </row>
    <row r="114" spans="5:5" x14ac:dyDescent="0.25">
      <c r="E114" s="3" t="str">
        <f>IF(AND(YEAR(C114)=Calendrier!$BD$8,B114=Calendrier!$BD$11),MAX($E$2:E113)+1,"")</f>
        <v/>
      </c>
    </row>
    <row r="115" spans="5:5" x14ac:dyDescent="0.25">
      <c r="E115" s="3" t="str">
        <f>IF(AND(YEAR(C115)=Calendrier!$BD$8,B115=Calendrier!$BD$11),MAX($E$2:E114)+1,"")</f>
        <v/>
      </c>
    </row>
    <row r="116" spans="5:5" x14ac:dyDescent="0.25">
      <c r="E116" s="3" t="str">
        <f>IF(AND(YEAR(C116)=Calendrier!$BD$8,B116=Calendrier!$BD$11),MAX($E$2:E115)+1,"")</f>
        <v/>
      </c>
    </row>
    <row r="117" spans="5:5" x14ac:dyDescent="0.25">
      <c r="E117" s="3" t="str">
        <f>IF(AND(YEAR(C117)=Calendrier!$BD$8,B117=Calendrier!$BD$11),MAX($E$2:E116)+1,"")</f>
        <v/>
      </c>
    </row>
    <row r="118" spans="5:5" x14ac:dyDescent="0.25">
      <c r="E118" s="3" t="str">
        <f>IF(AND(YEAR(C118)=Calendrier!$BD$8,B118=Calendrier!$BD$11),MAX($E$2:E117)+1,"")</f>
        <v/>
      </c>
    </row>
    <row r="119" spans="5:5" x14ac:dyDescent="0.25">
      <c r="E119" s="3" t="str">
        <f>IF(AND(YEAR(C119)=Calendrier!$BD$8,B119=Calendrier!$BD$11),MAX($E$2:E118)+1,"")</f>
        <v/>
      </c>
    </row>
    <row r="120" spans="5:5" x14ac:dyDescent="0.25">
      <c r="E120" s="3" t="str">
        <f>IF(AND(YEAR(C120)=Calendrier!$BD$8,B120=Calendrier!$BD$11),MAX($E$2:E119)+1,"")</f>
        <v/>
      </c>
    </row>
    <row r="121" spans="5:5" x14ac:dyDescent="0.25">
      <c r="E121" s="3" t="str">
        <f>IF(AND(YEAR(C121)=Calendrier!$BD$8,B121=Calendrier!$BD$11),MAX($E$2:E120)+1,"")</f>
        <v/>
      </c>
    </row>
    <row r="122" spans="5:5" x14ac:dyDescent="0.25">
      <c r="E122" s="3" t="str">
        <f>IF(AND(YEAR(C122)=Calendrier!$BD$8,B122=Calendrier!$BD$11),MAX($E$2:E121)+1,"")</f>
        <v/>
      </c>
    </row>
    <row r="123" spans="5:5" x14ac:dyDescent="0.25">
      <c r="E123" s="3" t="str">
        <f>IF(AND(YEAR(C123)=Calendrier!$BD$8,B123=Calendrier!$BD$11),MAX($E$2:E122)+1,"")</f>
        <v/>
      </c>
    </row>
    <row r="124" spans="5:5" x14ac:dyDescent="0.25">
      <c r="E124" s="3" t="str">
        <f>IF(AND(YEAR(C124)=Calendrier!$BD$8,B124=Calendrier!$BD$11),MAX($E$2:E123)+1,"")</f>
        <v/>
      </c>
    </row>
    <row r="125" spans="5:5" x14ac:dyDescent="0.25">
      <c r="E125" s="3" t="str">
        <f>IF(AND(YEAR(C125)=Calendrier!$BD$8,B125=Calendrier!$BD$11),MAX($E$2:E124)+1,"")</f>
        <v/>
      </c>
    </row>
    <row r="126" spans="5:5" x14ac:dyDescent="0.25">
      <c r="E126" s="3" t="str">
        <f>IF(AND(YEAR(C126)=Calendrier!$BD$8,B126=Calendrier!$BD$11),MAX($E$2:E125)+1,"")</f>
        <v/>
      </c>
    </row>
    <row r="127" spans="5:5" x14ac:dyDescent="0.25">
      <c r="E127" s="3" t="str">
        <f>IF(AND(YEAR(C127)=Calendrier!$BD$8,B127=Calendrier!$BD$11),MAX($E$2:E126)+1,"")</f>
        <v/>
      </c>
    </row>
    <row r="128" spans="5:5" x14ac:dyDescent="0.25">
      <c r="E128" s="3" t="str">
        <f>IF(AND(YEAR(C128)=Calendrier!$BD$8,B128=Calendrier!$BD$11),MAX($E$2:E127)+1,"")</f>
        <v/>
      </c>
    </row>
    <row r="129" spans="5:5" x14ac:dyDescent="0.25">
      <c r="E129" s="3" t="str">
        <f>IF(AND(YEAR(C129)=Calendrier!$BD$8,B129=Calendrier!$BD$11),MAX($E$2:E128)+1,"")</f>
        <v/>
      </c>
    </row>
    <row r="130" spans="5:5" x14ac:dyDescent="0.25">
      <c r="E130" s="3" t="str">
        <f>IF(AND(YEAR(C130)=Calendrier!$BD$8,B130=Calendrier!$BD$11),MAX($E$2:E129)+1,"")</f>
        <v/>
      </c>
    </row>
    <row r="131" spans="5:5" x14ac:dyDescent="0.25">
      <c r="E131" s="3" t="str">
        <f>IF(AND(YEAR(C131)=Calendrier!$BD$8,B131=Calendrier!$BD$11),MAX($E$2:E130)+1,"")</f>
        <v/>
      </c>
    </row>
    <row r="132" spans="5:5" x14ac:dyDescent="0.25">
      <c r="E132" s="3" t="str">
        <f>IF(AND(YEAR(C132)=Calendrier!$BD$8,B132=Calendrier!$BD$11),MAX($E$2:E131)+1,"")</f>
        <v/>
      </c>
    </row>
    <row r="133" spans="5:5" x14ac:dyDescent="0.25">
      <c r="E133" s="3" t="str">
        <f>IF(AND(YEAR(C133)=Calendrier!$BD$8,B133=Calendrier!$BD$11),MAX($E$2:E132)+1,"")</f>
        <v/>
      </c>
    </row>
    <row r="134" spans="5:5" x14ac:dyDescent="0.25">
      <c r="E134" s="3" t="str">
        <f>IF(AND(YEAR(C134)=Calendrier!$BD$8,B134=Calendrier!$BD$11),MAX($E$2:E133)+1,"")</f>
        <v/>
      </c>
    </row>
    <row r="135" spans="5:5" x14ac:dyDescent="0.25">
      <c r="E135" s="3" t="str">
        <f>IF(AND(YEAR(C135)=Calendrier!$BD$8,B135=Calendrier!$BD$11),MAX($E$2:E134)+1,"")</f>
        <v/>
      </c>
    </row>
    <row r="136" spans="5:5" x14ac:dyDescent="0.25">
      <c r="E136" s="3" t="str">
        <f>IF(AND(YEAR(C136)=Calendrier!$BD$8,B136=Calendrier!$BD$11),MAX($E$2:E135)+1,"")</f>
        <v/>
      </c>
    </row>
    <row r="137" spans="5:5" x14ac:dyDescent="0.25">
      <c r="E137" s="3" t="str">
        <f>IF(AND(YEAR(C137)=Calendrier!$BD$8,B137=Calendrier!$BD$11),MAX($E$2:E136)+1,"")</f>
        <v/>
      </c>
    </row>
    <row r="138" spans="5:5" x14ac:dyDescent="0.25">
      <c r="E138" s="3" t="str">
        <f>IF(AND(YEAR(C138)=Calendrier!$BD$8,B138=Calendrier!$BD$11),MAX($E$2:E137)+1,"")</f>
        <v/>
      </c>
    </row>
    <row r="139" spans="5:5" x14ac:dyDescent="0.25">
      <c r="E139" s="3" t="str">
        <f>IF(AND(YEAR(C139)=Calendrier!$BD$8,B139=Calendrier!$BD$11),MAX($E$2:E138)+1,"")</f>
        <v/>
      </c>
    </row>
    <row r="140" spans="5:5" x14ac:dyDescent="0.25">
      <c r="E140" s="3" t="str">
        <f>IF(AND(YEAR(C140)=Calendrier!$BD$8,B140=Calendrier!$BD$11),MAX($E$2:E139)+1,"")</f>
        <v/>
      </c>
    </row>
    <row r="141" spans="5:5" x14ac:dyDescent="0.25">
      <c r="E141" s="3" t="str">
        <f>IF(AND(YEAR(C141)=Calendrier!$BD$8,B141=Calendrier!$BD$11),MAX($E$2:E140)+1,"")</f>
        <v/>
      </c>
    </row>
    <row r="142" spans="5:5" x14ac:dyDescent="0.25">
      <c r="E142" s="3" t="str">
        <f>IF(AND(YEAR(C142)=Calendrier!$BD$8,B142=Calendrier!$BD$11),MAX($E$2:E141)+1,"")</f>
        <v/>
      </c>
    </row>
    <row r="143" spans="5:5" x14ac:dyDescent="0.25">
      <c r="E143" s="3" t="str">
        <f>IF(AND(YEAR(C143)=Calendrier!$BD$8,B143=Calendrier!$BD$11),MAX($E$2:E142)+1,"")</f>
        <v/>
      </c>
    </row>
    <row r="144" spans="5:5" x14ac:dyDescent="0.25">
      <c r="E144" s="3" t="str">
        <f>IF(AND(YEAR(C144)=Calendrier!$BD$8,B144=Calendrier!$BD$11),MAX($E$2:E143)+1,"")</f>
        <v/>
      </c>
    </row>
    <row r="145" spans="5:5" x14ac:dyDescent="0.25">
      <c r="E145" s="3" t="str">
        <f>IF(AND(YEAR(C145)=Calendrier!$BD$8,B145=Calendrier!$BD$11),MAX($E$2:E144)+1,"")</f>
        <v/>
      </c>
    </row>
    <row r="146" spans="5:5" x14ac:dyDescent="0.25">
      <c r="E146" s="3" t="str">
        <f>IF(AND(YEAR(C146)=Calendrier!$BD$8,B146=Calendrier!$BD$11),MAX($E$2:E145)+1,"")</f>
        <v/>
      </c>
    </row>
    <row r="147" spans="5:5" x14ac:dyDescent="0.25">
      <c r="E147" s="3" t="str">
        <f>IF(AND(YEAR(C147)=Calendrier!$BD$8,B147=Calendrier!$BD$11),MAX($E$2:E146)+1,"")</f>
        <v/>
      </c>
    </row>
    <row r="148" spans="5:5" x14ac:dyDescent="0.25">
      <c r="E148" s="3" t="str">
        <f>IF(AND(YEAR(C148)=Calendrier!$BD$8,B148=Calendrier!$BD$11),MAX($E$2:E147)+1,"")</f>
        <v/>
      </c>
    </row>
    <row r="149" spans="5:5" x14ac:dyDescent="0.25">
      <c r="E149" s="3" t="str">
        <f>IF(AND(YEAR(C149)=Calendrier!$BD$8,B149=Calendrier!$BD$11),MAX($E$2:E148)+1,"")</f>
        <v/>
      </c>
    </row>
    <row r="150" spans="5:5" x14ac:dyDescent="0.25">
      <c r="E150" s="3" t="str">
        <f>IF(AND(YEAR(C150)=Calendrier!$BD$8,B150=Calendrier!$BD$11),MAX($E$2:E149)+1,"")</f>
        <v/>
      </c>
    </row>
    <row r="151" spans="5:5" x14ac:dyDescent="0.25">
      <c r="E151" s="3" t="str">
        <f>IF(AND(YEAR(C151)=Calendrier!$BD$8,B151=Calendrier!$BD$11),MAX($E$2:E150)+1,"")</f>
        <v/>
      </c>
    </row>
    <row r="152" spans="5:5" x14ac:dyDescent="0.25">
      <c r="E152" s="3" t="str">
        <f>IF(AND(YEAR(C152)=Calendrier!$BD$8,B152=Calendrier!$BD$11),MAX($E$2:E151)+1,"")</f>
        <v/>
      </c>
    </row>
    <row r="153" spans="5:5" x14ac:dyDescent="0.25">
      <c r="E153" s="3" t="str">
        <f>IF(AND(YEAR(C153)=Calendrier!$BD$8,B153=Calendrier!$BD$11),MAX($E$2:E152)+1,"")</f>
        <v/>
      </c>
    </row>
    <row r="154" spans="5:5" x14ac:dyDescent="0.25">
      <c r="E154" s="3" t="str">
        <f>IF(AND(YEAR(C154)=Calendrier!$BD$8,B154=Calendrier!$BD$11),MAX($E$2:E153)+1,"")</f>
        <v/>
      </c>
    </row>
    <row r="155" spans="5:5" x14ac:dyDescent="0.25">
      <c r="E155" s="3" t="str">
        <f>IF(AND(YEAR(C155)=Calendrier!$BD$8,B155=Calendrier!$BD$11),MAX($E$2:E154)+1,"")</f>
        <v/>
      </c>
    </row>
    <row r="156" spans="5:5" x14ac:dyDescent="0.25">
      <c r="E156" s="3" t="str">
        <f>IF(AND(YEAR(C156)=Calendrier!$BD$8,B156=Calendrier!$BD$11),MAX($E$2:E155)+1,"")</f>
        <v/>
      </c>
    </row>
    <row r="157" spans="5:5" x14ac:dyDescent="0.25">
      <c r="E157" s="3" t="str">
        <f>IF(AND(YEAR(C157)=Calendrier!$BD$8,B157=Calendrier!$BD$11),MAX($E$2:E156)+1,"")</f>
        <v/>
      </c>
    </row>
    <row r="158" spans="5:5" x14ac:dyDescent="0.25">
      <c r="E158" s="3" t="str">
        <f>IF(AND(YEAR(C158)=Calendrier!$BD$8,B158=Calendrier!$BD$11),MAX($E$2:E157)+1,"")</f>
        <v/>
      </c>
    </row>
    <row r="159" spans="5:5" x14ac:dyDescent="0.25">
      <c r="E159" s="3" t="str">
        <f>IF(AND(YEAR(C159)=Calendrier!$BD$8,B159=Calendrier!$BD$11),MAX($E$2:E158)+1,"")</f>
        <v/>
      </c>
    </row>
    <row r="160" spans="5:5" x14ac:dyDescent="0.25">
      <c r="E160" s="3" t="str">
        <f>IF(AND(YEAR(C160)=Calendrier!$BD$8,B160=Calendrier!$BD$11),MAX($E$2:E159)+1,"")</f>
        <v/>
      </c>
    </row>
    <row r="161" spans="5:5" x14ac:dyDescent="0.25">
      <c r="E161" s="3" t="str">
        <f>IF(AND(YEAR(C161)=Calendrier!$BD$8,B161=Calendrier!$BD$11),MAX($E$2:E160)+1,"")</f>
        <v/>
      </c>
    </row>
    <row r="162" spans="5:5" x14ac:dyDescent="0.25">
      <c r="E162" s="3" t="str">
        <f>IF(AND(YEAR(C162)=Calendrier!$BD$8,B162=Calendrier!$BD$11),MAX($E$2:E161)+1,"")</f>
        <v/>
      </c>
    </row>
    <row r="163" spans="5:5" x14ac:dyDescent="0.25">
      <c r="E163" s="3" t="str">
        <f>IF(AND(YEAR(C163)=Calendrier!$BD$8,B163=Calendrier!$BD$11),MAX($E$2:E162)+1,"")</f>
        <v/>
      </c>
    </row>
    <row r="164" spans="5:5" x14ac:dyDescent="0.25">
      <c r="E164" s="3" t="str">
        <f>IF(AND(YEAR(C164)=Calendrier!$BD$8,B164=Calendrier!$BD$11),MAX($E$2:E163)+1,"")</f>
        <v/>
      </c>
    </row>
    <row r="165" spans="5:5" x14ac:dyDescent="0.25">
      <c r="E165" s="3" t="str">
        <f>IF(AND(YEAR(C165)=Calendrier!$BD$8,B165=Calendrier!$BD$11),MAX($E$2:E164)+1,"")</f>
        <v/>
      </c>
    </row>
    <row r="166" spans="5:5" x14ac:dyDescent="0.25">
      <c r="E166" s="3" t="str">
        <f>IF(AND(YEAR(C166)=Calendrier!$BD$8,B166=Calendrier!$BD$11),MAX($E$2:E165)+1,"")</f>
        <v/>
      </c>
    </row>
    <row r="167" spans="5:5" x14ac:dyDescent="0.25">
      <c r="E167" s="3" t="str">
        <f>IF(AND(YEAR(C167)=Calendrier!$BD$8,B167=Calendrier!$BD$11),MAX($E$2:E166)+1,"")</f>
        <v/>
      </c>
    </row>
    <row r="168" spans="5:5" x14ac:dyDescent="0.25">
      <c r="E168" s="3" t="str">
        <f>IF(AND(YEAR(C168)=Calendrier!$BD$8,B168=Calendrier!$BD$11),MAX($E$2:E167)+1,"")</f>
        <v/>
      </c>
    </row>
    <row r="169" spans="5:5" x14ac:dyDescent="0.25">
      <c r="E169" s="3" t="str">
        <f>IF(AND(YEAR(C169)=Calendrier!$BD$8,B169=Calendrier!$BD$11),MAX($E$2:E168)+1,"")</f>
        <v/>
      </c>
    </row>
    <row r="170" spans="5:5" x14ac:dyDescent="0.25">
      <c r="E170" s="3" t="str">
        <f>IF(AND(YEAR(C170)=Calendrier!$BD$8,B170=Calendrier!$BD$11),MAX($E$2:E169)+1,"")</f>
        <v/>
      </c>
    </row>
    <row r="171" spans="5:5" x14ac:dyDescent="0.25">
      <c r="E171" s="3" t="str">
        <f>IF(AND(YEAR(C171)=Calendrier!$BD$8,B171=Calendrier!$BD$11),MAX($E$2:E170)+1,"")</f>
        <v/>
      </c>
    </row>
    <row r="172" spans="5:5" x14ac:dyDescent="0.25">
      <c r="E172" s="3" t="str">
        <f>IF(AND(YEAR(C172)=Calendrier!$BD$8,B172=Calendrier!$BD$11),MAX($E$2:E171)+1,"")</f>
        <v/>
      </c>
    </row>
    <row r="173" spans="5:5" x14ac:dyDescent="0.25">
      <c r="E173" s="3" t="str">
        <f>IF(AND(YEAR(C173)=Calendrier!$BD$8,B173=Calendrier!$BD$11),MAX($E$2:E172)+1,"")</f>
        <v/>
      </c>
    </row>
    <row r="174" spans="5:5" x14ac:dyDescent="0.25">
      <c r="E174" s="3" t="str">
        <f>IF(AND(YEAR(C174)=Calendrier!$BD$8,B174=Calendrier!$BD$11),MAX($E$2:E173)+1,"")</f>
        <v/>
      </c>
    </row>
    <row r="175" spans="5:5" x14ac:dyDescent="0.25">
      <c r="E175" s="3" t="str">
        <f>IF(AND(YEAR(C175)=Calendrier!$BD$8,B175=Calendrier!$BD$11),MAX($E$2:E174)+1,"")</f>
        <v/>
      </c>
    </row>
    <row r="176" spans="5:5" x14ac:dyDescent="0.25">
      <c r="E176" s="3" t="str">
        <f>IF(AND(YEAR(C176)=Calendrier!$BD$8,B176=Calendrier!$BD$11),MAX($E$2:E175)+1,"")</f>
        <v/>
      </c>
    </row>
    <row r="177" spans="5:5" x14ac:dyDescent="0.25">
      <c r="E177" s="3" t="str">
        <f>IF(AND(YEAR(C177)=Calendrier!$BD$8,B177=Calendrier!$BD$11),MAX($E$2:E176)+1,"")</f>
        <v/>
      </c>
    </row>
    <row r="178" spans="5:5" x14ac:dyDescent="0.25">
      <c r="E178" s="3" t="str">
        <f>IF(AND(YEAR(C178)=Calendrier!$BD$8,B178=Calendrier!$BD$11),MAX($E$2:E177)+1,"")</f>
        <v/>
      </c>
    </row>
    <row r="179" spans="5:5" x14ac:dyDescent="0.25">
      <c r="E179" s="3" t="str">
        <f>IF(AND(YEAR(C179)=Calendrier!$BD$8,B179=Calendrier!$BD$11),MAX($E$2:E178)+1,"")</f>
        <v/>
      </c>
    </row>
    <row r="180" spans="5:5" x14ac:dyDescent="0.25">
      <c r="E180" s="3" t="str">
        <f>IF(AND(YEAR(C180)=Calendrier!$BD$8,B180=Calendrier!$BD$11),MAX($E$2:E179)+1,"")</f>
        <v/>
      </c>
    </row>
    <row r="181" spans="5:5" x14ac:dyDescent="0.25">
      <c r="E181" s="3" t="str">
        <f>IF(AND(YEAR(C181)=Calendrier!$BD$8,B181=Calendrier!$BD$11),MAX($E$2:E180)+1,"")</f>
        <v/>
      </c>
    </row>
    <row r="182" spans="5:5" x14ac:dyDescent="0.25">
      <c r="E182" s="3" t="str">
        <f>IF(AND(YEAR(C182)=Calendrier!$BD$8,B182=Calendrier!$BD$11),MAX($E$2:E181)+1,"")</f>
        <v/>
      </c>
    </row>
    <row r="183" spans="5:5" x14ac:dyDescent="0.25">
      <c r="E183" s="3" t="str">
        <f>IF(AND(YEAR(C183)=Calendrier!$BD$8,B183=Calendrier!$BD$11),MAX($E$2:E182)+1,"")</f>
        <v/>
      </c>
    </row>
    <row r="184" spans="5:5" x14ac:dyDescent="0.25">
      <c r="E184" s="3" t="str">
        <f>IF(AND(YEAR(C184)=Calendrier!$BD$8,B184=Calendrier!$BD$11),MAX($E$2:E183)+1,"")</f>
        <v/>
      </c>
    </row>
    <row r="185" spans="5:5" x14ac:dyDescent="0.25">
      <c r="E185" s="3" t="str">
        <f>IF(AND(YEAR(C185)=Calendrier!$BD$8,B185=Calendrier!$BD$11),MAX($E$2:E184)+1,"")</f>
        <v/>
      </c>
    </row>
    <row r="186" spans="5:5" x14ac:dyDescent="0.25">
      <c r="E186" s="3" t="str">
        <f>IF(AND(YEAR(C186)=Calendrier!$BD$8,B186=Calendrier!$BD$11),MAX($E$2:E185)+1,"")</f>
        <v/>
      </c>
    </row>
    <row r="187" spans="5:5" x14ac:dyDescent="0.25">
      <c r="E187" s="3" t="str">
        <f>IF(AND(YEAR(C187)=Calendrier!$BD$8,B187=Calendrier!$BD$11),MAX($E$2:E186)+1,"")</f>
        <v/>
      </c>
    </row>
    <row r="188" spans="5:5" x14ac:dyDescent="0.25">
      <c r="E188" s="3" t="str">
        <f>IF(AND(YEAR(C188)=Calendrier!$BD$8,B188=Calendrier!$BD$11),MAX($E$2:E187)+1,"")</f>
        <v/>
      </c>
    </row>
    <row r="189" spans="5:5" x14ac:dyDescent="0.25">
      <c r="E189" s="3" t="str">
        <f>IF(AND(YEAR(C189)=Calendrier!$BD$8,B189=Calendrier!$BD$11),MAX($E$2:E188)+1,"")</f>
        <v/>
      </c>
    </row>
    <row r="190" spans="5:5" x14ac:dyDescent="0.25">
      <c r="E190" s="3" t="str">
        <f>IF(AND(YEAR(C190)=Calendrier!$BD$8,B190=Calendrier!$BD$11),MAX($E$2:E189)+1,"")</f>
        <v/>
      </c>
    </row>
    <row r="191" spans="5:5" x14ac:dyDescent="0.25">
      <c r="E191" s="3" t="str">
        <f>IF(AND(YEAR(C191)=Calendrier!$BD$8,B191=Calendrier!$BD$11),MAX($E$2:E190)+1,"")</f>
        <v/>
      </c>
    </row>
    <row r="192" spans="5:5" x14ac:dyDescent="0.25">
      <c r="E192" s="3" t="str">
        <f>IF(AND(YEAR(C192)=Calendrier!$BD$8,B192=Calendrier!$BD$11),MAX($E$2:E191)+1,"")</f>
        <v/>
      </c>
    </row>
    <row r="193" spans="5:5" x14ac:dyDescent="0.25">
      <c r="E193" s="3" t="str">
        <f>IF(AND(YEAR(C193)=Calendrier!$BD$8,B193=Calendrier!$BD$11),MAX($E$2:E192)+1,"")</f>
        <v/>
      </c>
    </row>
    <row r="194" spans="5:5" x14ac:dyDescent="0.25">
      <c r="E194" s="3" t="str">
        <f>IF(AND(YEAR(C194)=Calendrier!$BD$8,B194=Calendrier!$BD$11),MAX($E$2:E193)+1,"")</f>
        <v/>
      </c>
    </row>
    <row r="195" spans="5:5" x14ac:dyDescent="0.25">
      <c r="E195" s="3" t="str">
        <f>IF(AND(YEAR(C195)=Calendrier!$BD$8,B195=Calendrier!$BD$11),MAX($E$2:E194)+1,"")</f>
        <v/>
      </c>
    </row>
    <row r="196" spans="5:5" x14ac:dyDescent="0.25">
      <c r="E196" s="3" t="str">
        <f>IF(AND(YEAR(C196)=Calendrier!$BD$8,B196=Calendrier!$BD$11),MAX($E$2:E195)+1,"")</f>
        <v/>
      </c>
    </row>
    <row r="197" spans="5:5" x14ac:dyDescent="0.25">
      <c r="E197" s="3" t="str">
        <f>IF(AND(YEAR(C197)=Calendrier!$BD$8,B197=Calendrier!$BD$11),MAX($E$2:E196)+1,"")</f>
        <v/>
      </c>
    </row>
    <row r="198" spans="5:5" x14ac:dyDescent="0.25">
      <c r="E198" s="3" t="str">
        <f>IF(AND(YEAR(C198)=Calendrier!$BD$8,B198=Calendrier!$BD$11),MAX($E$2:E197)+1,"")</f>
        <v/>
      </c>
    </row>
    <row r="199" spans="5:5" x14ac:dyDescent="0.25">
      <c r="E199" s="3" t="str">
        <f>IF(AND(YEAR(C199)=Calendrier!$BD$8,B199=Calendrier!$BD$11),MAX($E$2:E198)+1,"")</f>
        <v/>
      </c>
    </row>
    <row r="200" spans="5:5" x14ac:dyDescent="0.25">
      <c r="E200" s="3" t="str">
        <f>IF(AND(YEAR(C200)=Calendrier!$BD$8,B200=Calendrier!$BD$11),MAX($E$2:E199)+1,"")</f>
        <v/>
      </c>
    </row>
    <row r="201" spans="5:5" x14ac:dyDescent="0.25">
      <c r="E201" s="3" t="str">
        <f>IF(AND(YEAR(C201)=Calendrier!$BD$8,B201=Calendrier!$BD$11),MAX($E$2:E200)+1,"")</f>
        <v/>
      </c>
    </row>
    <row r="202" spans="5:5" x14ac:dyDescent="0.25">
      <c r="E202" s="3" t="str">
        <f>IF(AND(YEAR(C202)=Calendrier!$BD$8,B202=Calendrier!$BD$11),MAX($E$2:E201)+1,"")</f>
        <v/>
      </c>
    </row>
    <row r="203" spans="5:5" x14ac:dyDescent="0.25">
      <c r="E203" s="3" t="str">
        <f>IF(AND(YEAR(C203)=Calendrier!$BD$8,B203=Calendrier!$BD$11),MAX($E$2:E202)+1,"")</f>
        <v/>
      </c>
    </row>
    <row r="204" spans="5:5" x14ac:dyDescent="0.25">
      <c r="E204" s="3" t="str">
        <f>IF(AND(YEAR(C204)=Calendrier!$BD$8,B204=Calendrier!$BD$11),MAX($E$2:E203)+1,"")</f>
        <v/>
      </c>
    </row>
    <row r="205" spans="5:5" x14ac:dyDescent="0.25">
      <c r="E205" s="3" t="str">
        <f>IF(AND(YEAR(C205)=Calendrier!$BD$8,B205=Calendrier!$BD$11),MAX($E$2:E204)+1,"")</f>
        <v/>
      </c>
    </row>
    <row r="206" spans="5:5" x14ac:dyDescent="0.25">
      <c r="E206" s="3" t="str">
        <f>IF(AND(YEAR(C206)=Calendrier!$BD$8,B206=Calendrier!$BD$11),MAX($E$2:E205)+1,"")</f>
        <v/>
      </c>
    </row>
    <row r="207" spans="5:5" x14ac:dyDescent="0.25">
      <c r="E207" s="3" t="str">
        <f>IF(AND(YEAR(C207)=Calendrier!$BD$8,B207=Calendrier!$BD$11),MAX($E$2:E206)+1,"")</f>
        <v/>
      </c>
    </row>
    <row r="208" spans="5:5" x14ac:dyDescent="0.25">
      <c r="E208" s="3" t="str">
        <f>IF(AND(YEAR(C208)=Calendrier!$BD$8,B208=Calendrier!$BD$11),MAX($E$2:E207)+1,"")</f>
        <v/>
      </c>
    </row>
    <row r="209" spans="5:5" x14ac:dyDescent="0.25">
      <c r="E209" s="3" t="str">
        <f>IF(AND(YEAR(C209)=Calendrier!$BD$8,B209=Calendrier!$BD$11),MAX($E$2:E208)+1,"")</f>
        <v/>
      </c>
    </row>
    <row r="210" spans="5:5" x14ac:dyDescent="0.25">
      <c r="E210" s="3" t="str">
        <f>IF(AND(YEAR(C210)=Calendrier!$BD$8,B210=Calendrier!$BD$11),MAX($E$2:E209)+1,"")</f>
        <v/>
      </c>
    </row>
    <row r="211" spans="5:5" x14ac:dyDescent="0.25">
      <c r="E211" s="3" t="str">
        <f>IF(AND(YEAR(C211)=Calendrier!$BD$8,B211=Calendrier!$BD$11),MAX($E$2:E210)+1,"")</f>
        <v/>
      </c>
    </row>
    <row r="212" spans="5:5" x14ac:dyDescent="0.25">
      <c r="E212" s="3" t="str">
        <f>IF(AND(YEAR(C212)=Calendrier!$BD$8,B212=Calendrier!$BD$11),MAX($E$2:E211)+1,"")</f>
        <v/>
      </c>
    </row>
    <row r="213" spans="5:5" x14ac:dyDescent="0.25">
      <c r="E213" s="3" t="str">
        <f>IF(AND(YEAR(C213)=Calendrier!$BD$8,B213=Calendrier!$BD$11),MAX($E$2:E212)+1,"")</f>
        <v/>
      </c>
    </row>
    <row r="214" spans="5:5" x14ac:dyDescent="0.25">
      <c r="E214" s="3" t="str">
        <f>IF(AND(YEAR(C214)=Calendrier!$BD$8,B214=Calendrier!$BD$11),MAX($E$2:E213)+1,"")</f>
        <v/>
      </c>
    </row>
    <row r="215" spans="5:5" x14ac:dyDescent="0.25">
      <c r="E215" s="3" t="str">
        <f>IF(AND(YEAR(C215)=Calendrier!$BD$8,B215=Calendrier!$BD$11),MAX($E$2:E214)+1,"")</f>
        <v/>
      </c>
    </row>
    <row r="216" spans="5:5" x14ac:dyDescent="0.25">
      <c r="E216" s="3" t="str">
        <f>IF(AND(YEAR(C216)=Calendrier!$BD$8,B216=Calendrier!$BD$11),MAX($E$2:E215)+1,"")</f>
        <v/>
      </c>
    </row>
    <row r="217" spans="5:5" x14ac:dyDescent="0.25">
      <c r="E217" s="3" t="str">
        <f>IF(AND(YEAR(C217)=Calendrier!$BD$8,B217=Calendrier!$BD$11),MAX($E$2:E216)+1,"")</f>
        <v/>
      </c>
    </row>
    <row r="218" spans="5:5" x14ac:dyDescent="0.25">
      <c r="E218" s="3" t="str">
        <f>IF(AND(YEAR(C218)=Calendrier!$BD$8,B218=Calendrier!$BD$11),MAX($E$2:E217)+1,"")</f>
        <v/>
      </c>
    </row>
    <row r="219" spans="5:5" x14ac:dyDescent="0.25">
      <c r="E219" s="3" t="str">
        <f>IF(AND(YEAR(C219)=Calendrier!$BD$8,B219=Calendrier!$BD$11),MAX($E$2:E218)+1,"")</f>
        <v/>
      </c>
    </row>
    <row r="220" spans="5:5" x14ac:dyDescent="0.25">
      <c r="E220" s="3" t="str">
        <f>IF(AND(YEAR(C220)=Calendrier!$BD$8,B220=Calendrier!$BD$11),MAX($E$2:E219)+1,"")</f>
        <v/>
      </c>
    </row>
    <row r="221" spans="5:5" x14ac:dyDescent="0.25">
      <c r="E221" s="3" t="str">
        <f>IF(AND(YEAR(C221)=Calendrier!$BD$8,B221=Calendrier!$BD$11),MAX($E$2:E220)+1,"")</f>
        <v/>
      </c>
    </row>
    <row r="222" spans="5:5" x14ac:dyDescent="0.25">
      <c r="E222" s="3" t="str">
        <f>IF(AND(YEAR(C222)=Calendrier!$BD$8,B222=Calendrier!$BD$11),MAX($E$2:E221)+1,"")</f>
        <v/>
      </c>
    </row>
    <row r="223" spans="5:5" x14ac:dyDescent="0.25">
      <c r="E223" s="3" t="str">
        <f>IF(AND(YEAR(C223)=Calendrier!$BD$8,B223=Calendrier!$BD$11),MAX($E$2:E222)+1,"")</f>
        <v/>
      </c>
    </row>
    <row r="224" spans="5:5" x14ac:dyDescent="0.25">
      <c r="E224" s="3" t="str">
        <f>IF(AND(YEAR(C224)=Calendrier!$BD$8,B224=Calendrier!$BD$11),MAX($E$2:E223)+1,"")</f>
        <v/>
      </c>
    </row>
    <row r="225" spans="5:5" x14ac:dyDescent="0.25">
      <c r="E225" s="3" t="str">
        <f>IF(AND(YEAR(C225)=Calendrier!$BD$8,B225=Calendrier!$BD$11),MAX($E$2:E224)+1,"")</f>
        <v/>
      </c>
    </row>
    <row r="226" spans="5:5" x14ac:dyDescent="0.25">
      <c r="E226" s="3" t="str">
        <f>IF(AND(YEAR(C226)=Calendrier!$BD$8,B226=Calendrier!$BD$11),MAX($E$2:E225)+1,"")</f>
        <v/>
      </c>
    </row>
    <row r="227" spans="5:5" x14ac:dyDescent="0.25">
      <c r="E227" s="3" t="str">
        <f>IF(AND(YEAR(C227)=Calendrier!$BD$8,B227=Calendrier!$BD$11),MAX($E$2:E226)+1,"")</f>
        <v/>
      </c>
    </row>
    <row r="228" spans="5:5" x14ac:dyDescent="0.25">
      <c r="E228" s="3" t="str">
        <f>IF(AND(YEAR(C228)=Calendrier!$BD$8,B228=Calendrier!$BD$11),MAX($E$2:E227)+1,"")</f>
        <v/>
      </c>
    </row>
    <row r="229" spans="5:5" x14ac:dyDescent="0.25">
      <c r="E229" s="3" t="str">
        <f>IF(AND(YEAR(C229)=Calendrier!$BD$8,B229=Calendrier!$BD$11),MAX($E$2:E228)+1,"")</f>
        <v/>
      </c>
    </row>
    <row r="230" spans="5:5" x14ac:dyDescent="0.25">
      <c r="E230" s="3" t="str">
        <f>IF(AND(YEAR(C230)=Calendrier!$BD$8,B230=Calendrier!$BD$11),MAX($E$2:E229)+1,"")</f>
        <v/>
      </c>
    </row>
    <row r="231" spans="5:5" x14ac:dyDescent="0.25">
      <c r="E231" s="3" t="str">
        <f>IF(AND(YEAR(C231)=Calendrier!$BD$8,B231=Calendrier!$BD$11),MAX($E$2:E230)+1,"")</f>
        <v/>
      </c>
    </row>
    <row r="232" spans="5:5" x14ac:dyDescent="0.25">
      <c r="E232" s="3" t="str">
        <f>IF(AND(YEAR(C232)=Calendrier!$BD$8,B232=Calendrier!$BD$11),MAX($E$2:E231)+1,"")</f>
        <v/>
      </c>
    </row>
    <row r="233" spans="5:5" x14ac:dyDescent="0.25">
      <c r="E233" s="3" t="str">
        <f>IF(AND(YEAR(C233)=Calendrier!$BD$8,B233=Calendrier!$BD$11),MAX($E$2:E232)+1,"")</f>
        <v/>
      </c>
    </row>
    <row r="234" spans="5:5" x14ac:dyDescent="0.25">
      <c r="E234" s="3" t="str">
        <f>IF(AND(YEAR(C234)=Calendrier!$BD$8,B234=Calendrier!$BD$11),MAX($E$2:E233)+1,"")</f>
        <v/>
      </c>
    </row>
    <row r="235" spans="5:5" x14ac:dyDescent="0.25">
      <c r="E235" s="3" t="str">
        <f>IF(AND(YEAR(C235)=Calendrier!$BD$8,B235=Calendrier!$BD$11),MAX($E$2:E234)+1,"")</f>
        <v/>
      </c>
    </row>
    <row r="236" spans="5:5" x14ac:dyDescent="0.25">
      <c r="E236" s="3" t="str">
        <f>IF(AND(YEAR(C236)=Calendrier!$BD$8,B236=Calendrier!$BD$11),MAX($E$2:E235)+1,"")</f>
        <v/>
      </c>
    </row>
    <row r="237" spans="5:5" x14ac:dyDescent="0.25">
      <c r="E237" s="3" t="str">
        <f>IF(AND(YEAR(C237)=Calendrier!$BD$8,B237=Calendrier!$BD$11),MAX($E$2:E236)+1,"")</f>
        <v/>
      </c>
    </row>
    <row r="238" spans="5:5" x14ac:dyDescent="0.25">
      <c r="E238" s="3" t="str">
        <f>IF(AND(YEAR(C238)=Calendrier!$BD$8,B238=Calendrier!$BD$11),MAX($E$2:E237)+1,"")</f>
        <v/>
      </c>
    </row>
    <row r="239" spans="5:5" x14ac:dyDescent="0.25">
      <c r="E239" s="3" t="str">
        <f>IF(AND(YEAR(C239)=Calendrier!$BD$8,B239=Calendrier!$BD$11),MAX($E$2:E238)+1,"")</f>
        <v/>
      </c>
    </row>
    <row r="240" spans="5:5" x14ac:dyDescent="0.25">
      <c r="E240" s="3" t="str">
        <f>IF(AND(YEAR(C240)=Calendrier!$BD$8,B240=Calendrier!$BD$11),MAX($E$2:E239)+1,"")</f>
        <v/>
      </c>
    </row>
    <row r="241" spans="5:5" x14ac:dyDescent="0.25">
      <c r="E241" s="3" t="str">
        <f>IF(AND(YEAR(C241)=Calendrier!$BD$8,B241=Calendrier!$BD$11),MAX($E$2:E240)+1,"")</f>
        <v/>
      </c>
    </row>
    <row r="242" spans="5:5" x14ac:dyDescent="0.25">
      <c r="E242" s="3" t="str">
        <f>IF(AND(YEAR(C242)=Calendrier!$BD$8,B242=Calendrier!$BD$11),MAX($E$2:E241)+1,"")</f>
        <v/>
      </c>
    </row>
    <row r="243" spans="5:5" x14ac:dyDescent="0.25">
      <c r="E243" s="3" t="str">
        <f>IF(AND(YEAR(C243)=Calendrier!$BD$8,B243=Calendrier!$BD$11),MAX($E$2:E242)+1,"")</f>
        <v/>
      </c>
    </row>
    <row r="244" spans="5:5" x14ac:dyDescent="0.25">
      <c r="E244" s="3" t="str">
        <f>IF(AND(YEAR(C244)=Calendrier!$BD$8,B244=Calendrier!$BD$11),MAX($E$2:E243)+1,"")</f>
        <v/>
      </c>
    </row>
    <row r="245" spans="5:5" x14ac:dyDescent="0.25">
      <c r="E245" s="3" t="str">
        <f>IF(AND(YEAR(C245)=Calendrier!$BD$8,B245=Calendrier!$BD$11),MAX($E$2:E244)+1,"")</f>
        <v/>
      </c>
    </row>
    <row r="246" spans="5:5" x14ac:dyDescent="0.25">
      <c r="E246" s="3" t="str">
        <f>IF(AND(YEAR(C246)=Calendrier!$BD$8,B246=Calendrier!$BD$11),MAX($E$2:E245)+1,"")</f>
        <v/>
      </c>
    </row>
    <row r="247" spans="5:5" x14ac:dyDescent="0.25">
      <c r="E247" s="3" t="str">
        <f>IF(AND(YEAR(C247)=Calendrier!$BD$8,B247=Calendrier!$BD$11),MAX($E$2:E246)+1,"")</f>
        <v/>
      </c>
    </row>
    <row r="248" spans="5:5" x14ac:dyDescent="0.25">
      <c r="E248" s="3" t="str">
        <f>IF(AND(YEAR(C248)=Calendrier!$BD$8,B248=Calendrier!$BD$11),MAX($E$2:E247)+1,"")</f>
        <v/>
      </c>
    </row>
    <row r="249" spans="5:5" x14ac:dyDescent="0.25">
      <c r="E249" s="3" t="str">
        <f>IF(AND(YEAR(C249)=Calendrier!$BD$8,B249=Calendrier!$BD$11),MAX($E$2:E248)+1,"")</f>
        <v/>
      </c>
    </row>
    <row r="250" spans="5:5" x14ac:dyDescent="0.25">
      <c r="E250" s="3" t="str">
        <f>IF(AND(YEAR(C250)=Calendrier!$BD$8,B250=Calendrier!$BD$11),MAX($E$2:E249)+1,"")</f>
        <v/>
      </c>
    </row>
    <row r="251" spans="5:5" x14ac:dyDescent="0.25">
      <c r="E251" s="3" t="str">
        <f>IF(AND(YEAR(C251)=Calendrier!$BD$8,B251=Calendrier!$BD$11),MAX($E$2:E250)+1,"")</f>
        <v/>
      </c>
    </row>
    <row r="252" spans="5:5" x14ac:dyDescent="0.25">
      <c r="E252" s="3" t="str">
        <f>IF(AND(YEAR(C252)=Calendrier!$BD$8,B252=Calendrier!$BD$11),MAX($E$2:E251)+1,"")</f>
        <v/>
      </c>
    </row>
    <row r="253" spans="5:5" x14ac:dyDescent="0.25">
      <c r="E253" s="3" t="str">
        <f>IF(AND(YEAR(C253)=Calendrier!$BD$8,B253=Calendrier!$BD$11),MAX($E$2:E252)+1,"")</f>
        <v/>
      </c>
    </row>
    <row r="254" spans="5:5" x14ac:dyDescent="0.25">
      <c r="E254" s="3" t="str">
        <f>IF(AND(YEAR(C254)=Calendrier!$BD$8,B254=Calendrier!$BD$11),MAX($E$2:E253)+1,"")</f>
        <v/>
      </c>
    </row>
    <row r="255" spans="5:5" x14ac:dyDescent="0.25">
      <c r="E255" s="3" t="str">
        <f>IF(AND(YEAR(C255)=Calendrier!$BD$8,B255=Calendrier!$BD$11),MAX($E$2:E254)+1,"")</f>
        <v/>
      </c>
    </row>
    <row r="256" spans="5:5" x14ac:dyDescent="0.25">
      <c r="E256" s="3" t="str">
        <f>IF(AND(YEAR(C256)=Calendrier!$BD$8,B256=Calendrier!$BD$11),MAX($E$2:E255)+1,"")</f>
        <v/>
      </c>
    </row>
    <row r="257" spans="5:5" x14ac:dyDescent="0.25">
      <c r="E257" s="3" t="str">
        <f>IF(AND(YEAR(C257)=Calendrier!$BD$8,B257=Calendrier!$BD$11),MAX($E$2:E256)+1,"")</f>
        <v/>
      </c>
    </row>
    <row r="258" spans="5:5" x14ac:dyDescent="0.25">
      <c r="E258" s="3" t="str">
        <f>IF(AND(YEAR(C258)=Calendrier!$BD$8,B258=Calendrier!$BD$11),MAX($E$2:E257)+1,"")</f>
        <v/>
      </c>
    </row>
    <row r="259" spans="5:5" x14ac:dyDescent="0.25">
      <c r="E259" s="3" t="str">
        <f>IF(AND(YEAR(C259)=Calendrier!$BD$8,B259=Calendrier!$BD$11),MAX($E$2:E258)+1,"")</f>
        <v/>
      </c>
    </row>
    <row r="260" spans="5:5" x14ac:dyDescent="0.25">
      <c r="E260" s="3" t="str">
        <f>IF(AND(YEAR(C260)=Calendrier!$BD$8,B260=Calendrier!$BD$11),MAX($E$2:E259)+1,"")</f>
        <v/>
      </c>
    </row>
    <row r="261" spans="5:5" x14ac:dyDescent="0.25">
      <c r="E261" s="3" t="str">
        <f>IF(AND(YEAR(C261)=Calendrier!$BD$8,B261=Calendrier!$BD$11),MAX($E$2:E260)+1,"")</f>
        <v/>
      </c>
    </row>
    <row r="262" spans="5:5" x14ac:dyDescent="0.25">
      <c r="E262" s="3" t="str">
        <f>IF(AND(YEAR(C262)=Calendrier!$BD$8,B262=Calendrier!$BD$11),MAX($E$2:E261)+1,"")</f>
        <v/>
      </c>
    </row>
    <row r="263" spans="5:5" x14ac:dyDescent="0.25">
      <c r="E263" s="3" t="str">
        <f>IF(AND(YEAR(C263)=Calendrier!$BD$8,B263=Calendrier!$BD$11),MAX($E$2:E262)+1,"")</f>
        <v/>
      </c>
    </row>
    <row r="264" spans="5:5" x14ac:dyDescent="0.25">
      <c r="E264" s="3" t="str">
        <f>IF(AND(YEAR(C264)=Calendrier!$BD$8,B264=Calendrier!$BD$11),MAX($E$2:E263)+1,"")</f>
        <v/>
      </c>
    </row>
    <row r="265" spans="5:5" x14ac:dyDescent="0.25">
      <c r="E265" s="3" t="str">
        <f>IF(AND(YEAR(C265)=Calendrier!$BD$8,B265=Calendrier!$BD$11),MAX($E$2:E264)+1,"")</f>
        <v/>
      </c>
    </row>
    <row r="266" spans="5:5" x14ac:dyDescent="0.25">
      <c r="E266" s="3" t="str">
        <f>IF(AND(YEAR(C266)=Calendrier!$BD$8,B266=Calendrier!$BD$11),MAX($E$2:E265)+1,"")</f>
        <v/>
      </c>
    </row>
    <row r="267" spans="5:5" x14ac:dyDescent="0.25">
      <c r="E267" s="3" t="str">
        <f>IF(AND(YEAR(C267)=Calendrier!$BD$8,B267=Calendrier!$BD$11),MAX($E$2:E266)+1,"")</f>
        <v/>
      </c>
    </row>
    <row r="268" spans="5:5" x14ac:dyDescent="0.25">
      <c r="E268" s="3" t="str">
        <f>IF(AND(YEAR(C268)=Calendrier!$BD$8,B268=Calendrier!$BD$11),MAX($E$2:E267)+1,"")</f>
        <v/>
      </c>
    </row>
    <row r="269" spans="5:5" x14ac:dyDescent="0.25">
      <c r="E269" s="3" t="str">
        <f>IF(AND(YEAR(C269)=Calendrier!$BD$8,B269=Calendrier!$BD$11),MAX($E$2:E268)+1,"")</f>
        <v/>
      </c>
    </row>
    <row r="270" spans="5:5" x14ac:dyDescent="0.25">
      <c r="E270" s="3" t="str">
        <f>IF(AND(YEAR(C270)=Calendrier!$BD$8,B270=Calendrier!$BD$11),MAX($E$2:E269)+1,"")</f>
        <v/>
      </c>
    </row>
    <row r="271" spans="5:5" x14ac:dyDescent="0.25">
      <c r="E271" s="3" t="str">
        <f>IF(AND(YEAR(C271)=Calendrier!$BD$8,B271=Calendrier!$BD$11),MAX($E$2:E270)+1,"")</f>
        <v/>
      </c>
    </row>
    <row r="272" spans="5:5" x14ac:dyDescent="0.25">
      <c r="E272" s="3" t="str">
        <f>IF(AND(YEAR(C272)=Calendrier!$BD$8,B272=Calendrier!$BD$11),MAX($E$2:E271)+1,"")</f>
        <v/>
      </c>
    </row>
    <row r="273" spans="5:5" x14ac:dyDescent="0.25">
      <c r="E273" s="3" t="str">
        <f>IF(AND(YEAR(C273)=Calendrier!$BD$8,B273=Calendrier!$BD$11),MAX($E$2:E272)+1,"")</f>
        <v/>
      </c>
    </row>
    <row r="274" spans="5:5" x14ac:dyDescent="0.25">
      <c r="E274" s="3" t="str">
        <f>IF(AND(YEAR(C274)=Calendrier!$BD$8,B274=Calendrier!$BD$11),MAX($E$2:E273)+1,"")</f>
        <v/>
      </c>
    </row>
    <row r="275" spans="5:5" x14ac:dyDescent="0.25">
      <c r="E275" s="3" t="str">
        <f>IF(AND(YEAR(C275)=Calendrier!$BD$8,B275=Calendrier!$BD$11),MAX($E$2:E274)+1,"")</f>
        <v/>
      </c>
    </row>
    <row r="276" spans="5:5" x14ac:dyDescent="0.25">
      <c r="E276" s="3" t="str">
        <f>IF(AND(YEAR(C276)=Calendrier!$BD$8,B276=Calendrier!$BD$11),MAX($E$2:E275)+1,"")</f>
        <v/>
      </c>
    </row>
    <row r="277" spans="5:5" x14ac:dyDescent="0.25">
      <c r="E277" s="3" t="str">
        <f>IF(AND(YEAR(C277)=Calendrier!$BD$8,B277=Calendrier!$BD$11),MAX($E$2:E276)+1,"")</f>
        <v/>
      </c>
    </row>
    <row r="278" spans="5:5" x14ac:dyDescent="0.25">
      <c r="E278" s="3" t="str">
        <f>IF(AND(YEAR(C278)=Calendrier!$BD$8,B278=Calendrier!$BD$11),MAX($E$2:E277)+1,"")</f>
        <v/>
      </c>
    </row>
    <row r="279" spans="5:5" x14ac:dyDescent="0.25">
      <c r="E279" s="3" t="str">
        <f>IF(AND(YEAR(C279)=Calendrier!$BD$8,B279=Calendrier!$BD$11),MAX($E$2:E278)+1,"")</f>
        <v/>
      </c>
    </row>
    <row r="280" spans="5:5" x14ac:dyDescent="0.25">
      <c r="E280" s="3" t="str">
        <f>IF(AND(YEAR(C280)=Calendrier!$BD$8,B280=Calendrier!$BD$11),MAX($E$2:E279)+1,"")</f>
        <v/>
      </c>
    </row>
    <row r="281" spans="5:5" x14ac:dyDescent="0.25">
      <c r="E281" s="3" t="str">
        <f>IF(AND(YEAR(C281)=Calendrier!$BD$8,B281=Calendrier!$BD$11),MAX($E$2:E280)+1,"")</f>
        <v/>
      </c>
    </row>
    <row r="282" spans="5:5" x14ac:dyDescent="0.25">
      <c r="E282" s="3" t="str">
        <f>IF(AND(YEAR(C282)=Calendrier!$BD$8,B282=Calendrier!$BD$11),MAX($E$2:E281)+1,"")</f>
        <v/>
      </c>
    </row>
    <row r="283" spans="5:5" x14ac:dyDescent="0.25">
      <c r="E283" s="3" t="str">
        <f>IF(AND(YEAR(C283)=Calendrier!$BD$8,B283=Calendrier!$BD$11),MAX($E$2:E282)+1,"")</f>
        <v/>
      </c>
    </row>
    <row r="284" spans="5:5" x14ac:dyDescent="0.25">
      <c r="E284" s="3" t="str">
        <f>IF(AND(YEAR(C284)=Calendrier!$BD$8,B284=Calendrier!$BD$11),MAX($E$2:E283)+1,"")</f>
        <v/>
      </c>
    </row>
    <row r="285" spans="5:5" x14ac:dyDescent="0.25">
      <c r="E285" s="3" t="str">
        <f>IF(AND(YEAR(C285)=Calendrier!$BD$8,B285=Calendrier!$BD$11),MAX($E$2:E284)+1,"")</f>
        <v/>
      </c>
    </row>
    <row r="286" spans="5:5" x14ac:dyDescent="0.25">
      <c r="E286" s="3" t="str">
        <f>IF(AND(YEAR(C286)=Calendrier!$BD$8,B286=Calendrier!$BD$11),MAX($E$2:E285)+1,"")</f>
        <v/>
      </c>
    </row>
    <row r="287" spans="5:5" x14ac:dyDescent="0.25">
      <c r="E287" s="3" t="str">
        <f>IF(AND(YEAR(C287)=Calendrier!$BD$8,B287=Calendrier!$BD$11),MAX($E$2:E286)+1,"")</f>
        <v/>
      </c>
    </row>
    <row r="288" spans="5:5" x14ac:dyDescent="0.25">
      <c r="E288" s="3" t="str">
        <f>IF(AND(YEAR(C288)=Calendrier!$BD$8,B288=Calendrier!$BD$11),MAX($E$2:E287)+1,"")</f>
        <v/>
      </c>
    </row>
    <row r="289" spans="5:5" x14ac:dyDescent="0.25">
      <c r="E289" s="3" t="str">
        <f>IF(AND(YEAR(C289)=Calendrier!$BD$8,B289=Calendrier!$BD$11),MAX($E$2:E288)+1,"")</f>
        <v/>
      </c>
    </row>
    <row r="290" spans="5:5" x14ac:dyDescent="0.25">
      <c r="E290" s="3" t="str">
        <f>IF(AND(YEAR(C290)=Calendrier!$BD$8,B290=Calendrier!$BD$11),MAX($E$2:E289)+1,"")</f>
        <v/>
      </c>
    </row>
    <row r="291" spans="5:5" x14ac:dyDescent="0.25">
      <c r="E291" s="3" t="str">
        <f>IF(AND(YEAR(C291)=Calendrier!$BD$8,B291=Calendrier!$BD$11),MAX($E$2:E290)+1,"")</f>
        <v/>
      </c>
    </row>
    <row r="292" spans="5:5" x14ac:dyDescent="0.25">
      <c r="E292" s="3" t="str">
        <f>IF(AND(YEAR(C292)=Calendrier!$BD$8,B292=Calendrier!$BD$11),MAX($E$2:E291)+1,"")</f>
        <v/>
      </c>
    </row>
    <row r="293" spans="5:5" x14ac:dyDescent="0.25">
      <c r="E293" s="3" t="str">
        <f>IF(AND(YEAR(C293)=Calendrier!$BD$8,B293=Calendrier!$BD$11),MAX($E$2:E292)+1,"")</f>
        <v/>
      </c>
    </row>
    <row r="294" spans="5:5" x14ac:dyDescent="0.25">
      <c r="E294" s="3" t="str">
        <f>IF(AND(YEAR(C294)=Calendrier!$BD$8,B294=Calendrier!$BD$11),MAX($E$2:E293)+1,"")</f>
        <v/>
      </c>
    </row>
    <row r="295" spans="5:5" x14ac:dyDescent="0.25">
      <c r="E295" s="3" t="str">
        <f>IF(AND(YEAR(C295)=Calendrier!$BD$8,B295=Calendrier!$BD$11),MAX($E$2:E294)+1,"")</f>
        <v/>
      </c>
    </row>
    <row r="296" spans="5:5" x14ac:dyDescent="0.25">
      <c r="E296" s="3" t="str">
        <f>IF(AND(YEAR(C296)=Calendrier!$BD$8,B296=Calendrier!$BD$11),MAX($E$2:E295)+1,"")</f>
        <v/>
      </c>
    </row>
    <row r="297" spans="5:5" x14ac:dyDescent="0.25">
      <c r="E297" s="3" t="str">
        <f>IF(AND(YEAR(C297)=Calendrier!$BD$8,B297=Calendrier!$BD$11),MAX($E$2:E296)+1,"")</f>
        <v/>
      </c>
    </row>
    <row r="298" spans="5:5" x14ac:dyDescent="0.25">
      <c r="E298" s="3" t="str">
        <f>IF(AND(YEAR(C298)=Calendrier!$BD$8,B298=Calendrier!$BD$11),MAX($E$2:E297)+1,"")</f>
        <v/>
      </c>
    </row>
    <row r="299" spans="5:5" x14ac:dyDescent="0.25">
      <c r="E299" s="3" t="str">
        <f>IF(AND(YEAR(C299)=Calendrier!$BD$8,B299=Calendrier!$BD$11),MAX($E$2:E298)+1,"")</f>
        <v/>
      </c>
    </row>
    <row r="300" spans="5:5" x14ac:dyDescent="0.25">
      <c r="E300" s="3" t="str">
        <f>IF(AND(YEAR(C300)=Calendrier!$BD$8,B300=Calendrier!$BD$11),MAX($E$2:E299)+1,"")</f>
        <v/>
      </c>
    </row>
    <row r="301" spans="5:5" x14ac:dyDescent="0.25">
      <c r="E301" s="3" t="str">
        <f>IF(AND(YEAR(C301)=Calendrier!$BD$8,B301=Calendrier!$BD$11),MAX($E$2:E300)+1,"")</f>
        <v/>
      </c>
    </row>
    <row r="302" spans="5:5" x14ac:dyDescent="0.25">
      <c r="E302" s="3" t="str">
        <f>IF(AND(YEAR(C302)=Calendrier!$BD$8,B302=Calendrier!$BD$11),MAX($E$2:E301)+1,"")</f>
        <v/>
      </c>
    </row>
    <row r="303" spans="5:5" x14ac:dyDescent="0.25">
      <c r="E303" s="3" t="str">
        <f>IF(AND(YEAR(C303)=Calendrier!$BD$8,B303=Calendrier!$BD$11),MAX($E$2:E302)+1,"")</f>
        <v/>
      </c>
    </row>
    <row r="304" spans="5:5" x14ac:dyDescent="0.25">
      <c r="E304" s="3" t="str">
        <f>IF(AND(YEAR(C304)=Calendrier!$BD$8,B304=Calendrier!$BD$11),MAX($E$2:E303)+1,"")</f>
        <v/>
      </c>
    </row>
    <row r="305" spans="5:5" x14ac:dyDescent="0.25">
      <c r="E305" s="3" t="str">
        <f>IF(AND(YEAR(C305)=Calendrier!$BD$8,B305=Calendrier!$BD$11),MAX($E$2:E304)+1,"")</f>
        <v/>
      </c>
    </row>
    <row r="306" spans="5:5" x14ac:dyDescent="0.25">
      <c r="E306" s="3" t="str">
        <f>IF(AND(YEAR(C306)=Calendrier!$BD$8,B306=Calendrier!$BD$11),MAX($E$2:E305)+1,"")</f>
        <v/>
      </c>
    </row>
    <row r="307" spans="5:5" x14ac:dyDescent="0.25">
      <c r="E307" s="3" t="str">
        <f>IF(AND(YEAR(C307)=Calendrier!$BD$8,B307=Calendrier!$BD$11),MAX($E$2:E306)+1,"")</f>
        <v/>
      </c>
    </row>
    <row r="308" spans="5:5" x14ac:dyDescent="0.25">
      <c r="E308" s="3" t="str">
        <f>IF(AND(YEAR(C308)=Calendrier!$BD$8,B308=Calendrier!$BD$11),MAX($E$2:E307)+1,"")</f>
        <v/>
      </c>
    </row>
    <row r="309" spans="5:5" x14ac:dyDescent="0.25">
      <c r="E309" s="3" t="str">
        <f>IF(AND(YEAR(C309)=Calendrier!$BD$8,B309=Calendrier!$BD$11),MAX($E$2:E308)+1,"")</f>
        <v/>
      </c>
    </row>
    <row r="310" spans="5:5" x14ac:dyDescent="0.25">
      <c r="E310" s="3" t="str">
        <f>IF(AND(YEAR(C310)=Calendrier!$BD$8,B310=Calendrier!$BD$11),MAX($E$2:E309)+1,"")</f>
        <v/>
      </c>
    </row>
    <row r="311" spans="5:5" x14ac:dyDescent="0.25">
      <c r="E311" s="3" t="str">
        <f>IF(AND(YEAR(C311)=Calendrier!$BD$8,B311=Calendrier!$BD$11),MAX($E$2:E310)+1,"")</f>
        <v/>
      </c>
    </row>
    <row r="312" spans="5:5" x14ac:dyDescent="0.25">
      <c r="E312" s="3" t="str">
        <f>IF(AND(YEAR(C312)=Calendrier!$BD$8,B312=Calendrier!$BD$11),MAX($E$2:E311)+1,"")</f>
        <v/>
      </c>
    </row>
    <row r="313" spans="5:5" x14ac:dyDescent="0.25">
      <c r="E313" s="3" t="str">
        <f>IF(AND(YEAR(C313)=Calendrier!$BD$8,B313=Calendrier!$BD$11),MAX($E$2:E312)+1,"")</f>
        <v/>
      </c>
    </row>
    <row r="314" spans="5:5" x14ac:dyDescent="0.25">
      <c r="E314" s="3" t="str">
        <f>IF(AND(YEAR(C314)=Calendrier!$BD$8,B314=Calendrier!$BD$11),MAX($E$2:E313)+1,"")</f>
        <v/>
      </c>
    </row>
    <row r="315" spans="5:5" x14ac:dyDescent="0.25">
      <c r="E315" s="3" t="str">
        <f>IF(AND(YEAR(C315)=Calendrier!$BD$8,B315=Calendrier!$BD$11),MAX($E$2:E314)+1,"")</f>
        <v/>
      </c>
    </row>
    <row r="316" spans="5:5" x14ac:dyDescent="0.25">
      <c r="E316" s="3" t="str">
        <f>IF(AND(YEAR(C316)=Calendrier!$BD$8,B316=Calendrier!$BD$11),MAX($E$2:E315)+1,"")</f>
        <v/>
      </c>
    </row>
    <row r="317" spans="5:5" x14ac:dyDescent="0.25">
      <c r="E317" s="3" t="str">
        <f>IF(AND(YEAR(C317)=Calendrier!$BD$8,B317=Calendrier!$BD$11),MAX($E$2:E316)+1,"")</f>
        <v/>
      </c>
    </row>
    <row r="318" spans="5:5" x14ac:dyDescent="0.25">
      <c r="E318" s="3" t="str">
        <f>IF(AND(YEAR(C318)=Calendrier!$BD$8,B318=Calendrier!$BD$11),MAX($E$2:E317)+1,"")</f>
        <v/>
      </c>
    </row>
    <row r="319" spans="5:5" x14ac:dyDescent="0.25">
      <c r="E319" s="3" t="str">
        <f>IF(AND(YEAR(C319)=Calendrier!$BD$8,B319=Calendrier!$BD$11),MAX($E$2:E318)+1,"")</f>
        <v/>
      </c>
    </row>
    <row r="320" spans="5:5" x14ac:dyDescent="0.25">
      <c r="E320" s="3" t="str">
        <f>IF(AND(YEAR(C320)=Calendrier!$BD$8,B320=Calendrier!$BD$11),MAX($E$2:E319)+1,"")</f>
        <v/>
      </c>
    </row>
    <row r="321" spans="5:5" x14ac:dyDescent="0.25">
      <c r="E321" s="3" t="str">
        <f>IF(AND(YEAR(C321)=Calendrier!$BD$8,B321=Calendrier!$BD$11),MAX($E$2:E320)+1,"")</f>
        <v/>
      </c>
    </row>
    <row r="322" spans="5:5" x14ac:dyDescent="0.25">
      <c r="E322" s="3" t="str">
        <f>IF(AND(YEAR(C322)=Calendrier!$BD$8,B322=Calendrier!$BD$11),MAX($E$2:E321)+1,"")</f>
        <v/>
      </c>
    </row>
    <row r="323" spans="5:5" x14ac:dyDescent="0.25">
      <c r="E323" s="3" t="str">
        <f>IF(AND(YEAR(C323)=Calendrier!$BD$8,B323=Calendrier!$BD$11),MAX($E$2:E322)+1,"")</f>
        <v/>
      </c>
    </row>
    <row r="324" spans="5:5" x14ac:dyDescent="0.25">
      <c r="E324" s="3" t="str">
        <f>IF(AND(YEAR(C324)=Calendrier!$BD$8,B324=Calendrier!$BD$11),MAX($E$2:E323)+1,"")</f>
        <v/>
      </c>
    </row>
    <row r="325" spans="5:5" x14ac:dyDescent="0.25">
      <c r="E325" s="3" t="str">
        <f>IF(AND(YEAR(C325)=Calendrier!$BD$8,B325=Calendrier!$BD$11),MAX($E$2:E324)+1,"")</f>
        <v/>
      </c>
    </row>
    <row r="326" spans="5:5" x14ac:dyDescent="0.25">
      <c r="E326" s="3" t="str">
        <f>IF(AND(YEAR(C326)=Calendrier!$BD$8,B326=Calendrier!$BD$11),MAX($E$2:E325)+1,"")</f>
        <v/>
      </c>
    </row>
    <row r="327" spans="5:5" x14ac:dyDescent="0.25">
      <c r="E327" s="3" t="str">
        <f>IF(AND(YEAR(C327)=Calendrier!$BD$8,B327=Calendrier!$BD$11),MAX($E$2:E326)+1,"")</f>
        <v/>
      </c>
    </row>
    <row r="328" spans="5:5" x14ac:dyDescent="0.25">
      <c r="E328" s="3" t="str">
        <f>IF(AND(YEAR(C328)=Calendrier!$BD$8,B328=Calendrier!$BD$11),MAX($E$2:E327)+1,"")</f>
        <v/>
      </c>
    </row>
    <row r="329" spans="5:5" x14ac:dyDescent="0.25">
      <c r="E329" s="3" t="str">
        <f>IF(AND(YEAR(C329)=Calendrier!$BD$8,B329=Calendrier!$BD$11),MAX($E$2:E328)+1,"")</f>
        <v/>
      </c>
    </row>
    <row r="330" spans="5:5" x14ac:dyDescent="0.25">
      <c r="E330" s="3" t="str">
        <f>IF(AND(YEAR(C330)=Calendrier!$BD$8,B330=Calendrier!$BD$11),MAX($E$2:E329)+1,"")</f>
        <v/>
      </c>
    </row>
    <row r="331" spans="5:5" x14ac:dyDescent="0.25">
      <c r="E331" s="3" t="str">
        <f>IF(AND(YEAR(C331)=Calendrier!$BD$8,B331=Calendrier!$BD$11),MAX($E$2:E330)+1,"")</f>
        <v/>
      </c>
    </row>
    <row r="332" spans="5:5" x14ac:dyDescent="0.25">
      <c r="E332" s="3" t="str">
        <f>IF(AND(YEAR(C332)=Calendrier!$BD$8,B332=Calendrier!$BD$11),MAX($E$2:E331)+1,"")</f>
        <v/>
      </c>
    </row>
    <row r="333" spans="5:5" x14ac:dyDescent="0.25">
      <c r="E333" s="3" t="str">
        <f>IF(AND(YEAR(C333)=Calendrier!$BD$8,B333=Calendrier!$BD$11),MAX($E$2:E332)+1,"")</f>
        <v/>
      </c>
    </row>
    <row r="334" spans="5:5" x14ac:dyDescent="0.25">
      <c r="E334" s="3" t="str">
        <f>IF(AND(YEAR(C334)=Calendrier!$BD$8,B334=Calendrier!$BD$11),MAX($E$2:E333)+1,"")</f>
        <v/>
      </c>
    </row>
    <row r="335" spans="5:5" x14ac:dyDescent="0.25">
      <c r="E335" s="3" t="str">
        <f>IF(AND(YEAR(C335)=Calendrier!$BD$8,B335=Calendrier!$BD$11),MAX($E$2:E334)+1,"")</f>
        <v/>
      </c>
    </row>
    <row r="336" spans="5:5" x14ac:dyDescent="0.25">
      <c r="E336" s="3" t="str">
        <f>IF(AND(YEAR(C336)=Calendrier!$BD$8,B336=Calendrier!$BD$11),MAX($E$2:E335)+1,"")</f>
        <v/>
      </c>
    </row>
    <row r="337" spans="5:5" x14ac:dyDescent="0.25">
      <c r="E337" s="3" t="str">
        <f>IF(AND(YEAR(C337)=Calendrier!$BD$8,B337=Calendrier!$BD$11),MAX($E$2:E336)+1,"")</f>
        <v/>
      </c>
    </row>
    <row r="338" spans="5:5" x14ac:dyDescent="0.25">
      <c r="E338" s="3" t="str">
        <f>IF(AND(YEAR(C338)=Calendrier!$BD$8,B338=Calendrier!$BD$11),MAX($E$2:E337)+1,"")</f>
        <v/>
      </c>
    </row>
    <row r="339" spans="5:5" x14ac:dyDescent="0.25">
      <c r="E339" s="3" t="str">
        <f>IF(AND(YEAR(C339)=Calendrier!$BD$8,B339=Calendrier!$BD$11),MAX($E$2:E338)+1,"")</f>
        <v/>
      </c>
    </row>
    <row r="340" spans="5:5" x14ac:dyDescent="0.25">
      <c r="E340" s="3" t="str">
        <f>IF(AND(YEAR(C340)=Calendrier!$BD$8,B340=Calendrier!$BD$11),MAX($E$2:E339)+1,"")</f>
        <v/>
      </c>
    </row>
    <row r="341" spans="5:5" x14ac:dyDescent="0.25">
      <c r="E341" s="3" t="str">
        <f>IF(AND(YEAR(C341)=Calendrier!$BD$8,B341=Calendrier!$BD$11),MAX($E$2:E340)+1,"")</f>
        <v/>
      </c>
    </row>
    <row r="342" spans="5:5" x14ac:dyDescent="0.25">
      <c r="E342" s="3" t="str">
        <f>IF(AND(YEAR(C342)=Calendrier!$BD$8,B342=Calendrier!$BD$11),MAX($E$2:E341)+1,"")</f>
        <v/>
      </c>
    </row>
    <row r="343" spans="5:5" x14ac:dyDescent="0.25">
      <c r="E343" s="3" t="str">
        <f>IF(AND(YEAR(C343)=Calendrier!$BD$8,B343=Calendrier!$BD$11),MAX($E$2:E342)+1,"")</f>
        <v/>
      </c>
    </row>
    <row r="344" spans="5:5" x14ac:dyDescent="0.25">
      <c r="E344" s="3" t="str">
        <f>IF(AND(YEAR(C344)=Calendrier!$BD$8,B344=Calendrier!$BD$11),MAX($E$2:E343)+1,"")</f>
        <v/>
      </c>
    </row>
    <row r="345" spans="5:5" x14ac:dyDescent="0.25">
      <c r="E345" s="3" t="str">
        <f>IF(AND(YEAR(C345)=Calendrier!$BD$8,B345=Calendrier!$BD$11),MAX($E$2:E344)+1,"")</f>
        <v/>
      </c>
    </row>
    <row r="346" spans="5:5" x14ac:dyDescent="0.25">
      <c r="E346" s="3" t="str">
        <f>IF(AND(YEAR(C346)=Calendrier!$BD$8,B346=Calendrier!$BD$11),MAX($E$2:E345)+1,"")</f>
        <v/>
      </c>
    </row>
    <row r="347" spans="5:5" x14ac:dyDescent="0.25">
      <c r="E347" s="3" t="str">
        <f>IF(AND(YEAR(C347)=Calendrier!$BD$8,B347=Calendrier!$BD$11),MAX($E$2:E346)+1,"")</f>
        <v/>
      </c>
    </row>
    <row r="348" spans="5:5" x14ac:dyDescent="0.25">
      <c r="E348" s="3" t="str">
        <f>IF(AND(YEAR(C348)=Calendrier!$BD$8,B348=Calendrier!$BD$11),MAX($E$2:E347)+1,"")</f>
        <v/>
      </c>
    </row>
    <row r="349" spans="5:5" x14ac:dyDescent="0.25">
      <c r="E349" s="3" t="str">
        <f>IF(AND(YEAR(C349)=Calendrier!$BD$8,B349=Calendrier!$BD$11),MAX($E$2:E348)+1,"")</f>
        <v/>
      </c>
    </row>
    <row r="350" spans="5:5" x14ac:dyDescent="0.25">
      <c r="E350" s="3" t="str">
        <f>IF(AND(YEAR(C350)=Calendrier!$BD$8,B350=Calendrier!$BD$11),MAX($E$2:E349)+1,"")</f>
        <v/>
      </c>
    </row>
    <row r="351" spans="5:5" x14ac:dyDescent="0.25">
      <c r="E351" s="3" t="str">
        <f>IF(AND(YEAR(C351)=Calendrier!$BD$8,B351=Calendrier!$BD$11),MAX($E$2:E350)+1,"")</f>
        <v/>
      </c>
    </row>
    <row r="352" spans="5:5" x14ac:dyDescent="0.25">
      <c r="E352" s="3" t="str">
        <f>IF(AND(YEAR(C352)=Calendrier!$BD$8,B352=Calendrier!$BD$11),MAX($E$2:E351)+1,"")</f>
        <v/>
      </c>
    </row>
    <row r="353" spans="5:5" x14ac:dyDescent="0.25">
      <c r="E353" s="3" t="str">
        <f>IF(AND(YEAR(C353)=Calendrier!$BD$8,B353=Calendrier!$BD$11),MAX($E$2:E352)+1,"")</f>
        <v/>
      </c>
    </row>
    <row r="354" spans="5:5" x14ac:dyDescent="0.25">
      <c r="E354" s="3" t="str">
        <f>IF(AND(YEAR(C354)=Calendrier!$BD$8,B354=Calendrier!$BD$11),MAX($E$2:E353)+1,"")</f>
        <v/>
      </c>
    </row>
    <row r="355" spans="5:5" x14ac:dyDescent="0.25">
      <c r="E355" s="3" t="str">
        <f>IF(AND(YEAR(C355)=Calendrier!$BD$8,B355=Calendrier!$BD$11),MAX($E$2:E354)+1,"")</f>
        <v/>
      </c>
    </row>
    <row r="356" spans="5:5" x14ac:dyDescent="0.25">
      <c r="E356" s="3" t="str">
        <f>IF(AND(YEAR(C356)=Calendrier!$BD$8,B356=Calendrier!$BD$11),MAX($E$2:E355)+1,"")</f>
        <v/>
      </c>
    </row>
    <row r="357" spans="5:5" x14ac:dyDescent="0.25">
      <c r="E357" s="3" t="str">
        <f>IF(AND(YEAR(C357)=Calendrier!$BD$8,B357=Calendrier!$BD$11),MAX($E$2:E356)+1,"")</f>
        <v/>
      </c>
    </row>
    <row r="358" spans="5:5" x14ac:dyDescent="0.25">
      <c r="E358" s="3" t="str">
        <f>IF(AND(YEAR(C358)=Calendrier!$BD$8,B358=Calendrier!$BD$11),MAX($E$2:E357)+1,"")</f>
        <v/>
      </c>
    </row>
    <row r="359" spans="5:5" x14ac:dyDescent="0.25">
      <c r="E359" s="3" t="str">
        <f>IF(AND(YEAR(C359)=Calendrier!$BD$8,B359=Calendrier!$BD$11),MAX($E$2:E358)+1,"")</f>
        <v/>
      </c>
    </row>
    <row r="360" spans="5:5" x14ac:dyDescent="0.25">
      <c r="E360" s="3" t="str">
        <f>IF(AND(YEAR(C360)=Calendrier!$BD$8,B360=Calendrier!$BD$11),MAX($E$2:E359)+1,"")</f>
        <v/>
      </c>
    </row>
    <row r="361" spans="5:5" x14ac:dyDescent="0.25">
      <c r="E361" s="3" t="str">
        <f>IF(AND(YEAR(C361)=Calendrier!$BD$8,B361=Calendrier!$BD$11),MAX($E$2:E360)+1,"")</f>
        <v/>
      </c>
    </row>
    <row r="362" spans="5:5" x14ac:dyDescent="0.25">
      <c r="E362" s="3" t="str">
        <f>IF(AND(YEAR(C362)=Calendrier!$BD$8,B362=Calendrier!$BD$11),MAX($E$2:E361)+1,"")</f>
        <v/>
      </c>
    </row>
    <row r="363" spans="5:5" x14ac:dyDescent="0.25">
      <c r="E363" s="3" t="str">
        <f>IF(AND(YEAR(C363)=Calendrier!$BD$8,B363=Calendrier!$BD$11),MAX($E$2:E362)+1,"")</f>
        <v/>
      </c>
    </row>
    <row r="364" spans="5:5" x14ac:dyDescent="0.25">
      <c r="E364" s="3" t="str">
        <f>IF(AND(YEAR(C364)=Calendrier!$BD$8,B364=Calendrier!$BD$11),MAX($E$2:E363)+1,"")</f>
        <v/>
      </c>
    </row>
    <row r="365" spans="5:5" x14ac:dyDescent="0.25">
      <c r="E365" s="3" t="str">
        <f>IF(AND(YEAR(C365)=Calendrier!$BD$8,B365=Calendrier!$BD$11),MAX($E$2:E364)+1,"")</f>
        <v/>
      </c>
    </row>
    <row r="366" spans="5:5" x14ac:dyDescent="0.25">
      <c r="E366" s="3" t="str">
        <f>IF(AND(YEAR(C366)=Calendrier!$BD$8,B366=Calendrier!$BD$11),MAX($E$2:E365)+1,"")</f>
        <v/>
      </c>
    </row>
    <row r="367" spans="5:5" x14ac:dyDescent="0.25">
      <c r="E367" s="3" t="str">
        <f>IF(AND(YEAR(C367)=Calendrier!$BD$8,B367=Calendrier!$BD$11),MAX($E$2:E366)+1,"")</f>
        <v/>
      </c>
    </row>
    <row r="368" spans="5:5" x14ac:dyDescent="0.25">
      <c r="E368" s="3" t="str">
        <f>IF(AND(YEAR(C368)=Calendrier!$BD$8,B368=Calendrier!$BD$11),MAX($E$2:E367)+1,"")</f>
        <v/>
      </c>
    </row>
    <row r="369" spans="5:5" x14ac:dyDescent="0.25">
      <c r="E369" s="3" t="str">
        <f>IF(AND(YEAR(C369)=Calendrier!$BD$8,B369=Calendrier!$BD$11),MAX($E$2:E368)+1,"")</f>
        <v/>
      </c>
    </row>
    <row r="370" spans="5:5" x14ac:dyDescent="0.25">
      <c r="E370" s="3" t="str">
        <f>IF(AND(YEAR(C370)=Calendrier!$BD$8,B370=Calendrier!$BD$11),MAX($E$2:E369)+1,"")</f>
        <v/>
      </c>
    </row>
    <row r="371" spans="5:5" x14ac:dyDescent="0.25">
      <c r="E371" s="3" t="str">
        <f>IF(AND(YEAR(C371)=Calendrier!$BD$8,B371=Calendrier!$BD$11),MAX($E$2:E370)+1,"")</f>
        <v/>
      </c>
    </row>
    <row r="372" spans="5:5" x14ac:dyDescent="0.25">
      <c r="E372" s="3" t="str">
        <f>IF(AND(YEAR(C372)=Calendrier!$BD$8,B372=Calendrier!$BD$11),MAX($E$2:E371)+1,"")</f>
        <v/>
      </c>
    </row>
    <row r="373" spans="5:5" x14ac:dyDescent="0.25">
      <c r="E373" s="3" t="str">
        <f>IF(AND(YEAR(C373)=Calendrier!$BD$8,B373=Calendrier!$BD$11),MAX($E$2:E372)+1,"")</f>
        <v/>
      </c>
    </row>
    <row r="374" spans="5:5" x14ac:dyDescent="0.25">
      <c r="E374" s="3" t="str">
        <f>IF(AND(YEAR(C374)=Calendrier!$BD$8,B374=Calendrier!$BD$11),MAX($E$2:E373)+1,"")</f>
        <v/>
      </c>
    </row>
    <row r="375" spans="5:5" x14ac:dyDescent="0.25">
      <c r="E375" s="3" t="str">
        <f>IF(AND(YEAR(C375)=Calendrier!$BD$8,B375=Calendrier!$BD$11),MAX($E$2:E374)+1,"")</f>
        <v/>
      </c>
    </row>
    <row r="376" spans="5:5" x14ac:dyDescent="0.25">
      <c r="E376" s="3" t="str">
        <f>IF(AND(YEAR(C376)=Calendrier!$BD$8,B376=Calendrier!$BD$11),MAX($E$2:E375)+1,"")</f>
        <v/>
      </c>
    </row>
    <row r="377" spans="5:5" x14ac:dyDescent="0.25">
      <c r="E377" s="3" t="str">
        <f>IF(AND(YEAR(C377)=Calendrier!$BD$8,B377=Calendrier!$BD$11),MAX($E$2:E376)+1,"")</f>
        <v/>
      </c>
    </row>
    <row r="378" spans="5:5" x14ac:dyDescent="0.25">
      <c r="E378" s="3" t="str">
        <f>IF(AND(YEAR(C378)=Calendrier!$BD$8,B378=Calendrier!$BD$11),MAX($E$2:E377)+1,"")</f>
        <v/>
      </c>
    </row>
    <row r="379" spans="5:5" x14ac:dyDescent="0.25">
      <c r="E379" s="3" t="str">
        <f>IF(AND(YEAR(C379)=Calendrier!$BD$8,B379=Calendrier!$BD$11),MAX($E$2:E378)+1,"")</f>
        <v/>
      </c>
    </row>
    <row r="380" spans="5:5" x14ac:dyDescent="0.25">
      <c r="E380" s="3" t="str">
        <f>IF(AND(YEAR(C380)=Calendrier!$BD$8,B380=Calendrier!$BD$11),MAX($E$2:E379)+1,"")</f>
        <v/>
      </c>
    </row>
    <row r="381" spans="5:5" x14ac:dyDescent="0.25">
      <c r="E381" s="3" t="str">
        <f>IF(AND(YEAR(C381)=Calendrier!$BD$8,B381=Calendrier!$BD$11),MAX($E$2:E380)+1,"")</f>
        <v/>
      </c>
    </row>
    <row r="382" spans="5:5" x14ac:dyDescent="0.25">
      <c r="E382" s="3" t="str">
        <f>IF(AND(YEAR(C382)=Calendrier!$BD$8,B382=Calendrier!$BD$11),MAX($E$2:E381)+1,"")</f>
        <v/>
      </c>
    </row>
    <row r="383" spans="5:5" x14ac:dyDescent="0.25">
      <c r="E383" s="3" t="str">
        <f>IF(AND(YEAR(C383)=Calendrier!$BD$8,B383=Calendrier!$BD$11),MAX($E$2:E382)+1,"")</f>
        <v/>
      </c>
    </row>
    <row r="384" spans="5:5" x14ac:dyDescent="0.25">
      <c r="E384" s="3" t="str">
        <f>IF(AND(YEAR(C384)=Calendrier!$BD$8,B384=Calendrier!$BD$11),MAX($E$2:E383)+1,"")</f>
        <v/>
      </c>
    </row>
    <row r="385" spans="5:5" x14ac:dyDescent="0.25">
      <c r="E385" s="3" t="str">
        <f>IF(AND(YEAR(C385)=Calendrier!$BD$8,B385=Calendrier!$BD$11),MAX($E$2:E384)+1,"")</f>
        <v/>
      </c>
    </row>
    <row r="386" spans="5:5" x14ac:dyDescent="0.25">
      <c r="E386" s="3" t="str">
        <f>IF(AND(YEAR(C386)=Calendrier!$BD$8,B386=Calendrier!$BD$11),MAX($E$2:E385)+1,"")</f>
        <v/>
      </c>
    </row>
    <row r="387" spans="5:5" x14ac:dyDescent="0.25">
      <c r="E387" s="3" t="str">
        <f>IF(AND(YEAR(C387)=Calendrier!$BD$8,B387=Calendrier!$BD$11),MAX($E$2:E386)+1,"")</f>
        <v/>
      </c>
    </row>
    <row r="388" spans="5:5" x14ac:dyDescent="0.25">
      <c r="E388" s="3" t="str">
        <f>IF(AND(YEAR(C388)=Calendrier!$BD$8,B388=Calendrier!$BD$11),MAX($E$2:E387)+1,"")</f>
        <v/>
      </c>
    </row>
    <row r="389" spans="5:5" x14ac:dyDescent="0.25">
      <c r="E389" s="3" t="str">
        <f>IF(AND(YEAR(C389)=Calendrier!$BD$8,B389=Calendrier!$BD$11),MAX($E$2:E388)+1,"")</f>
        <v/>
      </c>
    </row>
    <row r="390" spans="5:5" x14ac:dyDescent="0.25">
      <c r="E390" s="3" t="str">
        <f>IF(AND(YEAR(C390)=Calendrier!$BD$8,B390=Calendrier!$BD$11),MAX($E$2:E389)+1,"")</f>
        <v/>
      </c>
    </row>
    <row r="391" spans="5:5" x14ac:dyDescent="0.25">
      <c r="E391" s="3" t="str">
        <f>IF(AND(YEAR(C391)=Calendrier!$BD$8,B391=Calendrier!$BD$11),MAX($E$2:E390)+1,"")</f>
        <v/>
      </c>
    </row>
    <row r="392" spans="5:5" x14ac:dyDescent="0.25">
      <c r="E392" s="3" t="str">
        <f>IF(AND(YEAR(C392)=Calendrier!$BD$8,B392=Calendrier!$BD$11),MAX($E$2:E391)+1,"")</f>
        <v/>
      </c>
    </row>
    <row r="393" spans="5:5" x14ac:dyDescent="0.25">
      <c r="E393" s="3" t="str">
        <f>IF(AND(YEAR(C393)=Calendrier!$BD$8,B393=Calendrier!$BD$11),MAX($E$2:E392)+1,"")</f>
        <v/>
      </c>
    </row>
    <row r="394" spans="5:5" x14ac:dyDescent="0.25">
      <c r="E394" s="3" t="str">
        <f>IF(AND(YEAR(C394)=Calendrier!$BD$8,B394=Calendrier!$BD$11),MAX($E$2:E393)+1,"")</f>
        <v/>
      </c>
    </row>
    <row r="395" spans="5:5" x14ac:dyDescent="0.25">
      <c r="E395" s="3" t="str">
        <f>IF(AND(YEAR(C395)=Calendrier!$BD$8,B395=Calendrier!$BD$11),MAX($E$2:E394)+1,"")</f>
        <v/>
      </c>
    </row>
    <row r="396" spans="5:5" x14ac:dyDescent="0.25">
      <c r="E396" s="3" t="str">
        <f>IF(AND(YEAR(C396)=Calendrier!$BD$8,B396=Calendrier!$BD$11),MAX($E$2:E395)+1,"")</f>
        <v/>
      </c>
    </row>
    <row r="397" spans="5:5" x14ac:dyDescent="0.25">
      <c r="E397" s="3" t="str">
        <f>IF(AND(YEAR(C397)=Calendrier!$BD$8,B397=Calendrier!$BD$11),MAX($E$2:E396)+1,"")</f>
        <v/>
      </c>
    </row>
    <row r="398" spans="5:5" x14ac:dyDescent="0.25">
      <c r="E398" s="3" t="str">
        <f>IF(AND(YEAR(C398)=Calendrier!$BD$8,B398=Calendrier!$BD$11),MAX($E$2:E397)+1,"")</f>
        <v/>
      </c>
    </row>
    <row r="399" spans="5:5" x14ac:dyDescent="0.25">
      <c r="E399" s="3" t="str">
        <f>IF(AND(YEAR(C399)=Calendrier!$BD$8,B399=Calendrier!$BD$11),MAX($E$2:E398)+1,"")</f>
        <v/>
      </c>
    </row>
    <row r="400" spans="5:5" x14ac:dyDescent="0.25">
      <c r="E400" s="3" t="str">
        <f>IF(AND(YEAR(C400)=Calendrier!$BD$8,B400=Calendrier!$BD$11),MAX($E$2:E399)+1,"")</f>
        <v/>
      </c>
    </row>
    <row r="401" spans="5:5" x14ac:dyDescent="0.25">
      <c r="E401" s="3" t="str">
        <f>IF(AND(YEAR(C401)=Calendrier!$BD$8,B401=Calendrier!$BD$11),MAX($E$2:E400)+1,"")</f>
        <v/>
      </c>
    </row>
    <row r="402" spans="5:5" x14ac:dyDescent="0.25">
      <c r="E402" s="3" t="str">
        <f>IF(AND(YEAR(C402)=Calendrier!$BD$8,B402=Calendrier!$BD$11),MAX($E$2:E401)+1,"")</f>
        <v/>
      </c>
    </row>
    <row r="403" spans="5:5" x14ac:dyDescent="0.25">
      <c r="E403" s="3" t="str">
        <f>IF(AND(YEAR(C403)=Calendrier!$BD$8,B403=Calendrier!$BD$11),MAX($E$2:E402)+1,"")</f>
        <v/>
      </c>
    </row>
    <row r="404" spans="5:5" x14ac:dyDescent="0.25">
      <c r="E404" s="3" t="str">
        <f>IF(AND(YEAR(C404)=Calendrier!$BD$8,B404=Calendrier!$BD$11),MAX($E$2:E403)+1,"")</f>
        <v/>
      </c>
    </row>
    <row r="405" spans="5:5" x14ac:dyDescent="0.25">
      <c r="E405" s="3" t="str">
        <f>IF(AND(YEAR(C405)=Calendrier!$BD$8,B405=Calendrier!$BD$11),MAX($E$2:E404)+1,"")</f>
        <v/>
      </c>
    </row>
    <row r="406" spans="5:5" x14ac:dyDescent="0.25">
      <c r="E406" s="3" t="str">
        <f>IF(AND(YEAR(C406)=Calendrier!$BD$8,B406=Calendrier!$BD$11),MAX($E$2:E405)+1,"")</f>
        <v/>
      </c>
    </row>
    <row r="407" spans="5:5" x14ac:dyDescent="0.25">
      <c r="E407" s="3" t="str">
        <f>IF(AND(YEAR(C407)=Calendrier!$BD$8,B407=Calendrier!$BD$11),MAX($E$2:E406)+1,"")</f>
        <v/>
      </c>
    </row>
    <row r="408" spans="5:5" x14ac:dyDescent="0.25">
      <c r="E408" s="3" t="str">
        <f>IF(AND(YEAR(C408)=Calendrier!$BD$8,B408=Calendrier!$BD$11),MAX($E$2:E407)+1,"")</f>
        <v/>
      </c>
    </row>
    <row r="409" spans="5:5" x14ac:dyDescent="0.25">
      <c r="E409" s="3" t="str">
        <f>IF(AND(YEAR(C409)=Calendrier!$BD$8,B409=Calendrier!$BD$11),MAX($E$2:E408)+1,"")</f>
        <v/>
      </c>
    </row>
    <row r="410" spans="5:5" x14ac:dyDescent="0.25">
      <c r="E410" s="3" t="str">
        <f>IF(AND(YEAR(C410)=Calendrier!$BD$8,B410=Calendrier!$BD$11),MAX($E$2:E409)+1,"")</f>
        <v/>
      </c>
    </row>
    <row r="411" spans="5:5" x14ac:dyDescent="0.25">
      <c r="E411" s="3" t="str">
        <f>IF(AND(YEAR(C411)=Calendrier!$BD$8,B411=Calendrier!$BD$11),MAX($E$2:E410)+1,"")</f>
        <v/>
      </c>
    </row>
    <row r="412" spans="5:5" x14ac:dyDescent="0.25">
      <c r="E412" s="3" t="str">
        <f>IF(AND(YEAR(C412)=Calendrier!$BD$8,B412=Calendrier!$BD$11),MAX($E$2:E411)+1,"")</f>
        <v/>
      </c>
    </row>
    <row r="413" spans="5:5" x14ac:dyDescent="0.25">
      <c r="E413" s="3" t="str">
        <f>IF(AND(YEAR(C413)=Calendrier!$BD$8,B413=Calendrier!$BD$11),MAX($E$2:E412)+1,"")</f>
        <v/>
      </c>
    </row>
    <row r="414" spans="5:5" x14ac:dyDescent="0.25">
      <c r="E414" s="3" t="str">
        <f>IF(AND(YEAR(C414)=Calendrier!$BD$8,B414=Calendrier!$BD$11),MAX($E$2:E413)+1,"")</f>
        <v/>
      </c>
    </row>
    <row r="415" spans="5:5" x14ac:dyDescent="0.25">
      <c r="E415" s="3" t="str">
        <f>IF(AND(YEAR(C415)=Calendrier!$BD$8,B415=Calendrier!$BD$11),MAX($E$2:E414)+1,"")</f>
        <v/>
      </c>
    </row>
    <row r="416" spans="5:5" x14ac:dyDescent="0.25">
      <c r="E416" s="3" t="str">
        <f>IF(AND(YEAR(C416)=Calendrier!$BD$8,B416=Calendrier!$BD$11),MAX($E$2:E415)+1,"")</f>
        <v/>
      </c>
    </row>
    <row r="417" spans="5:5" x14ac:dyDescent="0.25">
      <c r="E417" s="3" t="str">
        <f>IF(AND(YEAR(C417)=Calendrier!$BD$8,B417=Calendrier!$BD$11),MAX($E$2:E416)+1,"")</f>
        <v/>
      </c>
    </row>
    <row r="418" spans="5:5" x14ac:dyDescent="0.25">
      <c r="E418" s="3" t="str">
        <f>IF(AND(YEAR(C418)=Calendrier!$BD$8,B418=Calendrier!$BD$11),MAX($E$2:E417)+1,"")</f>
        <v/>
      </c>
    </row>
    <row r="419" spans="5:5" x14ac:dyDescent="0.25">
      <c r="E419" s="3" t="str">
        <f>IF(AND(YEAR(C419)=Calendrier!$BD$8,B419=Calendrier!$BD$11),MAX($E$2:E418)+1,"")</f>
        <v/>
      </c>
    </row>
    <row r="420" spans="5:5" x14ac:dyDescent="0.25">
      <c r="E420" s="3" t="str">
        <f>IF(AND(YEAR(C420)=Calendrier!$BD$8,B420=Calendrier!$BD$11),MAX($E$2:E419)+1,"")</f>
        <v/>
      </c>
    </row>
    <row r="421" spans="5:5" x14ac:dyDescent="0.25">
      <c r="E421" s="3" t="str">
        <f>IF(AND(YEAR(C421)=Calendrier!$BD$8,B421=Calendrier!$BD$11),MAX($E$2:E420)+1,"")</f>
        <v/>
      </c>
    </row>
    <row r="422" spans="5:5" x14ac:dyDescent="0.25">
      <c r="E422" s="3" t="str">
        <f>IF(AND(YEAR(C422)=Calendrier!$BD$8,B422=Calendrier!$BD$11),MAX($E$2:E421)+1,"")</f>
        <v/>
      </c>
    </row>
    <row r="423" spans="5:5" x14ac:dyDescent="0.25">
      <c r="E423" s="3" t="str">
        <f>IF(AND(YEAR(C423)=Calendrier!$BD$8,B423=Calendrier!$BD$11),MAX($E$2:E422)+1,"")</f>
        <v/>
      </c>
    </row>
    <row r="424" spans="5:5" x14ac:dyDescent="0.25">
      <c r="E424" s="3" t="str">
        <f>IF(AND(YEAR(C424)=Calendrier!$BD$8,B424=Calendrier!$BD$11),MAX($E$2:E423)+1,"")</f>
        <v/>
      </c>
    </row>
    <row r="425" spans="5:5" x14ac:dyDescent="0.25">
      <c r="E425" s="3" t="str">
        <f>IF(AND(YEAR(C425)=Calendrier!$BD$8,B425=Calendrier!$BD$11),MAX($E$2:E424)+1,"")</f>
        <v/>
      </c>
    </row>
    <row r="426" spans="5:5" x14ac:dyDescent="0.25">
      <c r="E426" s="3" t="str">
        <f>IF(AND(YEAR(C426)=Calendrier!$BD$8,B426=Calendrier!$BD$11),MAX($E$2:E425)+1,"")</f>
        <v/>
      </c>
    </row>
    <row r="427" spans="5:5" x14ac:dyDescent="0.25">
      <c r="E427" s="3" t="str">
        <f>IF(AND(YEAR(C427)=Calendrier!$BD$8,B427=Calendrier!$BD$11),MAX($E$2:E426)+1,"")</f>
        <v/>
      </c>
    </row>
    <row r="428" spans="5:5" x14ac:dyDescent="0.25">
      <c r="E428" s="3" t="str">
        <f>IF(AND(YEAR(C428)=Calendrier!$BD$8,B428=Calendrier!$BD$11),MAX($E$2:E427)+1,"")</f>
        <v/>
      </c>
    </row>
    <row r="429" spans="5:5" x14ac:dyDescent="0.25">
      <c r="E429" s="3" t="str">
        <f>IF(AND(YEAR(C429)=Calendrier!$BD$8,B429=Calendrier!$BD$11),MAX($E$2:E428)+1,"")</f>
        <v/>
      </c>
    </row>
    <row r="430" spans="5:5" x14ac:dyDescent="0.25">
      <c r="E430" s="3" t="str">
        <f>IF(AND(YEAR(C430)=Calendrier!$BD$8,B430=Calendrier!$BD$11),MAX($E$2:E429)+1,"")</f>
        <v/>
      </c>
    </row>
    <row r="431" spans="5:5" x14ac:dyDescent="0.25">
      <c r="E431" s="3" t="str">
        <f>IF(AND(YEAR(C431)=Calendrier!$BD$8,B431=Calendrier!$BD$11),MAX($E$2:E430)+1,"")</f>
        <v/>
      </c>
    </row>
    <row r="432" spans="5:5" x14ac:dyDescent="0.25">
      <c r="E432" s="3" t="str">
        <f>IF(AND(YEAR(C432)=Calendrier!$BD$8,B432=Calendrier!$BD$11),MAX($E$2:E431)+1,"")</f>
        <v/>
      </c>
    </row>
    <row r="433" spans="5:5" x14ac:dyDescent="0.25">
      <c r="E433" s="3" t="str">
        <f>IF(AND(YEAR(C433)=Calendrier!$BD$8,B433=Calendrier!$BD$11),MAX($E$2:E432)+1,"")</f>
        <v/>
      </c>
    </row>
    <row r="434" spans="5:5" x14ac:dyDescent="0.25">
      <c r="E434" s="3" t="str">
        <f>IF(AND(YEAR(C434)=Calendrier!$BD$8,B434=Calendrier!$BD$11),MAX($E$2:E433)+1,"")</f>
        <v/>
      </c>
    </row>
    <row r="435" spans="5:5" x14ac:dyDescent="0.25">
      <c r="E435" s="3" t="str">
        <f>IF(AND(YEAR(C435)=Calendrier!$BD$8,B435=Calendrier!$BD$11),MAX($E$2:E434)+1,"")</f>
        <v/>
      </c>
    </row>
    <row r="436" spans="5:5" x14ac:dyDescent="0.25">
      <c r="E436" s="3" t="str">
        <f>IF(AND(YEAR(C436)=Calendrier!$BD$8,B436=Calendrier!$BD$11),MAX($E$2:E435)+1,"")</f>
        <v/>
      </c>
    </row>
    <row r="437" spans="5:5" x14ac:dyDescent="0.25">
      <c r="E437" s="3" t="str">
        <f>IF(AND(YEAR(C437)=Calendrier!$BD$8,B437=Calendrier!$BD$11),MAX($E$2:E436)+1,"")</f>
        <v/>
      </c>
    </row>
    <row r="438" spans="5:5" x14ac:dyDescent="0.25">
      <c r="E438" s="3" t="str">
        <f>IF(AND(YEAR(C438)=Calendrier!$BD$8,B438=Calendrier!$BD$11),MAX($E$2:E437)+1,"")</f>
        <v/>
      </c>
    </row>
    <row r="439" spans="5:5" x14ac:dyDescent="0.25">
      <c r="E439" s="3" t="str">
        <f>IF(AND(YEAR(C439)=Calendrier!$BD$8,B439=Calendrier!$BD$11),MAX($E$2:E438)+1,"")</f>
        <v/>
      </c>
    </row>
    <row r="440" spans="5:5" x14ac:dyDescent="0.25">
      <c r="E440" s="3" t="str">
        <f>IF(AND(YEAR(C440)=Calendrier!$BD$8,B440=Calendrier!$BD$11),MAX($E$2:E439)+1,"")</f>
        <v/>
      </c>
    </row>
    <row r="441" spans="5:5" x14ac:dyDescent="0.25">
      <c r="E441" s="3" t="str">
        <f>IF(AND(YEAR(C441)=Calendrier!$BD$8,B441=Calendrier!$BD$11),MAX($E$2:E440)+1,"")</f>
        <v/>
      </c>
    </row>
    <row r="442" spans="5:5" x14ac:dyDescent="0.25">
      <c r="E442" s="3" t="str">
        <f>IF(AND(YEAR(C442)=Calendrier!$BD$8,B442=Calendrier!$BD$11),MAX($E$2:E441)+1,"")</f>
        <v/>
      </c>
    </row>
    <row r="443" spans="5:5" x14ac:dyDescent="0.25">
      <c r="E443" s="3" t="str">
        <f>IF(AND(YEAR(C443)=Calendrier!$BD$8,B443=Calendrier!$BD$11),MAX($E$2:E442)+1,"")</f>
        <v/>
      </c>
    </row>
    <row r="444" spans="5:5" x14ac:dyDescent="0.25">
      <c r="E444" s="3" t="str">
        <f>IF(AND(YEAR(C444)=Calendrier!$BD$8,B444=Calendrier!$BD$11),MAX($E$2:E443)+1,"")</f>
        <v/>
      </c>
    </row>
    <row r="445" spans="5:5" x14ac:dyDescent="0.25">
      <c r="E445" s="3" t="str">
        <f>IF(AND(YEAR(C445)=Calendrier!$BD$8,B445=Calendrier!$BD$11),MAX($E$2:E444)+1,"")</f>
        <v/>
      </c>
    </row>
    <row r="446" spans="5:5" x14ac:dyDescent="0.25">
      <c r="E446" s="3" t="str">
        <f>IF(AND(YEAR(C446)=Calendrier!$BD$8,B446=Calendrier!$BD$11),MAX($E$2:E445)+1,"")</f>
        <v/>
      </c>
    </row>
    <row r="447" spans="5:5" x14ac:dyDescent="0.25">
      <c r="E447" s="3" t="str">
        <f>IF(AND(YEAR(C447)=Calendrier!$BD$8,B447=Calendrier!$BD$11),MAX($E$2:E446)+1,"")</f>
        <v/>
      </c>
    </row>
    <row r="448" spans="5:5" x14ac:dyDescent="0.25">
      <c r="E448" s="3" t="str">
        <f>IF(AND(YEAR(C448)=Calendrier!$BD$8,B448=Calendrier!$BD$11),MAX($E$2:E447)+1,"")</f>
        <v/>
      </c>
    </row>
    <row r="449" spans="5:5" x14ac:dyDescent="0.25">
      <c r="E449" s="3" t="str">
        <f>IF(AND(YEAR(C449)=Calendrier!$BD$8,B449=Calendrier!$BD$11),MAX($E$2:E448)+1,"")</f>
        <v/>
      </c>
    </row>
    <row r="450" spans="5:5" x14ac:dyDescent="0.25">
      <c r="E450" s="3" t="str">
        <f>IF(AND(YEAR(C450)=Calendrier!$BD$8,B450=Calendrier!$BD$11),MAX($E$2:E449)+1,"")</f>
        <v/>
      </c>
    </row>
    <row r="451" spans="5:5" x14ac:dyDescent="0.25">
      <c r="E451" s="3" t="str">
        <f>IF(AND(YEAR(C451)=Calendrier!$BD$8,B451=Calendrier!$BD$11),MAX($E$2:E450)+1,"")</f>
        <v/>
      </c>
    </row>
    <row r="452" spans="5:5" x14ac:dyDescent="0.25">
      <c r="E452" s="3" t="str">
        <f>IF(AND(YEAR(C452)=Calendrier!$BD$8,B452=Calendrier!$BD$11),MAX($E$2:E451)+1,"")</f>
        <v/>
      </c>
    </row>
    <row r="453" spans="5:5" x14ac:dyDescent="0.25">
      <c r="E453" s="3" t="str">
        <f>IF(AND(YEAR(C453)=Calendrier!$BD$8,B453=Calendrier!$BD$11),MAX($E$2:E452)+1,"")</f>
        <v/>
      </c>
    </row>
    <row r="454" spans="5:5" x14ac:dyDescent="0.25">
      <c r="E454" s="3" t="str">
        <f>IF(AND(YEAR(C454)=Calendrier!$BD$8,B454=Calendrier!$BD$11),MAX($E$2:E453)+1,"")</f>
        <v/>
      </c>
    </row>
    <row r="455" spans="5:5" x14ac:dyDescent="0.25">
      <c r="E455" s="3" t="str">
        <f>IF(AND(YEAR(C455)=Calendrier!$BD$8,B455=Calendrier!$BD$11),MAX($E$2:E454)+1,"")</f>
        <v/>
      </c>
    </row>
    <row r="456" spans="5:5" x14ac:dyDescent="0.25">
      <c r="E456" s="3" t="str">
        <f>IF(AND(YEAR(C456)=Calendrier!$BD$8,B456=Calendrier!$BD$11),MAX($E$2:E455)+1,"")</f>
        <v/>
      </c>
    </row>
    <row r="457" spans="5:5" x14ac:dyDescent="0.25">
      <c r="E457" s="3" t="str">
        <f>IF(AND(YEAR(C457)=Calendrier!$BD$8,B457=Calendrier!$BD$11),MAX($E$2:E456)+1,"")</f>
        <v/>
      </c>
    </row>
    <row r="458" spans="5:5" x14ac:dyDescent="0.25">
      <c r="E458" s="3" t="str">
        <f>IF(AND(YEAR(C458)=Calendrier!$BD$8,B458=Calendrier!$BD$11),MAX($E$2:E457)+1,"")</f>
        <v/>
      </c>
    </row>
    <row r="459" spans="5:5" x14ac:dyDescent="0.25">
      <c r="E459" s="3" t="str">
        <f>IF(AND(YEAR(C459)=Calendrier!$BD$8,B459=Calendrier!$BD$11),MAX($E$2:E458)+1,"")</f>
        <v/>
      </c>
    </row>
    <row r="460" spans="5:5" x14ac:dyDescent="0.25">
      <c r="E460" s="3" t="str">
        <f>IF(AND(YEAR(C460)=Calendrier!$BD$8,B460=Calendrier!$BD$11),MAX($E$2:E459)+1,"")</f>
        <v/>
      </c>
    </row>
    <row r="461" spans="5:5" x14ac:dyDescent="0.25">
      <c r="E461" s="3" t="str">
        <f>IF(AND(YEAR(C461)=Calendrier!$BD$8,B461=Calendrier!$BD$11),MAX($E$2:E460)+1,"")</f>
        <v/>
      </c>
    </row>
    <row r="462" spans="5:5" x14ac:dyDescent="0.25">
      <c r="E462" s="3" t="str">
        <f>IF(AND(YEAR(C462)=Calendrier!$BD$8,B462=Calendrier!$BD$11),MAX($E$2:E461)+1,"")</f>
        <v/>
      </c>
    </row>
    <row r="463" spans="5:5" x14ac:dyDescent="0.25">
      <c r="E463" s="3" t="str">
        <f>IF(AND(YEAR(C463)=Calendrier!$BD$8,B463=Calendrier!$BD$11),MAX($E$2:E462)+1,"")</f>
        <v/>
      </c>
    </row>
    <row r="464" spans="5:5" x14ac:dyDescent="0.25">
      <c r="E464" s="3" t="str">
        <f>IF(AND(YEAR(C464)=Calendrier!$BD$8,B464=Calendrier!$BD$11),MAX($E$2:E463)+1,"")</f>
        <v/>
      </c>
    </row>
    <row r="465" spans="5:5" x14ac:dyDescent="0.25">
      <c r="E465" s="3" t="str">
        <f>IF(AND(YEAR(C465)=Calendrier!$BD$8,B465=Calendrier!$BD$11),MAX($E$2:E464)+1,"")</f>
        <v/>
      </c>
    </row>
    <row r="466" spans="5:5" x14ac:dyDescent="0.25">
      <c r="E466" s="3" t="str">
        <f>IF(AND(YEAR(C466)=Calendrier!$BD$8,B466=Calendrier!$BD$11),MAX($E$2:E465)+1,"")</f>
        <v/>
      </c>
    </row>
    <row r="467" spans="5:5" x14ac:dyDescent="0.25">
      <c r="E467" s="3" t="str">
        <f>IF(AND(YEAR(C467)=Calendrier!$BD$8,B467=Calendrier!$BD$11),MAX($E$2:E466)+1,"")</f>
        <v/>
      </c>
    </row>
    <row r="468" spans="5:5" x14ac:dyDescent="0.25">
      <c r="E468" s="3" t="str">
        <f>IF(AND(YEAR(C468)=Calendrier!$BD$8,B468=Calendrier!$BD$11),MAX($E$2:E467)+1,"")</f>
        <v/>
      </c>
    </row>
    <row r="469" spans="5:5" x14ac:dyDescent="0.25">
      <c r="E469" s="3" t="str">
        <f>IF(AND(YEAR(C469)=Calendrier!$BD$8,B469=Calendrier!$BD$11),MAX($E$2:E468)+1,"")</f>
        <v/>
      </c>
    </row>
    <row r="470" spans="5:5" x14ac:dyDescent="0.25">
      <c r="E470" s="3" t="str">
        <f>IF(AND(YEAR(C470)=Calendrier!$BD$8,B470=Calendrier!$BD$11),MAX($E$2:E469)+1,"")</f>
        <v/>
      </c>
    </row>
    <row r="471" spans="5:5" x14ac:dyDescent="0.25">
      <c r="E471" s="3" t="str">
        <f>IF(AND(YEAR(C471)=Calendrier!$BD$8,B471=Calendrier!$BD$11),MAX($E$2:E470)+1,"")</f>
        <v/>
      </c>
    </row>
    <row r="472" spans="5:5" x14ac:dyDescent="0.25">
      <c r="E472" s="3" t="str">
        <f>IF(AND(YEAR(C472)=Calendrier!$BD$8,B472=Calendrier!$BD$11),MAX($E$2:E471)+1,"")</f>
        <v/>
      </c>
    </row>
    <row r="473" spans="5:5" x14ac:dyDescent="0.25">
      <c r="E473" s="3" t="str">
        <f>IF(AND(YEAR(C473)=Calendrier!$BD$8,B473=Calendrier!$BD$11),MAX($E$2:E472)+1,"")</f>
        <v/>
      </c>
    </row>
    <row r="474" spans="5:5" x14ac:dyDescent="0.25">
      <c r="E474" s="3" t="str">
        <f>IF(AND(YEAR(C474)=Calendrier!$BD$8,B474=Calendrier!$BD$11),MAX($E$2:E473)+1,"")</f>
        <v/>
      </c>
    </row>
    <row r="475" spans="5:5" x14ac:dyDescent="0.25">
      <c r="E475" s="3" t="str">
        <f>IF(AND(YEAR(C475)=Calendrier!$BD$8,B475=Calendrier!$BD$11),MAX($E$2:E474)+1,"")</f>
        <v/>
      </c>
    </row>
    <row r="476" spans="5:5" x14ac:dyDescent="0.25">
      <c r="E476" s="3" t="str">
        <f>IF(AND(YEAR(C476)=Calendrier!$BD$8,B476=Calendrier!$BD$11),MAX($E$2:E475)+1,"")</f>
        <v/>
      </c>
    </row>
    <row r="477" spans="5:5" x14ac:dyDescent="0.25">
      <c r="E477" s="3" t="str">
        <f>IF(AND(YEAR(C477)=Calendrier!$BD$8,B477=Calendrier!$BD$11),MAX($E$2:E476)+1,"")</f>
        <v/>
      </c>
    </row>
    <row r="478" spans="5:5" x14ac:dyDescent="0.25">
      <c r="E478" s="3" t="str">
        <f>IF(AND(YEAR(C478)=Calendrier!$BD$8,B478=Calendrier!$BD$11),MAX($E$2:E477)+1,"")</f>
        <v/>
      </c>
    </row>
    <row r="479" spans="5:5" x14ac:dyDescent="0.25">
      <c r="E479" s="3" t="str">
        <f>IF(AND(YEAR(C479)=Calendrier!$BD$8,B479=Calendrier!$BD$11),MAX($E$2:E478)+1,"")</f>
        <v/>
      </c>
    </row>
    <row r="480" spans="5:5" x14ac:dyDescent="0.25">
      <c r="E480" s="3" t="str">
        <f>IF(AND(YEAR(C480)=Calendrier!$BD$8,B480=Calendrier!$BD$11),MAX($E$2:E479)+1,"")</f>
        <v/>
      </c>
    </row>
    <row r="481" spans="5:5" x14ac:dyDescent="0.25">
      <c r="E481" s="3" t="str">
        <f>IF(AND(YEAR(C481)=Calendrier!$BD$8,B481=Calendrier!$BD$11),MAX($E$2:E480)+1,"")</f>
        <v/>
      </c>
    </row>
    <row r="482" spans="5:5" x14ac:dyDescent="0.25">
      <c r="E482" s="3" t="str">
        <f>IF(AND(YEAR(C482)=Calendrier!$BD$8,B482=Calendrier!$BD$11),MAX($E$2:E481)+1,"")</f>
        <v/>
      </c>
    </row>
    <row r="483" spans="5:5" x14ac:dyDescent="0.25">
      <c r="E483" s="3" t="str">
        <f>IF(AND(YEAR(C483)=Calendrier!$BD$8,B483=Calendrier!$BD$11),MAX($E$2:E482)+1,"")</f>
        <v/>
      </c>
    </row>
    <row r="484" spans="5:5" x14ac:dyDescent="0.25">
      <c r="E484" s="3" t="str">
        <f>IF(AND(YEAR(C484)=Calendrier!$BD$8,B484=Calendrier!$BD$11),MAX($E$2:E483)+1,"")</f>
        <v/>
      </c>
    </row>
    <row r="485" spans="5:5" x14ac:dyDescent="0.25">
      <c r="E485" s="3" t="str">
        <f>IF(AND(YEAR(C485)=Calendrier!$BD$8,B485=Calendrier!$BD$11),MAX($E$2:E484)+1,"")</f>
        <v/>
      </c>
    </row>
    <row r="486" spans="5:5" x14ac:dyDescent="0.25">
      <c r="E486" s="3" t="str">
        <f>IF(AND(YEAR(C486)=Calendrier!$BD$8,B486=Calendrier!$BD$11),MAX($E$2:E485)+1,"")</f>
        <v/>
      </c>
    </row>
    <row r="487" spans="5:5" x14ac:dyDescent="0.25">
      <c r="E487" s="3" t="str">
        <f>IF(AND(YEAR(C487)=Calendrier!$BD$8,B487=Calendrier!$BD$11),MAX($E$2:E486)+1,"")</f>
        <v/>
      </c>
    </row>
    <row r="488" spans="5:5" x14ac:dyDescent="0.25">
      <c r="E488" s="3" t="str">
        <f>IF(AND(YEAR(C488)=Calendrier!$BD$8,B488=Calendrier!$BD$11),MAX($E$2:E487)+1,"")</f>
        <v/>
      </c>
    </row>
    <row r="489" spans="5:5" x14ac:dyDescent="0.25">
      <c r="E489" s="3" t="str">
        <f>IF(AND(YEAR(C489)=Calendrier!$BD$8,B489=Calendrier!$BD$11),MAX($E$2:E488)+1,"")</f>
        <v/>
      </c>
    </row>
    <row r="490" spans="5:5" x14ac:dyDescent="0.25">
      <c r="E490" s="3" t="str">
        <f>IF(AND(YEAR(C490)=Calendrier!$BD$8,B490=Calendrier!$BD$11),MAX($E$2:E489)+1,"")</f>
        <v/>
      </c>
    </row>
    <row r="491" spans="5:5" x14ac:dyDescent="0.25">
      <c r="E491" s="3" t="str">
        <f>IF(AND(YEAR(C491)=Calendrier!$BD$8,B491=Calendrier!$BD$11),MAX($E$2:E490)+1,"")</f>
        <v/>
      </c>
    </row>
    <row r="492" spans="5:5" x14ac:dyDescent="0.25">
      <c r="E492" s="3" t="str">
        <f>IF(AND(YEAR(C492)=Calendrier!$BD$8,B492=Calendrier!$BD$11),MAX($E$2:E491)+1,"")</f>
        <v/>
      </c>
    </row>
    <row r="493" spans="5:5" x14ac:dyDescent="0.25">
      <c r="E493" s="3" t="str">
        <f>IF(AND(YEAR(C493)=Calendrier!$BD$8,B493=Calendrier!$BD$11),MAX($E$2:E492)+1,"")</f>
        <v/>
      </c>
    </row>
    <row r="494" spans="5:5" x14ac:dyDescent="0.25">
      <c r="E494" s="3" t="str">
        <f>IF(AND(YEAR(C494)=Calendrier!$BD$8,B494=Calendrier!$BD$11),MAX($E$2:E493)+1,"")</f>
        <v/>
      </c>
    </row>
    <row r="495" spans="5:5" x14ac:dyDescent="0.25">
      <c r="E495" s="3" t="str">
        <f>IF(AND(YEAR(C495)=Calendrier!$BD$8,B495=Calendrier!$BD$11),MAX($E$2:E494)+1,"")</f>
        <v/>
      </c>
    </row>
    <row r="496" spans="5:5" x14ac:dyDescent="0.25">
      <c r="E496" s="3" t="str">
        <f>IF(AND(YEAR(C496)=Calendrier!$BD$8,B496=Calendrier!$BD$11),MAX($E$2:E495)+1,"")</f>
        <v/>
      </c>
    </row>
    <row r="497" spans="5:5" x14ac:dyDescent="0.25">
      <c r="E497" s="3" t="str">
        <f>IF(AND(YEAR(C497)=Calendrier!$BD$8,B497=Calendrier!$BD$11),MAX($E$2:E496)+1,"")</f>
        <v/>
      </c>
    </row>
    <row r="498" spans="5:5" x14ac:dyDescent="0.25">
      <c r="E498" s="3" t="str">
        <f>IF(AND(YEAR(C498)=Calendrier!$BD$8,B498=Calendrier!$BD$11),MAX($E$2:E497)+1,"")</f>
        <v/>
      </c>
    </row>
    <row r="499" spans="5:5" x14ac:dyDescent="0.25">
      <c r="E499" s="3" t="str">
        <f>IF(AND(YEAR(C499)=Calendrier!$BD$8,B499=Calendrier!$BD$11),MAX($E$2:E498)+1,"")</f>
        <v/>
      </c>
    </row>
    <row r="500" spans="5:5" x14ac:dyDescent="0.25">
      <c r="E500" s="3" t="str">
        <f>IF(AND(YEAR(C500)=Calendrier!$BD$8,B500=Calendrier!$BD$11),MAX($E$2:E499)+1,"")</f>
        <v/>
      </c>
    </row>
    <row r="501" spans="5:5" x14ac:dyDescent="0.25">
      <c r="E501" s="3" t="str">
        <f>IF(AND(YEAR(C501)=Calendrier!$BD$8,B501=Calendrier!$BD$11),MAX($E$2:E500)+1,"")</f>
        <v/>
      </c>
    </row>
    <row r="502" spans="5:5" x14ac:dyDescent="0.25">
      <c r="E502" s="3" t="str">
        <f>IF(AND(YEAR(C502)=Calendrier!$BD$8,B502=Calendrier!$BD$11),MAX($E$2:E501)+1,"")</f>
        <v/>
      </c>
    </row>
    <row r="503" spans="5:5" x14ac:dyDescent="0.25">
      <c r="E503" s="3" t="str">
        <f>IF(AND(YEAR(C503)=Calendrier!$BD$8,B503=Calendrier!$BD$11),MAX($E$2:E502)+1,"")</f>
        <v/>
      </c>
    </row>
    <row r="504" spans="5:5" x14ac:dyDescent="0.25">
      <c r="E504" s="3" t="str">
        <f>IF(AND(YEAR(C504)=Calendrier!$BD$8,B504=Calendrier!$BD$11),MAX($E$2:E503)+1,"")</f>
        <v/>
      </c>
    </row>
    <row r="505" spans="5:5" x14ac:dyDescent="0.25">
      <c r="E505" s="3" t="str">
        <f>IF(AND(YEAR(C505)=Calendrier!$BD$8,B505=Calendrier!$BD$11),MAX($E$2:E504)+1,"")</f>
        <v/>
      </c>
    </row>
    <row r="506" spans="5:5" x14ac:dyDescent="0.25">
      <c r="E506" s="3" t="str">
        <f>IF(AND(YEAR(C506)=Calendrier!$BD$8,B506=Calendrier!$BD$11),MAX($E$2:E505)+1,"")</f>
        <v/>
      </c>
    </row>
    <row r="507" spans="5:5" x14ac:dyDescent="0.25">
      <c r="E507" s="3" t="str">
        <f>IF(AND(YEAR(C507)=Calendrier!$BD$8,B507=Calendrier!$BD$11),MAX($E$2:E506)+1,"")</f>
        <v/>
      </c>
    </row>
    <row r="508" spans="5:5" x14ac:dyDescent="0.25">
      <c r="E508" s="3" t="str">
        <f>IF(AND(YEAR(C508)=Calendrier!$BD$8,B508=Calendrier!$BD$11),MAX($E$2:E507)+1,"")</f>
        <v/>
      </c>
    </row>
    <row r="509" spans="5:5" x14ac:dyDescent="0.25">
      <c r="E509" s="3" t="str">
        <f>IF(AND(YEAR(C509)=Calendrier!$BD$8,B509=Calendrier!$BD$11),MAX($E$2:E508)+1,"")</f>
        <v/>
      </c>
    </row>
    <row r="510" spans="5:5" x14ac:dyDescent="0.25">
      <c r="E510" s="3" t="str">
        <f>IF(AND(YEAR(C510)=Calendrier!$BD$8,B510=Calendrier!$BD$11),MAX($E$2:E509)+1,"")</f>
        <v/>
      </c>
    </row>
    <row r="511" spans="5:5" x14ac:dyDescent="0.25">
      <c r="E511" s="3" t="str">
        <f>IF(AND(YEAR(C511)=Calendrier!$BD$8,B511=Calendrier!$BD$11),MAX($E$2:E510)+1,"")</f>
        <v/>
      </c>
    </row>
    <row r="512" spans="5:5" x14ac:dyDescent="0.25">
      <c r="E512" s="3" t="str">
        <f>IF(AND(YEAR(C512)=Calendrier!$BD$8,B512=Calendrier!$BD$11),MAX($E$2:E511)+1,"")</f>
        <v/>
      </c>
    </row>
    <row r="513" spans="5:5" x14ac:dyDescent="0.25">
      <c r="E513" s="3" t="str">
        <f>IF(AND(YEAR(C513)=Calendrier!$BD$8,B513=Calendrier!$BD$11),MAX($E$2:E512)+1,"")</f>
        <v/>
      </c>
    </row>
    <row r="514" spans="5:5" x14ac:dyDescent="0.25">
      <c r="E514" s="3" t="str">
        <f>IF(AND(YEAR(C514)=Calendrier!$BD$8,B514=Calendrier!$BD$11),MAX($E$2:E513)+1,"")</f>
        <v/>
      </c>
    </row>
    <row r="515" spans="5:5" x14ac:dyDescent="0.25">
      <c r="E515" s="3" t="str">
        <f>IF(AND(YEAR(C515)=Calendrier!$BD$8,B515=Calendrier!$BD$11),MAX($E$2:E514)+1,"")</f>
        <v/>
      </c>
    </row>
    <row r="516" spans="5:5" x14ac:dyDescent="0.25">
      <c r="E516" s="3" t="str">
        <f>IF(AND(YEAR(C516)=Calendrier!$BD$8,B516=Calendrier!$BD$11),MAX($E$2:E515)+1,"")</f>
        <v/>
      </c>
    </row>
    <row r="517" spans="5:5" x14ac:dyDescent="0.25">
      <c r="E517" s="3" t="str">
        <f>IF(AND(YEAR(C517)=Calendrier!$BD$8,B517=Calendrier!$BD$11),MAX($E$2:E516)+1,"")</f>
        <v/>
      </c>
    </row>
    <row r="518" spans="5:5" x14ac:dyDescent="0.25">
      <c r="E518" s="3" t="str">
        <f>IF(AND(YEAR(C518)=Calendrier!$BD$8,B518=Calendrier!$BD$11),MAX($E$2:E517)+1,"")</f>
        <v/>
      </c>
    </row>
    <row r="519" spans="5:5" x14ac:dyDescent="0.25">
      <c r="E519" s="3" t="str">
        <f>IF(AND(YEAR(C519)=Calendrier!$BD$8,B519=Calendrier!$BD$11),MAX($E$2:E518)+1,"")</f>
        <v/>
      </c>
    </row>
    <row r="520" spans="5:5" x14ac:dyDescent="0.25">
      <c r="E520" s="3" t="str">
        <f>IF(AND(YEAR(C520)=Calendrier!$BD$8,B520=Calendrier!$BD$11),MAX($E$2:E519)+1,"")</f>
        <v/>
      </c>
    </row>
    <row r="521" spans="5:5" x14ac:dyDescent="0.25">
      <c r="E521" s="3" t="str">
        <f>IF(AND(YEAR(C521)=Calendrier!$BD$8,B521=Calendrier!$BD$11),MAX($E$2:E520)+1,"")</f>
        <v/>
      </c>
    </row>
    <row r="522" spans="5:5" x14ac:dyDescent="0.25">
      <c r="E522" s="3" t="str">
        <f>IF(AND(YEAR(C522)=Calendrier!$BD$8,B522=Calendrier!$BD$11),MAX($E$2:E521)+1,"")</f>
        <v/>
      </c>
    </row>
    <row r="523" spans="5:5" x14ac:dyDescent="0.25">
      <c r="E523" s="3" t="str">
        <f>IF(AND(YEAR(C523)=Calendrier!$BD$8,B523=Calendrier!$BD$11),MAX($E$2:E522)+1,"")</f>
        <v/>
      </c>
    </row>
    <row r="524" spans="5:5" x14ac:dyDescent="0.25">
      <c r="E524" s="3" t="str">
        <f>IF(AND(YEAR(C524)=Calendrier!$BD$8,B524=Calendrier!$BD$11),MAX($E$2:E523)+1,"")</f>
        <v/>
      </c>
    </row>
    <row r="525" spans="5:5" x14ac:dyDescent="0.25">
      <c r="E525" s="3" t="str">
        <f>IF(AND(YEAR(C525)=Calendrier!$BD$8,B525=Calendrier!$BD$11),MAX($E$2:E524)+1,"")</f>
        <v/>
      </c>
    </row>
    <row r="526" spans="5:5" x14ac:dyDescent="0.25">
      <c r="E526" s="3" t="str">
        <f>IF(AND(YEAR(C526)=Calendrier!$BD$8,B526=Calendrier!$BD$11),MAX($E$2:E525)+1,"")</f>
        <v/>
      </c>
    </row>
    <row r="527" spans="5:5" x14ac:dyDescent="0.25">
      <c r="E527" s="3" t="str">
        <f>IF(AND(YEAR(C527)=Calendrier!$BD$8,B527=Calendrier!$BD$11),MAX($E$2:E526)+1,"")</f>
        <v/>
      </c>
    </row>
    <row r="528" spans="5:5" x14ac:dyDescent="0.25">
      <c r="E528" s="3" t="str">
        <f>IF(AND(YEAR(C528)=Calendrier!$BD$8,B528=Calendrier!$BD$11),MAX($E$2:E527)+1,"")</f>
        <v/>
      </c>
    </row>
    <row r="529" spans="5:5" x14ac:dyDescent="0.25">
      <c r="E529" s="3" t="str">
        <f>IF(AND(YEAR(C529)=Calendrier!$BD$8,B529=Calendrier!$BD$11),MAX($E$2:E528)+1,"")</f>
        <v/>
      </c>
    </row>
    <row r="530" spans="5:5" x14ac:dyDescent="0.25">
      <c r="E530" s="3" t="str">
        <f>IF(AND(YEAR(C530)=Calendrier!$BD$8,B530=Calendrier!$BD$11),MAX($E$2:E529)+1,"")</f>
        <v/>
      </c>
    </row>
    <row r="531" spans="5:5" x14ac:dyDescent="0.25">
      <c r="E531" s="3" t="str">
        <f>IF(AND(YEAR(C531)=Calendrier!$BD$8,B531=Calendrier!$BD$11),MAX($E$2:E530)+1,"")</f>
        <v/>
      </c>
    </row>
    <row r="532" spans="5:5" x14ac:dyDescent="0.25">
      <c r="E532" s="3" t="str">
        <f>IF(AND(YEAR(C532)=Calendrier!$BD$8,B532=Calendrier!$BD$11),MAX($E$2:E531)+1,"")</f>
        <v/>
      </c>
    </row>
    <row r="533" spans="5:5" x14ac:dyDescent="0.25">
      <c r="E533" s="3" t="str">
        <f>IF(AND(YEAR(C533)=Calendrier!$BD$8,B533=Calendrier!$BD$11),MAX($E$2:E532)+1,"")</f>
        <v/>
      </c>
    </row>
    <row r="534" spans="5:5" x14ac:dyDescent="0.25">
      <c r="E534" s="3" t="str">
        <f>IF(AND(YEAR(C534)=Calendrier!$BD$8,B534=Calendrier!$BD$11),MAX($E$2:E533)+1,"")</f>
        <v/>
      </c>
    </row>
    <row r="535" spans="5:5" x14ac:dyDescent="0.25">
      <c r="E535" s="3" t="str">
        <f>IF(AND(YEAR(C535)=Calendrier!$BD$8,B535=Calendrier!$BD$11),MAX($E$2:E534)+1,"")</f>
        <v/>
      </c>
    </row>
    <row r="536" spans="5:5" x14ac:dyDescent="0.25">
      <c r="E536" s="3" t="str">
        <f>IF(AND(YEAR(C536)=Calendrier!$BD$8,B536=Calendrier!$BD$11),MAX($E$2:E535)+1,"")</f>
        <v/>
      </c>
    </row>
    <row r="537" spans="5:5" x14ac:dyDescent="0.25">
      <c r="E537" s="3" t="str">
        <f>IF(AND(YEAR(C537)=Calendrier!$BD$8,B537=Calendrier!$BD$11),MAX($E$2:E536)+1,"")</f>
        <v/>
      </c>
    </row>
    <row r="538" spans="5:5" x14ac:dyDescent="0.25">
      <c r="E538" s="3" t="str">
        <f>IF(AND(YEAR(C538)=Calendrier!$BD$8,B538=Calendrier!$BD$11),MAX($E$2:E537)+1,"")</f>
        <v/>
      </c>
    </row>
    <row r="539" spans="5:5" x14ac:dyDescent="0.25">
      <c r="E539" s="3" t="str">
        <f>IF(AND(YEAR(C539)=Calendrier!$BD$8,B539=Calendrier!$BD$11),MAX($E$2:E538)+1,"")</f>
        <v/>
      </c>
    </row>
    <row r="540" spans="5:5" x14ac:dyDescent="0.25">
      <c r="E540" s="3" t="str">
        <f>IF(AND(YEAR(C540)=Calendrier!$BD$8,B540=Calendrier!$BD$11),MAX($E$2:E539)+1,"")</f>
        <v/>
      </c>
    </row>
    <row r="541" spans="5:5" x14ac:dyDescent="0.25">
      <c r="E541" s="3" t="str">
        <f>IF(AND(YEAR(C541)=Calendrier!$BD$8,B541=Calendrier!$BD$11),MAX($E$2:E540)+1,"")</f>
        <v/>
      </c>
    </row>
    <row r="542" spans="5:5" x14ac:dyDescent="0.25">
      <c r="E542" s="3" t="str">
        <f>IF(AND(YEAR(C542)=Calendrier!$BD$8,B542=Calendrier!$BD$11),MAX($E$2:E541)+1,"")</f>
        <v/>
      </c>
    </row>
    <row r="543" spans="5:5" x14ac:dyDescent="0.25">
      <c r="E543" s="3" t="str">
        <f>IF(AND(YEAR(C543)=Calendrier!$BD$8,B543=Calendrier!$BD$11),MAX($E$2:E542)+1,"")</f>
        <v/>
      </c>
    </row>
    <row r="544" spans="5:5" x14ac:dyDescent="0.25">
      <c r="E544" s="3" t="str">
        <f>IF(AND(YEAR(C544)=Calendrier!$BD$8,B544=Calendrier!$BD$11),MAX($E$2:E543)+1,"")</f>
        <v/>
      </c>
    </row>
    <row r="545" spans="5:5" x14ac:dyDescent="0.25">
      <c r="E545" s="3" t="str">
        <f>IF(AND(YEAR(C545)=Calendrier!$BD$8,B545=Calendrier!$BD$11),MAX($E$2:E544)+1,"")</f>
        <v/>
      </c>
    </row>
    <row r="546" spans="5:5" x14ac:dyDescent="0.25">
      <c r="E546" s="3" t="str">
        <f>IF(AND(YEAR(C546)=Calendrier!$BD$8,B546=Calendrier!$BD$11),MAX($E$2:E545)+1,"")</f>
        <v/>
      </c>
    </row>
    <row r="547" spans="5:5" x14ac:dyDescent="0.25">
      <c r="E547" s="3" t="str">
        <f>IF(AND(YEAR(C547)=Calendrier!$BD$8,B547=Calendrier!$BD$11),MAX($E$2:E546)+1,"")</f>
        <v/>
      </c>
    </row>
    <row r="548" spans="5:5" x14ac:dyDescent="0.25">
      <c r="E548" s="3" t="str">
        <f>IF(AND(YEAR(C548)=Calendrier!$BD$8,B548=Calendrier!$BD$11),MAX($E$2:E547)+1,"")</f>
        <v/>
      </c>
    </row>
    <row r="549" spans="5:5" x14ac:dyDescent="0.25">
      <c r="E549" s="3" t="str">
        <f>IF(AND(YEAR(C549)=Calendrier!$BD$8,B549=Calendrier!$BD$11),MAX($E$2:E548)+1,"")</f>
        <v/>
      </c>
    </row>
    <row r="550" spans="5:5" x14ac:dyDescent="0.25">
      <c r="E550" s="3" t="str">
        <f>IF(AND(YEAR(C550)=Calendrier!$BD$8,B550=Calendrier!$BD$11),MAX($E$2:E549)+1,"")</f>
        <v/>
      </c>
    </row>
    <row r="551" spans="5:5" x14ac:dyDescent="0.25">
      <c r="E551" s="3" t="str">
        <f>IF(AND(YEAR(C551)=Calendrier!$BD$8,B551=Calendrier!$BD$11),MAX($E$2:E550)+1,"")</f>
        <v/>
      </c>
    </row>
    <row r="552" spans="5:5" x14ac:dyDescent="0.25">
      <c r="E552" s="3" t="str">
        <f>IF(AND(YEAR(C552)=Calendrier!$BD$8,B552=Calendrier!$BD$11),MAX($E$2:E551)+1,"")</f>
        <v/>
      </c>
    </row>
    <row r="553" spans="5:5" x14ac:dyDescent="0.25">
      <c r="E553" s="3" t="str">
        <f>IF(AND(YEAR(C553)=Calendrier!$BD$8,B553=Calendrier!$BD$11),MAX($E$2:E552)+1,"")</f>
        <v/>
      </c>
    </row>
    <row r="554" spans="5:5" x14ac:dyDescent="0.25">
      <c r="E554" s="3" t="str">
        <f>IF(AND(YEAR(C554)=Calendrier!$BD$8,B554=Calendrier!$BD$11),MAX($E$2:E553)+1,"")</f>
        <v/>
      </c>
    </row>
    <row r="555" spans="5:5" x14ac:dyDescent="0.25">
      <c r="E555" s="3" t="str">
        <f>IF(AND(YEAR(C555)=Calendrier!$BD$8,B555=Calendrier!$BD$11),MAX($E$2:E554)+1,"")</f>
        <v/>
      </c>
    </row>
    <row r="556" spans="5:5" x14ac:dyDescent="0.25">
      <c r="E556" s="3" t="str">
        <f>IF(AND(YEAR(C556)=Calendrier!$BD$8,B556=Calendrier!$BD$11),MAX($E$2:E555)+1,"")</f>
        <v/>
      </c>
    </row>
    <row r="557" spans="5:5" x14ac:dyDescent="0.25">
      <c r="E557" s="3" t="str">
        <f>IF(AND(YEAR(C557)=Calendrier!$BD$8,B557=Calendrier!$BD$11),MAX($E$2:E556)+1,"")</f>
        <v/>
      </c>
    </row>
    <row r="558" spans="5:5" x14ac:dyDescent="0.25">
      <c r="E558" s="3" t="str">
        <f>IF(AND(YEAR(C558)=Calendrier!$BD$8,B558=Calendrier!$BD$11),MAX($E$2:E557)+1,"")</f>
        <v/>
      </c>
    </row>
    <row r="559" spans="5:5" x14ac:dyDescent="0.25">
      <c r="E559" s="3" t="str">
        <f>IF(AND(YEAR(C559)=Calendrier!$BD$8,B559=Calendrier!$BD$11),MAX($E$2:E558)+1,"")</f>
        <v/>
      </c>
    </row>
    <row r="560" spans="5:5" x14ac:dyDescent="0.25">
      <c r="E560" s="3" t="str">
        <f>IF(AND(YEAR(C560)=Calendrier!$BD$8,B560=Calendrier!$BD$11),MAX($E$2:E559)+1,"")</f>
        <v/>
      </c>
    </row>
    <row r="561" spans="5:5" x14ac:dyDescent="0.25">
      <c r="E561" s="3" t="str">
        <f>IF(AND(YEAR(C561)=Calendrier!$BD$8,B561=Calendrier!$BD$11),MAX($E$2:E560)+1,"")</f>
        <v/>
      </c>
    </row>
    <row r="562" spans="5:5" x14ac:dyDescent="0.25">
      <c r="E562" s="3" t="str">
        <f>IF(AND(YEAR(C562)=Calendrier!$BD$8,B562=Calendrier!$BD$11),MAX($E$2:E561)+1,"")</f>
        <v/>
      </c>
    </row>
    <row r="563" spans="5:5" x14ac:dyDescent="0.25">
      <c r="E563" s="3" t="str">
        <f>IF(AND(YEAR(C563)=Calendrier!$BD$8,B563=Calendrier!$BD$11),MAX($E$2:E562)+1,"")</f>
        <v/>
      </c>
    </row>
    <row r="564" spans="5:5" x14ac:dyDescent="0.25">
      <c r="E564" s="3" t="str">
        <f>IF(AND(YEAR(C564)=Calendrier!$BD$8,B564=Calendrier!$BD$11),MAX($E$2:E563)+1,"")</f>
        <v/>
      </c>
    </row>
    <row r="565" spans="5:5" x14ac:dyDescent="0.25">
      <c r="E565" s="3" t="str">
        <f>IF(AND(YEAR(C565)=Calendrier!$BD$8,B565=Calendrier!$BD$11),MAX($E$2:E564)+1,"")</f>
        <v/>
      </c>
    </row>
    <row r="566" spans="5:5" x14ac:dyDescent="0.25">
      <c r="E566" s="3" t="str">
        <f>IF(AND(YEAR(C566)=Calendrier!$BD$8,B566=Calendrier!$BD$11),MAX($E$2:E565)+1,"")</f>
        <v/>
      </c>
    </row>
    <row r="567" spans="5:5" x14ac:dyDescent="0.25">
      <c r="E567" s="3" t="str">
        <f>IF(AND(YEAR(C567)=Calendrier!$BD$8,B567=Calendrier!$BD$11),MAX($E$2:E566)+1,"")</f>
        <v/>
      </c>
    </row>
    <row r="568" spans="5:5" x14ac:dyDescent="0.25">
      <c r="E568" s="3" t="str">
        <f>IF(AND(YEAR(C568)=Calendrier!$BD$8,B568=Calendrier!$BD$11),MAX($E$2:E567)+1,"")</f>
        <v/>
      </c>
    </row>
    <row r="569" spans="5:5" x14ac:dyDescent="0.25">
      <c r="E569" s="3" t="str">
        <f>IF(AND(YEAR(C569)=Calendrier!$BD$8,B569=Calendrier!$BD$11),MAX($E$2:E568)+1,"")</f>
        <v/>
      </c>
    </row>
    <row r="570" spans="5:5" x14ac:dyDescent="0.25">
      <c r="E570" s="3" t="str">
        <f>IF(AND(YEAR(C570)=Calendrier!$BD$8,B570=Calendrier!$BD$11),MAX($E$2:E569)+1,"")</f>
        <v/>
      </c>
    </row>
    <row r="571" spans="5:5" x14ac:dyDescent="0.25">
      <c r="E571" s="3" t="str">
        <f>IF(AND(YEAR(C571)=Calendrier!$BD$8,B571=Calendrier!$BD$11),MAX($E$2:E570)+1,"")</f>
        <v/>
      </c>
    </row>
    <row r="572" spans="5:5" x14ac:dyDescent="0.25">
      <c r="E572" s="3" t="str">
        <f>IF(AND(YEAR(C572)=Calendrier!$BD$8,B572=Calendrier!$BD$11),MAX($E$2:E571)+1,"")</f>
        <v/>
      </c>
    </row>
    <row r="573" spans="5:5" x14ac:dyDescent="0.25">
      <c r="E573" s="3" t="str">
        <f>IF(AND(YEAR(C573)=Calendrier!$BD$8,B573=Calendrier!$BD$11),MAX($E$2:E572)+1,"")</f>
        <v/>
      </c>
    </row>
    <row r="574" spans="5:5" x14ac:dyDescent="0.25">
      <c r="E574" s="3" t="str">
        <f>IF(AND(YEAR(C574)=Calendrier!$BD$8,B574=Calendrier!$BD$11),MAX($E$2:E573)+1,"")</f>
        <v/>
      </c>
    </row>
    <row r="575" spans="5:5" x14ac:dyDescent="0.25">
      <c r="E575" s="3" t="str">
        <f>IF(AND(YEAR(C575)=Calendrier!$BD$8,B575=Calendrier!$BD$11),MAX($E$2:E574)+1,"")</f>
        <v/>
      </c>
    </row>
    <row r="576" spans="5:5" x14ac:dyDescent="0.25">
      <c r="E576" s="3" t="str">
        <f>IF(AND(YEAR(C576)=Calendrier!$BD$8,B576=Calendrier!$BD$11),MAX($E$2:E575)+1,"")</f>
        <v/>
      </c>
    </row>
    <row r="577" spans="5:5" x14ac:dyDescent="0.25">
      <c r="E577" s="3" t="str">
        <f>IF(AND(YEAR(C577)=Calendrier!$BD$8,B577=Calendrier!$BD$11),MAX($E$2:E576)+1,"")</f>
        <v/>
      </c>
    </row>
    <row r="578" spans="5:5" x14ac:dyDescent="0.25">
      <c r="E578" s="3" t="str">
        <f>IF(AND(YEAR(C578)=Calendrier!$BD$8,B578=Calendrier!$BD$11),MAX($E$2:E577)+1,"")</f>
        <v/>
      </c>
    </row>
    <row r="579" spans="5:5" x14ac:dyDescent="0.25">
      <c r="E579" s="3" t="str">
        <f>IF(AND(YEAR(C579)=Calendrier!$BD$8,B579=Calendrier!$BD$11),MAX($E$2:E578)+1,"")</f>
        <v/>
      </c>
    </row>
    <row r="580" spans="5:5" x14ac:dyDescent="0.25">
      <c r="E580" s="3" t="str">
        <f>IF(AND(YEAR(C580)=Calendrier!$BD$8,B580=Calendrier!$BD$11),MAX($E$2:E579)+1,"")</f>
        <v/>
      </c>
    </row>
    <row r="581" spans="5:5" x14ac:dyDescent="0.25">
      <c r="E581" s="3" t="str">
        <f>IF(AND(YEAR(C581)=Calendrier!$BD$8,B581=Calendrier!$BD$11),MAX($E$2:E580)+1,"")</f>
        <v/>
      </c>
    </row>
    <row r="582" spans="5:5" x14ac:dyDescent="0.25">
      <c r="E582" s="3" t="str">
        <f>IF(AND(YEAR(C582)=Calendrier!$BD$8,B582=Calendrier!$BD$11),MAX($E$2:E581)+1,"")</f>
        <v/>
      </c>
    </row>
    <row r="583" spans="5:5" x14ac:dyDescent="0.25">
      <c r="E583" s="3" t="str">
        <f>IF(AND(YEAR(C583)=Calendrier!$BD$8,B583=Calendrier!$BD$11),MAX($E$2:E582)+1,"")</f>
        <v/>
      </c>
    </row>
    <row r="584" spans="5:5" x14ac:dyDescent="0.25">
      <c r="E584" s="3" t="str">
        <f>IF(AND(YEAR(C584)=Calendrier!$BD$8,B584=Calendrier!$BD$11),MAX($E$2:E583)+1,"")</f>
        <v/>
      </c>
    </row>
    <row r="585" spans="5:5" x14ac:dyDescent="0.25">
      <c r="E585" s="3" t="str">
        <f>IF(AND(YEAR(C585)=Calendrier!$BD$8,B585=Calendrier!$BD$11),MAX($E$2:E584)+1,"")</f>
        <v/>
      </c>
    </row>
    <row r="586" spans="5:5" x14ac:dyDescent="0.25">
      <c r="E586" s="3" t="str">
        <f>IF(AND(YEAR(C586)=Calendrier!$BD$8,B586=Calendrier!$BD$11),MAX($E$2:E585)+1,"")</f>
        <v/>
      </c>
    </row>
    <row r="587" spans="5:5" x14ac:dyDescent="0.25">
      <c r="E587" s="3" t="str">
        <f>IF(AND(YEAR(C587)=Calendrier!$BD$8,B587=Calendrier!$BD$11),MAX($E$2:E586)+1,"")</f>
        <v/>
      </c>
    </row>
    <row r="588" spans="5:5" x14ac:dyDescent="0.25">
      <c r="E588" s="3" t="str">
        <f>IF(AND(YEAR(C588)=Calendrier!$BD$8,B588=Calendrier!$BD$11),MAX($E$2:E587)+1,"")</f>
        <v/>
      </c>
    </row>
    <row r="589" spans="5:5" x14ac:dyDescent="0.25">
      <c r="E589" s="3" t="str">
        <f>IF(AND(YEAR(C589)=Calendrier!$BD$8,B589=Calendrier!$BD$11),MAX($E$2:E588)+1,"")</f>
        <v/>
      </c>
    </row>
    <row r="590" spans="5:5" x14ac:dyDescent="0.25">
      <c r="E590" s="3" t="str">
        <f>IF(AND(YEAR(C590)=Calendrier!$BD$8,B590=Calendrier!$BD$11),MAX($E$2:E589)+1,"")</f>
        <v/>
      </c>
    </row>
    <row r="591" spans="5:5" x14ac:dyDescent="0.25">
      <c r="E591" s="3" t="str">
        <f>IF(AND(YEAR(C591)=Calendrier!$BD$8,B591=Calendrier!$BD$11),MAX($E$2:E590)+1,"")</f>
        <v/>
      </c>
    </row>
    <row r="592" spans="5:5" x14ac:dyDescent="0.25">
      <c r="E592" s="3" t="str">
        <f>IF(AND(YEAR(C592)=Calendrier!$BD$8,B592=Calendrier!$BD$11),MAX($E$2:E591)+1,"")</f>
        <v/>
      </c>
    </row>
    <row r="593" spans="5:5" x14ac:dyDescent="0.25">
      <c r="E593" s="3" t="str">
        <f>IF(AND(YEAR(C593)=Calendrier!$BD$8,B593=Calendrier!$BD$11),MAX($E$2:E592)+1,"")</f>
        <v/>
      </c>
    </row>
    <row r="594" spans="5:5" x14ac:dyDescent="0.25">
      <c r="E594" s="3" t="str">
        <f>IF(AND(YEAR(C594)=Calendrier!$BD$8,B594=Calendrier!$BD$11),MAX($E$2:E593)+1,"")</f>
        <v/>
      </c>
    </row>
    <row r="595" spans="5:5" x14ac:dyDescent="0.25">
      <c r="E595" s="3" t="str">
        <f>IF(AND(YEAR(C595)=Calendrier!$BD$8,B595=Calendrier!$BD$11),MAX($E$2:E594)+1,"")</f>
        <v/>
      </c>
    </row>
    <row r="596" spans="5:5" x14ac:dyDescent="0.25">
      <c r="E596" s="3" t="str">
        <f>IF(AND(YEAR(C596)=Calendrier!$BD$8,B596=Calendrier!$BD$11),MAX($E$2:E595)+1,"")</f>
        <v/>
      </c>
    </row>
    <row r="597" spans="5:5" x14ac:dyDescent="0.25">
      <c r="E597" s="3" t="str">
        <f>IF(AND(YEAR(C597)=Calendrier!$BD$8,B597=Calendrier!$BD$11),MAX($E$2:E596)+1,"")</f>
        <v/>
      </c>
    </row>
    <row r="598" spans="5:5" x14ac:dyDescent="0.25">
      <c r="E598" s="3" t="str">
        <f>IF(AND(YEAR(C598)=Calendrier!$BD$8,B598=Calendrier!$BD$11),MAX($E$2:E597)+1,"")</f>
        <v/>
      </c>
    </row>
    <row r="599" spans="5:5" x14ac:dyDescent="0.25">
      <c r="E599" s="3" t="str">
        <f>IF(AND(YEAR(C599)=Calendrier!$BD$8,B599=Calendrier!$BD$11),MAX($E$2:E598)+1,"")</f>
        <v/>
      </c>
    </row>
    <row r="600" spans="5:5" x14ac:dyDescent="0.25">
      <c r="E600" s="3" t="str">
        <f>IF(AND(YEAR(C600)=Calendrier!$BD$8,B600=Calendrier!$BD$11),MAX($E$2:E599)+1,"")</f>
        <v/>
      </c>
    </row>
    <row r="601" spans="5:5" x14ac:dyDescent="0.25">
      <c r="E601" s="3" t="str">
        <f>IF(AND(YEAR(C601)=Calendrier!$BD$8,B601=Calendrier!$BD$11),MAX($E$2:E600)+1,"")</f>
        <v/>
      </c>
    </row>
    <row r="602" spans="5:5" x14ac:dyDescent="0.25">
      <c r="E602" s="3" t="str">
        <f>IF(AND(YEAR(C602)=Calendrier!$BD$8,B602=Calendrier!$BD$11),MAX($E$2:E601)+1,"")</f>
        <v/>
      </c>
    </row>
    <row r="603" spans="5:5" x14ac:dyDescent="0.25">
      <c r="E603" s="3" t="str">
        <f>IF(AND(YEAR(C603)=Calendrier!$BD$8,B603=Calendrier!$BD$11),MAX($E$2:E602)+1,"")</f>
        <v/>
      </c>
    </row>
    <row r="604" spans="5:5" x14ac:dyDescent="0.25">
      <c r="E604" s="3" t="str">
        <f>IF(AND(YEAR(C604)=Calendrier!$BD$8,B604=Calendrier!$BD$11),MAX($E$2:E603)+1,"")</f>
        <v/>
      </c>
    </row>
    <row r="605" spans="5:5" x14ac:dyDescent="0.25">
      <c r="E605" s="3" t="str">
        <f>IF(AND(YEAR(C605)=Calendrier!$BD$8,B605=Calendrier!$BD$11),MAX($E$2:E604)+1,"")</f>
        <v/>
      </c>
    </row>
    <row r="606" spans="5:5" x14ac:dyDescent="0.25">
      <c r="E606" s="3" t="str">
        <f>IF(AND(YEAR(C606)=Calendrier!$BD$8,B606=Calendrier!$BD$11),MAX($E$2:E605)+1,"")</f>
        <v/>
      </c>
    </row>
    <row r="607" spans="5:5" x14ac:dyDescent="0.25">
      <c r="E607" s="3" t="str">
        <f>IF(AND(YEAR(C607)=Calendrier!$BD$8,B607=Calendrier!$BD$11),MAX($E$2:E606)+1,"")</f>
        <v/>
      </c>
    </row>
    <row r="608" spans="5:5" x14ac:dyDescent="0.25">
      <c r="E608" s="3" t="str">
        <f>IF(AND(YEAR(C608)=Calendrier!$BD$8,B608=Calendrier!$BD$11),MAX($E$2:E607)+1,"")</f>
        <v/>
      </c>
    </row>
    <row r="609" spans="5:5" x14ac:dyDescent="0.25">
      <c r="E609" s="3" t="str">
        <f>IF(AND(YEAR(C609)=Calendrier!$BD$8,B609=Calendrier!$BD$11),MAX($E$2:E608)+1,"")</f>
        <v/>
      </c>
    </row>
    <row r="610" spans="5:5" x14ac:dyDescent="0.25">
      <c r="E610" s="3" t="str">
        <f>IF(AND(YEAR(C610)=Calendrier!$BD$8,B610=Calendrier!$BD$11),MAX($E$2:E609)+1,"")</f>
        <v/>
      </c>
    </row>
    <row r="611" spans="5:5" x14ac:dyDescent="0.25">
      <c r="E611" s="3" t="str">
        <f>IF(AND(YEAR(C611)=Calendrier!$BD$8,B611=Calendrier!$BD$11),MAX($E$2:E610)+1,"")</f>
        <v/>
      </c>
    </row>
    <row r="612" spans="5:5" x14ac:dyDescent="0.25">
      <c r="E612" s="3" t="str">
        <f>IF(AND(YEAR(C612)=Calendrier!$BD$8,B612=Calendrier!$BD$11),MAX($E$2:E611)+1,"")</f>
        <v/>
      </c>
    </row>
    <row r="613" spans="5:5" x14ac:dyDescent="0.25">
      <c r="E613" s="3" t="str">
        <f>IF(AND(YEAR(C613)=Calendrier!$BD$8,B613=Calendrier!$BD$11),MAX($E$2:E612)+1,"")</f>
        <v/>
      </c>
    </row>
    <row r="614" spans="5:5" x14ac:dyDescent="0.25">
      <c r="E614" s="3" t="str">
        <f>IF(AND(YEAR(C614)=Calendrier!$BD$8,B614=Calendrier!$BD$11),MAX($E$2:E613)+1,"")</f>
        <v/>
      </c>
    </row>
    <row r="615" spans="5:5" x14ac:dyDescent="0.25">
      <c r="E615" s="3" t="str">
        <f>IF(AND(YEAR(C615)=Calendrier!$BD$8,B615=Calendrier!$BD$11),MAX($E$2:E614)+1,"")</f>
        <v/>
      </c>
    </row>
    <row r="616" spans="5:5" x14ac:dyDescent="0.25">
      <c r="E616" s="3" t="str">
        <f>IF(AND(YEAR(C616)=Calendrier!$BD$8,B616=Calendrier!$BD$11),MAX($E$2:E615)+1,"")</f>
        <v/>
      </c>
    </row>
    <row r="617" spans="5:5" x14ac:dyDescent="0.25">
      <c r="E617" s="3" t="str">
        <f>IF(AND(YEAR(C617)=Calendrier!$BD$8,B617=Calendrier!$BD$11),MAX($E$2:E616)+1,"")</f>
        <v/>
      </c>
    </row>
    <row r="618" spans="5:5" x14ac:dyDescent="0.25">
      <c r="E618" s="3" t="str">
        <f>IF(AND(YEAR(C618)=Calendrier!$BD$8,B618=Calendrier!$BD$11),MAX($E$2:E617)+1,"")</f>
        <v/>
      </c>
    </row>
    <row r="619" spans="5:5" x14ac:dyDescent="0.25">
      <c r="E619" s="3" t="str">
        <f>IF(AND(YEAR(C619)=Calendrier!$BD$8,B619=Calendrier!$BD$11),MAX($E$2:E618)+1,"")</f>
        <v/>
      </c>
    </row>
    <row r="620" spans="5:5" x14ac:dyDescent="0.25">
      <c r="E620" s="3" t="str">
        <f>IF(AND(YEAR(C620)=Calendrier!$BD$8,B620=Calendrier!$BD$11),MAX($E$2:E619)+1,"")</f>
        <v/>
      </c>
    </row>
    <row r="621" spans="5:5" x14ac:dyDescent="0.25">
      <c r="E621" s="3" t="str">
        <f>IF(AND(YEAR(C621)=Calendrier!$BD$8,B621=Calendrier!$BD$11),MAX($E$2:E620)+1,"")</f>
        <v/>
      </c>
    </row>
    <row r="622" spans="5:5" x14ac:dyDescent="0.25">
      <c r="E622" s="3" t="str">
        <f>IF(AND(YEAR(C622)=Calendrier!$BD$8,B622=Calendrier!$BD$11),MAX($E$2:E621)+1,"")</f>
        <v/>
      </c>
    </row>
    <row r="623" spans="5:5" x14ac:dyDescent="0.25">
      <c r="E623" s="3" t="str">
        <f>IF(AND(YEAR(C623)=Calendrier!$BD$8,B623=Calendrier!$BD$11),MAX($E$2:E622)+1,"")</f>
        <v/>
      </c>
    </row>
    <row r="624" spans="5:5" x14ac:dyDescent="0.25">
      <c r="E624" s="3" t="str">
        <f>IF(AND(YEAR(C624)=Calendrier!$BD$8,B624=Calendrier!$BD$11),MAX($E$2:E623)+1,"")</f>
        <v/>
      </c>
    </row>
    <row r="625" spans="5:5" x14ac:dyDescent="0.25">
      <c r="E625" s="3" t="str">
        <f>IF(AND(YEAR(C625)=Calendrier!$BD$8,B625=Calendrier!$BD$11),MAX($E$2:E624)+1,"")</f>
        <v/>
      </c>
    </row>
    <row r="626" spans="5:5" x14ac:dyDescent="0.25">
      <c r="E626" s="3" t="str">
        <f>IF(AND(YEAR(C626)=Calendrier!$BD$8,B626=Calendrier!$BD$11),MAX($E$2:E625)+1,"")</f>
        <v/>
      </c>
    </row>
    <row r="627" spans="5:5" x14ac:dyDescent="0.25">
      <c r="E627" s="3" t="str">
        <f>IF(AND(YEAR(C627)=Calendrier!$BD$8,B627=Calendrier!$BD$11),MAX($E$2:E626)+1,"")</f>
        <v/>
      </c>
    </row>
    <row r="628" spans="5:5" x14ac:dyDescent="0.25">
      <c r="E628" s="3" t="str">
        <f>IF(AND(YEAR(C628)=Calendrier!$BD$8,B628=Calendrier!$BD$11),MAX($E$2:E627)+1,"")</f>
        <v/>
      </c>
    </row>
    <row r="629" spans="5:5" x14ac:dyDescent="0.25">
      <c r="E629" s="3" t="str">
        <f>IF(AND(YEAR(C629)=Calendrier!$BD$8,B629=Calendrier!$BD$11),MAX($E$2:E628)+1,"")</f>
        <v/>
      </c>
    </row>
    <row r="630" spans="5:5" x14ac:dyDescent="0.25">
      <c r="E630" s="3" t="str">
        <f>IF(AND(YEAR(C630)=Calendrier!$BD$8,B630=Calendrier!$BD$11),MAX($E$2:E629)+1,"")</f>
        <v/>
      </c>
    </row>
    <row r="631" spans="5:5" x14ac:dyDescent="0.25">
      <c r="E631" s="3" t="str">
        <f>IF(AND(YEAR(C631)=Calendrier!$BD$8,B631=Calendrier!$BD$11),MAX($E$2:E630)+1,"")</f>
        <v/>
      </c>
    </row>
    <row r="632" spans="5:5" x14ac:dyDescent="0.25">
      <c r="E632" s="3" t="str">
        <f>IF(AND(YEAR(C632)=Calendrier!$BD$8,B632=Calendrier!$BD$11),MAX($E$2:E631)+1,"")</f>
        <v/>
      </c>
    </row>
    <row r="633" spans="5:5" x14ac:dyDescent="0.25">
      <c r="E633" s="3" t="str">
        <f>IF(AND(YEAR(C633)=Calendrier!$BD$8,B633=Calendrier!$BD$11),MAX($E$2:E632)+1,"")</f>
        <v/>
      </c>
    </row>
    <row r="634" spans="5:5" x14ac:dyDescent="0.25">
      <c r="E634" s="3" t="str">
        <f>IF(AND(YEAR(C634)=Calendrier!$BD$8,B634=Calendrier!$BD$11),MAX($E$2:E633)+1,"")</f>
        <v/>
      </c>
    </row>
    <row r="635" spans="5:5" x14ac:dyDescent="0.25">
      <c r="E635" s="3" t="str">
        <f>IF(AND(YEAR(C635)=Calendrier!$BD$8,B635=Calendrier!$BD$11),MAX($E$2:E634)+1,"")</f>
        <v/>
      </c>
    </row>
    <row r="636" spans="5:5" x14ac:dyDescent="0.25">
      <c r="E636" s="3" t="str">
        <f>IF(AND(YEAR(C636)=Calendrier!$BD$8,B636=Calendrier!$BD$11),MAX($E$2:E635)+1,"")</f>
        <v/>
      </c>
    </row>
    <row r="637" spans="5:5" x14ac:dyDescent="0.25">
      <c r="E637" s="3" t="str">
        <f>IF(AND(YEAR(C637)=Calendrier!$BD$8,B637=Calendrier!$BD$11),MAX($E$2:E636)+1,"")</f>
        <v/>
      </c>
    </row>
    <row r="638" spans="5:5" x14ac:dyDescent="0.25">
      <c r="E638" s="3" t="str">
        <f>IF(AND(YEAR(C638)=Calendrier!$BD$8,B638=Calendrier!$BD$11),MAX($E$2:E637)+1,"")</f>
        <v/>
      </c>
    </row>
    <row r="639" spans="5:5" x14ac:dyDescent="0.25">
      <c r="E639" s="3" t="str">
        <f>IF(AND(YEAR(C639)=Calendrier!$BD$8,B639=Calendrier!$BD$11),MAX($E$2:E638)+1,"")</f>
        <v/>
      </c>
    </row>
    <row r="640" spans="5:5" x14ac:dyDescent="0.25">
      <c r="E640" s="3" t="str">
        <f>IF(AND(YEAR(C640)=Calendrier!$BD$8,B640=Calendrier!$BD$11),MAX($E$2:E639)+1,"")</f>
        <v/>
      </c>
    </row>
    <row r="641" spans="5:5" x14ac:dyDescent="0.25">
      <c r="E641" s="3" t="str">
        <f>IF(AND(YEAR(C641)=Calendrier!$BD$8,B641=Calendrier!$BD$11),MAX($E$2:E640)+1,"")</f>
        <v/>
      </c>
    </row>
    <row r="642" spans="5:5" x14ac:dyDescent="0.25">
      <c r="E642" s="3" t="str">
        <f>IF(AND(YEAR(C642)=Calendrier!$BD$8,B642=Calendrier!$BD$11),MAX($E$2:E641)+1,"")</f>
        <v/>
      </c>
    </row>
    <row r="643" spans="5:5" x14ac:dyDescent="0.25">
      <c r="E643" s="3" t="str">
        <f>IF(AND(YEAR(C643)=Calendrier!$BD$8,B643=Calendrier!$BD$11),MAX($E$2:E642)+1,"")</f>
        <v/>
      </c>
    </row>
    <row r="644" spans="5:5" x14ac:dyDescent="0.25">
      <c r="E644" s="3" t="str">
        <f>IF(AND(YEAR(C644)=Calendrier!$BD$8,B644=Calendrier!$BD$11),MAX($E$2:E643)+1,"")</f>
        <v/>
      </c>
    </row>
    <row r="645" spans="5:5" x14ac:dyDescent="0.25">
      <c r="E645" s="3" t="str">
        <f>IF(AND(YEAR(C645)=Calendrier!$BD$8,B645=Calendrier!$BD$11),MAX($E$2:E644)+1,"")</f>
        <v/>
      </c>
    </row>
    <row r="646" spans="5:5" x14ac:dyDescent="0.25">
      <c r="E646" s="3" t="str">
        <f>IF(AND(YEAR(C646)=Calendrier!$BD$8,B646=Calendrier!$BD$11),MAX($E$2:E645)+1,"")</f>
        <v/>
      </c>
    </row>
    <row r="647" spans="5:5" x14ac:dyDescent="0.25">
      <c r="E647" s="3" t="str">
        <f>IF(AND(YEAR(C647)=Calendrier!$BD$8,B647=Calendrier!$BD$11),MAX($E$2:E646)+1,"")</f>
        <v/>
      </c>
    </row>
    <row r="648" spans="5:5" x14ac:dyDescent="0.25">
      <c r="E648" s="3" t="str">
        <f>IF(AND(YEAR(C648)=Calendrier!$BD$8,B648=Calendrier!$BD$11),MAX($E$2:E647)+1,"")</f>
        <v/>
      </c>
    </row>
    <row r="649" spans="5:5" x14ac:dyDescent="0.25">
      <c r="E649" s="3" t="str">
        <f>IF(AND(YEAR(C649)=Calendrier!$BD$8,B649=Calendrier!$BD$11),MAX($E$2:E648)+1,"")</f>
        <v/>
      </c>
    </row>
    <row r="650" spans="5:5" x14ac:dyDescent="0.25">
      <c r="E650" s="3" t="str">
        <f>IF(AND(YEAR(C650)=Calendrier!$BD$8,B650=Calendrier!$BD$11),MAX($E$2:E649)+1,"")</f>
        <v/>
      </c>
    </row>
    <row r="651" spans="5:5" x14ac:dyDescent="0.25">
      <c r="E651" s="3" t="str">
        <f>IF(AND(YEAR(C651)=Calendrier!$BD$8,B651=Calendrier!$BD$11),MAX($E$2:E650)+1,"")</f>
        <v/>
      </c>
    </row>
    <row r="652" spans="5:5" x14ac:dyDescent="0.25">
      <c r="E652" s="3" t="str">
        <f>IF(AND(YEAR(C652)=Calendrier!$BD$8,B652=Calendrier!$BD$11),MAX($E$2:E651)+1,"")</f>
        <v/>
      </c>
    </row>
    <row r="653" spans="5:5" x14ac:dyDescent="0.25">
      <c r="E653" s="3" t="str">
        <f>IF(AND(YEAR(C653)=Calendrier!$BD$8,B653=Calendrier!$BD$11),MAX($E$2:E652)+1,"")</f>
        <v/>
      </c>
    </row>
    <row r="654" spans="5:5" x14ac:dyDescent="0.25">
      <c r="E654" s="3" t="str">
        <f>IF(AND(YEAR(C654)=Calendrier!$BD$8,B654=Calendrier!$BD$11),MAX($E$2:E653)+1,"")</f>
        <v/>
      </c>
    </row>
    <row r="655" spans="5:5" x14ac:dyDescent="0.25">
      <c r="E655" s="3" t="str">
        <f>IF(AND(YEAR(C655)=Calendrier!$BD$8,B655=Calendrier!$BD$11),MAX($E$2:E654)+1,"")</f>
        <v/>
      </c>
    </row>
    <row r="656" spans="5:5" x14ac:dyDescent="0.25">
      <c r="E656" s="3" t="str">
        <f>IF(AND(YEAR(C656)=Calendrier!$BD$8,B656=Calendrier!$BD$11),MAX($E$2:E655)+1,"")</f>
        <v/>
      </c>
    </row>
    <row r="657" spans="5:5" x14ac:dyDescent="0.25">
      <c r="E657" s="3" t="str">
        <f>IF(AND(YEAR(C657)=Calendrier!$BD$8,B657=Calendrier!$BD$11),MAX($E$2:E656)+1,"")</f>
        <v/>
      </c>
    </row>
    <row r="658" spans="5:5" x14ac:dyDescent="0.25">
      <c r="E658" s="3" t="str">
        <f>IF(AND(YEAR(C658)=Calendrier!$BD$8,B658=Calendrier!$BD$11),MAX($E$2:E657)+1,"")</f>
        <v/>
      </c>
    </row>
    <row r="659" spans="5:5" x14ac:dyDescent="0.25">
      <c r="E659" s="3" t="str">
        <f>IF(AND(YEAR(C659)=Calendrier!$BD$8,B659=Calendrier!$BD$11),MAX($E$2:E658)+1,"")</f>
        <v/>
      </c>
    </row>
    <row r="660" spans="5:5" x14ac:dyDescent="0.25">
      <c r="E660" s="3" t="str">
        <f>IF(AND(YEAR(C660)=Calendrier!$BD$8,B660=Calendrier!$BD$11),MAX($E$2:E659)+1,"")</f>
        <v/>
      </c>
    </row>
    <row r="661" spans="5:5" x14ac:dyDescent="0.25">
      <c r="E661" s="3" t="str">
        <f>IF(AND(YEAR(C661)=Calendrier!$BD$8,B661=Calendrier!$BD$11),MAX($E$2:E660)+1,"")</f>
        <v/>
      </c>
    </row>
    <row r="662" spans="5:5" x14ac:dyDescent="0.25">
      <c r="E662" s="3" t="str">
        <f>IF(AND(YEAR(C662)=Calendrier!$BD$8,B662=Calendrier!$BD$11),MAX($E$2:E661)+1,"")</f>
        <v/>
      </c>
    </row>
    <row r="663" spans="5:5" x14ac:dyDescent="0.25">
      <c r="E663" s="3" t="str">
        <f>IF(AND(YEAR(C663)=Calendrier!$BD$8,B663=Calendrier!$BD$11),MAX($E$2:E662)+1,"")</f>
        <v/>
      </c>
    </row>
    <row r="664" spans="5:5" x14ac:dyDescent="0.25">
      <c r="E664" s="3" t="str">
        <f>IF(AND(YEAR(C664)=Calendrier!$BD$8,B664=Calendrier!$BD$11),MAX($E$2:E663)+1,"")</f>
        <v/>
      </c>
    </row>
    <row r="665" spans="5:5" x14ac:dyDescent="0.25">
      <c r="E665" s="3" t="str">
        <f>IF(AND(YEAR(C665)=Calendrier!$BD$8,B665=Calendrier!$BD$11),MAX($E$2:E664)+1,"")</f>
        <v/>
      </c>
    </row>
    <row r="666" spans="5:5" x14ac:dyDescent="0.25">
      <c r="E666" s="3" t="str">
        <f>IF(AND(YEAR(C666)=Calendrier!$BD$8,B666=Calendrier!$BD$11),MAX($E$2:E665)+1,"")</f>
        <v/>
      </c>
    </row>
    <row r="667" spans="5:5" x14ac:dyDescent="0.25">
      <c r="E667" s="3" t="str">
        <f>IF(AND(YEAR(C667)=Calendrier!$BD$8,B667=Calendrier!$BD$11),MAX($E$2:E666)+1,"")</f>
        <v/>
      </c>
    </row>
    <row r="668" spans="5:5" x14ac:dyDescent="0.25">
      <c r="E668" s="3" t="str">
        <f>IF(AND(YEAR(C668)=Calendrier!$BD$8,B668=Calendrier!$BD$11),MAX($E$2:E667)+1,"")</f>
        <v/>
      </c>
    </row>
    <row r="669" spans="5:5" x14ac:dyDescent="0.25">
      <c r="E669" s="3" t="str">
        <f>IF(AND(YEAR(C669)=Calendrier!$BD$8,B669=Calendrier!$BD$11),MAX($E$2:E668)+1,"")</f>
        <v/>
      </c>
    </row>
    <row r="670" spans="5:5" x14ac:dyDescent="0.25">
      <c r="E670" s="3" t="str">
        <f>IF(AND(YEAR(C670)=Calendrier!$BD$8,B670=Calendrier!$BD$11),MAX($E$2:E669)+1,"")</f>
        <v/>
      </c>
    </row>
    <row r="671" spans="5:5" x14ac:dyDescent="0.25">
      <c r="E671" s="3" t="str">
        <f>IF(AND(YEAR(C671)=Calendrier!$BD$8,B671=Calendrier!$BD$11),MAX($E$2:E670)+1,"")</f>
        <v/>
      </c>
    </row>
    <row r="672" spans="5:5" x14ac:dyDescent="0.25">
      <c r="E672" s="3" t="str">
        <f>IF(AND(YEAR(C672)=Calendrier!$BD$8,B672=Calendrier!$BD$11),MAX($E$2:E671)+1,"")</f>
        <v/>
      </c>
    </row>
    <row r="673" spans="5:5" x14ac:dyDescent="0.25">
      <c r="E673" s="3" t="str">
        <f>IF(AND(YEAR(C673)=Calendrier!$BD$8,B673=Calendrier!$BD$11),MAX($E$2:E672)+1,"")</f>
        <v/>
      </c>
    </row>
    <row r="674" spans="5:5" x14ac:dyDescent="0.25">
      <c r="E674" s="3" t="str">
        <f>IF(AND(YEAR(C674)=Calendrier!$BD$8,B674=Calendrier!$BD$11),MAX($E$2:E673)+1,"")</f>
        <v/>
      </c>
    </row>
    <row r="675" spans="5:5" x14ac:dyDescent="0.25">
      <c r="E675" s="3" t="str">
        <f>IF(AND(YEAR(C675)=Calendrier!$BD$8,B675=Calendrier!$BD$11),MAX($E$2:E674)+1,"")</f>
        <v/>
      </c>
    </row>
    <row r="676" spans="5:5" x14ac:dyDescent="0.25">
      <c r="E676" s="3" t="str">
        <f>IF(AND(YEAR(C676)=Calendrier!$BD$8,B676=Calendrier!$BD$11),MAX($E$2:E675)+1,"")</f>
        <v/>
      </c>
    </row>
    <row r="677" spans="5:5" x14ac:dyDescent="0.25">
      <c r="E677" s="3" t="str">
        <f>IF(AND(YEAR(C677)=Calendrier!$BD$8,B677=Calendrier!$BD$11),MAX($E$2:E676)+1,"")</f>
        <v/>
      </c>
    </row>
    <row r="678" spans="5:5" x14ac:dyDescent="0.25">
      <c r="E678" s="3" t="str">
        <f>IF(AND(YEAR(C678)=Calendrier!$BD$8,B678=Calendrier!$BD$11),MAX($E$2:E677)+1,"")</f>
        <v/>
      </c>
    </row>
    <row r="679" spans="5:5" x14ac:dyDescent="0.25">
      <c r="E679" s="3" t="str">
        <f>IF(AND(YEAR(C679)=Calendrier!$BD$8,B679=Calendrier!$BD$11),MAX($E$2:E678)+1,"")</f>
        <v/>
      </c>
    </row>
    <row r="680" spans="5:5" x14ac:dyDescent="0.25">
      <c r="E680" s="3" t="str">
        <f>IF(AND(YEAR(C680)=Calendrier!$BD$8,B680=Calendrier!$BD$11),MAX($E$2:E679)+1,"")</f>
        <v/>
      </c>
    </row>
    <row r="681" spans="5:5" x14ac:dyDescent="0.25">
      <c r="E681" s="3" t="str">
        <f>IF(AND(YEAR(C681)=Calendrier!$BD$8,B681=Calendrier!$BD$11),MAX($E$2:E680)+1,"")</f>
        <v/>
      </c>
    </row>
    <row r="682" spans="5:5" x14ac:dyDescent="0.25">
      <c r="E682" s="3" t="str">
        <f>IF(AND(YEAR(C682)=Calendrier!$BD$8,B682=Calendrier!$BD$11),MAX($E$2:E681)+1,"")</f>
        <v/>
      </c>
    </row>
    <row r="683" spans="5:5" x14ac:dyDescent="0.25">
      <c r="E683" s="3" t="str">
        <f>IF(AND(YEAR(C683)=Calendrier!$BD$8,B683=Calendrier!$BD$11),MAX($E$2:E682)+1,"")</f>
        <v/>
      </c>
    </row>
    <row r="684" spans="5:5" x14ac:dyDescent="0.25">
      <c r="E684" s="3" t="str">
        <f>IF(AND(YEAR(C684)=Calendrier!$BD$8,B684=Calendrier!$BD$11),MAX($E$2:E683)+1,"")</f>
        <v/>
      </c>
    </row>
    <row r="685" spans="5:5" x14ac:dyDescent="0.25">
      <c r="E685" s="3" t="str">
        <f>IF(AND(YEAR(C685)=Calendrier!$BD$8,B685=Calendrier!$BD$11),MAX($E$2:E684)+1,"")</f>
        <v/>
      </c>
    </row>
    <row r="686" spans="5:5" x14ac:dyDescent="0.25">
      <c r="E686" s="3" t="str">
        <f>IF(AND(YEAR(C686)=Calendrier!$BD$8,B686=Calendrier!$BD$11),MAX($E$2:E685)+1,"")</f>
        <v/>
      </c>
    </row>
    <row r="687" spans="5:5" x14ac:dyDescent="0.25">
      <c r="E687" s="3" t="str">
        <f>IF(AND(YEAR(C687)=Calendrier!$BD$8,B687=Calendrier!$BD$11),MAX($E$2:E686)+1,"")</f>
        <v/>
      </c>
    </row>
    <row r="688" spans="5:5" x14ac:dyDescent="0.25">
      <c r="E688" s="3" t="str">
        <f>IF(AND(YEAR(C688)=Calendrier!$BD$8,B688=Calendrier!$BD$11),MAX($E$2:E687)+1,"")</f>
        <v/>
      </c>
    </row>
    <row r="689" spans="5:5" x14ac:dyDescent="0.25">
      <c r="E689" s="3" t="str">
        <f>IF(AND(YEAR(C689)=Calendrier!$BD$8,B689=Calendrier!$BD$11),MAX($E$2:E688)+1,"")</f>
        <v/>
      </c>
    </row>
    <row r="690" spans="5:5" x14ac:dyDescent="0.25">
      <c r="E690" s="3" t="str">
        <f>IF(AND(YEAR(C690)=Calendrier!$BD$8,B690=Calendrier!$BD$11),MAX($E$2:E689)+1,"")</f>
        <v/>
      </c>
    </row>
    <row r="691" spans="5:5" x14ac:dyDescent="0.25">
      <c r="E691" s="3" t="str">
        <f>IF(AND(YEAR(C691)=Calendrier!$BD$8,B691=Calendrier!$BD$11),MAX($E$2:E690)+1,"")</f>
        <v/>
      </c>
    </row>
    <row r="692" spans="5:5" x14ac:dyDescent="0.25">
      <c r="E692" s="3" t="str">
        <f>IF(AND(YEAR(C692)=Calendrier!$BD$8,B692=Calendrier!$BD$11),MAX($E$2:E691)+1,"")</f>
        <v/>
      </c>
    </row>
    <row r="693" spans="5:5" x14ac:dyDescent="0.25">
      <c r="E693" s="3" t="str">
        <f>IF(AND(YEAR(C693)=Calendrier!$BD$8,B693=Calendrier!$BD$11),MAX($E$2:E692)+1,"")</f>
        <v/>
      </c>
    </row>
    <row r="694" spans="5:5" x14ac:dyDescent="0.25">
      <c r="E694" s="3" t="str">
        <f>IF(AND(YEAR(C694)=Calendrier!$BD$8,B694=Calendrier!$BD$11),MAX($E$2:E693)+1,"")</f>
        <v/>
      </c>
    </row>
    <row r="695" spans="5:5" x14ac:dyDescent="0.25">
      <c r="E695" s="3" t="str">
        <f>IF(AND(YEAR(C695)=Calendrier!$BD$8,B695=Calendrier!$BD$11),MAX($E$2:E694)+1,"")</f>
        <v/>
      </c>
    </row>
    <row r="696" spans="5:5" x14ac:dyDescent="0.25">
      <c r="E696" s="3" t="str">
        <f>IF(AND(YEAR(C696)=Calendrier!$BD$8,B696=Calendrier!$BD$11),MAX($E$2:E695)+1,"")</f>
        <v/>
      </c>
    </row>
    <row r="697" spans="5:5" x14ac:dyDescent="0.25">
      <c r="E697" s="3" t="str">
        <f>IF(AND(YEAR(C697)=Calendrier!$BD$8,B697=Calendrier!$BD$11),MAX($E$2:E696)+1,"")</f>
        <v/>
      </c>
    </row>
    <row r="698" spans="5:5" x14ac:dyDescent="0.25">
      <c r="E698" s="3" t="str">
        <f>IF(AND(YEAR(C698)=Calendrier!$BD$8,B698=Calendrier!$BD$11),MAX($E$2:E697)+1,"")</f>
        <v/>
      </c>
    </row>
    <row r="699" spans="5:5" x14ac:dyDescent="0.25">
      <c r="E699" s="3" t="str">
        <f>IF(AND(YEAR(C699)=Calendrier!$BD$8,B699=Calendrier!$BD$11),MAX($E$2:E698)+1,"")</f>
        <v/>
      </c>
    </row>
    <row r="700" spans="5:5" x14ac:dyDescent="0.25">
      <c r="E700" s="3" t="str">
        <f>IF(AND(YEAR(C700)=Calendrier!$BD$8,B700=Calendrier!$BD$11),MAX($E$2:E699)+1,"")</f>
        <v/>
      </c>
    </row>
    <row r="701" spans="5:5" x14ac:dyDescent="0.25">
      <c r="E701" s="3" t="str">
        <f>IF(AND(YEAR(C701)=Calendrier!$BD$8,B701=Calendrier!$BD$11),MAX($E$2:E700)+1,"")</f>
        <v/>
      </c>
    </row>
    <row r="702" spans="5:5" x14ac:dyDescent="0.25">
      <c r="E702" s="3" t="str">
        <f>IF(AND(YEAR(C702)=Calendrier!$BD$8,B702=Calendrier!$BD$11),MAX($E$2:E701)+1,"")</f>
        <v/>
      </c>
    </row>
    <row r="703" spans="5:5" x14ac:dyDescent="0.25">
      <c r="E703" s="3" t="str">
        <f>IF(AND(YEAR(C703)=Calendrier!$BD$8,B703=Calendrier!$BD$11),MAX($E$2:E702)+1,"")</f>
        <v/>
      </c>
    </row>
    <row r="704" spans="5:5" x14ac:dyDescent="0.25">
      <c r="E704" s="3" t="str">
        <f>IF(AND(YEAR(C704)=Calendrier!$BD$8,B704=Calendrier!$BD$11),MAX($E$2:E703)+1,"")</f>
        <v/>
      </c>
    </row>
    <row r="705" spans="5:5" x14ac:dyDescent="0.25">
      <c r="E705" s="3" t="str">
        <f>IF(AND(YEAR(C705)=Calendrier!$BD$8,B705=Calendrier!$BD$11),MAX($E$2:E704)+1,"")</f>
        <v/>
      </c>
    </row>
    <row r="706" spans="5:5" x14ac:dyDescent="0.25">
      <c r="E706" s="3" t="str">
        <f>IF(AND(YEAR(C706)=Calendrier!$BD$8,B706=Calendrier!$BD$11),MAX($E$2:E705)+1,"")</f>
        <v/>
      </c>
    </row>
    <row r="707" spans="5:5" x14ac:dyDescent="0.25">
      <c r="E707" s="3" t="str">
        <f>IF(AND(YEAR(C707)=Calendrier!$BD$8,B707=Calendrier!$BD$11),MAX($E$2:E706)+1,"")</f>
        <v/>
      </c>
    </row>
    <row r="708" spans="5:5" x14ac:dyDescent="0.25">
      <c r="E708" s="3" t="str">
        <f>IF(AND(YEAR(C708)=Calendrier!$BD$8,B708=Calendrier!$BD$11),MAX($E$2:E707)+1,"")</f>
        <v/>
      </c>
    </row>
    <row r="709" spans="5:5" x14ac:dyDescent="0.25">
      <c r="E709" s="3" t="str">
        <f>IF(AND(YEAR(C709)=Calendrier!$BD$8,B709=Calendrier!$BD$11),MAX($E$2:E708)+1,"")</f>
        <v/>
      </c>
    </row>
    <row r="710" spans="5:5" x14ac:dyDescent="0.25">
      <c r="E710" s="3" t="str">
        <f>IF(AND(YEAR(C710)=Calendrier!$BD$8,B710=Calendrier!$BD$11),MAX($E$2:E709)+1,"")</f>
        <v/>
      </c>
    </row>
    <row r="711" spans="5:5" x14ac:dyDescent="0.25">
      <c r="E711" s="3" t="str">
        <f>IF(AND(YEAR(C711)=Calendrier!$BD$8,B711=Calendrier!$BD$11),MAX($E$2:E710)+1,"")</f>
        <v/>
      </c>
    </row>
    <row r="712" spans="5:5" x14ac:dyDescent="0.25">
      <c r="E712" s="3" t="str">
        <f>IF(AND(YEAR(C712)=Calendrier!$BD$8,B712=Calendrier!$BD$11),MAX($E$2:E711)+1,"")</f>
        <v/>
      </c>
    </row>
    <row r="713" spans="5:5" x14ac:dyDescent="0.25">
      <c r="E713" s="3" t="str">
        <f>IF(AND(YEAR(C713)=Calendrier!$BD$8,B713=Calendrier!$BD$11),MAX($E$2:E712)+1,"")</f>
        <v/>
      </c>
    </row>
    <row r="714" spans="5:5" x14ac:dyDescent="0.25">
      <c r="E714" s="3" t="str">
        <f>IF(AND(YEAR(C714)=Calendrier!$BD$8,B714=Calendrier!$BD$11),MAX($E$2:E713)+1,"")</f>
        <v/>
      </c>
    </row>
    <row r="715" spans="5:5" x14ac:dyDescent="0.25">
      <c r="E715" s="3" t="str">
        <f>IF(AND(YEAR(C715)=Calendrier!$BD$8,B715=Calendrier!$BD$11),MAX($E$2:E714)+1,"")</f>
        <v/>
      </c>
    </row>
    <row r="716" spans="5:5" x14ac:dyDescent="0.25">
      <c r="E716" s="3" t="str">
        <f>IF(AND(YEAR(C716)=Calendrier!$BD$8,B716=Calendrier!$BD$11),MAX($E$2:E715)+1,"")</f>
        <v/>
      </c>
    </row>
    <row r="717" spans="5:5" x14ac:dyDescent="0.25">
      <c r="E717" s="3" t="str">
        <f>IF(AND(YEAR(C717)=Calendrier!$BD$8,B717=Calendrier!$BD$11),MAX($E$2:E716)+1,"")</f>
        <v/>
      </c>
    </row>
    <row r="718" spans="5:5" x14ac:dyDescent="0.25">
      <c r="E718" s="3" t="str">
        <f>IF(AND(YEAR(C718)=Calendrier!$BD$8,B718=Calendrier!$BD$11),MAX($E$2:E717)+1,"")</f>
        <v/>
      </c>
    </row>
    <row r="719" spans="5:5" x14ac:dyDescent="0.25">
      <c r="E719" s="3" t="str">
        <f>IF(AND(YEAR(C719)=Calendrier!$BD$8,B719=Calendrier!$BD$11),MAX($E$2:E718)+1,"")</f>
        <v/>
      </c>
    </row>
    <row r="720" spans="5:5" x14ac:dyDescent="0.25">
      <c r="E720" s="3" t="str">
        <f>IF(AND(YEAR(C720)=Calendrier!$BD$8,B720=Calendrier!$BD$11),MAX($E$2:E719)+1,"")</f>
        <v/>
      </c>
    </row>
    <row r="721" spans="5:5" x14ac:dyDescent="0.25">
      <c r="E721" s="3" t="str">
        <f>IF(AND(YEAR(C721)=Calendrier!$BD$8,B721=Calendrier!$BD$11),MAX($E$2:E720)+1,"")</f>
        <v/>
      </c>
    </row>
    <row r="722" spans="5:5" x14ac:dyDescent="0.25">
      <c r="E722" s="3" t="str">
        <f>IF(AND(YEAR(C722)=Calendrier!$BD$8,B722=Calendrier!$BD$11),MAX($E$2:E721)+1,"")</f>
        <v/>
      </c>
    </row>
    <row r="723" spans="5:5" x14ac:dyDescent="0.25">
      <c r="E723" s="3" t="str">
        <f>IF(AND(YEAR(C723)=Calendrier!$BD$8,B723=Calendrier!$BD$11),MAX($E$2:E722)+1,"")</f>
        <v/>
      </c>
    </row>
    <row r="724" spans="5:5" x14ac:dyDescent="0.25">
      <c r="E724" s="3" t="str">
        <f>IF(AND(YEAR(C724)=Calendrier!$BD$8,B724=Calendrier!$BD$11),MAX($E$2:E723)+1,"")</f>
        <v/>
      </c>
    </row>
    <row r="725" spans="5:5" x14ac:dyDescent="0.25">
      <c r="E725" s="3" t="str">
        <f>IF(AND(YEAR(C725)=Calendrier!$BD$8,B725=Calendrier!$BD$11),MAX($E$2:E724)+1,"")</f>
        <v/>
      </c>
    </row>
    <row r="726" spans="5:5" x14ac:dyDescent="0.25">
      <c r="E726" s="3" t="str">
        <f>IF(AND(YEAR(C726)=Calendrier!$BD$8,B726=Calendrier!$BD$11),MAX($E$2:E725)+1,"")</f>
        <v/>
      </c>
    </row>
    <row r="727" spans="5:5" x14ac:dyDescent="0.25">
      <c r="E727" s="3" t="str">
        <f>IF(AND(YEAR(C727)=Calendrier!$BD$8,B727=Calendrier!$BD$11),MAX($E$2:E726)+1,"")</f>
        <v/>
      </c>
    </row>
    <row r="728" spans="5:5" x14ac:dyDescent="0.25">
      <c r="E728" s="3" t="str">
        <f>IF(AND(YEAR(C728)=Calendrier!$BD$8,B728=Calendrier!$BD$11),MAX($E$2:E727)+1,"")</f>
        <v/>
      </c>
    </row>
    <row r="729" spans="5:5" x14ac:dyDescent="0.25">
      <c r="E729" s="3" t="str">
        <f>IF(AND(YEAR(C729)=Calendrier!$BD$8,B729=Calendrier!$BD$11),MAX($E$2:E728)+1,"")</f>
        <v/>
      </c>
    </row>
    <row r="730" spans="5:5" x14ac:dyDescent="0.25">
      <c r="E730" s="3" t="str">
        <f>IF(AND(YEAR(C730)=Calendrier!$BD$8,B730=Calendrier!$BD$11),MAX($E$2:E729)+1,"")</f>
        <v/>
      </c>
    </row>
    <row r="731" spans="5:5" x14ac:dyDescent="0.25">
      <c r="E731" s="3" t="str">
        <f>IF(AND(YEAR(C731)=Calendrier!$BD$8,B731=Calendrier!$BD$11),MAX($E$2:E730)+1,"")</f>
        <v/>
      </c>
    </row>
    <row r="732" spans="5:5" x14ac:dyDescent="0.25">
      <c r="E732" s="3" t="str">
        <f>IF(AND(YEAR(C732)=Calendrier!$BD$8,B732=Calendrier!$BD$11),MAX($E$2:E731)+1,"")</f>
        <v/>
      </c>
    </row>
    <row r="733" spans="5:5" x14ac:dyDescent="0.25">
      <c r="E733" s="3" t="str">
        <f>IF(AND(YEAR(C733)=Calendrier!$BD$8,B733=Calendrier!$BD$11),MAX($E$2:E732)+1,"")</f>
        <v/>
      </c>
    </row>
    <row r="734" spans="5:5" x14ac:dyDescent="0.25">
      <c r="E734" s="3" t="str">
        <f>IF(AND(YEAR(C734)=Calendrier!$BD$8,B734=Calendrier!$BD$11),MAX($E$2:E733)+1,"")</f>
        <v/>
      </c>
    </row>
    <row r="735" spans="5:5" x14ac:dyDescent="0.25">
      <c r="E735" s="3" t="str">
        <f>IF(AND(YEAR(C735)=Calendrier!$BD$8,B735=Calendrier!$BD$11),MAX($E$2:E734)+1,"")</f>
        <v/>
      </c>
    </row>
    <row r="736" spans="5:5" x14ac:dyDescent="0.25">
      <c r="E736" s="3" t="str">
        <f>IF(AND(YEAR(C736)=Calendrier!$BD$8,B736=Calendrier!$BD$11),MAX($E$2:E735)+1,"")</f>
        <v/>
      </c>
    </row>
    <row r="737" spans="5:5" x14ac:dyDescent="0.25">
      <c r="E737" s="3" t="str">
        <f>IF(AND(YEAR(C737)=Calendrier!$BD$8,B737=Calendrier!$BD$11),MAX($E$2:E736)+1,"")</f>
        <v/>
      </c>
    </row>
    <row r="738" spans="5:5" x14ac:dyDescent="0.25">
      <c r="E738" s="3" t="str">
        <f>IF(AND(YEAR(C738)=Calendrier!$BD$8,B738=Calendrier!$BD$11),MAX($E$2:E737)+1,"")</f>
        <v/>
      </c>
    </row>
    <row r="739" spans="5:5" x14ac:dyDescent="0.25">
      <c r="E739" s="3" t="str">
        <f>IF(AND(YEAR(C739)=Calendrier!$BD$8,B739=Calendrier!$BD$11),MAX($E$2:E738)+1,"")</f>
        <v/>
      </c>
    </row>
    <row r="740" spans="5:5" x14ac:dyDescent="0.25">
      <c r="E740" s="3" t="str">
        <f>IF(AND(YEAR(C740)=Calendrier!$BD$8,B740=Calendrier!$BD$11),MAX($E$2:E739)+1,"")</f>
        <v/>
      </c>
    </row>
    <row r="741" spans="5:5" x14ac:dyDescent="0.25">
      <c r="E741" s="3" t="str">
        <f>IF(AND(YEAR(C741)=Calendrier!$BD$8,B741=Calendrier!$BD$11),MAX($E$2:E740)+1,"")</f>
        <v/>
      </c>
    </row>
    <row r="742" spans="5:5" x14ac:dyDescent="0.25">
      <c r="E742" s="3" t="str">
        <f>IF(AND(YEAR(C742)=Calendrier!$BD$8,B742=Calendrier!$BD$11),MAX($E$2:E741)+1,"")</f>
        <v/>
      </c>
    </row>
    <row r="743" spans="5:5" x14ac:dyDescent="0.25">
      <c r="E743" s="3" t="str">
        <f>IF(AND(YEAR(C743)=Calendrier!$BD$8,B743=Calendrier!$BD$11),MAX($E$2:E742)+1,"")</f>
        <v/>
      </c>
    </row>
    <row r="744" spans="5:5" x14ac:dyDescent="0.25">
      <c r="E744" s="3" t="str">
        <f>IF(AND(YEAR(C744)=Calendrier!$BD$8,B744=Calendrier!$BD$11),MAX($E$2:E743)+1,"")</f>
        <v/>
      </c>
    </row>
    <row r="745" spans="5:5" x14ac:dyDescent="0.25">
      <c r="E745" s="3" t="str">
        <f>IF(AND(YEAR(C745)=Calendrier!$BD$8,B745=Calendrier!$BD$11),MAX($E$2:E744)+1,"")</f>
        <v/>
      </c>
    </row>
    <row r="746" spans="5:5" x14ac:dyDescent="0.25">
      <c r="E746" s="3" t="str">
        <f>IF(AND(YEAR(C746)=Calendrier!$BD$8,B746=Calendrier!$BD$11),MAX($E$2:E745)+1,"")</f>
        <v/>
      </c>
    </row>
    <row r="747" spans="5:5" x14ac:dyDescent="0.25">
      <c r="E747" s="3" t="str">
        <f>IF(AND(YEAR(C747)=Calendrier!$BD$8,B747=Calendrier!$BD$11),MAX($E$2:E746)+1,"")</f>
        <v/>
      </c>
    </row>
    <row r="748" spans="5:5" x14ac:dyDescent="0.25">
      <c r="E748" s="3" t="str">
        <f>IF(AND(YEAR(C748)=Calendrier!$BD$8,B748=Calendrier!$BD$11),MAX($E$2:E747)+1,"")</f>
        <v/>
      </c>
    </row>
    <row r="749" spans="5:5" x14ac:dyDescent="0.25">
      <c r="E749" s="3" t="str">
        <f>IF(AND(YEAR(C749)=Calendrier!$BD$8,B749=Calendrier!$BD$11),MAX($E$2:E748)+1,"")</f>
        <v/>
      </c>
    </row>
    <row r="750" spans="5:5" x14ac:dyDescent="0.25">
      <c r="E750" s="3" t="str">
        <f>IF(AND(YEAR(C750)=Calendrier!$BD$8,B750=Calendrier!$BD$11),MAX($E$2:E749)+1,"")</f>
        <v/>
      </c>
    </row>
    <row r="751" spans="5:5" x14ac:dyDescent="0.25">
      <c r="E751" s="3" t="str">
        <f>IF(AND(YEAR(C751)=Calendrier!$BD$8,B751=Calendrier!$BD$11),MAX($E$2:E750)+1,"")</f>
        <v/>
      </c>
    </row>
    <row r="752" spans="5:5" x14ac:dyDescent="0.25">
      <c r="E752" s="3" t="str">
        <f>IF(AND(YEAR(C752)=Calendrier!$BD$8,B752=Calendrier!$BD$11),MAX($E$2:E751)+1,"")</f>
        <v/>
      </c>
    </row>
    <row r="753" spans="5:5" x14ac:dyDescent="0.25">
      <c r="E753" s="3" t="str">
        <f>IF(AND(YEAR(C753)=Calendrier!$BD$8,B753=Calendrier!$BD$11),MAX($E$2:E752)+1,"")</f>
        <v/>
      </c>
    </row>
    <row r="754" spans="5:5" x14ac:dyDescent="0.25">
      <c r="E754" s="3" t="str">
        <f>IF(AND(YEAR(C754)=Calendrier!$BD$8,B754=Calendrier!$BD$11),MAX($E$2:E753)+1,"")</f>
        <v/>
      </c>
    </row>
    <row r="755" spans="5:5" x14ac:dyDescent="0.25">
      <c r="E755" s="3" t="str">
        <f>IF(AND(YEAR(C755)=Calendrier!$BD$8,B755=Calendrier!$BD$11),MAX($E$2:E754)+1,"")</f>
        <v/>
      </c>
    </row>
    <row r="756" spans="5:5" x14ac:dyDescent="0.25">
      <c r="E756" s="3" t="str">
        <f>IF(AND(YEAR(C756)=Calendrier!$BD$8,B756=Calendrier!$BD$11),MAX($E$2:E755)+1,"")</f>
        <v/>
      </c>
    </row>
    <row r="757" spans="5:5" x14ac:dyDescent="0.25">
      <c r="E757" s="3" t="str">
        <f>IF(AND(YEAR(C757)=Calendrier!$BD$8,B757=Calendrier!$BD$11),MAX($E$2:E756)+1,"")</f>
        <v/>
      </c>
    </row>
    <row r="758" spans="5:5" x14ac:dyDescent="0.25">
      <c r="E758" s="3" t="str">
        <f>IF(AND(YEAR(C758)=Calendrier!$BD$8,B758=Calendrier!$BD$11),MAX($E$2:E757)+1,"")</f>
        <v/>
      </c>
    </row>
    <row r="759" spans="5:5" x14ac:dyDescent="0.25">
      <c r="E759" s="3" t="str">
        <f>IF(AND(YEAR(C759)=Calendrier!$BD$8,B759=Calendrier!$BD$11),MAX($E$2:E758)+1,"")</f>
        <v/>
      </c>
    </row>
    <row r="760" spans="5:5" x14ac:dyDescent="0.25">
      <c r="E760" s="3" t="str">
        <f>IF(AND(YEAR(C760)=Calendrier!$BD$8,B760=Calendrier!$BD$11),MAX($E$2:E759)+1,"")</f>
        <v/>
      </c>
    </row>
    <row r="761" spans="5:5" x14ac:dyDescent="0.25">
      <c r="E761" s="3" t="str">
        <f>IF(AND(YEAR(C761)=Calendrier!$BD$8,B761=Calendrier!$BD$11),MAX($E$2:E760)+1,"")</f>
        <v/>
      </c>
    </row>
    <row r="762" spans="5:5" x14ac:dyDescent="0.25">
      <c r="E762" s="3" t="str">
        <f>IF(AND(YEAR(C762)=Calendrier!$BD$8,B762=Calendrier!$BD$11),MAX($E$2:E761)+1,"")</f>
        <v/>
      </c>
    </row>
    <row r="763" spans="5:5" x14ac:dyDescent="0.25">
      <c r="E763" s="3" t="str">
        <f>IF(AND(YEAR(C763)=Calendrier!$BD$8,B763=Calendrier!$BD$11),MAX($E$2:E762)+1,"")</f>
        <v/>
      </c>
    </row>
    <row r="764" spans="5:5" x14ac:dyDescent="0.25">
      <c r="E764" s="3" t="str">
        <f>IF(AND(YEAR(C764)=Calendrier!$BD$8,B764=Calendrier!$BD$11),MAX($E$2:E763)+1,"")</f>
        <v/>
      </c>
    </row>
    <row r="765" spans="5:5" x14ac:dyDescent="0.25">
      <c r="E765" s="3" t="str">
        <f>IF(AND(YEAR(C765)=Calendrier!$BD$8,B765=Calendrier!$BD$11),MAX($E$2:E764)+1,"")</f>
        <v/>
      </c>
    </row>
    <row r="766" spans="5:5" x14ac:dyDescent="0.25">
      <c r="E766" s="3" t="str">
        <f>IF(AND(YEAR(C766)=Calendrier!$BD$8,B766=Calendrier!$BD$11),MAX($E$2:E765)+1,"")</f>
        <v/>
      </c>
    </row>
    <row r="767" spans="5:5" x14ac:dyDescent="0.25">
      <c r="E767" s="3" t="str">
        <f>IF(AND(YEAR(C767)=Calendrier!$BD$8,B767=Calendrier!$BD$11),MAX($E$2:E766)+1,"")</f>
        <v/>
      </c>
    </row>
    <row r="768" spans="5:5" x14ac:dyDescent="0.25">
      <c r="E768" s="3" t="str">
        <f>IF(AND(YEAR(C768)=Calendrier!$BD$8,B768=Calendrier!$BD$11),MAX($E$2:E767)+1,"")</f>
        <v/>
      </c>
    </row>
    <row r="769" spans="5:5" x14ac:dyDescent="0.25">
      <c r="E769" s="3" t="str">
        <f>IF(AND(YEAR(C769)=Calendrier!$BD$8,B769=Calendrier!$BD$11),MAX($E$2:E768)+1,"")</f>
        <v/>
      </c>
    </row>
    <row r="770" spans="5:5" x14ac:dyDescent="0.25">
      <c r="E770" s="3" t="str">
        <f>IF(AND(YEAR(C770)=Calendrier!$BD$8,B770=Calendrier!$BD$11),MAX($E$2:E769)+1,"")</f>
        <v/>
      </c>
    </row>
    <row r="771" spans="5:5" x14ac:dyDescent="0.25">
      <c r="E771" s="3" t="str">
        <f>IF(AND(YEAR(C771)=Calendrier!$BD$8,B771=Calendrier!$BD$11),MAX($E$2:E770)+1,"")</f>
        <v/>
      </c>
    </row>
    <row r="772" spans="5:5" x14ac:dyDescent="0.25">
      <c r="E772" s="3" t="str">
        <f>IF(AND(YEAR(C772)=Calendrier!$BD$8,B772=Calendrier!$BD$11),MAX($E$2:E771)+1,"")</f>
        <v/>
      </c>
    </row>
    <row r="773" spans="5:5" x14ac:dyDescent="0.25">
      <c r="E773" s="3" t="str">
        <f>IF(AND(YEAR(C773)=Calendrier!$BD$8,B773=Calendrier!$BD$11),MAX($E$2:E772)+1,"")</f>
        <v/>
      </c>
    </row>
    <row r="774" spans="5:5" x14ac:dyDescent="0.25">
      <c r="E774" s="3" t="str">
        <f>IF(AND(YEAR(C774)=Calendrier!$BD$8,B774=Calendrier!$BD$11),MAX($E$2:E773)+1,"")</f>
        <v/>
      </c>
    </row>
    <row r="775" spans="5:5" x14ac:dyDescent="0.25">
      <c r="E775" s="3" t="str">
        <f>IF(AND(YEAR(C775)=Calendrier!$BD$8,B775=Calendrier!$BD$11),MAX($E$2:E774)+1,"")</f>
        <v/>
      </c>
    </row>
    <row r="776" spans="5:5" x14ac:dyDescent="0.25">
      <c r="E776" s="3" t="str">
        <f>IF(AND(YEAR(C776)=Calendrier!$BD$8,B776=Calendrier!$BD$11),MAX($E$2:E775)+1,"")</f>
        <v/>
      </c>
    </row>
    <row r="777" spans="5:5" x14ac:dyDescent="0.25">
      <c r="E777" s="3" t="str">
        <f>IF(AND(YEAR(C777)=Calendrier!$BD$8,B777=Calendrier!$BD$11),MAX($E$2:E776)+1,"")</f>
        <v/>
      </c>
    </row>
    <row r="778" spans="5:5" x14ac:dyDescent="0.25">
      <c r="E778" s="3" t="str">
        <f>IF(AND(YEAR(C778)=Calendrier!$BD$8,B778=Calendrier!$BD$11),MAX($E$2:E777)+1,"")</f>
        <v/>
      </c>
    </row>
    <row r="779" spans="5:5" x14ac:dyDescent="0.25">
      <c r="E779" s="3" t="str">
        <f>IF(AND(YEAR(C779)=Calendrier!$BD$8,B779=Calendrier!$BD$11),MAX($E$2:E778)+1,"")</f>
        <v/>
      </c>
    </row>
    <row r="780" spans="5:5" x14ac:dyDescent="0.25">
      <c r="E780" s="3" t="str">
        <f>IF(AND(YEAR(C780)=Calendrier!$BD$8,B780=Calendrier!$BD$11),MAX($E$2:E779)+1,"")</f>
        <v/>
      </c>
    </row>
    <row r="781" spans="5:5" x14ac:dyDescent="0.25">
      <c r="E781" s="3" t="str">
        <f>IF(AND(YEAR(C781)=Calendrier!$BD$8,B781=Calendrier!$BD$11),MAX($E$2:E780)+1,"")</f>
        <v/>
      </c>
    </row>
    <row r="782" spans="5:5" x14ac:dyDescent="0.25">
      <c r="E782" s="3" t="str">
        <f>IF(AND(YEAR(C782)=Calendrier!$BD$8,B782=Calendrier!$BD$11),MAX($E$2:E781)+1,"")</f>
        <v/>
      </c>
    </row>
    <row r="783" spans="5:5" x14ac:dyDescent="0.25">
      <c r="E783" s="3" t="str">
        <f>IF(AND(YEAR(C783)=Calendrier!$BD$8,B783=Calendrier!$BD$11),MAX($E$2:E782)+1,"")</f>
        <v/>
      </c>
    </row>
    <row r="784" spans="5:5" x14ac:dyDescent="0.25">
      <c r="E784" s="3" t="str">
        <f>IF(AND(YEAR(C784)=Calendrier!$BD$8,B784=Calendrier!$BD$11),MAX($E$2:E783)+1,"")</f>
        <v/>
      </c>
    </row>
    <row r="785" spans="5:5" x14ac:dyDescent="0.25">
      <c r="E785" s="3" t="str">
        <f>IF(AND(YEAR(C785)=Calendrier!$BD$8,B785=Calendrier!$BD$11),MAX($E$2:E784)+1,"")</f>
        <v/>
      </c>
    </row>
    <row r="786" spans="5:5" x14ac:dyDescent="0.25">
      <c r="E786" s="3" t="str">
        <f>IF(AND(YEAR(C786)=Calendrier!$BD$8,B786=Calendrier!$BD$11),MAX($E$2:E785)+1,"")</f>
        <v/>
      </c>
    </row>
    <row r="787" spans="5:5" x14ac:dyDescent="0.25">
      <c r="E787" s="3" t="str">
        <f>IF(AND(YEAR(C787)=Calendrier!$BD$8,B787=Calendrier!$BD$11),MAX($E$2:E786)+1,"")</f>
        <v/>
      </c>
    </row>
    <row r="788" spans="5:5" x14ac:dyDescent="0.25">
      <c r="E788" s="3" t="str">
        <f>IF(AND(YEAR(C788)=Calendrier!$BD$8,B788=Calendrier!$BD$11),MAX($E$2:E787)+1,"")</f>
        <v/>
      </c>
    </row>
    <row r="789" spans="5:5" x14ac:dyDescent="0.25">
      <c r="E789" s="3" t="str">
        <f>IF(AND(YEAR(C789)=Calendrier!$BD$8,B789=Calendrier!$BD$11),MAX($E$2:E788)+1,"")</f>
        <v/>
      </c>
    </row>
    <row r="790" spans="5:5" x14ac:dyDescent="0.25">
      <c r="E790" s="3" t="str">
        <f>IF(AND(YEAR(C790)=Calendrier!$BD$8,B790=Calendrier!$BD$11),MAX($E$2:E789)+1,"")</f>
        <v/>
      </c>
    </row>
    <row r="791" spans="5:5" x14ac:dyDescent="0.25">
      <c r="E791" s="3" t="str">
        <f>IF(AND(YEAR(C791)=Calendrier!$BD$8,B791=Calendrier!$BD$11),MAX($E$2:E790)+1,"")</f>
        <v/>
      </c>
    </row>
    <row r="792" spans="5:5" x14ac:dyDescent="0.25">
      <c r="E792" s="3" t="str">
        <f>IF(AND(YEAR(C792)=Calendrier!$BD$8,B792=Calendrier!$BD$11),MAX($E$2:E791)+1,"")</f>
        <v/>
      </c>
    </row>
    <row r="793" spans="5:5" x14ac:dyDescent="0.25">
      <c r="E793" s="3" t="str">
        <f>IF(AND(YEAR(C793)=Calendrier!$BD$8,B793=Calendrier!$BD$11),MAX($E$2:E792)+1,"")</f>
        <v/>
      </c>
    </row>
    <row r="794" spans="5:5" x14ac:dyDescent="0.25">
      <c r="E794" s="3" t="str">
        <f>IF(AND(YEAR(C794)=Calendrier!$BD$8,B794=Calendrier!$BD$11),MAX($E$2:E793)+1,"")</f>
        <v/>
      </c>
    </row>
    <row r="795" spans="5:5" x14ac:dyDescent="0.25">
      <c r="E795" s="3" t="str">
        <f>IF(AND(YEAR(C795)=Calendrier!$BD$8,B795=Calendrier!$BD$11),MAX($E$2:E794)+1,"")</f>
        <v/>
      </c>
    </row>
    <row r="796" spans="5:5" x14ac:dyDescent="0.25">
      <c r="E796" s="3" t="str">
        <f>IF(AND(YEAR(C796)=Calendrier!$BD$8,B796=Calendrier!$BD$11),MAX($E$2:E795)+1,"")</f>
        <v/>
      </c>
    </row>
    <row r="797" spans="5:5" x14ac:dyDescent="0.25">
      <c r="E797" s="3" t="str">
        <f>IF(AND(YEAR(C797)=Calendrier!$BD$8,B797=Calendrier!$BD$11),MAX($E$2:E796)+1,"")</f>
        <v/>
      </c>
    </row>
    <row r="798" spans="5:5" x14ac:dyDescent="0.25">
      <c r="E798" s="3" t="str">
        <f>IF(AND(YEAR(C798)=Calendrier!$BD$8,B798=Calendrier!$BD$11),MAX($E$2:E797)+1,"")</f>
        <v/>
      </c>
    </row>
    <row r="799" spans="5:5" x14ac:dyDescent="0.25">
      <c r="E799" s="3" t="str">
        <f>IF(AND(YEAR(C799)=Calendrier!$BD$8,B799=Calendrier!$BD$11),MAX($E$2:E798)+1,"")</f>
        <v/>
      </c>
    </row>
    <row r="800" spans="5:5" x14ac:dyDescent="0.25">
      <c r="E800" s="3" t="str">
        <f>IF(AND(YEAR(C800)=Calendrier!$BD$8,B800=Calendrier!$BD$11),MAX($E$2:E799)+1,"")</f>
        <v/>
      </c>
    </row>
    <row r="801" spans="5:5" x14ac:dyDescent="0.25">
      <c r="E801" s="3" t="str">
        <f>IF(AND(YEAR(C801)=Calendrier!$BD$8,B801=Calendrier!$BD$11),MAX($E$2:E800)+1,"")</f>
        <v/>
      </c>
    </row>
    <row r="802" spans="5:5" x14ac:dyDescent="0.25">
      <c r="E802" s="3" t="str">
        <f>IF(AND(YEAR(C802)=Calendrier!$BD$8,B802=Calendrier!$BD$11),MAX($E$2:E801)+1,"")</f>
        <v/>
      </c>
    </row>
    <row r="803" spans="5:5" x14ac:dyDescent="0.25">
      <c r="E803" s="3" t="str">
        <f>IF(AND(YEAR(C803)=Calendrier!$BD$8,B803=Calendrier!$BD$11),MAX($E$2:E802)+1,"")</f>
        <v/>
      </c>
    </row>
    <row r="804" spans="5:5" x14ac:dyDescent="0.25">
      <c r="E804" s="3" t="str">
        <f>IF(AND(YEAR(C804)=Calendrier!$BD$8,B804=Calendrier!$BD$11),MAX($E$2:E803)+1,"")</f>
        <v/>
      </c>
    </row>
    <row r="805" spans="5:5" x14ac:dyDescent="0.25">
      <c r="E805" s="3" t="str">
        <f>IF(AND(YEAR(C805)=Calendrier!$BD$8,B805=Calendrier!$BD$11),MAX($E$2:E804)+1,"")</f>
        <v/>
      </c>
    </row>
    <row r="806" spans="5:5" x14ac:dyDescent="0.25">
      <c r="E806" s="3" t="str">
        <f>IF(AND(YEAR(C806)=Calendrier!$BD$8,B806=Calendrier!$BD$11),MAX($E$2:E805)+1,"")</f>
        <v/>
      </c>
    </row>
    <row r="807" spans="5:5" x14ac:dyDescent="0.25">
      <c r="E807" s="3" t="str">
        <f>IF(AND(YEAR(C807)=Calendrier!$BD$8,B807=Calendrier!$BD$11),MAX($E$2:E806)+1,"")</f>
        <v/>
      </c>
    </row>
    <row r="808" spans="5:5" x14ac:dyDescent="0.25">
      <c r="E808" s="3" t="str">
        <f>IF(AND(YEAR(C808)=Calendrier!$BD$8,B808=Calendrier!$BD$11),MAX($E$2:E807)+1,"")</f>
        <v/>
      </c>
    </row>
    <row r="809" spans="5:5" x14ac:dyDescent="0.25">
      <c r="E809" s="3" t="str">
        <f>IF(AND(YEAR(C809)=Calendrier!$BD$8,B809=Calendrier!$BD$11),MAX($E$2:E808)+1,"")</f>
        <v/>
      </c>
    </row>
    <row r="810" spans="5:5" x14ac:dyDescent="0.25">
      <c r="E810" s="3" t="str">
        <f>IF(AND(YEAR(C810)=Calendrier!$BD$8,B810=Calendrier!$BD$11),MAX($E$2:E809)+1,"")</f>
        <v/>
      </c>
    </row>
    <row r="811" spans="5:5" x14ac:dyDescent="0.25">
      <c r="E811" s="3" t="str">
        <f>IF(AND(YEAR(C811)=Calendrier!$BD$8,B811=Calendrier!$BD$11),MAX($E$2:E810)+1,"")</f>
        <v/>
      </c>
    </row>
    <row r="812" spans="5:5" x14ac:dyDescent="0.25">
      <c r="E812" s="3" t="str">
        <f>IF(AND(YEAR(C812)=Calendrier!$BD$8,B812=Calendrier!$BD$11),MAX($E$2:E811)+1,"")</f>
        <v/>
      </c>
    </row>
    <row r="813" spans="5:5" x14ac:dyDescent="0.25">
      <c r="E813" s="3" t="str">
        <f>IF(AND(YEAR(C813)=Calendrier!$BD$8,B813=Calendrier!$BD$11),MAX($E$2:E812)+1,"")</f>
        <v/>
      </c>
    </row>
    <row r="814" spans="5:5" x14ac:dyDescent="0.25">
      <c r="E814" s="3" t="str">
        <f>IF(AND(YEAR(C814)=Calendrier!$BD$8,B814=Calendrier!$BD$11),MAX($E$2:E813)+1,"")</f>
        <v/>
      </c>
    </row>
    <row r="815" spans="5:5" x14ac:dyDescent="0.25">
      <c r="E815" s="3" t="str">
        <f>IF(AND(YEAR(C815)=Calendrier!$BD$8,B815=Calendrier!$BD$11),MAX($E$2:E814)+1,"")</f>
        <v/>
      </c>
    </row>
    <row r="816" spans="5:5" x14ac:dyDescent="0.25">
      <c r="E816" s="3" t="str">
        <f>IF(AND(YEAR(C816)=Calendrier!$BD$8,B816=Calendrier!$BD$11),MAX($E$2:E815)+1,"")</f>
        <v/>
      </c>
    </row>
    <row r="817" spans="5:5" x14ac:dyDescent="0.25">
      <c r="E817" s="3" t="str">
        <f>IF(AND(YEAR(C817)=Calendrier!$BD$8,B817=Calendrier!$BD$11),MAX($E$2:E816)+1,"")</f>
        <v/>
      </c>
    </row>
    <row r="818" spans="5:5" x14ac:dyDescent="0.25">
      <c r="E818" s="3" t="str">
        <f>IF(AND(YEAR(C818)=Calendrier!$BD$8,B818=Calendrier!$BD$11),MAX($E$2:E817)+1,"")</f>
        <v/>
      </c>
    </row>
    <row r="819" spans="5:5" x14ac:dyDescent="0.25">
      <c r="E819" s="3" t="str">
        <f>IF(AND(YEAR(C819)=Calendrier!$BD$8,B819=Calendrier!$BD$11),MAX($E$2:E818)+1,"")</f>
        <v/>
      </c>
    </row>
    <row r="820" spans="5:5" x14ac:dyDescent="0.25">
      <c r="E820" s="3" t="str">
        <f>IF(AND(YEAR(C820)=Calendrier!$BD$8,B820=Calendrier!$BD$11),MAX($E$2:E819)+1,"")</f>
        <v/>
      </c>
    </row>
    <row r="821" spans="5:5" x14ac:dyDescent="0.25">
      <c r="E821" s="3" t="str">
        <f>IF(AND(YEAR(C821)=Calendrier!$BD$8,B821=Calendrier!$BD$11),MAX($E$2:E820)+1,"")</f>
        <v/>
      </c>
    </row>
    <row r="822" spans="5:5" x14ac:dyDescent="0.25">
      <c r="E822" s="3" t="str">
        <f>IF(AND(YEAR(C822)=Calendrier!$BD$8,B822=Calendrier!$BD$11),MAX($E$2:E821)+1,"")</f>
        <v/>
      </c>
    </row>
    <row r="823" spans="5:5" x14ac:dyDescent="0.25">
      <c r="E823" s="3" t="str">
        <f>IF(AND(YEAR(C823)=Calendrier!$BD$8,B823=Calendrier!$BD$11),MAX($E$2:E822)+1,"")</f>
        <v/>
      </c>
    </row>
    <row r="824" spans="5:5" x14ac:dyDescent="0.25">
      <c r="E824" s="3" t="str">
        <f>IF(AND(YEAR(C824)=Calendrier!$BD$8,B824=Calendrier!$BD$11),MAX($E$2:E823)+1,"")</f>
        <v/>
      </c>
    </row>
    <row r="825" spans="5:5" x14ac:dyDescent="0.25">
      <c r="E825" s="3" t="str">
        <f>IF(AND(YEAR(C825)=Calendrier!$BD$8,B825=Calendrier!$BD$11),MAX($E$2:E824)+1,"")</f>
        <v/>
      </c>
    </row>
    <row r="826" spans="5:5" x14ac:dyDescent="0.25">
      <c r="E826" s="3" t="str">
        <f>IF(AND(YEAR(C826)=Calendrier!$BD$8,B826=Calendrier!$BD$11),MAX($E$2:E825)+1,"")</f>
        <v/>
      </c>
    </row>
    <row r="827" spans="5:5" x14ac:dyDescent="0.25">
      <c r="E827" s="3" t="str">
        <f>IF(AND(YEAR(C827)=Calendrier!$BD$8,B827=Calendrier!$BD$11),MAX($E$2:E826)+1,"")</f>
        <v/>
      </c>
    </row>
    <row r="828" spans="5:5" x14ac:dyDescent="0.25">
      <c r="E828" s="3" t="str">
        <f>IF(AND(YEAR(C828)=Calendrier!$BD$8,B828=Calendrier!$BD$11),MAX($E$2:E827)+1,"")</f>
        <v/>
      </c>
    </row>
    <row r="829" spans="5:5" x14ac:dyDescent="0.25">
      <c r="E829" s="3" t="str">
        <f>IF(AND(YEAR(C829)=Calendrier!$BD$8,B829=Calendrier!$BD$11),MAX($E$2:E828)+1,"")</f>
        <v/>
      </c>
    </row>
    <row r="830" spans="5:5" x14ac:dyDescent="0.25">
      <c r="E830" s="3" t="str">
        <f>IF(AND(YEAR(C830)=Calendrier!$BD$8,B830=Calendrier!$BD$11),MAX($E$2:E829)+1,"")</f>
        <v/>
      </c>
    </row>
    <row r="831" spans="5:5" x14ac:dyDescent="0.25">
      <c r="E831" s="3" t="str">
        <f>IF(AND(YEAR(C831)=Calendrier!$BD$8,B831=Calendrier!$BD$11),MAX($E$2:E830)+1,"")</f>
        <v/>
      </c>
    </row>
    <row r="832" spans="5:5" x14ac:dyDescent="0.25">
      <c r="E832" s="3" t="str">
        <f>IF(AND(YEAR(C832)=Calendrier!$BD$8,B832=Calendrier!$BD$11),MAX($E$2:E831)+1,"")</f>
        <v/>
      </c>
    </row>
    <row r="833" spans="5:5" x14ac:dyDescent="0.25">
      <c r="E833" s="3" t="str">
        <f>IF(AND(YEAR(C833)=Calendrier!$BD$8,B833=Calendrier!$BD$11),MAX($E$2:E832)+1,"")</f>
        <v/>
      </c>
    </row>
    <row r="834" spans="5:5" x14ac:dyDescent="0.25">
      <c r="E834" s="3" t="str">
        <f>IF(AND(YEAR(C834)=Calendrier!$BD$8,B834=Calendrier!$BD$11),MAX($E$2:E833)+1,"")</f>
        <v/>
      </c>
    </row>
    <row r="835" spans="5:5" x14ac:dyDescent="0.25">
      <c r="E835" s="3" t="str">
        <f>IF(AND(YEAR(C835)=Calendrier!$BD$8,B835=Calendrier!$BD$11),MAX($E$2:E834)+1,"")</f>
        <v/>
      </c>
    </row>
    <row r="836" spans="5:5" x14ac:dyDescent="0.25">
      <c r="E836" s="3" t="str">
        <f>IF(AND(YEAR(C836)=Calendrier!$BD$8,B836=Calendrier!$BD$11),MAX($E$2:E835)+1,"")</f>
        <v/>
      </c>
    </row>
    <row r="837" spans="5:5" x14ac:dyDescent="0.25">
      <c r="E837" s="3" t="str">
        <f>IF(AND(YEAR(C837)=Calendrier!$BD$8,B837=Calendrier!$BD$11),MAX($E$2:E836)+1,"")</f>
        <v/>
      </c>
    </row>
    <row r="838" spans="5:5" x14ac:dyDescent="0.25">
      <c r="E838" s="3" t="str">
        <f>IF(AND(YEAR(C838)=Calendrier!$BD$8,B838=Calendrier!$BD$11),MAX($E$2:E837)+1,"")</f>
        <v/>
      </c>
    </row>
    <row r="839" spans="5:5" x14ac:dyDescent="0.25">
      <c r="E839" s="3" t="str">
        <f>IF(AND(YEAR(C839)=Calendrier!$BD$8,B839=Calendrier!$BD$11),MAX($E$2:E838)+1,"")</f>
        <v/>
      </c>
    </row>
    <row r="840" spans="5:5" x14ac:dyDescent="0.25">
      <c r="E840" s="3" t="str">
        <f>IF(AND(YEAR(C840)=Calendrier!$BD$8,B840=Calendrier!$BD$11),MAX($E$2:E839)+1,"")</f>
        <v/>
      </c>
    </row>
    <row r="841" spans="5:5" x14ac:dyDescent="0.25">
      <c r="E841" s="3" t="str">
        <f>IF(AND(YEAR(C841)=Calendrier!$BD$8,B841=Calendrier!$BD$11),MAX($E$2:E840)+1,"")</f>
        <v/>
      </c>
    </row>
    <row r="842" spans="5:5" x14ac:dyDescent="0.25">
      <c r="E842" s="3" t="str">
        <f>IF(AND(YEAR(C842)=Calendrier!$BD$8,B842=Calendrier!$BD$11),MAX($E$2:E841)+1,"")</f>
        <v/>
      </c>
    </row>
    <row r="843" spans="5:5" x14ac:dyDescent="0.25">
      <c r="E843" s="3" t="str">
        <f>IF(AND(YEAR(C843)=Calendrier!$BD$8,B843=Calendrier!$BD$11),MAX($E$2:E842)+1,"")</f>
        <v/>
      </c>
    </row>
    <row r="844" spans="5:5" x14ac:dyDescent="0.25">
      <c r="E844" s="3" t="str">
        <f>IF(AND(YEAR(C844)=Calendrier!$BD$8,B844=Calendrier!$BD$11),MAX($E$2:E843)+1,"")</f>
        <v/>
      </c>
    </row>
    <row r="845" spans="5:5" x14ac:dyDescent="0.25">
      <c r="E845" s="3" t="str">
        <f>IF(AND(YEAR(C845)=Calendrier!$BD$8,B845=Calendrier!$BD$11),MAX($E$2:E844)+1,"")</f>
        <v/>
      </c>
    </row>
    <row r="846" spans="5:5" x14ac:dyDescent="0.25">
      <c r="E846" s="3" t="str">
        <f>IF(AND(YEAR(C846)=Calendrier!$BD$8,B846=Calendrier!$BD$11),MAX($E$2:E845)+1,"")</f>
        <v/>
      </c>
    </row>
    <row r="847" spans="5:5" x14ac:dyDescent="0.25">
      <c r="E847" s="3" t="str">
        <f>IF(AND(YEAR(C847)=Calendrier!$BD$8,B847=Calendrier!$BD$11),MAX($E$2:E846)+1,"")</f>
        <v/>
      </c>
    </row>
    <row r="848" spans="5:5" x14ac:dyDescent="0.25">
      <c r="E848" s="3" t="str">
        <f>IF(AND(YEAR(C848)=Calendrier!$BD$8,B848=Calendrier!$BD$11),MAX($E$2:E847)+1,"")</f>
        <v/>
      </c>
    </row>
    <row r="849" spans="5:5" x14ac:dyDescent="0.25">
      <c r="E849" s="3" t="str">
        <f>IF(AND(YEAR(C849)=Calendrier!$BD$8,B849=Calendrier!$BD$11),MAX($E$2:E848)+1,"")</f>
        <v/>
      </c>
    </row>
    <row r="850" spans="5:5" x14ac:dyDescent="0.25">
      <c r="E850" s="3" t="str">
        <f>IF(AND(YEAR(C850)=Calendrier!$BD$8,B850=Calendrier!$BD$11),MAX($E$2:E849)+1,"")</f>
        <v/>
      </c>
    </row>
    <row r="851" spans="5:5" x14ac:dyDescent="0.25">
      <c r="E851" s="3" t="str">
        <f>IF(AND(YEAR(C851)=Calendrier!$BD$8,B851=Calendrier!$BD$11),MAX($E$2:E850)+1,"")</f>
        <v/>
      </c>
    </row>
    <row r="852" spans="5:5" x14ac:dyDescent="0.25">
      <c r="E852" s="3" t="str">
        <f>IF(AND(YEAR(C852)=Calendrier!$BD$8,B852=Calendrier!$BD$11),MAX($E$2:E851)+1,"")</f>
        <v/>
      </c>
    </row>
    <row r="853" spans="5:5" x14ac:dyDescent="0.25">
      <c r="E853" s="3" t="str">
        <f>IF(AND(YEAR(C853)=Calendrier!$BD$8,B853=Calendrier!$BD$11),MAX($E$2:E852)+1,"")</f>
        <v/>
      </c>
    </row>
    <row r="854" spans="5:5" x14ac:dyDescent="0.25">
      <c r="E854" s="3" t="str">
        <f>IF(AND(YEAR(C854)=Calendrier!$BD$8,B854=Calendrier!$BD$11),MAX($E$2:E853)+1,"")</f>
        <v/>
      </c>
    </row>
    <row r="855" spans="5:5" x14ac:dyDescent="0.25">
      <c r="E855" s="3" t="str">
        <f>IF(AND(YEAR(C855)=Calendrier!$BD$8,B855=Calendrier!$BD$11),MAX($E$2:E854)+1,"")</f>
        <v/>
      </c>
    </row>
    <row r="856" spans="5:5" x14ac:dyDescent="0.25">
      <c r="E856" s="3" t="str">
        <f>IF(AND(YEAR(C856)=Calendrier!$BD$8,B856=Calendrier!$BD$11),MAX($E$2:E855)+1,"")</f>
        <v/>
      </c>
    </row>
    <row r="857" spans="5:5" x14ac:dyDescent="0.25">
      <c r="E857" s="3" t="str">
        <f>IF(AND(YEAR(C857)=Calendrier!$BD$8,B857=Calendrier!$BD$11),MAX($E$2:E856)+1,"")</f>
        <v/>
      </c>
    </row>
    <row r="858" spans="5:5" x14ac:dyDescent="0.25">
      <c r="E858" s="3" t="str">
        <f>IF(AND(YEAR(C858)=Calendrier!$BD$8,B858=Calendrier!$BD$11),MAX($E$2:E857)+1,"")</f>
        <v/>
      </c>
    </row>
    <row r="859" spans="5:5" x14ac:dyDescent="0.25">
      <c r="E859" s="3" t="str">
        <f>IF(AND(YEAR(C859)=Calendrier!$BD$8,B859=Calendrier!$BD$11),MAX($E$2:E858)+1,"")</f>
        <v/>
      </c>
    </row>
    <row r="860" spans="5:5" x14ac:dyDescent="0.25">
      <c r="E860" s="3" t="str">
        <f>IF(AND(YEAR(C860)=Calendrier!$BD$8,B860=Calendrier!$BD$11),MAX($E$2:E859)+1,"")</f>
        <v/>
      </c>
    </row>
    <row r="861" spans="5:5" x14ac:dyDescent="0.25">
      <c r="E861" s="3" t="str">
        <f>IF(AND(YEAR(C861)=Calendrier!$BD$8,B861=Calendrier!$BD$11),MAX($E$2:E860)+1,"")</f>
        <v/>
      </c>
    </row>
    <row r="862" spans="5:5" x14ac:dyDescent="0.25">
      <c r="E862" s="3" t="str">
        <f>IF(AND(YEAR(C862)=Calendrier!$BD$8,B862=Calendrier!$BD$11),MAX($E$2:E861)+1,"")</f>
        <v/>
      </c>
    </row>
    <row r="863" spans="5:5" x14ac:dyDescent="0.25">
      <c r="E863" s="3" t="str">
        <f>IF(AND(YEAR(C863)=Calendrier!$BD$8,B863=Calendrier!$BD$11),MAX($E$2:E862)+1,"")</f>
        <v/>
      </c>
    </row>
    <row r="864" spans="5:5" x14ac:dyDescent="0.25">
      <c r="E864" s="3" t="str">
        <f>IF(AND(YEAR(C864)=Calendrier!$BD$8,B864=Calendrier!$BD$11),MAX($E$2:E863)+1,"")</f>
        <v/>
      </c>
    </row>
    <row r="865" spans="5:5" x14ac:dyDescent="0.25">
      <c r="E865" s="3" t="str">
        <f>IF(AND(YEAR(C865)=Calendrier!$BD$8,B865=Calendrier!$BD$11),MAX($E$2:E864)+1,"")</f>
        <v/>
      </c>
    </row>
    <row r="866" spans="5:5" x14ac:dyDescent="0.25">
      <c r="E866" s="3" t="str">
        <f>IF(AND(YEAR(C866)=Calendrier!$BD$8,B866=Calendrier!$BD$11),MAX($E$2:E865)+1,"")</f>
        <v/>
      </c>
    </row>
    <row r="867" spans="5:5" x14ac:dyDescent="0.25">
      <c r="E867" s="3" t="str">
        <f>IF(AND(YEAR(C867)=Calendrier!$BD$8,B867=Calendrier!$BD$11),MAX($E$2:E866)+1,"")</f>
        <v/>
      </c>
    </row>
    <row r="868" spans="5:5" x14ac:dyDescent="0.25">
      <c r="E868" s="3" t="str">
        <f>IF(AND(YEAR(C868)=Calendrier!$BD$8,B868=Calendrier!$BD$11),MAX($E$2:E867)+1,"")</f>
        <v/>
      </c>
    </row>
    <row r="869" spans="5:5" x14ac:dyDescent="0.25">
      <c r="E869" s="3" t="str">
        <f>IF(AND(YEAR(C869)=Calendrier!$BD$8,B869=Calendrier!$BD$11),MAX($E$2:E868)+1,"")</f>
        <v/>
      </c>
    </row>
    <row r="870" spans="5:5" x14ac:dyDescent="0.25">
      <c r="E870" s="3" t="str">
        <f>IF(AND(YEAR(C870)=Calendrier!$BD$8,B870=Calendrier!$BD$11),MAX($E$2:E869)+1,"")</f>
        <v/>
      </c>
    </row>
    <row r="871" spans="5:5" x14ac:dyDescent="0.25">
      <c r="E871" s="3" t="str">
        <f>IF(AND(YEAR(C871)=Calendrier!$BD$8,B871=Calendrier!$BD$11),MAX($E$2:E870)+1,"")</f>
        <v/>
      </c>
    </row>
    <row r="872" spans="5:5" x14ac:dyDescent="0.25">
      <c r="E872" s="3" t="str">
        <f>IF(AND(YEAR(C872)=Calendrier!$BD$8,B872=Calendrier!$BD$11),MAX($E$2:E871)+1,"")</f>
        <v/>
      </c>
    </row>
    <row r="873" spans="5:5" x14ac:dyDescent="0.25">
      <c r="E873" s="3" t="str">
        <f>IF(AND(YEAR(C873)=Calendrier!$BD$8,B873=Calendrier!$BD$11),MAX($E$2:E872)+1,"")</f>
        <v/>
      </c>
    </row>
    <row r="874" spans="5:5" x14ac:dyDescent="0.25">
      <c r="E874" s="3" t="str">
        <f>IF(AND(YEAR(C874)=Calendrier!$BD$8,B874=Calendrier!$BD$11),MAX($E$2:E873)+1,"")</f>
        <v/>
      </c>
    </row>
    <row r="875" spans="5:5" x14ac:dyDescent="0.25">
      <c r="E875" s="3" t="str">
        <f>IF(AND(YEAR(C875)=Calendrier!$BD$8,B875=Calendrier!$BD$11),MAX($E$2:E874)+1,"")</f>
        <v/>
      </c>
    </row>
    <row r="876" spans="5:5" x14ac:dyDescent="0.25">
      <c r="E876" s="3" t="str">
        <f>IF(AND(YEAR(C876)=Calendrier!$BD$8,B876=Calendrier!$BD$11),MAX($E$2:E875)+1,"")</f>
        <v/>
      </c>
    </row>
    <row r="877" spans="5:5" x14ac:dyDescent="0.25">
      <c r="E877" s="3" t="str">
        <f>IF(AND(YEAR(C877)=Calendrier!$BD$8,B877=Calendrier!$BD$11),MAX($E$2:E876)+1,"")</f>
        <v/>
      </c>
    </row>
    <row r="878" spans="5:5" x14ac:dyDescent="0.25">
      <c r="E878" s="3" t="str">
        <f>IF(AND(YEAR(C878)=Calendrier!$BD$8,B878=Calendrier!$BD$11),MAX($E$2:E877)+1,"")</f>
        <v/>
      </c>
    </row>
    <row r="879" spans="5:5" x14ac:dyDescent="0.25">
      <c r="E879" s="3" t="str">
        <f>IF(AND(YEAR(C879)=Calendrier!$BD$8,B879=Calendrier!$BD$11),MAX($E$2:E878)+1,"")</f>
        <v/>
      </c>
    </row>
    <row r="880" spans="5:5" x14ac:dyDescent="0.25">
      <c r="E880" s="3" t="str">
        <f>IF(AND(YEAR(C880)=Calendrier!$BD$8,B880=Calendrier!$BD$11),MAX($E$2:E879)+1,"")</f>
        <v/>
      </c>
    </row>
    <row r="881" spans="5:5" x14ac:dyDescent="0.25">
      <c r="E881" s="3" t="str">
        <f>IF(AND(YEAR(C881)=Calendrier!$BD$8,B881=Calendrier!$BD$11),MAX($E$2:E880)+1,"")</f>
        <v/>
      </c>
    </row>
    <row r="882" spans="5:5" x14ac:dyDescent="0.25">
      <c r="E882" s="3" t="str">
        <f>IF(AND(YEAR(C882)=Calendrier!$BD$8,B882=Calendrier!$BD$11),MAX($E$2:E881)+1,"")</f>
        <v/>
      </c>
    </row>
    <row r="883" spans="5:5" x14ac:dyDescent="0.25">
      <c r="E883" s="3" t="str">
        <f>IF(AND(YEAR(C883)=Calendrier!$BD$8,B883=Calendrier!$BD$11),MAX($E$2:E882)+1,"")</f>
        <v/>
      </c>
    </row>
    <row r="884" spans="5:5" x14ac:dyDescent="0.25">
      <c r="E884" s="3" t="str">
        <f>IF(AND(YEAR(C884)=Calendrier!$BD$8,B884=Calendrier!$BD$11),MAX($E$2:E883)+1,"")</f>
        <v/>
      </c>
    </row>
    <row r="885" spans="5:5" x14ac:dyDescent="0.25">
      <c r="E885" s="3" t="str">
        <f>IF(AND(YEAR(C885)=Calendrier!$BD$8,B885=Calendrier!$BD$11),MAX($E$2:E884)+1,"")</f>
        <v/>
      </c>
    </row>
    <row r="886" spans="5:5" x14ac:dyDescent="0.25">
      <c r="E886" s="3" t="str">
        <f>IF(AND(YEAR(C886)=Calendrier!$BD$8,B886=Calendrier!$BD$11),MAX($E$2:E885)+1,"")</f>
        <v/>
      </c>
    </row>
    <row r="887" spans="5:5" x14ac:dyDescent="0.25">
      <c r="E887" s="3" t="str">
        <f>IF(AND(YEAR(C887)=Calendrier!$BD$8,B887=Calendrier!$BD$11),MAX($E$2:E886)+1,"")</f>
        <v/>
      </c>
    </row>
    <row r="888" spans="5:5" x14ac:dyDescent="0.25">
      <c r="E888" s="3" t="str">
        <f>IF(AND(YEAR(C888)=Calendrier!$BD$8,B888=Calendrier!$BD$11),MAX($E$2:E887)+1,"")</f>
        <v/>
      </c>
    </row>
    <row r="889" spans="5:5" x14ac:dyDescent="0.25">
      <c r="E889" s="3" t="str">
        <f>IF(AND(YEAR(C889)=Calendrier!$BD$8,B889=Calendrier!$BD$11),MAX($E$2:E888)+1,"")</f>
        <v/>
      </c>
    </row>
    <row r="890" spans="5:5" x14ac:dyDescent="0.25">
      <c r="E890" s="3" t="str">
        <f>IF(AND(YEAR(C890)=Calendrier!$BD$8,B890=Calendrier!$BD$11),MAX($E$2:E889)+1,"")</f>
        <v/>
      </c>
    </row>
    <row r="891" spans="5:5" x14ac:dyDescent="0.25">
      <c r="E891" s="3" t="str">
        <f>IF(AND(YEAR(C891)=Calendrier!$BD$8,B891=Calendrier!$BD$11),MAX($E$2:E890)+1,"")</f>
        <v/>
      </c>
    </row>
    <row r="892" spans="5:5" x14ac:dyDescent="0.25">
      <c r="E892" s="3" t="str">
        <f>IF(AND(YEAR(C892)=Calendrier!$BD$8,B892=Calendrier!$BD$11),MAX($E$2:E891)+1,"")</f>
        <v/>
      </c>
    </row>
    <row r="893" spans="5:5" x14ac:dyDescent="0.25">
      <c r="E893" s="3" t="str">
        <f>IF(AND(YEAR(C893)=Calendrier!$BD$8,B893=Calendrier!$BD$11),MAX($E$2:E892)+1,"")</f>
        <v/>
      </c>
    </row>
    <row r="894" spans="5:5" x14ac:dyDescent="0.25">
      <c r="E894" s="3" t="str">
        <f>IF(AND(YEAR(C894)=Calendrier!$BD$8,B894=Calendrier!$BD$11),MAX($E$2:E893)+1,"")</f>
        <v/>
      </c>
    </row>
    <row r="895" spans="5:5" x14ac:dyDescent="0.25">
      <c r="E895" s="3" t="str">
        <f>IF(AND(YEAR(C895)=Calendrier!$BD$8,B895=Calendrier!$BD$11),MAX($E$2:E894)+1,"")</f>
        <v/>
      </c>
    </row>
    <row r="896" spans="5:5" x14ac:dyDescent="0.25">
      <c r="E896" s="3" t="str">
        <f>IF(AND(YEAR(C896)=Calendrier!$BD$8,B896=Calendrier!$BD$11),MAX($E$2:E895)+1,"")</f>
        <v/>
      </c>
    </row>
    <row r="897" spans="5:5" x14ac:dyDescent="0.25">
      <c r="E897" s="3" t="str">
        <f>IF(AND(YEAR(C897)=Calendrier!$BD$8,B897=Calendrier!$BD$11),MAX($E$2:E896)+1,"")</f>
        <v/>
      </c>
    </row>
    <row r="898" spans="5:5" x14ac:dyDescent="0.25">
      <c r="E898" s="3" t="str">
        <f>IF(AND(YEAR(C898)=Calendrier!$BD$8,B898=Calendrier!$BD$11),MAX($E$2:E897)+1,"")</f>
        <v/>
      </c>
    </row>
    <row r="899" spans="5:5" x14ac:dyDescent="0.25">
      <c r="E899" s="3" t="str">
        <f>IF(AND(YEAR(C899)=Calendrier!$BD$8,B899=Calendrier!$BD$11),MAX($E$2:E898)+1,"")</f>
        <v/>
      </c>
    </row>
    <row r="900" spans="5:5" x14ac:dyDescent="0.25">
      <c r="E900" s="3" t="str">
        <f>IF(AND(YEAR(C900)=Calendrier!$BD$8,B900=Calendrier!$BD$11),MAX($E$2:E899)+1,"")</f>
        <v/>
      </c>
    </row>
    <row r="901" spans="5:5" x14ac:dyDescent="0.25">
      <c r="E901" s="3" t="str">
        <f>IF(AND(YEAR(C901)=Calendrier!$BD$8,B901=Calendrier!$BD$11),MAX($E$2:E900)+1,"")</f>
        <v/>
      </c>
    </row>
    <row r="902" spans="5:5" x14ac:dyDescent="0.25">
      <c r="E902" s="3" t="str">
        <f>IF(AND(YEAR(C902)=Calendrier!$BD$8,B902=Calendrier!$BD$11),MAX($E$2:E901)+1,"")</f>
        <v/>
      </c>
    </row>
    <row r="903" spans="5:5" x14ac:dyDescent="0.25">
      <c r="E903" s="3" t="str">
        <f>IF(AND(YEAR(C903)=Calendrier!$BD$8,B903=Calendrier!$BD$11),MAX($E$2:E902)+1,"")</f>
        <v/>
      </c>
    </row>
    <row r="904" spans="5:5" x14ac:dyDescent="0.25">
      <c r="E904" s="3" t="str">
        <f>IF(AND(YEAR(C904)=Calendrier!$BD$8,B904=Calendrier!$BD$11),MAX($E$2:E903)+1,"")</f>
        <v/>
      </c>
    </row>
    <row r="905" spans="5:5" x14ac:dyDescent="0.25">
      <c r="E905" s="3" t="str">
        <f>IF(AND(YEAR(C905)=Calendrier!$BD$8,B905=Calendrier!$BD$11),MAX($E$2:E904)+1,"")</f>
        <v/>
      </c>
    </row>
    <row r="906" spans="5:5" x14ac:dyDescent="0.25">
      <c r="E906" s="3" t="str">
        <f>IF(AND(YEAR(C906)=Calendrier!$BD$8,B906=Calendrier!$BD$11),MAX($E$2:E905)+1,"")</f>
        <v/>
      </c>
    </row>
    <row r="907" spans="5:5" x14ac:dyDescent="0.25">
      <c r="E907" s="3" t="str">
        <f>IF(AND(YEAR(C907)=Calendrier!$BD$8,B907=Calendrier!$BD$11),MAX($E$2:E906)+1,"")</f>
        <v/>
      </c>
    </row>
    <row r="908" spans="5:5" x14ac:dyDescent="0.25">
      <c r="E908" s="3" t="str">
        <f>IF(AND(YEAR(C908)=Calendrier!$BD$8,B908=Calendrier!$BD$11),MAX($E$2:E907)+1,"")</f>
        <v/>
      </c>
    </row>
    <row r="909" spans="5:5" x14ac:dyDescent="0.25">
      <c r="E909" s="3" t="str">
        <f>IF(AND(YEAR(C909)=Calendrier!$BD$8,B909=Calendrier!$BD$11),MAX($E$2:E908)+1,"")</f>
        <v/>
      </c>
    </row>
    <row r="910" spans="5:5" x14ac:dyDescent="0.25">
      <c r="E910" s="3" t="str">
        <f>IF(AND(YEAR(C910)=Calendrier!$BD$8,B910=Calendrier!$BD$11),MAX($E$2:E909)+1,"")</f>
        <v/>
      </c>
    </row>
    <row r="911" spans="5:5" x14ac:dyDescent="0.25">
      <c r="E911" s="3" t="str">
        <f>IF(AND(YEAR(C911)=Calendrier!$BD$8,B911=Calendrier!$BD$11),MAX($E$2:E910)+1,"")</f>
        <v/>
      </c>
    </row>
    <row r="912" spans="5:5" x14ac:dyDescent="0.25">
      <c r="E912" s="3" t="str">
        <f>IF(AND(YEAR(C912)=Calendrier!$BD$8,B912=Calendrier!$BD$11),MAX($E$2:E911)+1,"")</f>
        <v/>
      </c>
    </row>
    <row r="913" spans="5:5" x14ac:dyDescent="0.25">
      <c r="E913" s="3" t="str">
        <f>IF(AND(YEAR(C913)=Calendrier!$BD$8,B913=Calendrier!$BD$11),MAX($E$2:E912)+1,"")</f>
        <v/>
      </c>
    </row>
    <row r="914" spans="5:5" x14ac:dyDescent="0.25">
      <c r="E914" s="3" t="str">
        <f>IF(AND(YEAR(C914)=Calendrier!$BD$8,B914=Calendrier!$BD$11),MAX($E$2:E913)+1,"")</f>
        <v/>
      </c>
    </row>
    <row r="915" spans="5:5" x14ac:dyDescent="0.25">
      <c r="E915" s="3" t="str">
        <f>IF(AND(YEAR(C915)=Calendrier!$BD$8,B915=Calendrier!$BD$11),MAX($E$2:E914)+1,"")</f>
        <v/>
      </c>
    </row>
    <row r="916" spans="5:5" x14ac:dyDescent="0.25">
      <c r="E916" s="3" t="str">
        <f>IF(AND(YEAR(C916)=Calendrier!$BD$8,B916=Calendrier!$BD$11),MAX($E$2:E915)+1,"")</f>
        <v/>
      </c>
    </row>
    <row r="917" spans="5:5" x14ac:dyDescent="0.25">
      <c r="E917" s="3" t="str">
        <f>IF(AND(YEAR(C917)=Calendrier!$BD$8,B917=Calendrier!$BD$11),MAX($E$2:E916)+1,"")</f>
        <v/>
      </c>
    </row>
    <row r="918" spans="5:5" x14ac:dyDescent="0.25">
      <c r="E918" s="3" t="str">
        <f>IF(AND(YEAR(C918)=Calendrier!$BD$8,B918=Calendrier!$BD$11),MAX($E$2:E917)+1,"")</f>
        <v/>
      </c>
    </row>
    <row r="919" spans="5:5" x14ac:dyDescent="0.25">
      <c r="E919" s="3" t="str">
        <f>IF(AND(YEAR(C919)=Calendrier!$BD$8,B919=Calendrier!$BD$11),MAX($E$2:E918)+1,"")</f>
        <v/>
      </c>
    </row>
    <row r="920" spans="5:5" x14ac:dyDescent="0.25">
      <c r="E920" s="3" t="str">
        <f>IF(AND(YEAR(C920)=Calendrier!$BD$8,B920=Calendrier!$BD$11),MAX($E$2:E919)+1,"")</f>
        <v/>
      </c>
    </row>
    <row r="921" spans="5:5" x14ac:dyDescent="0.25">
      <c r="E921" s="3" t="str">
        <f>IF(AND(YEAR(C921)=Calendrier!$BD$8,B921=Calendrier!$BD$11),MAX($E$2:E920)+1,"")</f>
        <v/>
      </c>
    </row>
    <row r="922" spans="5:5" x14ac:dyDescent="0.25">
      <c r="E922" s="3" t="str">
        <f>IF(AND(YEAR(C922)=Calendrier!$BD$8,B922=Calendrier!$BD$11),MAX($E$2:E921)+1,"")</f>
        <v/>
      </c>
    </row>
    <row r="923" spans="5:5" x14ac:dyDescent="0.25">
      <c r="E923" s="3" t="str">
        <f>IF(AND(YEAR(C923)=Calendrier!$BD$8,B923=Calendrier!$BD$11),MAX($E$2:E922)+1,"")</f>
        <v/>
      </c>
    </row>
    <row r="924" spans="5:5" x14ac:dyDescent="0.25">
      <c r="E924" s="3" t="str">
        <f>IF(AND(YEAR(C924)=Calendrier!$BD$8,B924=Calendrier!$BD$11),MAX($E$2:E923)+1,"")</f>
        <v/>
      </c>
    </row>
    <row r="925" spans="5:5" x14ac:dyDescent="0.25">
      <c r="E925" s="3" t="str">
        <f>IF(AND(YEAR(C925)=Calendrier!$BD$8,B925=Calendrier!$BD$11),MAX($E$2:E924)+1,"")</f>
        <v/>
      </c>
    </row>
    <row r="926" spans="5:5" x14ac:dyDescent="0.25">
      <c r="E926" s="3" t="str">
        <f>IF(AND(YEAR(C926)=Calendrier!$BD$8,B926=Calendrier!$BD$11),MAX($E$2:E925)+1,"")</f>
        <v/>
      </c>
    </row>
    <row r="927" spans="5:5" x14ac:dyDescent="0.25">
      <c r="E927" s="3" t="str">
        <f>IF(AND(YEAR(C927)=Calendrier!$BD$8,B927=Calendrier!$BD$11),MAX($E$2:E926)+1,"")</f>
        <v/>
      </c>
    </row>
    <row r="928" spans="5:5" x14ac:dyDescent="0.25">
      <c r="E928" s="3" t="str">
        <f>IF(AND(YEAR(C928)=Calendrier!$BD$8,B928=Calendrier!$BD$11),MAX($E$2:E927)+1,"")</f>
        <v/>
      </c>
    </row>
    <row r="929" spans="5:5" x14ac:dyDescent="0.25">
      <c r="E929" s="3" t="str">
        <f>IF(AND(YEAR(C929)=Calendrier!$BD$8,B929=Calendrier!$BD$11),MAX($E$2:E928)+1,"")</f>
        <v/>
      </c>
    </row>
    <row r="930" spans="5:5" x14ac:dyDescent="0.25">
      <c r="E930" s="3" t="str">
        <f>IF(AND(YEAR(C930)=Calendrier!$BD$8,B930=Calendrier!$BD$11),MAX($E$2:E929)+1,"")</f>
        <v/>
      </c>
    </row>
    <row r="931" spans="5:5" x14ac:dyDescent="0.25">
      <c r="E931" s="3" t="str">
        <f>IF(AND(YEAR(C931)=Calendrier!$BD$8,B931=Calendrier!$BD$11),MAX($E$2:E930)+1,"")</f>
        <v/>
      </c>
    </row>
    <row r="932" spans="5:5" x14ac:dyDescent="0.25">
      <c r="E932" s="3" t="str">
        <f>IF(AND(YEAR(C932)=Calendrier!$BD$8,B932=Calendrier!$BD$11),MAX($E$2:E931)+1,"")</f>
        <v/>
      </c>
    </row>
    <row r="933" spans="5:5" x14ac:dyDescent="0.25">
      <c r="E933" s="3" t="str">
        <f>IF(AND(YEAR(C933)=Calendrier!$BD$8,B933=Calendrier!$BD$11),MAX($E$2:E932)+1,"")</f>
        <v/>
      </c>
    </row>
    <row r="934" spans="5:5" x14ac:dyDescent="0.25">
      <c r="E934" s="3" t="str">
        <f>IF(AND(YEAR(C934)=Calendrier!$BD$8,B934=Calendrier!$BD$11),MAX($E$2:E933)+1,"")</f>
        <v/>
      </c>
    </row>
    <row r="935" spans="5:5" x14ac:dyDescent="0.25">
      <c r="E935" s="3" t="str">
        <f>IF(AND(YEAR(C935)=Calendrier!$BD$8,B935=Calendrier!$BD$11),MAX($E$2:E934)+1,"")</f>
        <v/>
      </c>
    </row>
    <row r="936" spans="5:5" x14ac:dyDescent="0.25">
      <c r="E936" s="3" t="str">
        <f>IF(AND(YEAR(C936)=Calendrier!$BD$8,B936=Calendrier!$BD$11),MAX($E$2:E935)+1,"")</f>
        <v/>
      </c>
    </row>
    <row r="937" spans="5:5" x14ac:dyDescent="0.25">
      <c r="E937" s="3" t="str">
        <f>IF(AND(YEAR(C937)=Calendrier!$BD$8,B937=Calendrier!$BD$11),MAX($E$2:E936)+1,"")</f>
        <v/>
      </c>
    </row>
    <row r="938" spans="5:5" x14ac:dyDescent="0.25">
      <c r="E938" s="3" t="str">
        <f>IF(AND(YEAR(C938)=Calendrier!$BD$8,B938=Calendrier!$BD$11),MAX($E$2:E937)+1,"")</f>
        <v/>
      </c>
    </row>
    <row r="939" spans="5:5" x14ac:dyDescent="0.25">
      <c r="E939" s="3" t="str">
        <f>IF(AND(YEAR(C939)=Calendrier!$BD$8,B939=Calendrier!$BD$11),MAX($E$2:E938)+1,"")</f>
        <v/>
      </c>
    </row>
    <row r="940" spans="5:5" x14ac:dyDescent="0.25">
      <c r="E940" s="3" t="str">
        <f>IF(AND(YEAR(C940)=Calendrier!$BD$8,B940=Calendrier!$BD$11),MAX($E$2:E939)+1,"")</f>
        <v/>
      </c>
    </row>
    <row r="941" spans="5:5" x14ac:dyDescent="0.25">
      <c r="E941" s="3" t="str">
        <f>IF(AND(YEAR(C941)=Calendrier!$BD$8,B941=Calendrier!$BD$11),MAX($E$2:E940)+1,"")</f>
        <v/>
      </c>
    </row>
    <row r="942" spans="5:5" x14ac:dyDescent="0.25">
      <c r="E942" s="3" t="str">
        <f>IF(AND(YEAR(C942)=Calendrier!$BD$8,B942=Calendrier!$BD$11),MAX($E$2:E941)+1,"")</f>
        <v/>
      </c>
    </row>
    <row r="943" spans="5:5" x14ac:dyDescent="0.25">
      <c r="E943" s="3" t="str">
        <f>IF(AND(YEAR(C943)=Calendrier!$BD$8,B943=Calendrier!$BD$11),MAX($E$2:E942)+1,"")</f>
        <v/>
      </c>
    </row>
    <row r="944" spans="5:5" x14ac:dyDescent="0.25">
      <c r="E944" s="3" t="str">
        <f>IF(AND(YEAR(C944)=Calendrier!$BD$8,B944=Calendrier!$BD$11),MAX($E$2:E943)+1,"")</f>
        <v/>
      </c>
    </row>
    <row r="945" spans="5:5" x14ac:dyDescent="0.25">
      <c r="E945" s="3" t="str">
        <f>IF(AND(YEAR(C945)=Calendrier!$BD$8,B945=Calendrier!$BD$11),MAX($E$2:E944)+1,"")</f>
        <v/>
      </c>
    </row>
    <row r="946" spans="5:5" x14ac:dyDescent="0.25">
      <c r="E946" s="3" t="str">
        <f>IF(AND(YEAR(C946)=Calendrier!$BD$8,B946=Calendrier!$BD$11),MAX($E$2:E945)+1,"")</f>
        <v/>
      </c>
    </row>
    <row r="947" spans="5:5" x14ac:dyDescent="0.25">
      <c r="E947" s="3" t="str">
        <f>IF(AND(YEAR(C947)=Calendrier!$BD$8,B947=Calendrier!$BD$11),MAX($E$2:E946)+1,"")</f>
        <v/>
      </c>
    </row>
    <row r="948" spans="5:5" x14ac:dyDescent="0.25">
      <c r="E948" s="3" t="str">
        <f>IF(AND(YEAR(C948)=Calendrier!$BD$8,B948=Calendrier!$BD$11),MAX($E$2:E947)+1,"")</f>
        <v/>
      </c>
    </row>
    <row r="949" spans="5:5" x14ac:dyDescent="0.25">
      <c r="E949" s="3" t="str">
        <f>IF(AND(YEAR(C949)=Calendrier!$BD$8,B949=Calendrier!$BD$11),MAX($E$2:E948)+1,"")</f>
        <v/>
      </c>
    </row>
    <row r="950" spans="5:5" x14ac:dyDescent="0.25">
      <c r="E950" s="3" t="str">
        <f>IF(AND(YEAR(C950)=Calendrier!$BD$8,B950=Calendrier!$BD$11),MAX($E$2:E949)+1,"")</f>
        <v/>
      </c>
    </row>
    <row r="951" spans="5:5" x14ac:dyDescent="0.25">
      <c r="E951" s="3" t="str">
        <f>IF(AND(YEAR(C951)=Calendrier!$BD$8,B951=Calendrier!$BD$11),MAX($E$2:E950)+1,"")</f>
        <v/>
      </c>
    </row>
    <row r="952" spans="5:5" x14ac:dyDescent="0.25">
      <c r="E952" s="3" t="str">
        <f>IF(AND(YEAR(C952)=Calendrier!$BD$8,B952=Calendrier!$BD$11),MAX($E$2:E951)+1,"")</f>
        <v/>
      </c>
    </row>
    <row r="953" spans="5:5" x14ac:dyDescent="0.25">
      <c r="E953" s="3" t="str">
        <f>IF(AND(YEAR(C953)=Calendrier!$BD$8,B953=Calendrier!$BD$11),MAX($E$2:E952)+1,"")</f>
        <v/>
      </c>
    </row>
    <row r="954" spans="5:5" x14ac:dyDescent="0.25">
      <c r="E954" s="3" t="str">
        <f>IF(AND(YEAR(C954)=Calendrier!$BD$8,B954=Calendrier!$BD$11),MAX($E$2:E953)+1,"")</f>
        <v/>
      </c>
    </row>
    <row r="955" spans="5:5" x14ac:dyDescent="0.25">
      <c r="E955" s="3" t="str">
        <f>IF(AND(YEAR(C955)=Calendrier!$BD$8,B955=Calendrier!$BD$11),MAX($E$2:E954)+1,"")</f>
        <v/>
      </c>
    </row>
    <row r="956" spans="5:5" x14ac:dyDescent="0.25">
      <c r="E956" s="3" t="str">
        <f>IF(AND(YEAR(C956)=Calendrier!$BD$8,B956=Calendrier!$BD$11),MAX($E$2:E955)+1,"")</f>
        <v/>
      </c>
    </row>
    <row r="957" spans="5:5" x14ac:dyDescent="0.25">
      <c r="E957" s="3" t="str">
        <f>IF(AND(YEAR(C957)=Calendrier!$BD$8,B957=Calendrier!$BD$11),MAX($E$2:E956)+1,"")</f>
        <v/>
      </c>
    </row>
    <row r="958" spans="5:5" x14ac:dyDescent="0.25">
      <c r="E958" s="3" t="str">
        <f>IF(AND(YEAR(C958)=Calendrier!$BD$8,B958=Calendrier!$BD$11),MAX($E$2:E957)+1,"")</f>
        <v/>
      </c>
    </row>
    <row r="959" spans="5:5" x14ac:dyDescent="0.25">
      <c r="E959" s="3" t="str">
        <f>IF(AND(YEAR(C959)=Calendrier!$BD$8,B959=Calendrier!$BD$11),MAX($E$2:E958)+1,"")</f>
        <v/>
      </c>
    </row>
    <row r="960" spans="5:5" x14ac:dyDescent="0.25">
      <c r="E960" s="3" t="str">
        <f>IF(AND(YEAR(C960)=Calendrier!$BD$8,B960=Calendrier!$BD$11),MAX($E$2:E959)+1,"")</f>
        <v/>
      </c>
    </row>
    <row r="961" spans="5:5" x14ac:dyDescent="0.25">
      <c r="E961" s="3" t="str">
        <f>IF(AND(YEAR(C961)=Calendrier!$BD$8,B961=Calendrier!$BD$11),MAX($E$2:E960)+1,"")</f>
        <v/>
      </c>
    </row>
    <row r="962" spans="5:5" x14ac:dyDescent="0.25">
      <c r="E962" s="3" t="str">
        <f>IF(AND(YEAR(C962)=Calendrier!$BD$8,B962=Calendrier!$BD$11),MAX($E$2:E961)+1,"")</f>
        <v/>
      </c>
    </row>
    <row r="963" spans="5:5" x14ac:dyDescent="0.25">
      <c r="E963" s="3" t="str">
        <f>IF(AND(YEAR(C963)=Calendrier!$BD$8,B963=Calendrier!$BD$11),MAX($E$2:E962)+1,"")</f>
        <v/>
      </c>
    </row>
    <row r="964" spans="5:5" x14ac:dyDescent="0.25">
      <c r="E964" s="3" t="str">
        <f>IF(AND(YEAR(C964)=Calendrier!$BD$8,B964=Calendrier!$BD$11),MAX($E$2:E963)+1,"")</f>
        <v/>
      </c>
    </row>
    <row r="965" spans="5:5" x14ac:dyDescent="0.25">
      <c r="E965" s="3" t="str">
        <f>IF(AND(YEAR(C965)=Calendrier!$BD$8,B965=Calendrier!$BD$11),MAX($E$2:E964)+1,"")</f>
        <v/>
      </c>
    </row>
    <row r="966" spans="5:5" x14ac:dyDescent="0.25">
      <c r="E966" s="3" t="str">
        <f>IF(AND(YEAR(C966)=Calendrier!$BD$8,B966=Calendrier!$BD$11),MAX($E$2:E965)+1,"")</f>
        <v/>
      </c>
    </row>
    <row r="967" spans="5:5" x14ac:dyDescent="0.25">
      <c r="E967" s="3" t="str">
        <f>IF(AND(YEAR(C967)=Calendrier!$BD$8,B967=Calendrier!$BD$11),MAX($E$2:E966)+1,"")</f>
        <v/>
      </c>
    </row>
    <row r="968" spans="5:5" x14ac:dyDescent="0.25">
      <c r="E968" s="3" t="str">
        <f>IF(AND(YEAR(C968)=Calendrier!$BD$8,B968=Calendrier!$BD$11),MAX($E$2:E967)+1,"")</f>
        <v/>
      </c>
    </row>
    <row r="969" spans="5:5" x14ac:dyDescent="0.25">
      <c r="E969" s="3" t="str">
        <f>IF(AND(YEAR(C969)=Calendrier!$BD$8,B969=Calendrier!$BD$11),MAX($E$2:E968)+1,"")</f>
        <v/>
      </c>
    </row>
    <row r="970" spans="5:5" x14ac:dyDescent="0.25">
      <c r="E970" s="3" t="str">
        <f>IF(AND(YEAR(C970)=Calendrier!$BD$8,B970=Calendrier!$BD$11),MAX($E$2:E969)+1,"")</f>
        <v/>
      </c>
    </row>
    <row r="971" spans="5:5" x14ac:dyDescent="0.25">
      <c r="E971" s="3" t="str">
        <f>IF(AND(YEAR(C971)=Calendrier!$BD$8,B971=Calendrier!$BD$11),MAX($E$2:E970)+1,"")</f>
        <v/>
      </c>
    </row>
    <row r="972" spans="5:5" x14ac:dyDescent="0.25">
      <c r="E972" s="3" t="str">
        <f>IF(AND(YEAR(C972)=Calendrier!$BD$8,B972=Calendrier!$BD$11),MAX($E$2:E971)+1,"")</f>
        <v/>
      </c>
    </row>
    <row r="973" spans="5:5" x14ac:dyDescent="0.25">
      <c r="E973" s="3" t="str">
        <f>IF(AND(YEAR(C973)=Calendrier!$BD$8,B973=Calendrier!$BD$11),MAX($E$2:E972)+1,"")</f>
        <v/>
      </c>
    </row>
    <row r="974" spans="5:5" x14ac:dyDescent="0.25">
      <c r="E974" s="3" t="str">
        <f>IF(AND(YEAR(C974)=Calendrier!$BD$8,B974=Calendrier!$BD$11),MAX($E$2:E973)+1,"")</f>
        <v/>
      </c>
    </row>
    <row r="975" spans="5:5" x14ac:dyDescent="0.25">
      <c r="E975" s="3" t="str">
        <f>IF(AND(YEAR(C975)=Calendrier!$BD$8,B975=Calendrier!$BD$11),MAX($E$2:E974)+1,"")</f>
        <v/>
      </c>
    </row>
    <row r="976" spans="5:5" x14ac:dyDescent="0.25">
      <c r="E976" s="3" t="str">
        <f>IF(AND(YEAR(C976)=Calendrier!$BD$8,B976=Calendrier!$BD$11),MAX($E$2:E975)+1,"")</f>
        <v/>
      </c>
    </row>
    <row r="977" spans="5:5" x14ac:dyDescent="0.25">
      <c r="E977" s="3" t="str">
        <f>IF(AND(YEAR(C977)=Calendrier!$BD$8,B977=Calendrier!$BD$11),MAX($E$2:E976)+1,"")</f>
        <v/>
      </c>
    </row>
    <row r="978" spans="5:5" x14ac:dyDescent="0.25">
      <c r="E978" s="3" t="str">
        <f>IF(AND(YEAR(C978)=Calendrier!$BD$8,B978=Calendrier!$BD$11),MAX($E$2:E977)+1,"")</f>
        <v/>
      </c>
    </row>
    <row r="979" spans="5:5" x14ac:dyDescent="0.25">
      <c r="E979" s="3" t="str">
        <f>IF(AND(YEAR(C979)=Calendrier!$BD$8,B979=Calendrier!$BD$11),MAX($E$2:E978)+1,"")</f>
        <v/>
      </c>
    </row>
    <row r="980" spans="5:5" x14ac:dyDescent="0.25">
      <c r="E980" s="3" t="str">
        <f>IF(AND(YEAR(C980)=Calendrier!$BD$8,B980=Calendrier!$BD$11),MAX($E$2:E979)+1,"")</f>
        <v/>
      </c>
    </row>
    <row r="981" spans="5:5" x14ac:dyDescent="0.25">
      <c r="E981" s="3" t="str">
        <f>IF(AND(YEAR(C981)=Calendrier!$BD$8,B981=Calendrier!$BD$11),MAX($E$2:E980)+1,"")</f>
        <v/>
      </c>
    </row>
    <row r="982" spans="5:5" x14ac:dyDescent="0.25">
      <c r="E982" s="3" t="str">
        <f>IF(AND(YEAR(C982)=Calendrier!$BD$8,B982=Calendrier!$BD$11),MAX($E$2:E981)+1,"")</f>
        <v/>
      </c>
    </row>
    <row r="983" spans="5:5" x14ac:dyDescent="0.25">
      <c r="E983" s="3" t="str">
        <f>IF(AND(YEAR(C983)=Calendrier!$BD$8,B983=Calendrier!$BD$11),MAX($E$2:E982)+1,"")</f>
        <v/>
      </c>
    </row>
    <row r="984" spans="5:5" x14ac:dyDescent="0.25">
      <c r="E984" s="3" t="str">
        <f>IF(AND(YEAR(C984)=Calendrier!$BD$8,B984=Calendrier!$BD$11),MAX($E$2:E983)+1,"")</f>
        <v/>
      </c>
    </row>
    <row r="985" spans="5:5" x14ac:dyDescent="0.25">
      <c r="E985" s="3" t="str">
        <f>IF(AND(YEAR(C985)=Calendrier!$BD$8,B985=Calendrier!$BD$11),MAX($E$2:E984)+1,"")</f>
        <v/>
      </c>
    </row>
    <row r="986" spans="5:5" x14ac:dyDescent="0.25">
      <c r="E986" s="3" t="str">
        <f>IF(AND(YEAR(C986)=Calendrier!$BD$8,B986=Calendrier!$BD$11),MAX($E$2:E985)+1,"")</f>
        <v/>
      </c>
    </row>
    <row r="987" spans="5:5" x14ac:dyDescent="0.25">
      <c r="E987" s="3" t="str">
        <f>IF(AND(YEAR(C987)=Calendrier!$BD$8,B987=Calendrier!$BD$11),MAX($E$2:E986)+1,"")</f>
        <v/>
      </c>
    </row>
    <row r="988" spans="5:5" x14ac:dyDescent="0.25">
      <c r="E988" s="3" t="str">
        <f>IF(AND(YEAR(C988)=Calendrier!$BD$8,B988=Calendrier!$BD$11),MAX($E$2:E987)+1,"")</f>
        <v/>
      </c>
    </row>
    <row r="989" spans="5:5" x14ac:dyDescent="0.25">
      <c r="E989" s="3" t="str">
        <f>IF(AND(YEAR(C989)=Calendrier!$BD$8,B989=Calendrier!$BD$11),MAX($E$2:E988)+1,"")</f>
        <v/>
      </c>
    </row>
    <row r="990" spans="5:5" x14ac:dyDescent="0.25">
      <c r="E990" s="3" t="str">
        <f>IF(AND(YEAR(C990)=Calendrier!$BD$8,B990=Calendrier!$BD$11),MAX($E$2:E989)+1,"")</f>
        <v/>
      </c>
    </row>
    <row r="991" spans="5:5" x14ac:dyDescent="0.25">
      <c r="E991" s="3" t="str">
        <f>IF(AND(YEAR(C991)=Calendrier!$BD$8,B991=Calendrier!$BD$11),MAX($E$2:E990)+1,"")</f>
        <v/>
      </c>
    </row>
    <row r="992" spans="5:5" x14ac:dyDescent="0.25">
      <c r="E992" s="3" t="str">
        <f>IF(AND(YEAR(C992)=Calendrier!$BD$8,B992=Calendrier!$BD$11),MAX($E$2:E991)+1,"")</f>
        <v/>
      </c>
    </row>
    <row r="993" spans="5:5" x14ac:dyDescent="0.25">
      <c r="E993" s="3" t="str">
        <f>IF(AND(YEAR(C993)=Calendrier!$BD$8,B993=Calendrier!$BD$11),MAX($E$2:E992)+1,"")</f>
        <v/>
      </c>
    </row>
    <row r="994" spans="5:5" x14ac:dyDescent="0.25">
      <c r="E994" s="3" t="str">
        <f>IF(AND(YEAR(C994)=Calendrier!$BD$8,B994=Calendrier!$BD$11),MAX($E$2:E993)+1,"")</f>
        <v/>
      </c>
    </row>
    <row r="995" spans="5:5" x14ac:dyDescent="0.25">
      <c r="E995" s="3" t="str">
        <f>IF(AND(YEAR(C995)=Calendrier!$BD$8,B995=Calendrier!$BD$11),MAX($E$2:E994)+1,"")</f>
        <v/>
      </c>
    </row>
    <row r="996" spans="5:5" x14ac:dyDescent="0.25">
      <c r="E996" s="3" t="str">
        <f>IF(AND(YEAR(C996)=Calendrier!$BD$8,B996=Calendrier!$BD$11),MAX($E$2:E995)+1,"")</f>
        <v/>
      </c>
    </row>
    <row r="997" spans="5:5" x14ac:dyDescent="0.25">
      <c r="E997" s="3" t="str">
        <f>IF(AND(YEAR(C997)=Calendrier!$BD$8,B997=Calendrier!$BD$11),MAX($E$2:E996)+1,"")</f>
        <v/>
      </c>
    </row>
    <row r="998" spans="5:5" x14ac:dyDescent="0.25">
      <c r="E998" s="3" t="str">
        <f>IF(AND(YEAR(C998)=Calendrier!$BD$8,B998=Calendrier!$BD$11),MAX($E$2:E997)+1,"")</f>
        <v/>
      </c>
    </row>
    <row r="999" spans="5:5" x14ac:dyDescent="0.25">
      <c r="E999" s="3" t="str">
        <f>IF(AND(YEAR(C999)=Calendrier!$BD$8,B999=Calendrier!$BD$11),MAX($E$2:E998)+1,"")</f>
        <v/>
      </c>
    </row>
    <row r="1000" spans="5:5" x14ac:dyDescent="0.25">
      <c r="E1000" s="3" t="str">
        <f>IF(AND(YEAR(C1000)=Calendrier!$BD$8,B1000=Calendrier!$BD$11),MAX($E$2:E999)+1,"")</f>
        <v/>
      </c>
    </row>
    <row r="1001" spans="5:5" x14ac:dyDescent="0.25">
      <c r="E1001" s="3" t="str">
        <f>IF(AND(YEAR(C1001)=Calendrier!$BD$8,B1001=Calendrier!$BD$11),MAX($E$2:E1000)+1,"")</f>
        <v/>
      </c>
    </row>
    <row r="1002" spans="5:5" x14ac:dyDescent="0.25">
      <c r="E1002" s="3" t="str">
        <f>IF(AND(YEAR(C1002)=Calendrier!$BD$8,B1002=Calendrier!$BD$11),MAX($E$2:E1001)+1,"")</f>
        <v/>
      </c>
    </row>
    <row r="1003" spans="5:5" x14ac:dyDescent="0.25">
      <c r="E1003" s="3" t="str">
        <f>IF(AND(YEAR(C1003)=Calendrier!$BD$8,B1003=Calendrier!$BD$11),MAX($E$2:E1002)+1,"")</f>
        <v/>
      </c>
    </row>
    <row r="1004" spans="5:5" x14ac:dyDescent="0.25">
      <c r="E1004" s="3" t="str">
        <f>IF(AND(YEAR(C1004)=Calendrier!$BD$8,B1004=Calendrier!$BD$11),MAX($E$2:E1003)+1,"")</f>
        <v/>
      </c>
    </row>
    <row r="1005" spans="5:5" x14ac:dyDescent="0.25">
      <c r="E1005" s="3" t="str">
        <f>IF(AND(YEAR(C1005)=Calendrier!$BD$8,B1005=Calendrier!$BD$11),MAX($E$2:E1004)+1,"")</f>
        <v/>
      </c>
    </row>
    <row r="1006" spans="5:5" x14ac:dyDescent="0.25">
      <c r="E1006" s="3" t="str">
        <f>IF(AND(YEAR(C1006)=Calendrier!$BD$8,B1006=Calendrier!$BD$11),MAX($E$2:E1005)+1,"")</f>
        <v/>
      </c>
    </row>
    <row r="1007" spans="5:5" x14ac:dyDescent="0.25">
      <c r="E1007" s="3" t="str">
        <f>IF(AND(YEAR(C1007)=Calendrier!$BD$8,B1007=Calendrier!$BD$11),MAX($E$2:E1006)+1,"")</f>
        <v/>
      </c>
    </row>
    <row r="1008" spans="5:5" x14ac:dyDescent="0.25">
      <c r="E1008" s="3" t="str">
        <f>IF(AND(YEAR(C1008)=Calendrier!$BD$8,B1008=Calendrier!$BD$11),MAX($E$2:E1007)+1,"")</f>
        <v/>
      </c>
    </row>
    <row r="1009" spans="5:5" x14ac:dyDescent="0.25">
      <c r="E1009" s="3" t="str">
        <f>IF(AND(YEAR(C1009)=Calendrier!$BD$8,B1009=Calendrier!$BD$11),MAX($E$2:E1008)+1,"")</f>
        <v/>
      </c>
    </row>
    <row r="1010" spans="5:5" x14ac:dyDescent="0.25">
      <c r="E1010" s="3" t="str">
        <f>IF(AND(YEAR(C1010)=Calendrier!$BD$8,B1010=Calendrier!$BD$11),MAX($E$2:E1009)+1,"")</f>
        <v/>
      </c>
    </row>
    <row r="1011" spans="5:5" x14ac:dyDescent="0.25">
      <c r="E1011" s="3" t="str">
        <f>IF(AND(YEAR(C1011)=Calendrier!$BD$8,B1011=Calendrier!$BD$11),MAX($E$2:E1010)+1,"")</f>
        <v/>
      </c>
    </row>
    <row r="1012" spans="5:5" x14ac:dyDescent="0.25">
      <c r="E1012" s="3" t="str">
        <f>IF(AND(YEAR(C1012)=Calendrier!$BD$8,B1012=Calendrier!$BD$11),MAX($E$2:E1011)+1,"")</f>
        <v/>
      </c>
    </row>
    <row r="1013" spans="5:5" x14ac:dyDescent="0.25">
      <c r="E1013" s="3" t="str">
        <f>IF(AND(YEAR(C1013)=Calendrier!$BD$8,B1013=Calendrier!$BD$11),MAX($E$2:E1012)+1,"")</f>
        <v/>
      </c>
    </row>
    <row r="1014" spans="5:5" x14ac:dyDescent="0.25">
      <c r="E1014" s="3" t="str">
        <f>IF(AND(YEAR(C1014)=Calendrier!$BD$8,B1014=Calendrier!$BD$11),MAX($E$2:E1013)+1,"")</f>
        <v/>
      </c>
    </row>
    <row r="1015" spans="5:5" x14ac:dyDescent="0.25">
      <c r="E1015" s="3" t="str">
        <f>IF(AND(YEAR(C1015)=Calendrier!$BD$8,B1015=Calendrier!$BD$11),MAX($E$2:E1014)+1,"")</f>
        <v/>
      </c>
    </row>
    <row r="1016" spans="5:5" x14ac:dyDescent="0.25">
      <c r="E1016" s="3" t="str">
        <f>IF(AND(YEAR(C1016)=Calendrier!$BD$8,B1016=Calendrier!$BD$11),MAX($E$2:E1015)+1,"")</f>
        <v/>
      </c>
    </row>
    <row r="1017" spans="5:5" x14ac:dyDescent="0.25">
      <c r="E1017" s="3" t="str">
        <f>IF(AND(YEAR(C1017)=Calendrier!$BD$8,B1017=Calendrier!$BD$11),MAX($E$2:E1016)+1,"")</f>
        <v/>
      </c>
    </row>
    <row r="1018" spans="5:5" x14ac:dyDescent="0.25">
      <c r="E1018" s="3" t="str">
        <f>IF(AND(YEAR(C1018)=Calendrier!$BD$8,B1018=Calendrier!$BD$11),MAX($E$2:E1017)+1,"")</f>
        <v/>
      </c>
    </row>
    <row r="1019" spans="5:5" x14ac:dyDescent="0.25">
      <c r="E1019" s="3" t="str">
        <f>IF(AND(YEAR(C1019)=Calendrier!$BD$8,B1019=Calendrier!$BD$11),MAX($E$2:E1018)+1,"")</f>
        <v/>
      </c>
    </row>
    <row r="1020" spans="5:5" x14ac:dyDescent="0.25">
      <c r="E1020" s="3" t="str">
        <f>IF(AND(YEAR(C1020)=Calendrier!$BD$8,B1020=Calendrier!$BD$11),MAX($E$2:E1019)+1,"")</f>
        <v/>
      </c>
    </row>
    <row r="1021" spans="5:5" x14ac:dyDescent="0.25">
      <c r="E1021" s="3" t="str">
        <f>IF(AND(YEAR(C1021)=Calendrier!$BD$8,B1021=Calendrier!$BD$11),MAX($E$2:E1020)+1,"")</f>
        <v/>
      </c>
    </row>
    <row r="1022" spans="5:5" x14ac:dyDescent="0.25">
      <c r="E1022" s="3" t="str">
        <f>IF(AND(YEAR(C1022)=Calendrier!$BD$8,B1022=Calendrier!$BD$11),MAX($E$2:E1021)+1,"")</f>
        <v/>
      </c>
    </row>
    <row r="1023" spans="5:5" x14ac:dyDescent="0.25">
      <c r="E1023" s="3" t="str">
        <f>IF(AND(YEAR(C1023)=Calendrier!$BD$8,B1023=Calendrier!$BD$11),MAX($E$2:E1022)+1,"")</f>
        <v/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1" tint="0.499984740745262"/>
  </sheetPr>
  <dimension ref="B1:O37"/>
  <sheetViews>
    <sheetView workbookViewId="0"/>
  </sheetViews>
  <sheetFormatPr baseColWidth="10" defaultRowHeight="15" x14ac:dyDescent="0.25"/>
  <cols>
    <col min="1" max="1" width="11.42578125" style="3"/>
    <col min="2" max="2" width="20.7109375" style="3" customWidth="1"/>
    <col min="3" max="3" width="11.42578125" style="59"/>
    <col min="4" max="4" width="11.42578125" style="3"/>
    <col min="5" max="5" width="32.5703125" style="3" bestFit="1" customWidth="1"/>
    <col min="6" max="16384" width="11.42578125" style="3"/>
  </cols>
  <sheetData>
    <row r="1" spans="2:15" x14ac:dyDescent="0.25">
      <c r="G1" s="3" t="s">
        <v>67</v>
      </c>
      <c r="H1" s="3">
        <f>COUNTIF(D:D,"CP")</f>
        <v>3</v>
      </c>
      <c r="I1" s="3" t="s">
        <v>68</v>
      </c>
      <c r="J1" s="3">
        <f>COUNTIF(D:D,"CA")</f>
        <v>1</v>
      </c>
      <c r="L1" s="68" t="s">
        <v>85</v>
      </c>
      <c r="M1" s="59"/>
      <c r="O1" s="69" t="s">
        <v>86</v>
      </c>
    </row>
    <row r="2" spans="2:15" x14ac:dyDescent="0.25">
      <c r="B2" s="3" t="str">
        <f>IFERROR(INDEX(BD_Congés!B:B,MATCH(ROW(BD_Congés!A1),BD_Congés!$E:$E,0),1),"")</f>
        <v>Alex</v>
      </c>
      <c r="C2" s="59">
        <f>IFERROR(INDEX(BD_Congés!C:C,MATCH(ROW(BD_Congés!B1),BD_Congés!$E:$E,0),1),"")</f>
        <v>44382</v>
      </c>
      <c r="D2" s="3" t="str">
        <f>IFERROR(INDEX(BD_Congés!D:D,MATCH(ROW(BD_Congés!C1),BD_Congés!$E:$E,0),1),"")</f>
        <v>CA</v>
      </c>
      <c r="E2" s="3" t="str">
        <f>B2&amp;TEXT(C2,"jj-mm-aaaa")&amp;D2</f>
        <v>Alex05-07-2021CA</v>
      </c>
    </row>
    <row r="3" spans="2:15" x14ac:dyDescent="0.25">
      <c r="B3" s="3" t="str">
        <f>IFERROR(INDEX(BD_Congés!B:B,MATCH(ROW(BD_Congés!A2),BD_Congés!$E:$E,0),1),"")</f>
        <v>Alex</v>
      </c>
      <c r="C3" s="59">
        <f>IFERROR(INDEX(BD_Congés!C:C,MATCH(ROW(BD_Congés!B2),BD_Congés!$E:$E,0),1),"")</f>
        <v>44383</v>
      </c>
      <c r="D3" s="3" t="str">
        <f>IFERROR(INDEX(BD_Congés!D:D,MATCH(ROW(BD_Congés!C2),BD_Congés!$E:$E,0),1),"")</f>
        <v>CP</v>
      </c>
      <c r="E3" s="3" t="str">
        <f t="shared" ref="E3:E37" si="0">B3&amp;TEXT(C3,"jj-mm-aaaa")&amp;D3</f>
        <v>Alex06-07-2021CP</v>
      </c>
    </row>
    <row r="4" spans="2:15" x14ac:dyDescent="0.25">
      <c r="B4" s="3" t="str">
        <f>IFERROR(INDEX(BD_Congés!B:B,MATCH(ROW(BD_Congés!A3),BD_Congés!$E:$E,0),1),"")</f>
        <v>Alex</v>
      </c>
      <c r="C4" s="59">
        <f>IFERROR(INDEX(BD_Congés!C:C,MATCH(ROW(BD_Congés!B3),BD_Congés!$E:$E,0),1),"")</f>
        <v>44384</v>
      </c>
      <c r="D4" s="3" t="str">
        <f>IFERROR(INDEX(BD_Congés!D:D,MATCH(ROW(BD_Congés!C3),BD_Congés!$E:$E,0),1),"")</f>
        <v>CP</v>
      </c>
      <c r="E4" s="3" t="str">
        <f t="shared" si="0"/>
        <v>Alex07-07-2021CP</v>
      </c>
    </row>
    <row r="5" spans="2:15" x14ac:dyDescent="0.25">
      <c r="B5" s="3" t="str">
        <f>IFERROR(INDEX(BD_Congés!B:B,MATCH(ROW(BD_Congés!A4),BD_Congés!$E:$E,0),1),"")</f>
        <v>Alex</v>
      </c>
      <c r="C5" s="59">
        <f>IFERROR(INDEX(BD_Congés!C:C,MATCH(ROW(BD_Congés!B4),BD_Congés!$E:$E,0),1),"")</f>
        <v>44385</v>
      </c>
      <c r="D5" s="3" t="str">
        <f>IFERROR(INDEX(BD_Congés!D:D,MATCH(ROW(BD_Congés!C4),BD_Congés!$E:$E,0),1),"")</f>
        <v>CP</v>
      </c>
      <c r="E5" s="3" t="str">
        <f t="shared" si="0"/>
        <v>Alex08-07-2021CP</v>
      </c>
    </row>
    <row r="6" spans="2:15" x14ac:dyDescent="0.25">
      <c r="B6" s="3" t="str">
        <f>IFERROR(INDEX(BD_Congés!B:B,MATCH(ROW(BD_Congés!A5),BD_Congés!$E:$E,0),1),"")</f>
        <v>Alex</v>
      </c>
      <c r="C6" s="59">
        <f>IFERROR(INDEX(BD_Congés!C:C,MATCH(ROW(BD_Congés!B5),BD_Congés!$E:$E,0),1),"")</f>
        <v>44386</v>
      </c>
      <c r="D6" s="3" t="str">
        <f>IFERROR(INDEX(BD_Congés!D:D,MATCH(ROW(BD_Congés!C5),BD_Congés!$E:$E,0),1),"")</f>
        <v>CE</v>
      </c>
      <c r="E6" s="3" t="str">
        <f t="shared" si="0"/>
        <v>Alex09-07-2021CE</v>
      </c>
    </row>
    <row r="7" spans="2:15" x14ac:dyDescent="0.25">
      <c r="B7" s="3" t="str">
        <f>IFERROR(INDEX(BD_Congés!B:B,MATCH(ROW(BD_Congés!A6),BD_Congés!$E:$E,0),1),"")</f>
        <v>Alex</v>
      </c>
      <c r="C7" s="59">
        <f>IFERROR(INDEX(BD_Congés!C:C,MATCH(ROW(BD_Congés!B6),BD_Congés!$E:$E,0),1),"")</f>
        <v>44557</v>
      </c>
      <c r="D7" s="3" t="str">
        <f>IFERROR(INDEX(BD_Congés!D:D,MATCH(ROW(BD_Congés!C6),BD_Congés!$E:$E,0),1),"")</f>
        <v>CE</v>
      </c>
      <c r="E7" s="3" t="str">
        <f t="shared" si="0"/>
        <v>Alex27-12-2021CE</v>
      </c>
    </row>
    <row r="8" spans="2:15" x14ac:dyDescent="0.25">
      <c r="B8" s="3" t="str">
        <f>IFERROR(INDEX(BD_Congés!B:B,MATCH(ROW(BD_Congés!A7),BD_Congés!$E:$E,0),1),"")</f>
        <v/>
      </c>
      <c r="C8" s="59" t="str">
        <f>IFERROR(INDEX(BD_Congés!C:C,MATCH(ROW(BD_Congés!B7),BD_Congés!$E:$E,0),1),"")</f>
        <v/>
      </c>
      <c r="D8" s="3" t="str">
        <f>IFERROR(INDEX(BD_Congés!D:D,MATCH(ROW(BD_Congés!C7),BD_Congés!$E:$E,0),1),"")</f>
        <v/>
      </c>
      <c r="E8" s="3" t="str">
        <f t="shared" si="0"/>
        <v/>
      </c>
    </row>
    <row r="9" spans="2:15" x14ac:dyDescent="0.25">
      <c r="B9" s="3" t="str">
        <f>IFERROR(INDEX(BD_Congés!B:B,MATCH(ROW(BD_Congés!A8),BD_Congés!$E:$E,0),1),"")</f>
        <v/>
      </c>
      <c r="C9" s="59" t="str">
        <f>IFERROR(INDEX(BD_Congés!C:C,MATCH(ROW(BD_Congés!B8),BD_Congés!$E:$E,0),1),"")</f>
        <v/>
      </c>
      <c r="D9" s="3" t="str">
        <f>IFERROR(INDEX(BD_Congés!D:D,MATCH(ROW(BD_Congés!C8),BD_Congés!$E:$E,0),1),"")</f>
        <v/>
      </c>
      <c r="E9" s="3" t="str">
        <f t="shared" si="0"/>
        <v/>
      </c>
    </row>
    <row r="10" spans="2:15" x14ac:dyDescent="0.25">
      <c r="B10" s="3" t="str">
        <f>IFERROR(INDEX(BD_Congés!B:B,MATCH(ROW(BD_Congés!A9),BD_Congés!$E:$E,0),1),"")</f>
        <v/>
      </c>
      <c r="C10" s="59" t="str">
        <f>IFERROR(INDEX(BD_Congés!C:C,MATCH(ROW(BD_Congés!B9),BD_Congés!$E:$E,0),1),"")</f>
        <v/>
      </c>
      <c r="D10" s="3" t="str">
        <f>IFERROR(INDEX(BD_Congés!D:D,MATCH(ROW(BD_Congés!C9),BD_Congés!$E:$E,0),1),"")</f>
        <v/>
      </c>
      <c r="E10" s="3" t="str">
        <f t="shared" si="0"/>
        <v/>
      </c>
    </row>
    <row r="11" spans="2:15" x14ac:dyDescent="0.25">
      <c r="B11" s="3" t="str">
        <f>IFERROR(INDEX(BD_Congés!B:B,MATCH(ROW(BD_Congés!A10),BD_Congés!$E:$E,0),1),"")</f>
        <v/>
      </c>
      <c r="C11" s="59" t="str">
        <f>IFERROR(INDEX(BD_Congés!C:C,MATCH(ROW(BD_Congés!B10),BD_Congés!$E:$E,0),1),"")</f>
        <v/>
      </c>
      <c r="D11" s="3" t="str">
        <f>IFERROR(INDEX(BD_Congés!D:D,MATCH(ROW(BD_Congés!C10),BD_Congés!$E:$E,0),1),"")</f>
        <v/>
      </c>
      <c r="E11" s="3" t="str">
        <f t="shared" si="0"/>
        <v/>
      </c>
    </row>
    <row r="12" spans="2:15" x14ac:dyDescent="0.25">
      <c r="B12" s="3" t="str">
        <f>IFERROR(INDEX(BD_Congés!B:B,MATCH(ROW(BD_Congés!A11),BD_Congés!$E:$E,0),1),"")</f>
        <v/>
      </c>
      <c r="C12" s="59" t="str">
        <f>IFERROR(INDEX(BD_Congés!C:C,MATCH(ROW(BD_Congés!B11),BD_Congés!$E:$E,0),1),"")</f>
        <v/>
      </c>
      <c r="D12" s="3" t="str">
        <f>IFERROR(INDEX(BD_Congés!D:D,MATCH(ROW(BD_Congés!C11),BD_Congés!$E:$E,0),1),"")</f>
        <v/>
      </c>
      <c r="E12" s="3" t="str">
        <f t="shared" si="0"/>
        <v/>
      </c>
    </row>
    <row r="13" spans="2:15" x14ac:dyDescent="0.25">
      <c r="B13" s="3" t="str">
        <f>IFERROR(INDEX(BD_Congés!B:B,MATCH(ROW(BD_Congés!A12),BD_Congés!$E:$E,0),1),"")</f>
        <v/>
      </c>
      <c r="C13" s="59" t="str">
        <f>IFERROR(INDEX(BD_Congés!C:C,MATCH(ROW(BD_Congés!B12),BD_Congés!$E:$E,0),1),"")</f>
        <v/>
      </c>
      <c r="D13" s="3" t="str">
        <f>IFERROR(INDEX(BD_Congés!D:D,MATCH(ROW(BD_Congés!C12),BD_Congés!$E:$E,0),1),"")</f>
        <v/>
      </c>
      <c r="E13" s="3" t="str">
        <f t="shared" si="0"/>
        <v/>
      </c>
    </row>
    <row r="14" spans="2:15" x14ac:dyDescent="0.25">
      <c r="B14" s="3" t="str">
        <f>IFERROR(INDEX(BD_Congés!B:B,MATCH(ROW(BD_Congés!A13),BD_Congés!$E:$E,0),1),"")</f>
        <v/>
      </c>
      <c r="C14" s="59" t="str">
        <f>IFERROR(INDEX(BD_Congés!C:C,MATCH(ROW(BD_Congés!B13),BD_Congés!$E:$E,0),1),"")</f>
        <v/>
      </c>
      <c r="D14" s="3" t="str">
        <f>IFERROR(INDEX(BD_Congés!D:D,MATCH(ROW(BD_Congés!C13),BD_Congés!$E:$E,0),1),"")</f>
        <v/>
      </c>
      <c r="E14" s="3" t="str">
        <f t="shared" si="0"/>
        <v/>
      </c>
    </row>
    <row r="15" spans="2:15" x14ac:dyDescent="0.25">
      <c r="B15" s="3" t="str">
        <f>IFERROR(INDEX(BD_Congés!B:B,MATCH(ROW(BD_Congés!A14),BD_Congés!$E:$E,0),1),"")</f>
        <v/>
      </c>
      <c r="C15" s="59" t="str">
        <f>IFERROR(INDEX(BD_Congés!C:C,MATCH(ROW(BD_Congés!B14),BD_Congés!$E:$E,0),1),"")</f>
        <v/>
      </c>
      <c r="D15" s="3" t="str">
        <f>IFERROR(INDEX(BD_Congés!D:D,MATCH(ROW(BD_Congés!C14),BD_Congés!$E:$E,0),1),"")</f>
        <v/>
      </c>
      <c r="E15" s="3" t="str">
        <f t="shared" si="0"/>
        <v/>
      </c>
    </row>
    <row r="16" spans="2:15" x14ac:dyDescent="0.25">
      <c r="B16" s="3" t="str">
        <f>IFERROR(INDEX(BD_Congés!B:B,MATCH(ROW(BD_Congés!A15),BD_Congés!$E:$E,0),1),"")</f>
        <v/>
      </c>
      <c r="C16" s="59" t="str">
        <f>IFERROR(INDEX(BD_Congés!C:C,MATCH(ROW(BD_Congés!B15),BD_Congés!$E:$E,0),1),"")</f>
        <v/>
      </c>
      <c r="D16" s="3" t="str">
        <f>IFERROR(INDEX(BD_Congés!D:D,MATCH(ROW(BD_Congés!C15),BD_Congés!$E:$E,0),1),"")</f>
        <v/>
      </c>
      <c r="E16" s="3" t="str">
        <f t="shared" si="0"/>
        <v/>
      </c>
    </row>
    <row r="17" spans="2:5" x14ac:dyDescent="0.25">
      <c r="B17" s="3" t="str">
        <f>IFERROR(INDEX(BD_Congés!B:B,MATCH(ROW(BD_Congés!A16),BD_Congés!$E:$E,0),1),"")</f>
        <v/>
      </c>
      <c r="C17" s="59" t="str">
        <f>IFERROR(INDEX(BD_Congés!C:C,MATCH(ROW(BD_Congés!B16),BD_Congés!$E:$E,0),1),"")</f>
        <v/>
      </c>
      <c r="D17" s="3" t="str">
        <f>IFERROR(INDEX(BD_Congés!D:D,MATCH(ROW(BD_Congés!C16),BD_Congés!$E:$E,0),1),"")</f>
        <v/>
      </c>
      <c r="E17" s="3" t="str">
        <f t="shared" si="0"/>
        <v/>
      </c>
    </row>
    <row r="18" spans="2:5" x14ac:dyDescent="0.25">
      <c r="B18" s="3" t="str">
        <f>IFERROR(INDEX(BD_Congés!B:B,MATCH(ROW(BD_Congés!A17),BD_Congés!$E:$E,0),1),"")</f>
        <v/>
      </c>
      <c r="C18" s="59" t="str">
        <f>IFERROR(INDEX(BD_Congés!C:C,MATCH(ROW(BD_Congés!B17),BD_Congés!$E:$E,0),1),"")</f>
        <v/>
      </c>
      <c r="D18" s="3" t="str">
        <f>IFERROR(INDEX(BD_Congés!D:D,MATCH(ROW(BD_Congés!C17),BD_Congés!$E:$E,0),1),"")</f>
        <v/>
      </c>
      <c r="E18" s="3" t="str">
        <f t="shared" si="0"/>
        <v/>
      </c>
    </row>
    <row r="19" spans="2:5" x14ac:dyDescent="0.25">
      <c r="B19" s="3" t="str">
        <f>IFERROR(INDEX(BD_Congés!B:B,MATCH(ROW(BD_Congés!A18),BD_Congés!$E:$E,0),1),"")</f>
        <v/>
      </c>
      <c r="C19" s="59" t="str">
        <f>IFERROR(INDEX(BD_Congés!C:C,MATCH(ROW(BD_Congés!B18),BD_Congés!$E:$E,0),1),"")</f>
        <v/>
      </c>
      <c r="D19" s="3" t="str">
        <f>IFERROR(INDEX(BD_Congés!D:D,MATCH(ROW(BD_Congés!C18),BD_Congés!$E:$E,0),1),"")</f>
        <v/>
      </c>
      <c r="E19" s="3" t="str">
        <f t="shared" si="0"/>
        <v/>
      </c>
    </row>
    <row r="20" spans="2:5" x14ac:dyDescent="0.25">
      <c r="B20" s="3" t="str">
        <f>IFERROR(INDEX(BD_Congés!B:B,MATCH(ROW(BD_Congés!A19),BD_Congés!$E:$E,0),1),"")</f>
        <v/>
      </c>
      <c r="C20" s="59" t="str">
        <f>IFERROR(INDEX(BD_Congés!C:C,MATCH(ROW(BD_Congés!B19),BD_Congés!$E:$E,0),1),"")</f>
        <v/>
      </c>
      <c r="D20" s="3" t="str">
        <f>IFERROR(INDEX(BD_Congés!D:D,MATCH(ROW(BD_Congés!C19),BD_Congés!$E:$E,0),1),"")</f>
        <v/>
      </c>
      <c r="E20" s="3" t="str">
        <f t="shared" si="0"/>
        <v/>
      </c>
    </row>
    <row r="21" spans="2:5" x14ac:dyDescent="0.25">
      <c r="B21" s="3" t="str">
        <f>IFERROR(INDEX(BD_Congés!B:B,MATCH(ROW(BD_Congés!A20),BD_Congés!$E:$E,0),1),"")</f>
        <v/>
      </c>
      <c r="C21" s="59" t="str">
        <f>IFERROR(INDEX(BD_Congés!C:C,MATCH(ROW(BD_Congés!B20),BD_Congés!$E:$E,0),1),"")</f>
        <v/>
      </c>
      <c r="D21" s="3" t="str">
        <f>IFERROR(INDEX(BD_Congés!D:D,MATCH(ROW(BD_Congés!C20),BD_Congés!$E:$E,0),1),"")</f>
        <v/>
      </c>
      <c r="E21" s="3" t="str">
        <f t="shared" si="0"/>
        <v/>
      </c>
    </row>
    <row r="22" spans="2:5" x14ac:dyDescent="0.25">
      <c r="B22" s="3" t="str">
        <f>IFERROR(INDEX(BD_Congés!B:B,MATCH(ROW(BD_Congés!A21),BD_Congés!$E:$E,0),1),"")</f>
        <v/>
      </c>
      <c r="C22" s="59" t="str">
        <f>IFERROR(INDEX(BD_Congés!C:C,MATCH(ROW(BD_Congés!B21),BD_Congés!$E:$E,0),1),"")</f>
        <v/>
      </c>
      <c r="D22" s="3" t="str">
        <f>IFERROR(INDEX(BD_Congés!D:D,MATCH(ROW(BD_Congés!C21),BD_Congés!$E:$E,0),1),"")</f>
        <v/>
      </c>
      <c r="E22" s="3" t="str">
        <f t="shared" si="0"/>
        <v/>
      </c>
    </row>
    <row r="23" spans="2:5" x14ac:dyDescent="0.25">
      <c r="B23" s="3" t="str">
        <f>IFERROR(INDEX(BD_Congés!B:B,MATCH(ROW(BD_Congés!A22),BD_Congés!$E:$E,0),1),"")</f>
        <v/>
      </c>
      <c r="C23" s="59" t="str">
        <f>IFERROR(INDEX(BD_Congés!C:C,MATCH(ROW(BD_Congés!B22),BD_Congés!$E:$E,0),1),"")</f>
        <v/>
      </c>
      <c r="D23" s="3" t="str">
        <f>IFERROR(INDEX(BD_Congés!D:D,MATCH(ROW(BD_Congés!C22),BD_Congés!$E:$E,0),1),"")</f>
        <v/>
      </c>
      <c r="E23" s="3" t="str">
        <f t="shared" si="0"/>
        <v/>
      </c>
    </row>
    <row r="24" spans="2:5" x14ac:dyDescent="0.25">
      <c r="B24" s="3" t="str">
        <f>IFERROR(INDEX(BD_Congés!B:B,MATCH(ROW(BD_Congés!A23),BD_Congés!$E:$E,0),1),"")</f>
        <v/>
      </c>
      <c r="C24" s="59" t="str">
        <f>IFERROR(INDEX(BD_Congés!C:C,MATCH(ROW(BD_Congés!B23),BD_Congés!$E:$E,0),1),"")</f>
        <v/>
      </c>
      <c r="D24" s="3" t="str">
        <f>IFERROR(INDEX(BD_Congés!D:D,MATCH(ROW(BD_Congés!C23),BD_Congés!$E:$E,0),1),"")</f>
        <v/>
      </c>
      <c r="E24" s="3" t="str">
        <f t="shared" si="0"/>
        <v/>
      </c>
    </row>
    <row r="25" spans="2:5" x14ac:dyDescent="0.25">
      <c r="B25" s="3" t="str">
        <f>IFERROR(INDEX(BD_Congés!B:B,MATCH(ROW(BD_Congés!A24),BD_Congés!$E:$E,0),1),"")</f>
        <v/>
      </c>
      <c r="C25" s="59" t="str">
        <f>IFERROR(INDEX(BD_Congés!C:C,MATCH(ROW(BD_Congés!B24),BD_Congés!$E:$E,0),1),"")</f>
        <v/>
      </c>
      <c r="D25" s="3" t="str">
        <f>IFERROR(INDEX(BD_Congés!D:D,MATCH(ROW(BD_Congés!C24),BD_Congés!$E:$E,0),1),"")</f>
        <v/>
      </c>
      <c r="E25" s="3" t="str">
        <f t="shared" si="0"/>
        <v/>
      </c>
    </row>
    <row r="26" spans="2:5" x14ac:dyDescent="0.25">
      <c r="B26" s="3" t="str">
        <f>IFERROR(INDEX(BD_Congés!B:B,MATCH(ROW(BD_Congés!A25),BD_Congés!$E:$E,0),1),"")</f>
        <v/>
      </c>
      <c r="C26" s="59" t="str">
        <f>IFERROR(INDEX(BD_Congés!C:C,MATCH(ROW(BD_Congés!B25),BD_Congés!$E:$E,0),1),"")</f>
        <v/>
      </c>
      <c r="D26" s="3" t="str">
        <f>IFERROR(INDEX(BD_Congés!D:D,MATCH(ROW(BD_Congés!C25),BD_Congés!$E:$E,0),1),"")</f>
        <v/>
      </c>
      <c r="E26" s="3" t="str">
        <f t="shared" si="0"/>
        <v/>
      </c>
    </row>
    <row r="27" spans="2:5" x14ac:dyDescent="0.25">
      <c r="B27" s="3" t="str">
        <f>IFERROR(INDEX(BD_Congés!B:B,MATCH(ROW(BD_Congés!A26),BD_Congés!$E:$E,0),1),"")</f>
        <v/>
      </c>
      <c r="C27" s="59" t="str">
        <f>IFERROR(INDEX(BD_Congés!C:C,MATCH(ROW(BD_Congés!B26),BD_Congés!$E:$E,0),1),"")</f>
        <v/>
      </c>
      <c r="D27" s="3" t="str">
        <f>IFERROR(INDEX(BD_Congés!D:D,MATCH(ROW(BD_Congés!C26),BD_Congés!$E:$E,0),1),"")</f>
        <v/>
      </c>
      <c r="E27" s="3" t="str">
        <f t="shared" si="0"/>
        <v/>
      </c>
    </row>
    <row r="28" spans="2:5" x14ac:dyDescent="0.25">
      <c r="B28" s="3" t="str">
        <f>IFERROR(INDEX(BD_Congés!B:B,MATCH(ROW(BD_Congés!A27),BD_Congés!$E:$E,0),1),"")</f>
        <v/>
      </c>
      <c r="C28" s="59" t="str">
        <f>IFERROR(INDEX(BD_Congés!C:C,MATCH(ROW(BD_Congés!B27),BD_Congés!$E:$E,0),1),"")</f>
        <v/>
      </c>
      <c r="D28" s="3" t="str">
        <f>IFERROR(INDEX(BD_Congés!D:D,MATCH(ROW(BD_Congés!C27),BD_Congés!$E:$E,0),1),"")</f>
        <v/>
      </c>
      <c r="E28" s="3" t="str">
        <f t="shared" si="0"/>
        <v/>
      </c>
    </row>
    <row r="29" spans="2:5" x14ac:dyDescent="0.25">
      <c r="B29" s="3" t="str">
        <f>IFERROR(INDEX(BD_Congés!B:B,MATCH(ROW(BD_Congés!A28),BD_Congés!$E:$E,0),1),"")</f>
        <v/>
      </c>
      <c r="C29" s="59" t="str">
        <f>IFERROR(INDEX(BD_Congés!C:C,MATCH(ROW(BD_Congés!B28),BD_Congés!$E:$E,0),1),"")</f>
        <v/>
      </c>
      <c r="D29" s="3" t="str">
        <f>IFERROR(INDEX(BD_Congés!D:D,MATCH(ROW(BD_Congés!C28),BD_Congés!$E:$E,0),1),"")</f>
        <v/>
      </c>
      <c r="E29" s="3" t="str">
        <f t="shared" si="0"/>
        <v/>
      </c>
    </row>
    <row r="30" spans="2:5" x14ac:dyDescent="0.25">
      <c r="B30" s="3" t="str">
        <f>IFERROR(INDEX(BD_Congés!B:B,MATCH(ROW(BD_Congés!A29),BD_Congés!$E:$E,0),1),"")</f>
        <v/>
      </c>
      <c r="C30" s="59" t="str">
        <f>IFERROR(INDEX(BD_Congés!C:C,MATCH(ROW(BD_Congés!B29),BD_Congés!$E:$E,0),1),"")</f>
        <v/>
      </c>
      <c r="D30" s="3" t="str">
        <f>IFERROR(INDEX(BD_Congés!D:D,MATCH(ROW(BD_Congés!C29),BD_Congés!$E:$E,0),1),"")</f>
        <v/>
      </c>
      <c r="E30" s="3" t="str">
        <f t="shared" si="0"/>
        <v/>
      </c>
    </row>
    <row r="31" spans="2:5" x14ac:dyDescent="0.25">
      <c r="B31" s="3" t="str">
        <f>IFERROR(INDEX(BD_Congés!B:B,MATCH(ROW(BD_Congés!A30),BD_Congés!$E:$E,0),1),"")</f>
        <v/>
      </c>
      <c r="C31" s="59" t="str">
        <f>IFERROR(INDEX(BD_Congés!C:C,MATCH(ROW(BD_Congés!B30),BD_Congés!$E:$E,0),1),"")</f>
        <v/>
      </c>
      <c r="D31" s="3" t="str">
        <f>IFERROR(INDEX(BD_Congés!D:D,MATCH(ROW(BD_Congés!C30),BD_Congés!$E:$E,0),1),"")</f>
        <v/>
      </c>
      <c r="E31" s="3" t="str">
        <f t="shared" si="0"/>
        <v/>
      </c>
    </row>
    <row r="32" spans="2:5" x14ac:dyDescent="0.25">
      <c r="B32" s="3" t="str">
        <f>IFERROR(INDEX(BD_Congés!B:B,MATCH(ROW(BD_Congés!A31),BD_Congés!$E:$E,0),1),"")</f>
        <v/>
      </c>
      <c r="C32" s="59" t="str">
        <f>IFERROR(INDEX(BD_Congés!C:C,MATCH(ROW(BD_Congés!B31),BD_Congés!$E:$E,0),1),"")</f>
        <v/>
      </c>
      <c r="D32" s="3" t="str">
        <f>IFERROR(INDEX(BD_Congés!D:D,MATCH(ROW(BD_Congés!C31),BD_Congés!$E:$E,0),1),"")</f>
        <v/>
      </c>
      <c r="E32" s="3" t="str">
        <f t="shared" si="0"/>
        <v/>
      </c>
    </row>
    <row r="33" spans="2:5" x14ac:dyDescent="0.25">
      <c r="B33" s="3" t="str">
        <f>IFERROR(INDEX(BD_Congés!B:B,MATCH(ROW(BD_Congés!A32),BD_Congés!$E:$E,0),1),"")</f>
        <v/>
      </c>
      <c r="C33" s="59" t="str">
        <f>IFERROR(INDEX(BD_Congés!C:C,MATCH(ROW(BD_Congés!B32),BD_Congés!$E:$E,0),1),"")</f>
        <v/>
      </c>
      <c r="D33" s="3" t="str">
        <f>IFERROR(INDEX(BD_Congés!D:D,MATCH(ROW(BD_Congés!C32),BD_Congés!$E:$E,0),1),"")</f>
        <v/>
      </c>
      <c r="E33" s="3" t="str">
        <f t="shared" si="0"/>
        <v/>
      </c>
    </row>
    <row r="34" spans="2:5" x14ac:dyDescent="0.25">
      <c r="B34" s="3" t="str">
        <f>IFERROR(INDEX(BD_Congés!B:B,MATCH(ROW(BD_Congés!A33),BD_Congés!$E:$E,0),1),"")</f>
        <v/>
      </c>
      <c r="C34" s="59" t="str">
        <f>IFERROR(INDEX(BD_Congés!C:C,MATCH(ROW(BD_Congés!B33),BD_Congés!$E:$E,0),1),"")</f>
        <v/>
      </c>
      <c r="D34" s="3" t="str">
        <f>IFERROR(INDEX(BD_Congés!D:D,MATCH(ROW(BD_Congés!C33),BD_Congés!$E:$E,0),1),"")</f>
        <v/>
      </c>
      <c r="E34" s="3" t="str">
        <f t="shared" si="0"/>
        <v/>
      </c>
    </row>
    <row r="35" spans="2:5" x14ac:dyDescent="0.25">
      <c r="B35" s="3" t="str">
        <f>IFERROR(INDEX(BD_Congés!B:B,MATCH(ROW(BD_Congés!A34),BD_Congés!$E:$E,0),1),"")</f>
        <v/>
      </c>
      <c r="C35" s="59" t="str">
        <f>IFERROR(INDEX(BD_Congés!C:C,MATCH(ROW(BD_Congés!B34),BD_Congés!$E:$E,0),1),"")</f>
        <v/>
      </c>
      <c r="D35" s="3" t="str">
        <f>IFERROR(INDEX(BD_Congés!D:D,MATCH(ROW(BD_Congés!C34),BD_Congés!$E:$E,0),1),"")</f>
        <v/>
      </c>
      <c r="E35" s="3" t="str">
        <f t="shared" si="0"/>
        <v/>
      </c>
    </row>
    <row r="36" spans="2:5" x14ac:dyDescent="0.25">
      <c r="B36" s="3" t="str">
        <f>IFERROR(INDEX(BD_Congés!B:B,MATCH(ROW(BD_Congés!A35),BD_Congés!$E:$E,0),1),"")</f>
        <v/>
      </c>
      <c r="C36" s="59" t="str">
        <f>IFERROR(INDEX(BD_Congés!C:C,MATCH(ROW(BD_Congés!B35),BD_Congés!$E:$E,0),1),"")</f>
        <v/>
      </c>
      <c r="D36" s="3" t="str">
        <f>IFERROR(INDEX(BD_Congés!D:D,MATCH(ROW(BD_Congés!C35),BD_Congés!$E:$E,0),1),"")</f>
        <v/>
      </c>
      <c r="E36" s="3" t="str">
        <f t="shared" si="0"/>
        <v/>
      </c>
    </row>
    <row r="37" spans="2:5" x14ac:dyDescent="0.25">
      <c r="B37" s="3" t="str">
        <f>IFERROR(INDEX(BD_Congés!B:B,MATCH(ROW(BD_Congés!A36),BD_Congés!$E:$E,0),1),"")</f>
        <v/>
      </c>
      <c r="C37" s="59" t="str">
        <f>IFERROR(INDEX(BD_Congés!C:C,MATCH(ROW(BD_Congés!B36),BD_Congés!$E:$E,0),1),"")</f>
        <v/>
      </c>
      <c r="D37" s="3" t="str">
        <f>IFERROR(INDEX(BD_Congés!D:D,MATCH(ROW(BD_Congés!C36),BD_Congés!$E:$E,0),1),"")</f>
        <v/>
      </c>
      <c r="E37" s="3" t="str">
        <f t="shared" si="0"/>
        <v/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8"/>
  </sheetPr>
  <dimension ref="B1:AH20"/>
  <sheetViews>
    <sheetView tabSelected="1" workbookViewId="0">
      <selection activeCell="C3" sqref="C3"/>
    </sheetView>
  </sheetViews>
  <sheetFormatPr baseColWidth="10" defaultRowHeight="15" x14ac:dyDescent="0.25"/>
  <cols>
    <col min="1" max="1" width="11.42578125" style="3"/>
    <col min="2" max="2" width="10" style="3" customWidth="1"/>
    <col min="3" max="3" width="16.140625" style="3" customWidth="1"/>
    <col min="4" max="34" width="4.7109375" style="3" customWidth="1"/>
    <col min="35" max="16384" width="11.42578125" style="3"/>
  </cols>
  <sheetData>
    <row r="1" spans="2:34" ht="15.75" thickBot="1" x14ac:dyDescent="0.3"/>
    <row r="2" spans="2:34" ht="15.75" thickTop="1" x14ac:dyDescent="0.25">
      <c r="B2" s="88" t="s">
        <v>26</v>
      </c>
      <c r="C2" s="70">
        <v>2021</v>
      </c>
      <c r="H2" s="103" t="str">
        <f>C3&amp;" "&amp;C2</f>
        <v>Décembre 2021</v>
      </c>
      <c r="I2" s="104"/>
      <c r="J2" s="104"/>
      <c r="K2" s="104"/>
      <c r="L2" s="104"/>
      <c r="M2" s="104"/>
      <c r="N2" s="104"/>
      <c r="O2" s="104"/>
      <c r="P2" s="104"/>
      <c r="Q2" s="104"/>
      <c r="R2" s="104"/>
      <c r="S2" s="104"/>
      <c r="T2" s="104"/>
      <c r="U2" s="104"/>
      <c r="V2" s="104"/>
      <c r="W2" s="104"/>
      <c r="X2" s="104"/>
      <c r="Y2" s="104"/>
      <c r="Z2" s="104"/>
      <c r="AA2" s="104"/>
      <c r="AB2" s="104"/>
      <c r="AC2" s="104"/>
      <c r="AD2" s="105"/>
    </row>
    <row r="3" spans="2:34" x14ac:dyDescent="0.25">
      <c r="B3" s="88" t="s">
        <v>87</v>
      </c>
      <c r="C3" s="70" t="s">
        <v>99</v>
      </c>
      <c r="H3" s="106"/>
      <c r="I3" s="107"/>
      <c r="J3" s="107"/>
      <c r="K3" s="107"/>
      <c r="L3" s="107"/>
      <c r="M3" s="107"/>
      <c r="N3" s="107"/>
      <c r="O3" s="107"/>
      <c r="P3" s="107"/>
      <c r="Q3" s="107"/>
      <c r="R3" s="107"/>
      <c r="S3" s="107"/>
      <c r="T3" s="107"/>
      <c r="U3" s="107"/>
      <c r="V3" s="107"/>
      <c r="W3" s="107"/>
      <c r="X3" s="107"/>
      <c r="Y3" s="107"/>
      <c r="Z3" s="107"/>
      <c r="AA3" s="107"/>
      <c r="AB3" s="107"/>
      <c r="AC3" s="107"/>
      <c r="AD3" s="108"/>
    </row>
    <row r="4" spans="2:34" x14ac:dyDescent="0.25">
      <c r="B4" s="88" t="s">
        <v>35</v>
      </c>
      <c r="C4" s="70" t="s">
        <v>23</v>
      </c>
      <c r="H4" s="106"/>
      <c r="I4" s="107"/>
      <c r="J4" s="107"/>
      <c r="K4" s="107"/>
      <c r="L4" s="107"/>
      <c r="M4" s="107"/>
      <c r="N4" s="107"/>
      <c r="O4" s="107"/>
      <c r="P4" s="107"/>
      <c r="Q4" s="107"/>
      <c r="R4" s="107"/>
      <c r="S4" s="107"/>
      <c r="T4" s="107"/>
      <c r="U4" s="107"/>
      <c r="V4" s="107"/>
      <c r="W4" s="107"/>
      <c r="X4" s="107"/>
      <c r="Y4" s="107"/>
      <c r="Z4" s="107"/>
      <c r="AA4" s="107"/>
      <c r="AB4" s="107"/>
      <c r="AC4" s="107"/>
      <c r="AD4" s="108"/>
    </row>
    <row r="5" spans="2:34" ht="15.75" thickBot="1" x14ac:dyDescent="0.3">
      <c r="H5" s="109"/>
      <c r="I5" s="110"/>
      <c r="J5" s="110"/>
      <c r="K5" s="110"/>
      <c r="L5" s="110"/>
      <c r="M5" s="110"/>
      <c r="N5" s="110"/>
      <c r="O5" s="110"/>
      <c r="P5" s="110"/>
      <c r="Q5" s="110"/>
      <c r="R5" s="110"/>
      <c r="S5" s="110"/>
      <c r="T5" s="110"/>
      <c r="U5" s="110"/>
      <c r="V5" s="110"/>
      <c r="W5" s="110"/>
      <c r="X5" s="110"/>
      <c r="Y5" s="110"/>
      <c r="Z5" s="110"/>
      <c r="AA5" s="110"/>
      <c r="AB5" s="110"/>
      <c r="AC5" s="110"/>
      <c r="AD5" s="111"/>
    </row>
    <row r="6" spans="2:34" ht="15.75" thickTop="1" x14ac:dyDescent="0.25"/>
    <row r="7" spans="2:34" hidden="1" x14ac:dyDescent="0.25">
      <c r="D7" s="3">
        <v>1</v>
      </c>
      <c r="E7" s="3">
        <v>2</v>
      </c>
      <c r="F7" s="3">
        <v>3</v>
      </c>
      <c r="G7" s="3">
        <v>4</v>
      </c>
      <c r="H7" s="3">
        <v>5</v>
      </c>
      <c r="I7" s="3">
        <v>6</v>
      </c>
      <c r="J7" s="3">
        <v>7</v>
      </c>
      <c r="K7" s="3">
        <v>8</v>
      </c>
      <c r="L7" s="3">
        <v>9</v>
      </c>
      <c r="M7" s="3">
        <v>10</v>
      </c>
      <c r="N7" s="3">
        <v>11</v>
      </c>
      <c r="O7" s="3">
        <v>12</v>
      </c>
      <c r="P7" s="3">
        <v>13</v>
      </c>
      <c r="Q7" s="3">
        <v>14</v>
      </c>
      <c r="R7" s="3">
        <v>15</v>
      </c>
      <c r="S7" s="3">
        <v>16</v>
      </c>
      <c r="T7" s="3">
        <v>17</v>
      </c>
      <c r="U7" s="3">
        <v>18</v>
      </c>
      <c r="V7" s="3">
        <v>19</v>
      </c>
      <c r="W7" s="3">
        <v>20</v>
      </c>
      <c r="X7" s="3">
        <v>21</v>
      </c>
      <c r="Y7" s="3">
        <v>22</v>
      </c>
      <c r="Z7" s="3">
        <v>23</v>
      </c>
      <c r="AA7" s="3">
        <v>24</v>
      </c>
      <c r="AB7" s="3">
        <v>25</v>
      </c>
      <c r="AC7" s="3">
        <v>26</v>
      </c>
      <c r="AD7" s="3">
        <v>27</v>
      </c>
      <c r="AE7" s="3">
        <v>28</v>
      </c>
      <c r="AF7" s="3">
        <v>29</v>
      </c>
      <c r="AG7" s="3">
        <v>30</v>
      </c>
      <c r="AH7" s="3">
        <v>31</v>
      </c>
    </row>
    <row r="8" spans="2:34" ht="75" hidden="1" customHeight="1" x14ac:dyDescent="0.25">
      <c r="D8" s="71">
        <f>DATE($C$2,VLOOKUP($C$3,Sources!$W$2:$X$13,2,FALSE),D7)</f>
        <v>44531</v>
      </c>
      <c r="E8" s="71">
        <f>DATE($C$2,VLOOKUP($C$3,Sources!$W$2:$X$13,2,FALSE),E7)</f>
        <v>44532</v>
      </c>
      <c r="F8" s="71">
        <f>DATE($C$2,VLOOKUP($C$3,Sources!$W$2:$X$13,2,FALSE),F7)</f>
        <v>44533</v>
      </c>
      <c r="G8" s="71">
        <f>DATE($C$2,VLOOKUP($C$3,Sources!$W$2:$X$13,2,FALSE),G7)</f>
        <v>44534</v>
      </c>
      <c r="H8" s="71">
        <f>DATE($C$2,VLOOKUP($C$3,Sources!$W$2:$X$13,2,FALSE),H7)</f>
        <v>44535</v>
      </c>
      <c r="I8" s="71">
        <f>DATE($C$2,VLOOKUP($C$3,Sources!$W$2:$X$13,2,FALSE),I7)</f>
        <v>44536</v>
      </c>
      <c r="J8" s="71">
        <f>DATE($C$2,VLOOKUP($C$3,Sources!$W$2:$X$13,2,FALSE),J7)</f>
        <v>44537</v>
      </c>
      <c r="K8" s="71">
        <f>DATE($C$2,VLOOKUP($C$3,Sources!$W$2:$X$13,2,FALSE),K7)</f>
        <v>44538</v>
      </c>
      <c r="L8" s="71">
        <f>DATE($C$2,VLOOKUP($C$3,Sources!$W$2:$X$13,2,FALSE),L7)</f>
        <v>44539</v>
      </c>
      <c r="M8" s="71">
        <f>DATE($C$2,VLOOKUP($C$3,Sources!$W$2:$X$13,2,FALSE),M7)</f>
        <v>44540</v>
      </c>
      <c r="N8" s="71">
        <f>DATE($C$2,VLOOKUP($C$3,Sources!$W$2:$X$13,2,FALSE),N7)</f>
        <v>44541</v>
      </c>
      <c r="O8" s="71">
        <f>DATE($C$2,VLOOKUP($C$3,Sources!$W$2:$X$13,2,FALSE),O7)</f>
        <v>44542</v>
      </c>
      <c r="P8" s="71">
        <f>DATE($C$2,VLOOKUP($C$3,Sources!$W$2:$X$13,2,FALSE),P7)</f>
        <v>44543</v>
      </c>
      <c r="Q8" s="71">
        <f>DATE($C$2,VLOOKUP($C$3,Sources!$W$2:$X$13,2,FALSE),Q7)</f>
        <v>44544</v>
      </c>
      <c r="R8" s="71">
        <f>DATE($C$2,VLOOKUP($C$3,Sources!$W$2:$X$13,2,FALSE),R7)</f>
        <v>44545</v>
      </c>
      <c r="S8" s="71">
        <f>DATE($C$2,VLOOKUP($C$3,Sources!$W$2:$X$13,2,FALSE),S7)</f>
        <v>44546</v>
      </c>
      <c r="T8" s="71">
        <f>DATE($C$2,VLOOKUP($C$3,Sources!$W$2:$X$13,2,FALSE),T7)</f>
        <v>44547</v>
      </c>
      <c r="U8" s="71">
        <f>DATE($C$2,VLOOKUP($C$3,Sources!$W$2:$X$13,2,FALSE),U7)</f>
        <v>44548</v>
      </c>
      <c r="V8" s="71">
        <f>DATE($C$2,VLOOKUP($C$3,Sources!$W$2:$X$13,2,FALSE),V7)</f>
        <v>44549</v>
      </c>
      <c r="W8" s="71">
        <f>DATE($C$2,VLOOKUP($C$3,Sources!$W$2:$X$13,2,FALSE),W7)</f>
        <v>44550</v>
      </c>
      <c r="X8" s="71">
        <f>DATE($C$2,VLOOKUP($C$3,Sources!$W$2:$X$13,2,FALSE),X7)</f>
        <v>44551</v>
      </c>
      <c r="Y8" s="71">
        <f>DATE($C$2,VLOOKUP($C$3,Sources!$W$2:$X$13,2,FALSE),Y7)</f>
        <v>44552</v>
      </c>
      <c r="Z8" s="71">
        <f>DATE($C$2,VLOOKUP($C$3,Sources!$W$2:$X$13,2,FALSE),Z7)</f>
        <v>44553</v>
      </c>
      <c r="AA8" s="71">
        <f>DATE($C$2,VLOOKUP($C$3,Sources!$W$2:$X$13,2,FALSE),AA7)</f>
        <v>44554</v>
      </c>
      <c r="AB8" s="71">
        <f>DATE($C$2,VLOOKUP($C$3,Sources!$W$2:$X$13,2,FALSE),AB7)</f>
        <v>44555</v>
      </c>
      <c r="AC8" s="71">
        <f>DATE($C$2,VLOOKUP($C$3,Sources!$W$2:$X$13,2,FALSE),AC7)</f>
        <v>44556</v>
      </c>
      <c r="AD8" s="71">
        <f>DATE($C$2,VLOOKUP($C$3,Sources!$W$2:$X$13,2,FALSE),AD7)</f>
        <v>44557</v>
      </c>
      <c r="AE8" s="71">
        <f>DATE($C$2,VLOOKUP($C$3,Sources!$W$2:$X$13,2,FALSE),AE7)</f>
        <v>44558</v>
      </c>
      <c r="AF8" s="71">
        <f>DATE($C$2,VLOOKUP($C$3,Sources!$W$2:$X$13,2,FALSE),AF7)</f>
        <v>44559</v>
      </c>
      <c r="AG8" s="71">
        <f>DATE($C$2,VLOOKUP($C$3,Sources!$W$2:$X$13,2,FALSE),AG7)</f>
        <v>44560</v>
      </c>
      <c r="AH8" s="71">
        <f>DATE($C$2,VLOOKUP($C$3,Sources!$W$2:$X$13,2,FALSE),AH7)</f>
        <v>44561</v>
      </c>
    </row>
    <row r="9" spans="2:34" ht="63.75" x14ac:dyDescent="0.25">
      <c r="D9" s="89" t="str">
        <f>IF(AND($C$2&lt;&gt;"",$C$3&lt;&gt;""),TEXT(D8,"jjjj")&amp;" "&amp; TEXT(D8,"jj"),"")</f>
        <v>mercredi 01</v>
      </c>
      <c r="E9" s="90" t="str">
        <f>IF(AND($C$2&lt;&gt;"",$C$3&lt;&gt;""),IF(MONTH(E8)=MONTH($D$8),TEXT(E8,"jjjj")&amp;" "&amp; TEXT(E8,"jj"),""),"")</f>
        <v>jeudi 02</v>
      </c>
      <c r="F9" s="90" t="str">
        <f t="shared" ref="F9:AH9" si="0">IF(AND($C$2&lt;&gt;"",$C$3&lt;&gt;""),IF(MONTH(F8)=MONTH($D$8),TEXT(F8,"jjjj")&amp;" "&amp; TEXT(F8,"jj"),""),"")</f>
        <v>vendredi 03</v>
      </c>
      <c r="G9" s="90" t="str">
        <f t="shared" si="0"/>
        <v>samedi 04</v>
      </c>
      <c r="H9" s="90" t="str">
        <f t="shared" si="0"/>
        <v>dimanche 05</v>
      </c>
      <c r="I9" s="90" t="str">
        <f t="shared" si="0"/>
        <v>lundi 06</v>
      </c>
      <c r="J9" s="90" t="str">
        <f t="shared" si="0"/>
        <v>mardi 07</v>
      </c>
      <c r="K9" s="90" t="str">
        <f t="shared" si="0"/>
        <v>mercredi 08</v>
      </c>
      <c r="L9" s="90" t="str">
        <f t="shared" si="0"/>
        <v>jeudi 09</v>
      </c>
      <c r="M9" s="90" t="str">
        <f t="shared" si="0"/>
        <v>vendredi 10</v>
      </c>
      <c r="N9" s="90" t="str">
        <f t="shared" si="0"/>
        <v>samedi 11</v>
      </c>
      <c r="O9" s="90" t="str">
        <f t="shared" si="0"/>
        <v>dimanche 12</v>
      </c>
      <c r="P9" s="90" t="str">
        <f t="shared" si="0"/>
        <v>lundi 13</v>
      </c>
      <c r="Q9" s="90" t="str">
        <f t="shared" si="0"/>
        <v>mardi 14</v>
      </c>
      <c r="R9" s="90" t="str">
        <f t="shared" si="0"/>
        <v>mercredi 15</v>
      </c>
      <c r="S9" s="90" t="str">
        <f t="shared" si="0"/>
        <v>jeudi 16</v>
      </c>
      <c r="T9" s="90" t="str">
        <f t="shared" si="0"/>
        <v>vendredi 17</v>
      </c>
      <c r="U9" s="90" t="str">
        <f t="shared" si="0"/>
        <v>samedi 18</v>
      </c>
      <c r="V9" s="90" t="str">
        <f t="shared" si="0"/>
        <v>dimanche 19</v>
      </c>
      <c r="W9" s="90" t="str">
        <f t="shared" si="0"/>
        <v>lundi 20</v>
      </c>
      <c r="X9" s="90" t="str">
        <f t="shared" si="0"/>
        <v>mardi 21</v>
      </c>
      <c r="Y9" s="90" t="str">
        <f t="shared" si="0"/>
        <v>mercredi 22</v>
      </c>
      <c r="Z9" s="90" t="str">
        <f t="shared" si="0"/>
        <v>jeudi 23</v>
      </c>
      <c r="AA9" s="90" t="str">
        <f t="shared" si="0"/>
        <v>vendredi 24</v>
      </c>
      <c r="AB9" s="90" t="str">
        <f t="shared" si="0"/>
        <v>samedi 25</v>
      </c>
      <c r="AC9" s="90" t="str">
        <f t="shared" si="0"/>
        <v>dimanche 26</v>
      </c>
      <c r="AD9" s="90" t="str">
        <f t="shared" si="0"/>
        <v>lundi 27</v>
      </c>
      <c r="AE9" s="90" t="str">
        <f t="shared" si="0"/>
        <v>mardi 28</v>
      </c>
      <c r="AF9" s="90" t="str">
        <f t="shared" si="0"/>
        <v>mercredi 29</v>
      </c>
      <c r="AG9" s="90" t="str">
        <f t="shared" si="0"/>
        <v>jeudi 30</v>
      </c>
      <c r="AH9" s="91" t="str">
        <f t="shared" si="0"/>
        <v>vendredi 31</v>
      </c>
    </row>
    <row r="10" spans="2:34" x14ac:dyDescent="0.25">
      <c r="C10" s="85" t="str">
        <f>IFERROR(INDEX(BD_Salariés!B:B,MATCH(ROW(BD_Salariés!N1),BD_Salariés!$M:$M,0),1),"")</f>
        <v>Alex</v>
      </c>
      <c r="D10" s="82"/>
      <c r="E10" s="75"/>
      <c r="F10" s="75"/>
      <c r="G10" s="92"/>
      <c r="H10" s="92"/>
      <c r="I10" s="75"/>
      <c r="J10" s="75"/>
      <c r="K10" s="75"/>
      <c r="L10" s="75"/>
      <c r="M10" s="75"/>
      <c r="N10" s="75"/>
      <c r="O10" s="75"/>
      <c r="P10" s="75"/>
      <c r="Q10" s="75"/>
      <c r="R10" s="75"/>
      <c r="S10" s="75"/>
      <c r="T10" s="75"/>
      <c r="U10" s="75"/>
      <c r="V10" s="75"/>
      <c r="W10" s="75"/>
      <c r="X10" s="75"/>
      <c r="Y10" s="75"/>
      <c r="Z10" s="75"/>
      <c r="AA10" s="75"/>
      <c r="AB10" s="75" t="s">
        <v>100</v>
      </c>
      <c r="AC10" s="75"/>
      <c r="AD10" s="76" t="s">
        <v>101</v>
      </c>
      <c r="AE10" s="75"/>
      <c r="AF10" s="75"/>
      <c r="AG10" s="75"/>
      <c r="AH10" s="77"/>
    </row>
    <row r="11" spans="2:34" x14ac:dyDescent="0.25">
      <c r="C11" s="86" t="str">
        <f>IFERROR(INDEX(BD_Salariés!B:B,MATCH(ROW(BD_Salariés!N2),BD_Salariés!$M:$M,0),1),"")</f>
        <v>Antoine</v>
      </c>
      <c r="D11" s="83"/>
      <c r="E11" s="72"/>
      <c r="F11" s="72"/>
      <c r="G11" s="93"/>
      <c r="H11" s="93"/>
      <c r="I11" s="72"/>
      <c r="J11" s="72"/>
      <c r="K11" s="72"/>
      <c r="L11" s="72"/>
      <c r="M11" s="72"/>
      <c r="N11" s="72"/>
      <c r="O11" s="72"/>
      <c r="P11" s="72"/>
      <c r="Q11" s="72"/>
      <c r="R11" s="72"/>
      <c r="S11" s="72"/>
      <c r="T11" s="72"/>
      <c r="U11" s="72"/>
      <c r="V11" s="72"/>
      <c r="W11" s="73" t="s">
        <v>101</v>
      </c>
      <c r="X11" s="73" t="s">
        <v>101</v>
      </c>
      <c r="Y11" s="73" t="s">
        <v>101</v>
      </c>
      <c r="Z11" s="73" t="s">
        <v>101</v>
      </c>
      <c r="AA11" s="74" t="s">
        <v>101</v>
      </c>
      <c r="AB11" s="72"/>
      <c r="AC11" s="72"/>
      <c r="AD11" s="72"/>
      <c r="AE11" s="72"/>
      <c r="AF11" s="72"/>
      <c r="AG11" s="72"/>
      <c r="AH11" s="78"/>
    </row>
    <row r="12" spans="2:34" x14ac:dyDescent="0.25">
      <c r="C12" s="86" t="str">
        <f>IFERROR(INDEX(BD_Salariés!B:B,MATCH(ROW(BD_Salariés!N3),BD_Salariés!$M:$M,0),1),"")</f>
        <v>Melissandre</v>
      </c>
      <c r="D12" s="83"/>
      <c r="E12" s="72"/>
      <c r="F12" s="72"/>
      <c r="G12" s="93"/>
      <c r="H12" s="93"/>
      <c r="I12" s="72"/>
      <c r="J12" s="72"/>
      <c r="K12" s="72"/>
      <c r="L12" s="72"/>
      <c r="M12" s="72"/>
      <c r="N12" s="72"/>
      <c r="O12" s="72"/>
      <c r="P12" s="72"/>
      <c r="Q12" s="72"/>
      <c r="R12" s="72"/>
      <c r="S12" s="72"/>
      <c r="T12" s="72"/>
      <c r="U12" s="72"/>
      <c r="V12" s="72"/>
      <c r="W12" s="72"/>
      <c r="X12" s="72"/>
      <c r="Y12" s="72"/>
      <c r="Z12" s="72"/>
      <c r="AA12" s="74" t="s">
        <v>101</v>
      </c>
      <c r="AB12" s="72"/>
      <c r="AC12" s="72"/>
      <c r="AD12" s="74" t="s">
        <v>101</v>
      </c>
      <c r="AE12" s="73" t="s">
        <v>101</v>
      </c>
      <c r="AF12" s="73" t="s">
        <v>101</v>
      </c>
      <c r="AG12" s="73" t="s">
        <v>101</v>
      </c>
      <c r="AH12" s="79" t="s">
        <v>101</v>
      </c>
    </row>
    <row r="13" spans="2:34" x14ac:dyDescent="0.25">
      <c r="C13" s="86" t="str">
        <f>IFERROR(INDEX(BD_Salariés!B:B,MATCH(ROW(BD_Salariés!N4),BD_Salariés!$M:$M,0),1),"")</f>
        <v/>
      </c>
      <c r="D13" s="83"/>
      <c r="E13" s="72"/>
      <c r="F13" s="72"/>
      <c r="G13" s="72"/>
      <c r="H13" s="72"/>
      <c r="I13" s="72"/>
      <c r="J13" s="72"/>
      <c r="K13" s="72"/>
      <c r="L13" s="72"/>
      <c r="M13" s="72"/>
      <c r="N13" s="72"/>
      <c r="O13" s="72"/>
      <c r="P13" s="72"/>
      <c r="Q13" s="72"/>
      <c r="R13" s="72"/>
      <c r="S13" s="72"/>
      <c r="T13" s="72"/>
      <c r="U13" s="72"/>
      <c r="V13" s="72"/>
      <c r="W13" s="72"/>
      <c r="X13" s="72"/>
      <c r="Y13" s="72"/>
      <c r="Z13" s="72"/>
      <c r="AA13" s="72"/>
      <c r="AB13" s="72"/>
      <c r="AC13" s="72"/>
      <c r="AD13" s="72"/>
      <c r="AE13" s="72"/>
      <c r="AF13" s="72"/>
      <c r="AG13" s="72"/>
      <c r="AH13" s="78"/>
    </row>
    <row r="14" spans="2:34" x14ac:dyDescent="0.25">
      <c r="C14" s="86" t="str">
        <f>IFERROR(INDEX(BD_Salariés!B:B,MATCH(ROW(BD_Salariés!N5),BD_Salariés!$M:$M,0),1),"")</f>
        <v/>
      </c>
      <c r="D14" s="83"/>
      <c r="E14" s="72"/>
      <c r="F14" s="72"/>
      <c r="G14" s="72"/>
      <c r="H14" s="72"/>
      <c r="I14" s="72"/>
      <c r="J14" s="72"/>
      <c r="K14" s="72"/>
      <c r="L14" s="72"/>
      <c r="M14" s="72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2"/>
      <c r="AA14" s="72"/>
      <c r="AB14" s="72"/>
      <c r="AC14" s="72"/>
      <c r="AD14" s="72"/>
      <c r="AE14" s="72"/>
      <c r="AF14" s="72"/>
      <c r="AG14" s="72"/>
      <c r="AH14" s="78"/>
    </row>
    <row r="15" spans="2:34" x14ac:dyDescent="0.25">
      <c r="C15" s="86" t="str">
        <f>IFERROR(INDEX(BD_Salariés!B:B,MATCH(ROW(BD_Salariés!N6),BD_Salariés!$M:$M,0),1),"")</f>
        <v/>
      </c>
      <c r="D15" s="83"/>
      <c r="E15" s="72"/>
      <c r="F15" s="72"/>
      <c r="G15" s="72"/>
      <c r="H15" s="72"/>
      <c r="I15" s="72"/>
      <c r="J15" s="72"/>
      <c r="K15" s="72"/>
      <c r="L15" s="72"/>
      <c r="M15" s="72"/>
      <c r="N15" s="72"/>
      <c r="O15" s="72"/>
      <c r="P15" s="72"/>
      <c r="Q15" s="72"/>
      <c r="R15" s="72"/>
      <c r="S15" s="72"/>
      <c r="T15" s="72"/>
      <c r="U15" s="72"/>
      <c r="V15" s="72"/>
      <c r="W15" s="72"/>
      <c r="X15" s="72"/>
      <c r="Y15" s="72"/>
      <c r="Z15" s="72"/>
      <c r="AA15" s="72"/>
      <c r="AB15" s="72"/>
      <c r="AC15" s="72"/>
      <c r="AD15" s="72"/>
      <c r="AE15" s="72"/>
      <c r="AF15" s="72"/>
      <c r="AG15" s="72"/>
      <c r="AH15" s="78"/>
    </row>
    <row r="16" spans="2:34" x14ac:dyDescent="0.25">
      <c r="C16" s="86" t="str">
        <f>IFERROR(INDEX(BD_Salariés!B:B,MATCH(ROW(BD_Salariés!N7),BD_Salariés!$M:$M,0),1),"")</f>
        <v/>
      </c>
      <c r="D16" s="83"/>
      <c r="E16" s="72"/>
      <c r="F16" s="72"/>
      <c r="G16" s="72"/>
      <c r="H16" s="72"/>
      <c r="I16" s="72"/>
      <c r="J16" s="72"/>
      <c r="K16" s="72"/>
      <c r="L16" s="72"/>
      <c r="M16" s="72"/>
      <c r="N16" s="72"/>
      <c r="O16" s="72"/>
      <c r="P16" s="72"/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72"/>
      <c r="AD16" s="72"/>
      <c r="AE16" s="72"/>
      <c r="AF16" s="72"/>
      <c r="AG16" s="72"/>
      <c r="AH16" s="78"/>
    </row>
    <row r="17" spans="3:34" x14ac:dyDescent="0.25">
      <c r="C17" s="86" t="str">
        <f>IFERROR(INDEX(BD_Salariés!B:B,MATCH(ROW(BD_Salariés!N8),BD_Salariés!$M:$M,0),1),"")</f>
        <v/>
      </c>
      <c r="D17" s="83"/>
      <c r="E17" s="72"/>
      <c r="F17" s="72"/>
      <c r="G17" s="72"/>
      <c r="H17" s="72"/>
      <c r="I17" s="72"/>
      <c r="J17" s="72"/>
      <c r="K17" s="72"/>
      <c r="L17" s="72"/>
      <c r="M17" s="72"/>
      <c r="N17" s="72"/>
      <c r="O17" s="72"/>
      <c r="P17" s="72"/>
      <c r="Q17" s="72"/>
      <c r="R17" s="72"/>
      <c r="S17" s="72"/>
      <c r="T17" s="72"/>
      <c r="U17" s="72"/>
      <c r="V17" s="72"/>
      <c r="W17" s="72"/>
      <c r="X17" s="72"/>
      <c r="Y17" s="72"/>
      <c r="Z17" s="72"/>
      <c r="AA17" s="72"/>
      <c r="AB17" s="72"/>
      <c r="AC17" s="72"/>
      <c r="AD17" s="72"/>
      <c r="AE17" s="72"/>
      <c r="AF17" s="72"/>
      <c r="AG17" s="72"/>
      <c r="AH17" s="78"/>
    </row>
    <row r="18" spans="3:34" x14ac:dyDescent="0.25">
      <c r="C18" s="86" t="str">
        <f>IFERROR(INDEX(BD_Salariés!B:B,MATCH(ROW(BD_Salariés!N9),BD_Salariés!$M:$M,0),1),"")</f>
        <v/>
      </c>
      <c r="D18" s="83"/>
      <c r="E18" s="72"/>
      <c r="F18" s="72"/>
      <c r="G18" s="72"/>
      <c r="H18" s="72"/>
      <c r="I18" s="72"/>
      <c r="J18" s="72"/>
      <c r="K18" s="72"/>
      <c r="L18" s="72"/>
      <c r="M18" s="72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72"/>
      <c r="AD18" s="72"/>
      <c r="AE18" s="72"/>
      <c r="AF18" s="72"/>
      <c r="AG18" s="72"/>
      <c r="AH18" s="78"/>
    </row>
    <row r="19" spans="3:34" x14ac:dyDescent="0.25">
      <c r="C19" s="86" t="str">
        <f>IFERROR(INDEX(BD_Salariés!B:B,MATCH(ROW(BD_Salariés!N10),BD_Salariés!$M:$M,0),1),"")</f>
        <v/>
      </c>
      <c r="D19" s="83"/>
      <c r="E19" s="72"/>
      <c r="F19" s="72"/>
      <c r="G19" s="72"/>
      <c r="H19" s="72"/>
      <c r="I19" s="72"/>
      <c r="J19" s="72"/>
      <c r="K19" s="72"/>
      <c r="L19" s="72"/>
      <c r="M19" s="72"/>
      <c r="N19" s="72"/>
      <c r="O19" s="72"/>
      <c r="P19" s="72"/>
      <c r="Q19" s="72"/>
      <c r="R19" s="72"/>
      <c r="S19" s="72"/>
      <c r="T19" s="72"/>
      <c r="U19" s="72"/>
      <c r="V19" s="72"/>
      <c r="W19" s="72"/>
      <c r="X19" s="72"/>
      <c r="Y19" s="72"/>
      <c r="Z19" s="72"/>
      <c r="AA19" s="72"/>
      <c r="AB19" s="72"/>
      <c r="AC19" s="72"/>
      <c r="AD19" s="72"/>
      <c r="AE19" s="72"/>
      <c r="AF19" s="72"/>
      <c r="AG19" s="72"/>
      <c r="AH19" s="78"/>
    </row>
    <row r="20" spans="3:34" x14ac:dyDescent="0.25">
      <c r="C20" s="87" t="str">
        <f>IFERROR(INDEX(BD_Salariés!B:B,MATCH(ROW(BD_Salariés!N11),BD_Salariés!$M:$M,0),1),"")</f>
        <v/>
      </c>
      <c r="D20" s="84"/>
      <c r="E20" s="80"/>
      <c r="F20" s="80"/>
      <c r="G20" s="80"/>
      <c r="H20" s="80"/>
      <c r="I20" s="80"/>
      <c r="J20" s="80"/>
      <c r="K20" s="80"/>
      <c r="L20" s="80"/>
      <c r="M20" s="80"/>
      <c r="N20" s="80"/>
      <c r="O20" s="80"/>
      <c r="P20" s="80"/>
      <c r="Q20" s="80"/>
      <c r="R20" s="80"/>
      <c r="S20" s="80"/>
      <c r="T20" s="80"/>
      <c r="U20" s="80"/>
      <c r="V20" s="80"/>
      <c r="W20" s="80"/>
      <c r="X20" s="80"/>
      <c r="Y20" s="80"/>
      <c r="Z20" s="80"/>
      <c r="AA20" s="80"/>
      <c r="AB20" s="80"/>
      <c r="AC20" s="80"/>
      <c r="AD20" s="80"/>
      <c r="AE20" s="80"/>
      <c r="AF20" s="80"/>
      <c r="AG20" s="80"/>
      <c r="AH20" s="81"/>
    </row>
  </sheetData>
  <mergeCells count="1">
    <mergeCell ref="H2:AD5"/>
  </mergeCells>
  <conditionalFormatting sqref="D10:AH20">
    <cfRule type="expression" dxfId="12" priority="1">
      <formula>AND(D$9&lt;&gt;"",WEEKDAY(D$8,2) &gt;5)</formula>
    </cfRule>
  </conditionalFormatting>
  <dataValidations count="3">
    <dataValidation type="list" allowBlank="1" showInputMessage="1" showErrorMessage="1" sqref="C2">
      <formula1>Sources_années</formula1>
    </dataValidation>
    <dataValidation type="list" allowBlank="1" showInputMessage="1" showErrorMessage="1" sqref="C3">
      <formula1>S_moisnom</formula1>
    </dataValidation>
    <dataValidation type="list" allowBlank="1" showInputMessage="1" showErrorMessage="1" sqref="C4">
      <formula1>Sources_services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9"/>
  </sheetPr>
  <dimension ref="B2:N22"/>
  <sheetViews>
    <sheetView workbookViewId="0">
      <selection activeCell="K3" sqref="K3"/>
    </sheetView>
  </sheetViews>
  <sheetFormatPr baseColWidth="10" defaultRowHeight="15" x14ac:dyDescent="0.25"/>
  <cols>
    <col min="1" max="1" width="11.42578125" style="3"/>
    <col min="2" max="2" width="20.5703125" style="3" bestFit="1" customWidth="1"/>
    <col min="3" max="4" width="18.28515625" style="3" customWidth="1"/>
    <col min="5" max="5" width="14.42578125" style="3" customWidth="1"/>
    <col min="6" max="6" width="18.85546875" style="3" customWidth="1"/>
    <col min="7" max="7" width="12.42578125" style="3" bestFit="1" customWidth="1"/>
    <col min="8" max="8" width="12.7109375" style="3" bestFit="1" customWidth="1"/>
    <col min="9" max="12" width="11.42578125" style="3"/>
    <col min="13" max="14" width="11.42578125" style="3" hidden="1" customWidth="1"/>
    <col min="15" max="16384" width="11.42578125" style="3"/>
  </cols>
  <sheetData>
    <row r="2" spans="2:14" x14ac:dyDescent="0.25">
      <c r="B2" s="3" t="s">
        <v>6</v>
      </c>
      <c r="C2" s="3" t="s">
        <v>30</v>
      </c>
      <c r="D2" s="3" t="s">
        <v>32</v>
      </c>
      <c r="E2" s="3" t="s">
        <v>31</v>
      </c>
      <c r="F2" s="3" t="s">
        <v>33</v>
      </c>
      <c r="G2" s="3" t="s">
        <v>34</v>
      </c>
      <c r="H2" s="3" t="s">
        <v>35</v>
      </c>
      <c r="I2" s="3" t="s">
        <v>36</v>
      </c>
      <c r="J2" s="3" t="s">
        <v>65</v>
      </c>
      <c r="K2" s="3" t="s">
        <v>66</v>
      </c>
    </row>
    <row r="3" spans="2:14" x14ac:dyDescent="0.25">
      <c r="B3" s="3" t="s">
        <v>41</v>
      </c>
      <c r="C3" s="59">
        <v>28491</v>
      </c>
      <c r="D3" s="59">
        <v>39114</v>
      </c>
      <c r="E3" s="3">
        <f t="shared" ref="E3:E22" ca="1" si="0">IF(ISBLANK(D3),"Saisir date Embauche",DATEDIF(D3,TODAY(),"y"))</f>
        <v>14</v>
      </c>
      <c r="F3" s="3">
        <v>35</v>
      </c>
      <c r="G3" s="3" t="s">
        <v>70</v>
      </c>
      <c r="H3" s="3" t="s">
        <v>23</v>
      </c>
      <c r="I3" s="3" t="s">
        <v>75</v>
      </c>
      <c r="J3" s="3">
        <v>20</v>
      </c>
      <c r="K3" s="3">
        <f t="shared" ref="K3:K22" ca="1" si="1">IF(ISBLANK(D3),"Saisir date Embauche",IF(E3&lt;10,1,IF(AND(E3&gt;=10,E3&lt;15),2,IF(AND(E3&gt;=15,E3&lt;20),3,IF(AND(E3&gt;=20,E3&lt;25),4,5)))))</f>
        <v>2</v>
      </c>
      <c r="M3" s="94">
        <f>IF(H3=Vue_Service!$C$4,MAX($M$2:M2)+1,"")</f>
        <v>1</v>
      </c>
      <c r="N3" s="94"/>
    </row>
    <row r="4" spans="2:14" x14ac:dyDescent="0.25">
      <c r="B4" s="3" t="s">
        <v>62</v>
      </c>
      <c r="C4" s="59">
        <v>29587</v>
      </c>
      <c r="D4" s="59">
        <v>38473</v>
      </c>
      <c r="E4" s="3">
        <f t="shared" ca="1" si="0"/>
        <v>16</v>
      </c>
      <c r="F4" s="3">
        <v>35</v>
      </c>
      <c r="G4" s="3" t="s">
        <v>70</v>
      </c>
      <c r="H4" s="3" t="s">
        <v>25</v>
      </c>
      <c r="I4" s="3" t="s">
        <v>76</v>
      </c>
      <c r="J4" s="3">
        <v>25</v>
      </c>
      <c r="K4" s="3">
        <f t="shared" ca="1" si="1"/>
        <v>3</v>
      </c>
      <c r="M4" s="94" t="str">
        <f>IF(H4=Vue_Service!$C$4,MAX($M$2:M3)+1,"")</f>
        <v/>
      </c>
      <c r="N4" s="94"/>
    </row>
    <row r="5" spans="2:14" ht="15.75" x14ac:dyDescent="0.25">
      <c r="B5" s="29" t="s">
        <v>46</v>
      </c>
      <c r="C5" s="59">
        <v>29221</v>
      </c>
      <c r="D5" s="59">
        <v>40179</v>
      </c>
      <c r="E5" s="3">
        <f t="shared" ca="1" si="0"/>
        <v>11</v>
      </c>
      <c r="F5" s="3">
        <v>35</v>
      </c>
      <c r="G5" s="3" t="s">
        <v>70</v>
      </c>
      <c r="H5" s="3" t="s">
        <v>72</v>
      </c>
      <c r="I5" s="3" t="s">
        <v>77</v>
      </c>
      <c r="J5" s="3">
        <v>20</v>
      </c>
      <c r="K5" s="3">
        <f t="shared" ca="1" si="1"/>
        <v>2</v>
      </c>
      <c r="M5" s="94" t="str">
        <f>IF(H5=Vue_Service!$C$4,MAX($M$2:M4)+1,"")</f>
        <v/>
      </c>
      <c r="N5" s="94"/>
    </row>
    <row r="6" spans="2:14" ht="15.75" x14ac:dyDescent="0.25">
      <c r="B6" s="29" t="s">
        <v>63</v>
      </c>
      <c r="C6" s="59">
        <v>29587</v>
      </c>
      <c r="D6" s="59">
        <v>43922</v>
      </c>
      <c r="E6" s="3">
        <f t="shared" ca="1" si="0"/>
        <v>1</v>
      </c>
      <c r="F6" s="3">
        <v>35</v>
      </c>
      <c r="G6" s="3" t="s">
        <v>70</v>
      </c>
      <c r="H6" s="3" t="s">
        <v>23</v>
      </c>
      <c r="I6" s="3" t="s">
        <v>78</v>
      </c>
      <c r="J6" s="3">
        <v>20</v>
      </c>
      <c r="K6" s="3">
        <f t="shared" ca="1" si="1"/>
        <v>1</v>
      </c>
      <c r="M6" s="94">
        <f>IF(H6=Vue_Service!$C$4,MAX($M$2:M5)+1,"")</f>
        <v>2</v>
      </c>
      <c r="N6" s="94"/>
    </row>
    <row r="7" spans="2:14" ht="15.75" x14ac:dyDescent="0.25">
      <c r="B7" s="29" t="s">
        <v>44</v>
      </c>
      <c r="C7" s="59">
        <v>29952</v>
      </c>
      <c r="D7" s="59">
        <v>42005</v>
      </c>
      <c r="E7" s="3">
        <f t="shared" ca="1" si="0"/>
        <v>6</v>
      </c>
      <c r="F7" s="3">
        <v>35</v>
      </c>
      <c r="G7" s="3" t="s">
        <v>70</v>
      </c>
      <c r="H7" s="3" t="s">
        <v>25</v>
      </c>
      <c r="I7" s="3" t="s">
        <v>79</v>
      </c>
      <c r="J7" s="3">
        <v>20</v>
      </c>
      <c r="K7" s="3">
        <f t="shared" ca="1" si="1"/>
        <v>1</v>
      </c>
      <c r="M7" s="94" t="str">
        <f>IF(H7=Vue_Service!$C$4,MAX($M$2:M6)+1,"")</f>
        <v/>
      </c>
      <c r="N7" s="94"/>
    </row>
    <row r="8" spans="2:14" ht="15.75" x14ac:dyDescent="0.25">
      <c r="B8" s="29" t="s">
        <v>47</v>
      </c>
      <c r="C8" s="59">
        <v>30317</v>
      </c>
      <c r="D8" s="59">
        <v>40909</v>
      </c>
      <c r="E8" s="3">
        <f t="shared" ca="1" si="0"/>
        <v>9</v>
      </c>
      <c r="F8" s="3">
        <v>35</v>
      </c>
      <c r="G8" s="3" t="s">
        <v>70</v>
      </c>
      <c r="H8" s="3" t="s">
        <v>73</v>
      </c>
      <c r="I8" s="3" t="s">
        <v>75</v>
      </c>
      <c r="J8" s="3">
        <v>20</v>
      </c>
      <c r="K8" s="3">
        <f t="shared" ca="1" si="1"/>
        <v>1</v>
      </c>
      <c r="M8" s="94" t="str">
        <f>IF(H8=Vue_Service!$C$4,MAX($M$2:M7)+1,"")</f>
        <v/>
      </c>
      <c r="N8" s="94"/>
    </row>
    <row r="9" spans="2:14" ht="15.75" x14ac:dyDescent="0.25">
      <c r="B9" s="29" t="s">
        <v>54</v>
      </c>
      <c r="C9" s="59">
        <v>30682</v>
      </c>
      <c r="D9" s="59">
        <v>41275</v>
      </c>
      <c r="E9" s="3">
        <f t="shared" ca="1" si="0"/>
        <v>8</v>
      </c>
      <c r="F9" s="3">
        <v>35</v>
      </c>
      <c r="G9" s="3" t="s">
        <v>70</v>
      </c>
      <c r="H9" s="3" t="s">
        <v>24</v>
      </c>
      <c r="I9" s="3" t="s">
        <v>76</v>
      </c>
      <c r="J9" s="3">
        <v>20</v>
      </c>
      <c r="K9" s="3">
        <f t="shared" ca="1" si="1"/>
        <v>1</v>
      </c>
      <c r="M9" s="94" t="str">
        <f>IF(H9=Vue_Service!$C$4,MAX($M$2:M8)+1,"")</f>
        <v/>
      </c>
      <c r="N9" s="94"/>
    </row>
    <row r="10" spans="2:14" ht="15.75" x14ac:dyDescent="0.25">
      <c r="B10" s="29" t="s">
        <v>50</v>
      </c>
      <c r="C10" s="59">
        <v>31048</v>
      </c>
      <c r="D10" s="59">
        <v>41640</v>
      </c>
      <c r="E10" s="3">
        <f t="shared" ca="1" si="0"/>
        <v>7</v>
      </c>
      <c r="F10" s="3">
        <v>35</v>
      </c>
      <c r="G10" s="3" t="s">
        <v>70</v>
      </c>
      <c r="H10" s="3" t="s">
        <v>73</v>
      </c>
      <c r="I10" s="3" t="s">
        <v>77</v>
      </c>
      <c r="J10" s="3">
        <v>20</v>
      </c>
      <c r="K10" s="3">
        <f t="shared" ca="1" si="1"/>
        <v>1</v>
      </c>
      <c r="M10" s="94" t="str">
        <f>IF(H10=Vue_Service!$C$4,MAX($M$2:M9)+1,"")</f>
        <v/>
      </c>
      <c r="N10" s="94"/>
    </row>
    <row r="11" spans="2:14" ht="15.75" x14ac:dyDescent="0.25">
      <c r="B11" s="29" t="s">
        <v>43</v>
      </c>
      <c r="C11" s="59">
        <v>31413</v>
      </c>
      <c r="D11" s="59">
        <v>42005</v>
      </c>
      <c r="E11" s="3">
        <f t="shared" ca="1" si="0"/>
        <v>6</v>
      </c>
      <c r="F11" s="3">
        <v>35</v>
      </c>
      <c r="G11" s="3" t="s">
        <v>70</v>
      </c>
      <c r="H11" s="3" t="s">
        <v>72</v>
      </c>
      <c r="I11" s="3" t="s">
        <v>78</v>
      </c>
      <c r="J11" s="3">
        <v>20</v>
      </c>
      <c r="K11" s="3">
        <f t="shared" ca="1" si="1"/>
        <v>1</v>
      </c>
      <c r="M11" s="94" t="str">
        <f>IF(H11=Vue_Service!$C$4,MAX($M$2:M10)+1,"")</f>
        <v/>
      </c>
      <c r="N11" s="94"/>
    </row>
    <row r="12" spans="2:14" ht="15.75" x14ac:dyDescent="0.25">
      <c r="B12" s="29" t="s">
        <v>57</v>
      </c>
      <c r="C12" s="59">
        <v>31778</v>
      </c>
      <c r="D12" s="59">
        <v>42370</v>
      </c>
      <c r="E12" s="3">
        <f t="shared" ca="1" si="0"/>
        <v>5</v>
      </c>
      <c r="F12" s="3">
        <v>35</v>
      </c>
      <c r="G12" s="3" t="s">
        <v>70</v>
      </c>
      <c r="H12" s="3" t="s">
        <v>73</v>
      </c>
      <c r="I12" s="3" t="s">
        <v>79</v>
      </c>
      <c r="J12" s="3">
        <v>20</v>
      </c>
      <c r="K12" s="3">
        <f t="shared" ca="1" si="1"/>
        <v>1</v>
      </c>
      <c r="M12" s="94" t="str">
        <f>IF(H12=Vue_Service!$C$4,MAX($M$2:M11)+1,"")</f>
        <v/>
      </c>
      <c r="N12" s="94"/>
    </row>
    <row r="13" spans="2:14" ht="15.75" x14ac:dyDescent="0.25">
      <c r="B13" s="29" t="s">
        <v>71</v>
      </c>
      <c r="C13" s="59">
        <v>26234</v>
      </c>
      <c r="D13" s="59">
        <v>35065</v>
      </c>
      <c r="E13" s="3">
        <f t="shared" ca="1" si="0"/>
        <v>25</v>
      </c>
      <c r="F13" s="3">
        <v>28</v>
      </c>
      <c r="G13" s="3" t="s">
        <v>80</v>
      </c>
      <c r="H13" s="3" t="s">
        <v>74</v>
      </c>
      <c r="I13" s="3" t="s">
        <v>75</v>
      </c>
      <c r="J13" s="3">
        <v>20</v>
      </c>
      <c r="K13" s="3">
        <f t="shared" ca="1" si="1"/>
        <v>5</v>
      </c>
      <c r="M13" s="94" t="str">
        <f>IF(H13=Vue_Service!$C$4,MAX($M$2:M12)+1,"")</f>
        <v/>
      </c>
      <c r="N13" s="94"/>
    </row>
    <row r="14" spans="2:14" ht="15.75" x14ac:dyDescent="0.25">
      <c r="B14" s="29" t="s">
        <v>45</v>
      </c>
      <c r="C14" s="59">
        <v>32509</v>
      </c>
      <c r="D14" s="59">
        <v>39629</v>
      </c>
      <c r="E14" s="3">
        <f t="shared" ca="1" si="0"/>
        <v>13</v>
      </c>
      <c r="F14" s="3">
        <v>31.5</v>
      </c>
      <c r="G14" s="3" t="s">
        <v>81</v>
      </c>
      <c r="H14" s="3" t="s">
        <v>72</v>
      </c>
      <c r="I14" s="3" t="s">
        <v>76</v>
      </c>
      <c r="J14" s="3">
        <v>20</v>
      </c>
      <c r="K14" s="3">
        <f t="shared" ca="1" si="1"/>
        <v>2</v>
      </c>
      <c r="M14" s="94" t="str">
        <f>IF(H14=Vue_Service!$C$4,MAX($M$2:M13)+1,"")</f>
        <v/>
      </c>
      <c r="N14" s="94"/>
    </row>
    <row r="15" spans="2:14" ht="15.75" x14ac:dyDescent="0.25">
      <c r="B15" s="29" t="s">
        <v>40</v>
      </c>
      <c r="C15" s="59">
        <v>32874</v>
      </c>
      <c r="D15" s="59">
        <v>39995</v>
      </c>
      <c r="E15" s="3">
        <f t="shared" ca="1" si="0"/>
        <v>12</v>
      </c>
      <c r="F15" s="3">
        <v>35</v>
      </c>
      <c r="G15" s="3" t="s">
        <v>70</v>
      </c>
      <c r="H15" s="3" t="s">
        <v>24</v>
      </c>
      <c r="I15" s="3" t="s">
        <v>77</v>
      </c>
      <c r="J15" s="3">
        <v>20</v>
      </c>
      <c r="K15" s="3">
        <f t="shared" ca="1" si="1"/>
        <v>2</v>
      </c>
      <c r="M15" s="94" t="str">
        <f>IF(H15=Vue_Service!$C$4,MAX($M$2:M14)+1,"")</f>
        <v/>
      </c>
      <c r="N15" s="94"/>
    </row>
    <row r="16" spans="2:14" ht="15.75" x14ac:dyDescent="0.25">
      <c r="B16" s="29" t="s">
        <v>48</v>
      </c>
      <c r="C16" s="59">
        <v>33239</v>
      </c>
      <c r="D16" s="59">
        <v>40361</v>
      </c>
      <c r="E16" s="3">
        <f t="shared" ca="1" si="0"/>
        <v>11</v>
      </c>
      <c r="F16" s="3">
        <v>28</v>
      </c>
      <c r="G16" s="3" t="s">
        <v>82</v>
      </c>
      <c r="H16" s="3" t="s">
        <v>24</v>
      </c>
      <c r="I16" s="3" t="s">
        <v>78</v>
      </c>
      <c r="J16" s="3">
        <v>20</v>
      </c>
      <c r="K16" s="3">
        <f t="shared" ca="1" si="1"/>
        <v>2</v>
      </c>
      <c r="M16" s="94" t="str">
        <f>IF(H16=Vue_Service!$C$4,MAX($M$2:M15)+1,"")</f>
        <v/>
      </c>
      <c r="N16" s="94"/>
    </row>
    <row r="17" spans="2:14" ht="15.75" x14ac:dyDescent="0.25">
      <c r="B17" s="29" t="s">
        <v>49</v>
      </c>
      <c r="C17" s="59">
        <v>33604</v>
      </c>
      <c r="D17" s="59">
        <v>40727</v>
      </c>
      <c r="E17" s="3">
        <f t="shared" ca="1" si="0"/>
        <v>10</v>
      </c>
      <c r="F17" s="3">
        <v>31.5</v>
      </c>
      <c r="G17" s="3" t="s">
        <v>83</v>
      </c>
      <c r="H17" s="3" t="s">
        <v>23</v>
      </c>
      <c r="I17" s="3" t="s">
        <v>79</v>
      </c>
      <c r="J17" s="3">
        <v>20</v>
      </c>
      <c r="K17" s="3">
        <f t="shared" ca="1" si="1"/>
        <v>2</v>
      </c>
      <c r="M17" s="94">
        <f>IF(H17=Vue_Service!$C$4,MAX($M$2:M16)+1,"")</f>
        <v>3</v>
      </c>
      <c r="N17" s="94"/>
    </row>
    <row r="18" spans="2:14" ht="15.75" x14ac:dyDescent="0.25">
      <c r="B18" s="29" t="s">
        <v>53</v>
      </c>
      <c r="C18" s="59">
        <v>33970</v>
      </c>
      <c r="D18" s="59">
        <v>41093</v>
      </c>
      <c r="E18" s="3">
        <f t="shared" ca="1" si="0"/>
        <v>9</v>
      </c>
      <c r="F18" s="3">
        <v>35</v>
      </c>
      <c r="G18" s="3" t="s">
        <v>70</v>
      </c>
      <c r="H18" s="3" t="s">
        <v>74</v>
      </c>
      <c r="I18" s="3" t="s">
        <v>75</v>
      </c>
      <c r="J18" s="3">
        <v>20</v>
      </c>
      <c r="K18" s="3">
        <f t="shared" ca="1" si="1"/>
        <v>1</v>
      </c>
      <c r="M18" s="94" t="str">
        <f>IF(H18=Vue_Service!$C$4,MAX($M$2:M17)+1,"")</f>
        <v/>
      </c>
      <c r="N18" s="94"/>
    </row>
    <row r="19" spans="2:14" ht="15.75" x14ac:dyDescent="0.25">
      <c r="B19" s="29" t="s">
        <v>55</v>
      </c>
      <c r="C19" s="59">
        <v>34335</v>
      </c>
      <c r="D19" s="59">
        <v>41459</v>
      </c>
      <c r="E19" s="3">
        <f t="shared" ca="1" si="0"/>
        <v>8</v>
      </c>
      <c r="F19" s="3">
        <v>35</v>
      </c>
      <c r="G19" s="3" t="s">
        <v>70</v>
      </c>
      <c r="H19" s="3" t="s">
        <v>25</v>
      </c>
      <c r="I19" s="3" t="s">
        <v>76</v>
      </c>
      <c r="J19" s="3">
        <v>20</v>
      </c>
      <c r="K19" s="3">
        <f t="shared" ca="1" si="1"/>
        <v>1</v>
      </c>
      <c r="M19" s="94" t="str">
        <f>IF(H19=Vue_Service!$C$4,MAX($M$2:M18)+1,"")</f>
        <v/>
      </c>
      <c r="N19" s="94"/>
    </row>
    <row r="20" spans="2:14" ht="15.75" x14ac:dyDescent="0.25">
      <c r="B20" s="29" t="s">
        <v>56</v>
      </c>
      <c r="C20" s="59">
        <v>34700</v>
      </c>
      <c r="D20" s="59">
        <v>41825</v>
      </c>
      <c r="E20" s="3">
        <f t="shared" ca="1" si="0"/>
        <v>7</v>
      </c>
      <c r="F20" s="3">
        <v>35</v>
      </c>
      <c r="G20" s="3" t="s">
        <v>70</v>
      </c>
      <c r="H20" s="3" t="s">
        <v>24</v>
      </c>
      <c r="I20" s="3" t="s">
        <v>77</v>
      </c>
      <c r="J20" s="3">
        <v>20</v>
      </c>
      <c r="K20" s="3">
        <f t="shared" ca="1" si="1"/>
        <v>1</v>
      </c>
      <c r="M20" s="94" t="str">
        <f>IF(H20=Vue_Service!$C$4,MAX($M$2:M19)+1,"")</f>
        <v/>
      </c>
      <c r="N20" s="94"/>
    </row>
    <row r="21" spans="2:14" ht="15.75" x14ac:dyDescent="0.25">
      <c r="B21" s="29" t="s">
        <v>52</v>
      </c>
      <c r="C21" s="59">
        <v>35065</v>
      </c>
      <c r="D21" s="59">
        <v>42191</v>
      </c>
      <c r="E21" s="3">
        <f t="shared" ca="1" si="0"/>
        <v>6</v>
      </c>
      <c r="F21" s="3">
        <v>31.5</v>
      </c>
      <c r="G21" s="3" t="s">
        <v>84</v>
      </c>
      <c r="H21" s="3" t="s">
        <v>72</v>
      </c>
      <c r="I21" s="3" t="s">
        <v>78</v>
      </c>
      <c r="J21" s="3">
        <v>20</v>
      </c>
      <c r="K21" s="3">
        <f t="shared" ca="1" si="1"/>
        <v>1</v>
      </c>
      <c r="M21" s="94" t="str">
        <f>IF(H21=Vue_Service!$C$4,MAX($M$2:M20)+1,"")</f>
        <v/>
      </c>
      <c r="N21" s="94"/>
    </row>
    <row r="22" spans="2:14" ht="15.75" x14ac:dyDescent="0.25">
      <c r="B22" s="29" t="s">
        <v>51</v>
      </c>
      <c r="C22" s="59">
        <v>35431</v>
      </c>
      <c r="D22" s="59">
        <v>42557</v>
      </c>
      <c r="E22" s="3">
        <f t="shared" ca="1" si="0"/>
        <v>5</v>
      </c>
      <c r="F22" s="3">
        <v>35</v>
      </c>
      <c r="G22" s="3" t="s">
        <v>70</v>
      </c>
      <c r="H22" s="3" t="s">
        <v>73</v>
      </c>
      <c r="I22" s="3" t="s">
        <v>79</v>
      </c>
      <c r="J22" s="3">
        <v>20</v>
      </c>
      <c r="K22" s="3">
        <f t="shared" ca="1" si="1"/>
        <v>1</v>
      </c>
      <c r="M22" s="94" t="str">
        <f>IF(H22=Vue_Service!$C$4,MAX($M$2:M21)+1,"")</f>
        <v/>
      </c>
      <c r="N22" s="94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1" tint="0.499984740745262"/>
  </sheetPr>
  <dimension ref="A1:X21"/>
  <sheetViews>
    <sheetView workbookViewId="0"/>
  </sheetViews>
  <sheetFormatPr baseColWidth="10" defaultRowHeight="15.75" x14ac:dyDescent="0.25"/>
  <cols>
    <col min="1" max="13" width="8.7109375" style="29" customWidth="1"/>
    <col min="14" max="15" width="11.42578125" style="29" hidden="1" customWidth="1"/>
    <col min="16" max="16" width="3.7109375" style="29" customWidth="1"/>
    <col min="17" max="17" width="23" style="29" bestFit="1" customWidth="1"/>
    <col min="18" max="18" width="3.7109375" style="29" customWidth="1"/>
    <col min="19" max="19" width="12.7109375" style="29" bestFit="1" customWidth="1"/>
    <col min="20" max="20" width="3.7109375" style="29" customWidth="1"/>
    <col min="21" max="21" width="11.42578125" style="29"/>
    <col min="22" max="22" width="3.7109375" style="29" customWidth="1"/>
    <col min="23" max="16384" width="11.42578125" style="29"/>
  </cols>
  <sheetData>
    <row r="1" spans="1:24" ht="16.5" thickBot="1" x14ac:dyDescent="0.3">
      <c r="A1" s="22"/>
      <c r="B1" s="23">
        <v>2021</v>
      </c>
      <c r="C1" s="24">
        <v>2022</v>
      </c>
      <c r="D1" s="23">
        <v>2023</v>
      </c>
      <c r="E1" s="24">
        <v>2024</v>
      </c>
      <c r="F1" s="24">
        <v>2025</v>
      </c>
      <c r="G1" s="24">
        <v>2026</v>
      </c>
      <c r="H1" s="24">
        <v>2027</v>
      </c>
      <c r="I1" s="24">
        <v>2028</v>
      </c>
      <c r="J1" s="24">
        <v>2029</v>
      </c>
      <c r="K1" s="25">
        <v>2030</v>
      </c>
      <c r="L1" s="24">
        <v>2031</v>
      </c>
      <c r="M1" s="26">
        <v>2032</v>
      </c>
      <c r="N1" s="27"/>
      <c r="O1" s="28"/>
      <c r="Q1" s="30" t="s">
        <v>20</v>
      </c>
      <c r="S1" s="21" t="s">
        <v>22</v>
      </c>
      <c r="U1" s="21" t="s">
        <v>21</v>
      </c>
      <c r="W1" s="112" t="s">
        <v>87</v>
      </c>
      <c r="X1" s="112"/>
    </row>
    <row r="2" spans="1:24" x14ac:dyDescent="0.25">
      <c r="A2" s="31"/>
      <c r="B2" s="32">
        <v>1</v>
      </c>
      <c r="C2" s="33">
        <v>2</v>
      </c>
      <c r="D2" s="33">
        <v>3</v>
      </c>
      <c r="E2" s="33">
        <v>4</v>
      </c>
      <c r="F2" s="33">
        <v>5</v>
      </c>
      <c r="G2" s="33">
        <v>6</v>
      </c>
      <c r="H2" s="33">
        <v>7</v>
      </c>
      <c r="I2" s="33">
        <v>8</v>
      </c>
      <c r="J2" s="33">
        <v>9</v>
      </c>
      <c r="K2" s="33">
        <v>10</v>
      </c>
      <c r="L2" s="33">
        <v>11</v>
      </c>
      <c r="M2" s="34">
        <v>12</v>
      </c>
      <c r="N2" s="35"/>
      <c r="O2" s="36"/>
      <c r="Q2" s="29" t="s">
        <v>41</v>
      </c>
      <c r="S2" s="1" t="s">
        <v>24</v>
      </c>
      <c r="U2" s="2" t="s">
        <v>58</v>
      </c>
      <c r="W2" s="29" t="s">
        <v>88</v>
      </c>
      <c r="X2" s="29">
        <v>1</v>
      </c>
    </row>
    <row r="3" spans="1:24" x14ac:dyDescent="0.25">
      <c r="A3" s="37" t="s">
        <v>9</v>
      </c>
      <c r="B3" s="38">
        <v>44197</v>
      </c>
      <c r="C3" s="39">
        <v>44562</v>
      </c>
      <c r="D3" s="40">
        <v>44197</v>
      </c>
      <c r="E3" s="39">
        <v>45292</v>
      </c>
      <c r="F3" s="40">
        <v>46023</v>
      </c>
      <c r="G3" s="39">
        <v>46023</v>
      </c>
      <c r="H3" s="40">
        <v>46388</v>
      </c>
      <c r="I3" s="39">
        <v>46753</v>
      </c>
      <c r="J3" s="40">
        <v>47119</v>
      </c>
      <c r="K3" s="39">
        <v>47484</v>
      </c>
      <c r="L3" s="40">
        <v>47849</v>
      </c>
      <c r="M3" s="41">
        <v>11689</v>
      </c>
      <c r="N3" s="35"/>
      <c r="O3" s="42">
        <f>IFERROR(INDEX(B:M,ROW(N3),MATCH(Calendrier!$BD$8,Sources_années,0)),"")</f>
        <v>44197</v>
      </c>
      <c r="Q3" s="29" t="s">
        <v>46</v>
      </c>
      <c r="S3" s="1" t="s">
        <v>23</v>
      </c>
      <c r="U3" s="2" t="s">
        <v>59</v>
      </c>
      <c r="W3" s="29" t="s">
        <v>89</v>
      </c>
      <c r="X3" s="29">
        <v>2</v>
      </c>
    </row>
    <row r="4" spans="1:24" x14ac:dyDescent="0.25">
      <c r="A4" s="43" t="s">
        <v>10</v>
      </c>
      <c r="B4" s="38">
        <v>44291</v>
      </c>
      <c r="C4" s="39">
        <v>44669</v>
      </c>
      <c r="D4" s="40">
        <v>45026</v>
      </c>
      <c r="E4" s="39">
        <v>45383</v>
      </c>
      <c r="F4" s="40">
        <v>45768</v>
      </c>
      <c r="G4" s="39">
        <v>46118</v>
      </c>
      <c r="H4" s="40">
        <v>46475</v>
      </c>
      <c r="I4" s="39">
        <v>46860</v>
      </c>
      <c r="J4" s="40">
        <v>47210</v>
      </c>
      <c r="K4" s="39">
        <v>47595</v>
      </c>
      <c r="L4" s="40">
        <v>47952</v>
      </c>
      <c r="M4" s="41">
        <v>11777</v>
      </c>
      <c r="N4" s="35"/>
      <c r="O4" s="42">
        <f>IFERROR(INDEX(B:M,ROW(N4),MATCH(Calendrier!$BD$8,Sources_années,0)),"")</f>
        <v>44291</v>
      </c>
      <c r="Q4" s="29" t="s">
        <v>63</v>
      </c>
      <c r="S4" s="29" t="s">
        <v>73</v>
      </c>
      <c r="U4" s="2" t="s">
        <v>60</v>
      </c>
      <c r="W4" s="29" t="s">
        <v>90</v>
      </c>
      <c r="X4" s="29">
        <v>3</v>
      </c>
    </row>
    <row r="5" spans="1:24" x14ac:dyDescent="0.25">
      <c r="A5" s="43" t="s">
        <v>11</v>
      </c>
      <c r="B5" s="38">
        <v>44317</v>
      </c>
      <c r="C5" s="39">
        <v>44682</v>
      </c>
      <c r="D5" s="40">
        <v>45047</v>
      </c>
      <c r="E5" s="39">
        <v>45413</v>
      </c>
      <c r="F5" s="40">
        <v>45778</v>
      </c>
      <c r="G5" s="39">
        <v>46143</v>
      </c>
      <c r="H5" s="40">
        <v>46508</v>
      </c>
      <c r="I5" s="39">
        <v>46874</v>
      </c>
      <c r="J5" s="40">
        <v>47239</v>
      </c>
      <c r="K5" s="39">
        <v>47604</v>
      </c>
      <c r="L5" s="40">
        <v>47969</v>
      </c>
      <c r="M5" s="41">
        <v>11810</v>
      </c>
      <c r="N5" s="35"/>
      <c r="O5" s="42">
        <f>IFERROR(INDEX(B:M,ROW(N5),MATCH(Calendrier!$BD$8,Sources_années,0)),"")</f>
        <v>44317</v>
      </c>
      <c r="Q5" s="29" t="s">
        <v>44</v>
      </c>
      <c r="S5" s="1" t="s">
        <v>25</v>
      </c>
      <c r="U5" s="2" t="s">
        <v>61</v>
      </c>
      <c r="W5" s="29" t="s">
        <v>91</v>
      </c>
      <c r="X5" s="29">
        <v>4</v>
      </c>
    </row>
    <row r="6" spans="1:24" x14ac:dyDescent="0.25">
      <c r="A6" s="43" t="s">
        <v>12</v>
      </c>
      <c r="B6" s="38">
        <v>44324</v>
      </c>
      <c r="C6" s="39">
        <v>44689</v>
      </c>
      <c r="D6" s="40">
        <v>45054</v>
      </c>
      <c r="E6" s="39">
        <v>45420</v>
      </c>
      <c r="F6" s="40">
        <v>45785</v>
      </c>
      <c r="G6" s="39">
        <v>46150</v>
      </c>
      <c r="H6" s="40">
        <v>46515</v>
      </c>
      <c r="I6" s="39">
        <v>46881</v>
      </c>
      <c r="J6" s="40">
        <v>47246</v>
      </c>
      <c r="K6" s="39">
        <v>47611</v>
      </c>
      <c r="L6" s="40">
        <v>47976</v>
      </c>
      <c r="M6" s="41">
        <v>11817</v>
      </c>
      <c r="N6" s="35"/>
      <c r="O6" s="42">
        <f>IFERROR(INDEX(B:M,ROW(N6),MATCH(Calendrier!$BD$8,Sources_années,0)),"")</f>
        <v>44324</v>
      </c>
      <c r="Q6" s="29" t="s">
        <v>47</v>
      </c>
      <c r="S6" s="29" t="s">
        <v>72</v>
      </c>
      <c r="U6" s="2"/>
      <c r="W6" s="29" t="s">
        <v>92</v>
      </c>
      <c r="X6" s="29">
        <v>5</v>
      </c>
    </row>
    <row r="7" spans="1:24" x14ac:dyDescent="0.25">
      <c r="A7" s="43" t="s">
        <v>13</v>
      </c>
      <c r="B7" s="38">
        <v>44329</v>
      </c>
      <c r="C7" s="39">
        <v>44707</v>
      </c>
      <c r="D7" s="40">
        <v>45064</v>
      </c>
      <c r="E7" s="39">
        <v>45421</v>
      </c>
      <c r="F7" s="40">
        <v>45806</v>
      </c>
      <c r="G7" s="39">
        <v>46156</v>
      </c>
      <c r="H7" s="40">
        <v>46513</v>
      </c>
      <c r="I7" s="39">
        <v>46898</v>
      </c>
      <c r="J7" s="40">
        <v>47248</v>
      </c>
      <c r="K7" s="39">
        <v>47633</v>
      </c>
      <c r="L7" s="40">
        <v>47990</v>
      </c>
      <c r="M7" s="41">
        <v>11815</v>
      </c>
      <c r="N7" s="35"/>
      <c r="O7" s="42">
        <f>IFERROR(INDEX(B:M,ROW(N7),MATCH(Calendrier!$BD$8,Sources_années,0)),"")</f>
        <v>44329</v>
      </c>
      <c r="Q7" s="29" t="s">
        <v>54</v>
      </c>
      <c r="W7" s="29" t="s">
        <v>93</v>
      </c>
      <c r="X7" s="29">
        <v>6</v>
      </c>
    </row>
    <row r="8" spans="1:24" x14ac:dyDescent="0.25">
      <c r="A8" s="43" t="s">
        <v>14</v>
      </c>
      <c r="B8" s="38">
        <v>44340</v>
      </c>
      <c r="C8" s="39">
        <v>44718</v>
      </c>
      <c r="D8" s="40">
        <v>45075</v>
      </c>
      <c r="E8" s="39">
        <v>45432</v>
      </c>
      <c r="F8" s="40">
        <v>45817</v>
      </c>
      <c r="G8" s="39">
        <v>46167</v>
      </c>
      <c r="H8" s="40">
        <v>46524</v>
      </c>
      <c r="I8" s="39">
        <v>46909</v>
      </c>
      <c r="J8" s="40">
        <v>47259</v>
      </c>
      <c r="K8" s="39">
        <v>47644</v>
      </c>
      <c r="L8" s="40">
        <v>48001</v>
      </c>
      <c r="M8" s="41">
        <v>11826</v>
      </c>
      <c r="N8" s="35"/>
      <c r="O8" s="42">
        <f>IFERROR(INDEX(B:M,ROW(N8),MATCH(Calendrier!$BD$8,Sources_années,0)),"")</f>
        <v>44340</v>
      </c>
      <c r="Q8" s="29" t="s">
        <v>50</v>
      </c>
      <c r="W8" s="29" t="s">
        <v>94</v>
      </c>
      <c r="X8" s="29">
        <v>7</v>
      </c>
    </row>
    <row r="9" spans="1:24" x14ac:dyDescent="0.25">
      <c r="A9" s="43" t="s">
        <v>15</v>
      </c>
      <c r="B9" s="38">
        <v>44391</v>
      </c>
      <c r="C9" s="39">
        <v>44756</v>
      </c>
      <c r="D9" s="40">
        <v>45121</v>
      </c>
      <c r="E9" s="39">
        <v>45487</v>
      </c>
      <c r="F9" s="40">
        <v>45852</v>
      </c>
      <c r="G9" s="39">
        <v>46217</v>
      </c>
      <c r="H9" s="40">
        <v>46582</v>
      </c>
      <c r="I9" s="39">
        <v>46948</v>
      </c>
      <c r="J9" s="40">
        <v>47313</v>
      </c>
      <c r="K9" s="39">
        <v>47678</v>
      </c>
      <c r="L9" s="40">
        <v>48043</v>
      </c>
      <c r="M9" s="41">
        <v>11884</v>
      </c>
      <c r="N9" s="35"/>
      <c r="O9" s="42">
        <f>IFERROR(INDEX(B:M,ROW(N9),MATCH(Calendrier!$BD$8,Sources_années,0)),"")</f>
        <v>44391</v>
      </c>
      <c r="Q9" s="29" t="s">
        <v>43</v>
      </c>
      <c r="W9" s="29" t="s">
        <v>95</v>
      </c>
      <c r="X9" s="29">
        <v>8</v>
      </c>
    </row>
    <row r="10" spans="1:24" x14ac:dyDescent="0.25">
      <c r="A10" s="43" t="s">
        <v>16</v>
      </c>
      <c r="B10" s="38">
        <v>44423</v>
      </c>
      <c r="C10" s="39">
        <v>44788</v>
      </c>
      <c r="D10" s="40">
        <v>45153</v>
      </c>
      <c r="E10" s="39">
        <v>45519</v>
      </c>
      <c r="F10" s="40">
        <v>45884</v>
      </c>
      <c r="G10" s="39">
        <v>46249</v>
      </c>
      <c r="H10" s="40">
        <v>46614</v>
      </c>
      <c r="I10" s="39">
        <v>46980</v>
      </c>
      <c r="J10" s="40">
        <v>47345</v>
      </c>
      <c r="K10" s="39">
        <v>47710</v>
      </c>
      <c r="L10" s="40">
        <v>48075</v>
      </c>
      <c r="M10" s="41">
        <v>11916</v>
      </c>
      <c r="N10" s="35"/>
      <c r="O10" s="42">
        <f>IFERROR(INDEX(B:M,ROW(N10),MATCH(Calendrier!$BD$8,Sources_années,0)),"")</f>
        <v>44423</v>
      </c>
      <c r="Q10" s="29" t="s">
        <v>57</v>
      </c>
      <c r="W10" s="29" t="s">
        <v>96</v>
      </c>
      <c r="X10" s="29">
        <v>9</v>
      </c>
    </row>
    <row r="11" spans="1:24" x14ac:dyDescent="0.25">
      <c r="A11" s="43" t="s">
        <v>17</v>
      </c>
      <c r="B11" s="38">
        <v>44501</v>
      </c>
      <c r="C11" s="39">
        <v>44866</v>
      </c>
      <c r="D11" s="40">
        <v>45231</v>
      </c>
      <c r="E11" s="39">
        <v>45597</v>
      </c>
      <c r="F11" s="40">
        <v>45962</v>
      </c>
      <c r="G11" s="39">
        <v>46327</v>
      </c>
      <c r="H11" s="40">
        <v>46692</v>
      </c>
      <c r="I11" s="39">
        <v>47058</v>
      </c>
      <c r="J11" s="40">
        <v>47423</v>
      </c>
      <c r="K11" s="39">
        <v>47788</v>
      </c>
      <c r="L11" s="40">
        <v>48153</v>
      </c>
      <c r="M11" s="41">
        <v>11994</v>
      </c>
      <c r="N11" s="35"/>
      <c r="O11" s="42">
        <f>IFERROR(INDEX(B:M,ROW(N11),MATCH(Calendrier!$BD$8,Sources_années,0)),"")</f>
        <v>44501</v>
      </c>
      <c r="Q11" s="29" t="s">
        <v>42</v>
      </c>
      <c r="W11" s="29" t="s">
        <v>97</v>
      </c>
      <c r="X11" s="29">
        <v>10</v>
      </c>
    </row>
    <row r="12" spans="1:24" x14ac:dyDescent="0.25">
      <c r="A12" s="43" t="s">
        <v>18</v>
      </c>
      <c r="B12" s="38">
        <v>44511</v>
      </c>
      <c r="C12" s="39">
        <v>44876</v>
      </c>
      <c r="D12" s="40">
        <v>45241</v>
      </c>
      <c r="E12" s="39">
        <v>45607</v>
      </c>
      <c r="F12" s="40">
        <v>45972</v>
      </c>
      <c r="G12" s="39">
        <v>46337</v>
      </c>
      <c r="H12" s="40">
        <v>46702</v>
      </c>
      <c r="I12" s="39">
        <v>47068</v>
      </c>
      <c r="J12" s="40">
        <v>47433</v>
      </c>
      <c r="K12" s="39">
        <v>47798</v>
      </c>
      <c r="L12" s="40">
        <v>48163</v>
      </c>
      <c r="M12" s="41">
        <v>12004</v>
      </c>
      <c r="N12" s="35"/>
      <c r="O12" s="42">
        <f>IFERROR(INDEX(B:M,ROW(N12),MATCH(Calendrier!$BD$8,Sources_années,0)),"")</f>
        <v>44511</v>
      </c>
      <c r="Q12" s="29" t="s">
        <v>45</v>
      </c>
      <c r="W12" s="29" t="s">
        <v>98</v>
      </c>
      <c r="X12" s="29">
        <v>11</v>
      </c>
    </row>
    <row r="13" spans="1:24" ht="16.5" thickBot="1" x14ac:dyDescent="0.3">
      <c r="A13" s="44" t="s">
        <v>19</v>
      </c>
      <c r="B13" s="45">
        <v>44555</v>
      </c>
      <c r="C13" s="46">
        <v>44920</v>
      </c>
      <c r="D13" s="47">
        <v>45285</v>
      </c>
      <c r="E13" s="46">
        <v>45651</v>
      </c>
      <c r="F13" s="47">
        <v>46016</v>
      </c>
      <c r="G13" s="46">
        <v>46381</v>
      </c>
      <c r="H13" s="47">
        <v>46746</v>
      </c>
      <c r="I13" s="46">
        <v>47112</v>
      </c>
      <c r="J13" s="47">
        <v>47477</v>
      </c>
      <c r="K13" s="46">
        <v>47842</v>
      </c>
      <c r="L13" s="47">
        <v>48207</v>
      </c>
      <c r="M13" s="48">
        <v>12048</v>
      </c>
      <c r="N13" s="49"/>
      <c r="O13" s="42">
        <f>IFERROR(INDEX(B:M,ROW(N13),MATCH(Calendrier!$BD$8,Sources_années,0)),"")</f>
        <v>44555</v>
      </c>
      <c r="Q13" s="29" t="s">
        <v>40</v>
      </c>
      <c r="W13" s="29" t="s">
        <v>99</v>
      </c>
      <c r="X13" s="29">
        <v>12</v>
      </c>
    </row>
    <row r="14" spans="1:24" x14ac:dyDescent="0.25">
      <c r="Q14" s="29" t="s">
        <v>48</v>
      </c>
    </row>
    <row r="15" spans="1:24" x14ac:dyDescent="0.25">
      <c r="Q15" s="29" t="s">
        <v>102</v>
      </c>
    </row>
    <row r="16" spans="1:24" x14ac:dyDescent="0.25">
      <c r="Q16" s="29" t="s">
        <v>53</v>
      </c>
    </row>
    <row r="17" spans="17:17" x14ac:dyDescent="0.25">
      <c r="Q17" s="29" t="s">
        <v>55</v>
      </c>
    </row>
    <row r="18" spans="17:17" x14ac:dyDescent="0.25">
      <c r="Q18" s="29" t="s">
        <v>56</v>
      </c>
    </row>
    <row r="19" spans="17:17" x14ac:dyDescent="0.25">
      <c r="Q19" s="29" t="s">
        <v>52</v>
      </c>
    </row>
    <row r="20" spans="17:17" x14ac:dyDescent="0.25">
      <c r="Q20" s="29" t="s">
        <v>51</v>
      </c>
    </row>
    <row r="21" spans="17:17" x14ac:dyDescent="0.25">
      <c r="Q21" s="29" t="s">
        <v>62</v>
      </c>
    </row>
  </sheetData>
  <sortState ref="S2:S6">
    <sortCondition ref="S2"/>
  </sortState>
  <mergeCells count="1">
    <mergeCell ref="W1:X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5</vt:i4>
      </vt:variant>
    </vt:vector>
  </HeadingPairs>
  <TitlesOfParts>
    <vt:vector size="11" baseType="lpstr">
      <vt:lpstr>Calendrier</vt:lpstr>
      <vt:lpstr>BD_Congés</vt:lpstr>
      <vt:lpstr>Extraction</vt:lpstr>
      <vt:lpstr>Vue_Service</vt:lpstr>
      <vt:lpstr>BD_Salariés</vt:lpstr>
      <vt:lpstr>Sources</vt:lpstr>
      <vt:lpstr>S_moischiffre</vt:lpstr>
      <vt:lpstr>S_moisnom</vt:lpstr>
      <vt:lpstr>Sources_années</vt:lpstr>
      <vt:lpstr>Sources_JF</vt:lpstr>
      <vt:lpstr>TAB_Sal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Lorent</dc:creator>
  <cp:keywords>RH; Gestion personnel; Congés</cp:keywords>
  <cp:lastModifiedBy>alorent</cp:lastModifiedBy>
  <dcterms:created xsi:type="dcterms:W3CDTF">2021-11-20T21:28:45Z</dcterms:created>
  <dcterms:modified xsi:type="dcterms:W3CDTF">2021-11-26T10:58:56Z</dcterms:modified>
</cp:coreProperties>
</file>