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activeX/activeX11.xml" ContentType="application/vnd.ms-office.activeX+xml"/>
  <Override PartName="/xl/activeX/activeX11.bin" ContentType="application/vnd.ms-office.activeX"/>
  <Override PartName="/xl/activeX/activeX12.xml" ContentType="application/vnd.ms-office.activeX+xml"/>
  <Override PartName="/xl/activeX/activeX12.bin" ContentType="application/vnd.ms-office.activeX"/>
  <Override PartName="/xl/tables/table2.xml" ContentType="application/vnd.openxmlformats-officedocument.spreadsheetml.table+xml"/>
  <Override PartName="/xl/tables/table3.xml" ContentType="application/vnd.openxmlformats-officedocument.spreadsheetml.table+xml"/>
  <Override PartName="/xl/drawings/drawing3.xml" ContentType="application/vnd.openxmlformats-officedocument.drawing+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featurePropertyBag/featurePropertyBag.xml" ContentType="application/vnd.ms-excel.featurepropertyba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codeName="{899C9086-67A9-5B14-2C2D-5A8001700F7D}"/>
  <workbookPr codeName="ThisWorkbook"/>
  <mc:AlternateContent xmlns:mc="http://schemas.openxmlformats.org/markup-compatibility/2006">
    <mc:Choice Requires="x15">
      <x15ac:absPath xmlns:x15ac="http://schemas.microsoft.com/office/spreadsheetml/2010/11/ac" url="C:\Users\sandr\Documents\"/>
    </mc:Choice>
  </mc:AlternateContent>
  <xr:revisionPtr revIDLastSave="0" documentId="8_{12FB84F1-7754-4DEE-AF2E-1B6D2A2B9B6F}" xr6:coauthVersionLast="47" xr6:coauthVersionMax="47" xr10:uidLastSave="{00000000-0000-0000-0000-000000000000}"/>
  <bookViews>
    <workbookView xWindow="-108" yWindow="-108" windowWidth="23256" windowHeight="13896" xr2:uid="{00000000-000D-0000-FFFF-FFFF00000000}"/>
  </bookViews>
  <sheets>
    <sheet name="Journée" sheetId="4" r:id="rId1"/>
    <sheet name="Planification" sheetId="1" r:id="rId2"/>
    <sheet name="Saisie de données" sheetId="2" r:id="rId3"/>
  </sheets>
  <externalReferences>
    <externalReference r:id="rId4"/>
  </externalReferences>
  <definedNames>
    <definedName name="AfficherNom" localSheetId="0">[1]Planification!#REF!</definedName>
    <definedName name="AfficherNom">Planification!#REF!</definedName>
    <definedName name="Agenda" localSheetId="0">#REF!</definedName>
    <definedName name="Agenda">#REF!</definedName>
    <definedName name="ChampQui" localSheetId="0">[1]!tblDonnées[Qui]</definedName>
    <definedName name="ChampQui">tblDonnées[Qui]</definedName>
    <definedName name="Date_Quotidien">Journée!$A$6</definedName>
    <definedName name="jour" localSheetId="0">[1]Planification!$S$1</definedName>
    <definedName name="jour">Planification!$S$1</definedName>
    <definedName name="RechercherQui">OFFSET(#REF!,,,COUNT(#REF!),1)</definedName>
    <definedName name="SemaineDu" localSheetId="0">[1]Planification!#REF!</definedName>
    <definedName name="SemaineDu">Planification!#REF!</definedName>
    <definedName name="_xlnm.Print_Area" localSheetId="0">Journée!$A$1:$M$34</definedName>
    <definedName name="_xlnm.Print_Area" localSheetId="1">Planification!$B$1:$I$28</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6" i="4" l="1"/>
  <c r="C6" i="4"/>
  <c r="D6" i="4"/>
  <c r="E6" i="4"/>
  <c r="F6" i="4"/>
  <c r="G6" i="4"/>
  <c r="H6" i="4"/>
  <c r="I6" i="4"/>
  <c r="J6" i="4"/>
  <c r="K6" i="4"/>
  <c r="L6" i="4"/>
  <c r="M6" i="4"/>
  <c r="M5" i="4"/>
  <c r="L5" i="4"/>
  <c r="K5" i="4"/>
  <c r="J5" i="4"/>
  <c r="I5" i="4"/>
  <c r="H5" i="4"/>
  <c r="G5" i="4"/>
  <c r="F5" i="4"/>
  <c r="E5" i="4"/>
  <c r="D5" i="4"/>
  <c r="C5" i="4"/>
  <c r="B5" i="4"/>
  <c r="H2" i="2"/>
  <c r="P85" i="2"/>
  <c r="O85" i="2" a="1"/>
  <c r="O85" i="2"/>
  <c r="M85" i="2" a="1"/>
  <c r="M85" i="2"/>
  <c r="N85" i="2"/>
  <c r="L85" i="2"/>
  <c r="C2" i="4"/>
  <c r="B1" i="1"/>
  <c r="D4" i="1"/>
  <c r="E4" i="1"/>
  <c r="F4" i="1"/>
  <c r="G4" i="1"/>
  <c r="H4" i="1"/>
  <c r="I4" i="1"/>
  <c r="Q3" i="1"/>
  <c r="S3" i="1"/>
  <c r="P3" i="1"/>
  <c r="O3" i="1"/>
  <c r="N3" i="1"/>
  <c r="M3" i="1"/>
  <c r="L3" i="1"/>
  <c r="K3" i="1"/>
  <c r="K4" i="1"/>
  <c r="L4" i="1"/>
  <c r="M4" i="1"/>
  <c r="N4" i="1"/>
  <c r="O4" i="1"/>
  <c r="P4" i="1"/>
  <c r="Q4" i="1"/>
  <c r="K5" i="1"/>
  <c r="L5" i="1"/>
  <c r="M5" i="1"/>
  <c r="N5" i="1"/>
  <c r="O5" i="1"/>
  <c r="P5" i="1"/>
  <c r="Q5" i="1"/>
  <c r="K6" i="1"/>
  <c r="L6" i="1"/>
  <c r="M6" i="1"/>
  <c r="N6" i="1"/>
  <c r="O6" i="1"/>
  <c r="P6" i="1"/>
  <c r="Q6" i="1"/>
  <c r="K7" i="1"/>
  <c r="L7" i="1"/>
  <c r="M7" i="1"/>
  <c r="N7" i="1"/>
  <c r="O7" i="1"/>
  <c r="P7" i="1"/>
  <c r="Q7" i="1"/>
  <c r="K8" i="1"/>
  <c r="L8" i="1"/>
  <c r="M8" i="1"/>
  <c r="N8" i="1"/>
  <c r="O8" i="1"/>
  <c r="P8" i="1"/>
  <c r="Q8"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<sst xmlns="http://schemas.openxmlformats.org/spreadsheetml/2006/main" count="4972" uniqueCount="900">
  <si>
    <t>TIME</t>
  </si>
  <si>
    <t>SAISIE DE DONNÉES</t>
  </si>
  <si>
    <t>Date</t>
  </si>
  <si>
    <t>Ide 1</t>
  </si>
  <si>
    <t>Ide 2</t>
  </si>
  <si>
    <t>Éduc 1</t>
  </si>
  <si>
    <t>LU</t>
  </si>
  <si>
    <t>MA</t>
  </si>
  <si>
    <t>ME</t>
  </si>
  <si>
    <t>JE</t>
  </si>
  <si>
    <t>VE</t>
  </si>
  <si>
    <t>SA</t>
  </si>
  <si>
    <t>DI</t>
  </si>
  <si>
    <t>Medecin 1</t>
  </si>
  <si>
    <t>Medecin 2</t>
  </si>
  <si>
    <t>Medecin 3</t>
  </si>
  <si>
    <t>Ide 3</t>
  </si>
  <si>
    <t>Ide 4</t>
  </si>
  <si>
    <t>Ide 5</t>
  </si>
  <si>
    <t>Ide 6</t>
  </si>
  <si>
    <t>Cesf 1</t>
  </si>
  <si>
    <t>Psy 1</t>
  </si>
  <si>
    <t>&gt;</t>
  </si>
  <si>
    <t>&lt;</t>
  </si>
  <si>
    <t>Taches</t>
  </si>
  <si>
    <t>Patients</t>
  </si>
  <si>
    <t>groupe A</t>
  </si>
  <si>
    <t>Patient</t>
  </si>
  <si>
    <t>Qui</t>
  </si>
  <si>
    <t>taches</t>
  </si>
  <si>
    <t>les colonnes L et N peuvent être masquées</t>
  </si>
  <si>
    <t>09:00</t>
  </si>
  <si>
    <t>09:30</t>
  </si>
  <si>
    <t>10:00</t>
  </si>
  <si>
    <t>10:30</t>
  </si>
  <si>
    <t>En cas de saisie de tache ou de patient qui ne sont pas dans la liste</t>
  </si>
  <si>
    <t>les listes se mettent à jour AUTOMATIQUEMENT</t>
  </si>
  <si>
    <t>08:00</t>
  </si>
  <si>
    <t>08:30</t>
  </si>
  <si>
    <t>11:00</t>
  </si>
  <si>
    <t>11:30</t>
  </si>
  <si>
    <t>12:00</t>
  </si>
  <si>
    <t>12:30</t>
  </si>
  <si>
    <t>13:00</t>
  </si>
  <si>
    <t>13:30</t>
  </si>
  <si>
    <t>14:00</t>
  </si>
  <si>
    <t>14:30</t>
  </si>
  <si>
    <t>15:00</t>
  </si>
  <si>
    <t>15:30</t>
  </si>
  <si>
    <t>16:00</t>
  </si>
  <si>
    <t>16:30</t>
  </si>
  <si>
    <t>17:00</t>
  </si>
  <si>
    <t>17:30</t>
  </si>
  <si>
    <t>18:00</t>
  </si>
  <si>
    <t>18:30</t>
  </si>
  <si>
    <t>19:00</t>
  </si>
  <si>
    <t>M1</t>
  </si>
  <si>
    <t>M2</t>
  </si>
  <si>
    <t>M3</t>
  </si>
  <si>
    <t>I1</t>
  </si>
  <si>
    <t>I2</t>
  </si>
  <si>
    <t>I3</t>
  </si>
  <si>
    <t>I4</t>
  </si>
  <si>
    <t>I5</t>
  </si>
  <si>
    <t>I6</t>
  </si>
  <si>
    <t>E1</t>
  </si>
  <si>
    <t>C1</t>
  </si>
  <si>
    <t>P1</t>
  </si>
  <si>
    <t>Ref</t>
  </si>
  <si>
    <t>Agenda</t>
  </si>
  <si>
    <t>Consult.</t>
  </si>
  <si>
    <t xml:space="preserve">Activ. </t>
  </si>
  <si>
    <t>Mme Boulanger</t>
  </si>
  <si>
    <t>M. Carrefour</t>
  </si>
  <si>
    <t>M. Aldi</t>
  </si>
  <si>
    <t>Lundi</t>
  </si>
  <si>
    <t>Mardi</t>
  </si>
  <si>
    <t>Mercredi</t>
  </si>
  <si>
    <t>Jeudi</t>
  </si>
  <si>
    <t>Vendredi</t>
  </si>
  <si>
    <t>Samedi</t>
  </si>
  <si>
    <t>Dimanche</t>
  </si>
  <si>
    <t>Valeur CB</t>
  </si>
  <si>
    <t>P</t>
  </si>
  <si>
    <t>CheckBox</t>
  </si>
  <si>
    <t>CheckBox2</t>
  </si>
  <si>
    <t>CheckBox3</t>
  </si>
  <si>
    <t>CheckBox4</t>
  </si>
  <si>
    <t>CheckBox5</t>
  </si>
  <si>
    <t>CheckBox6</t>
  </si>
  <si>
    <t>CheckBox7</t>
  </si>
  <si>
    <t>CheckBox8</t>
  </si>
  <si>
    <t>CheckBox9</t>
  </si>
  <si>
    <t>CheckBox11</t>
  </si>
  <si>
    <t>CheckBox12</t>
  </si>
  <si>
    <t>CheckBox1</t>
  </si>
  <si>
    <t>CheckBox10</t>
  </si>
  <si>
    <t>M1 Consult. M. Aldi</t>
  </si>
  <si>
    <t>E1 Activ.  groupe A</t>
  </si>
  <si>
    <t>M2 Consult. Mme Boulanger
M3 Consult. M. Carrefour
I1 Consult. M. Aldi
I2 Consult. Mme Boulanger</t>
  </si>
  <si>
    <t>M3 Consult. M. Aldi
M1 Consult. M. Carrefour
M2 Consult. Mme Boulanger
E1 Activ.  groupe A</t>
  </si>
  <si>
    <t>Validé</t>
  </si>
  <si>
    <t>A confirmer</t>
  </si>
  <si>
    <t>Médecin 1</t>
  </si>
  <si>
    <t>Médecin 2</t>
  </si>
  <si>
    <t>Médecin 3</t>
  </si>
  <si>
    <t>Debut</t>
  </si>
  <si>
    <t>Fin</t>
  </si>
  <si>
    <t>bla bla bla 085</t>
  </si>
  <si>
    <t>cheveauchment</t>
  </si>
  <si>
    <t>Activ.</t>
  </si>
  <si>
    <t>memo</t>
  </si>
  <si>
    <t>Agents</t>
  </si>
  <si>
    <t>bla bla 0504</t>
  </si>
  <si>
    <t>bla bla 0759</t>
  </si>
  <si>
    <t>bla bla 0949</t>
  </si>
  <si>
    <t>bla bla 0936</t>
  </si>
  <si>
    <t>bla bla 0811</t>
  </si>
  <si>
    <t>bla bla 0408</t>
  </si>
  <si>
    <t>bla bla 0640</t>
  </si>
  <si>
    <t>bla bla 0445</t>
  </si>
  <si>
    <t>bla bla 0451</t>
  </si>
  <si>
    <t>bla bla 0361</t>
  </si>
  <si>
    <t>bla bla 0331</t>
  </si>
  <si>
    <t>bla bla 0980</t>
  </si>
  <si>
    <t>bla bla 0388</t>
  </si>
  <si>
    <t>bla bla 0399</t>
  </si>
  <si>
    <t>bla bla 0277</t>
  </si>
  <si>
    <t>bla bla 0298</t>
  </si>
  <si>
    <t>bla bla 0207</t>
  </si>
  <si>
    <t>bla bla 0227</t>
  </si>
  <si>
    <t>bla bla 0014</t>
  </si>
  <si>
    <t>bla bla 0703</t>
  </si>
  <si>
    <t>bla bla 0212</t>
  </si>
  <si>
    <t>bla bla 0643</t>
  </si>
  <si>
    <t>bla bla 0847</t>
  </si>
  <si>
    <t>bla bla 0765</t>
  </si>
  <si>
    <t>bla bla 0654</t>
  </si>
  <si>
    <t>bla bla 0604</t>
  </si>
  <si>
    <t>bla bla 0499</t>
  </si>
  <si>
    <t>bla bla 0864</t>
  </si>
  <si>
    <t>bla bla 0676</t>
  </si>
  <si>
    <t>bla bla 0679</t>
  </si>
  <si>
    <t>bla bla 0924</t>
  </si>
  <si>
    <t>bla bla 0375</t>
  </si>
  <si>
    <t>bla bla 0790</t>
  </si>
  <si>
    <t>bla bla 0683</t>
  </si>
  <si>
    <t>bla bla 0236</t>
  </si>
  <si>
    <t>bla bla 0268</t>
  </si>
  <si>
    <t>bla bla 0841</t>
  </si>
  <si>
    <t>bla bla 0080</t>
  </si>
  <si>
    <t>bla bla 0075</t>
  </si>
  <si>
    <t>bla bla 0749</t>
  </si>
  <si>
    <t>bla bla 0335</t>
  </si>
  <si>
    <t>bla bla 0324</t>
  </si>
  <si>
    <t>bla bla 0153</t>
  </si>
  <si>
    <t>bla bla 0068</t>
  </si>
  <si>
    <t>bla bla 0863</t>
  </si>
  <si>
    <t>bla bla 0475</t>
  </si>
  <si>
    <t>bla bla 0795</t>
  </si>
  <si>
    <t>bla bla 0231</t>
  </si>
  <si>
    <t>bla bla 0240</t>
  </si>
  <si>
    <t>bla bla 0028</t>
  </si>
  <si>
    <t>bla bla 0852</t>
  </si>
  <si>
    <t>bla bla 0342</t>
  </si>
  <si>
    <t>bla bla 0220</t>
  </si>
  <si>
    <t>bla bla 0109</t>
  </si>
  <si>
    <t>bla bla 0079</t>
  </si>
  <si>
    <t>bla bla 0677</t>
  </si>
  <si>
    <t>bla bla 0359</t>
  </si>
  <si>
    <t>bla bla 0046</t>
  </si>
  <si>
    <t>bla bla 0605</t>
  </si>
  <si>
    <t>bla bla 0539</t>
  </si>
  <si>
    <t>bla bla 0039</t>
  </si>
  <si>
    <t>bla bla 0384</t>
  </si>
  <si>
    <t>bla bla 0440</t>
  </si>
  <si>
    <t>bla bla 0589</t>
  </si>
  <si>
    <t>bla bla 0626</t>
  </si>
  <si>
    <t>bla bla 0896</t>
  </si>
  <si>
    <t>bla bla 0861</t>
  </si>
  <si>
    <t>bla bla 0932</t>
  </si>
  <si>
    <t>bla bla 0630</t>
  </si>
  <si>
    <t>bla bla 0597</t>
  </si>
  <si>
    <t>bla bla 0333</t>
  </si>
  <si>
    <t>bla bla 0950</t>
  </si>
  <si>
    <t>bla bla 0526</t>
  </si>
  <si>
    <t>bla bla 0262</t>
  </si>
  <si>
    <t>bla bla 0761</t>
  </si>
  <si>
    <t>bla bla 0648</t>
  </si>
  <si>
    <t>bla bla 0208</t>
  </si>
  <si>
    <t>bla bla 0098</t>
  </si>
  <si>
    <t>bla bla 0502</t>
  </si>
  <si>
    <t>bla bla 0480</t>
  </si>
  <si>
    <t>bla bla 0081</t>
  </si>
  <si>
    <t>bla bla 0410</t>
  </si>
  <si>
    <t>bla bla 0619</t>
  </si>
  <si>
    <t>bla bla 0191</t>
  </si>
  <si>
    <t>bla bla 0120</t>
  </si>
  <si>
    <t>bla bla 0973</t>
  </si>
  <si>
    <t>bla bla 0909</t>
  </si>
  <si>
    <t>bla bla 0905</t>
  </si>
  <si>
    <t>bla bla 0954</t>
  </si>
  <si>
    <t>bla bla 0849</t>
  </si>
  <si>
    <t>bla bla 0373</t>
  </si>
  <si>
    <t>bla bla 0259</t>
  </si>
  <si>
    <t>bla bla 0770</t>
  </si>
  <si>
    <t>bla bla 0693</t>
  </si>
  <si>
    <t>bla bla 0471</t>
  </si>
  <si>
    <t>bla bla 0933</t>
  </si>
  <si>
    <t>bla bla 0368</t>
  </si>
  <si>
    <t>bla bla 0295</t>
  </si>
  <si>
    <t>bla bla 0407</t>
  </si>
  <si>
    <t>bla bla 0532</t>
  </si>
  <si>
    <t>bla bla 0232</t>
  </si>
  <si>
    <t>bla bla 0274</t>
  </si>
  <si>
    <t>bla bla 0870</t>
  </si>
  <si>
    <t>bla bla 0336</t>
  </si>
  <si>
    <t>bla bla 0246</t>
  </si>
  <si>
    <t>bla bla 0008</t>
  </si>
  <si>
    <t>bla bla 0054</t>
  </si>
  <si>
    <t>bla bla 0607</t>
  </si>
  <si>
    <t>bla bla 0716</t>
  </si>
  <si>
    <t>bla bla 0631</t>
  </si>
  <si>
    <t>bla bla 0624</t>
  </si>
  <si>
    <t>bla bla 0280</t>
  </si>
  <si>
    <t>bla bla 0955</t>
  </si>
  <si>
    <t>bla bla 0666</t>
  </si>
  <si>
    <t>bla bla 0646</t>
  </si>
  <si>
    <t>bla bla 0667</t>
  </si>
  <si>
    <t>bla bla 0777</t>
  </si>
  <si>
    <t>bla bla 0727</t>
  </si>
  <si>
    <t>bla bla 0165</t>
  </si>
  <si>
    <t>bla bla 0814</t>
  </si>
  <si>
    <t>bla bla 0831</t>
  </si>
  <si>
    <t>bla bla 0237</t>
  </si>
  <si>
    <t>bla bla 0446</t>
  </si>
  <si>
    <t>bla bla 0854</t>
  </si>
  <si>
    <t>bla bla 0675</t>
  </si>
  <si>
    <t>bla bla 0435</t>
  </si>
  <si>
    <t>bla bla 0448</t>
  </si>
  <si>
    <t>bla bla 0572</t>
  </si>
  <si>
    <t>bla bla 0439</t>
  </si>
  <si>
    <t>bla bla 0052</t>
  </si>
  <si>
    <t>bla bla 0189</t>
  </si>
  <si>
    <t>bla bla 0254</t>
  </si>
  <si>
    <t>bla bla 0033</t>
  </si>
  <si>
    <t>bla bla 0167</t>
  </si>
  <si>
    <t>bla bla 0209</t>
  </si>
  <si>
    <t>bla bla 0217</t>
  </si>
  <si>
    <t>bla bla 0421</t>
  </si>
  <si>
    <t>bla bla 0682</t>
  </si>
  <si>
    <t>bla bla 0819</t>
  </si>
  <si>
    <t>bla bla 0528</t>
  </si>
  <si>
    <t>bla bla 0036</t>
  </si>
  <si>
    <t>bla bla 0848</t>
  </si>
  <si>
    <t>bla bla 0241</t>
  </si>
  <si>
    <t>bla bla 0938</t>
  </si>
  <si>
    <t>bla bla 0013</t>
  </si>
  <si>
    <t>bla bla 0690</t>
  </si>
  <si>
    <t>bla bla 0334</t>
  </si>
  <si>
    <t>bla bla 0387</t>
  </si>
  <si>
    <t>bla bla 0102</t>
  </si>
  <si>
    <t>bla bla 0060</t>
  </si>
  <si>
    <t>bla bla 0930</t>
  </si>
  <si>
    <t>bla bla 0942</t>
  </si>
  <si>
    <t>bla bla 0299</t>
  </si>
  <si>
    <t>bla bla 0354</t>
  </si>
  <si>
    <t>bla bla 0362</t>
  </si>
  <si>
    <t>bla bla 0464</t>
  </si>
  <si>
    <t>bla bla 0319</t>
  </si>
  <si>
    <t>col01</t>
  </si>
  <si>
    <t>col02</t>
  </si>
  <si>
    <t>col03</t>
  </si>
  <si>
    <t>col04</t>
  </si>
  <si>
    <t>col05</t>
  </si>
  <si>
    <t>col06</t>
  </si>
  <si>
    <t>col07</t>
  </si>
  <si>
    <t>col08</t>
  </si>
  <si>
    <t>col09</t>
  </si>
  <si>
    <t>col10</t>
  </si>
  <si>
    <t>col11</t>
  </si>
  <si>
    <t>col12</t>
  </si>
  <si>
    <t>bla bla 0659</t>
  </si>
  <si>
    <t>bla bla 0516</t>
  </si>
  <si>
    <t>bla bla 0583</t>
  </si>
  <si>
    <t>bla bla 0283</t>
  </si>
  <si>
    <t>bla bla 0890</t>
  </si>
  <si>
    <t>bla bla 0606</t>
  </si>
  <si>
    <t>bla bla 0508</t>
  </si>
  <si>
    <t>bla bla 0542</t>
  </si>
  <si>
    <t>bla bla 0073</t>
  </si>
  <si>
    <t>bla bla 0699</t>
  </si>
  <si>
    <t>bla bla 0985</t>
  </si>
  <si>
    <t>bla bla 0284</t>
  </si>
  <si>
    <t>bla bla 0548</t>
  </si>
  <si>
    <t>bla bla 0406</t>
  </si>
  <si>
    <t>bla bla 0312</t>
  </si>
  <si>
    <t>bla bla 0518</t>
  </si>
  <si>
    <t>bla bla 0330</t>
  </si>
  <si>
    <t>bla bla 0432</t>
  </si>
  <si>
    <t>bla bla 0163</t>
  </si>
  <si>
    <t>bla bla 0243</t>
  </si>
  <si>
    <t>bla bla 0684</t>
  </si>
  <si>
    <t>bla bla 0035</t>
  </si>
  <si>
    <t>bla bla 0602</t>
  </si>
  <si>
    <t>bla bla 0293</t>
  </si>
  <si>
    <t>bla bla 0808</t>
  </si>
  <si>
    <t>bla bla 0055</t>
  </si>
  <si>
    <t>bla bla 0315</t>
  </si>
  <si>
    <t>bla bla 0510</t>
  </si>
  <si>
    <t>bla bla 0074</t>
  </si>
  <si>
    <t>bla bla 0573</t>
  </si>
  <si>
    <t>bla bla 0580</t>
  </si>
  <si>
    <t>bla bla 0797</t>
  </si>
  <si>
    <t>bla bla 0192</t>
  </si>
  <si>
    <t>bla bla 0070</t>
  </si>
  <si>
    <t>bla bla 0219</t>
  </si>
  <si>
    <t>bla bla 0258</t>
  </si>
  <si>
    <t>bla bla 0714</t>
  </si>
  <si>
    <t>bla bla 0773</t>
  </si>
  <si>
    <t>bla bla 0308</t>
  </si>
  <si>
    <t>bla bla 0719</t>
  </si>
  <si>
    <t>bla bla 0223</t>
  </si>
  <si>
    <t>bla bla 0553</t>
  </si>
  <si>
    <t>bla bla 0204</t>
  </si>
  <si>
    <t>bla bla 0061</t>
  </si>
  <si>
    <t>bla bla 0839</t>
  </si>
  <si>
    <t>bla bla 0425</t>
  </si>
  <si>
    <t>bla bla 0485</t>
  </si>
  <si>
    <t>bla bla 0340</t>
  </si>
  <si>
    <t>bla bla 0426</t>
  </si>
  <si>
    <t>bla bla 0358</t>
  </si>
  <si>
    <t>bla bla 0748</t>
  </si>
  <si>
    <t>bla bla 0720</t>
  </si>
  <si>
    <t>bla bla 0174</t>
  </si>
  <si>
    <t>bla bla 0087</t>
  </si>
  <si>
    <t>bla bla 0307</t>
  </si>
  <si>
    <t>bla bla 0453</t>
  </si>
  <si>
    <t>bla bla 0030</t>
  </si>
  <si>
    <t>bla bla 0136</t>
  </si>
  <si>
    <t>bla bla 0554</t>
  </si>
  <si>
    <t>bla bla 0190</t>
  </si>
  <si>
    <t>bla bla 0715</t>
  </si>
  <si>
    <t>bla bla 0550</t>
  </si>
  <si>
    <t>bla bla 0565</t>
  </si>
  <si>
    <t>bla bla 0416</t>
  </si>
  <si>
    <t>bla bla 0032</t>
  </si>
  <si>
    <t>bla bla 0615</t>
  </si>
  <si>
    <t>bla bla 0213</t>
  </si>
  <si>
    <t>bla bla 0886</t>
  </si>
  <si>
    <t>bla bla 0459</t>
  </si>
  <si>
    <t>bla bla 0755</t>
  </si>
  <si>
    <t>bla bla 0210</t>
  </si>
  <si>
    <t>bla bla 0868</t>
  </si>
  <si>
    <t>bla bla 0807</t>
  </si>
  <si>
    <t>bla bla 0538</t>
  </si>
  <si>
    <t>bla bla 0088</t>
  </si>
  <si>
    <t>bla bla 0275</t>
  </si>
  <si>
    <t>bla bla 0617</t>
  </si>
  <si>
    <t>bla bla 0686</t>
  </si>
  <si>
    <t>bla bla 0603</t>
  </si>
  <si>
    <t>bla bla 0045</t>
  </si>
  <si>
    <t>bla bla 0836</t>
  </si>
  <si>
    <t>bla bla 0527</t>
  </si>
  <si>
    <t>bla bla 0003</t>
  </si>
  <si>
    <t>bla bla 0130</t>
  </si>
  <si>
    <t>bla bla 0694</t>
  </si>
  <si>
    <t>bla bla 0823</t>
  </si>
  <si>
    <t>bla bla 0678</t>
  </si>
  <si>
    <t>bla bla 0218</t>
  </si>
  <si>
    <t>bla bla 0966</t>
  </si>
  <si>
    <t>bla bla 0523</t>
  </si>
  <si>
    <t>bla bla 0457</t>
  </si>
  <si>
    <t>bla bla 0968</t>
  </si>
  <si>
    <t>bla bla 0650</t>
  </si>
  <si>
    <t>bla bla 0533</t>
  </si>
  <si>
    <t>bla bla 0593</t>
  </si>
  <si>
    <t>bla bla 0577</t>
  </si>
  <si>
    <t>bla bla 0931</t>
  </si>
  <si>
    <t>bla bla 0810</t>
  </si>
  <si>
    <t>bla bla 0133</t>
  </si>
  <si>
    <t>bla bla 0651</t>
  </si>
  <si>
    <t>bla bla 0083</t>
  </si>
  <si>
    <t>bla bla 0991</t>
  </si>
  <si>
    <t>bla bla 0458</t>
  </si>
  <si>
    <t>bla bla 0397</t>
  </si>
  <si>
    <t>bla bla 0067</t>
  </si>
  <si>
    <t>bla bla 0882</t>
  </si>
  <si>
    <t>bla bla 0057</t>
  </si>
  <si>
    <t>bla bla 0139</t>
  </si>
  <si>
    <t>bla bla 0329</t>
  </si>
  <si>
    <t>bla bla 0876</t>
  </si>
  <si>
    <t>bla bla 0402</t>
  </si>
  <si>
    <t>bla bla 0549</t>
  </si>
  <si>
    <t>bla bla 0123</t>
  </si>
  <si>
    <t>bla bla 0899</t>
  </si>
  <si>
    <t>bla bla 0793</t>
  </si>
  <si>
    <t>bla bla 0766</t>
  </si>
  <si>
    <t>bla bla 0157</t>
  </si>
  <si>
    <t>bla bla 0051</t>
  </si>
  <si>
    <t>bla bla 0957</t>
  </si>
  <si>
    <t>bla bla 0347</t>
  </si>
  <si>
    <t>bla bla 0481</t>
  </si>
  <si>
    <t>bla bla 0850</t>
  </si>
  <si>
    <t>bla bla 0663</t>
  </si>
  <si>
    <t>bla bla 0971</t>
  </si>
  <si>
    <t>bla bla 0608</t>
  </si>
  <si>
    <t>bla bla 0529</t>
  </si>
  <si>
    <t>bla bla 0547</t>
  </si>
  <si>
    <t>bla bla 0434</t>
  </si>
  <si>
    <t>bla bla 0059</t>
  </si>
  <si>
    <t>bla bla 0463</t>
  </si>
  <si>
    <t>bla bla 0884</t>
  </si>
  <si>
    <t>bla bla 0422</t>
  </si>
  <si>
    <t>bla bla 0738</t>
  </si>
  <si>
    <t>bla bla 0468</t>
  </si>
  <si>
    <t>bla bla 0866</t>
  </si>
  <si>
    <t>bla bla 0779</t>
  </si>
  <si>
    <t>bla bla 0903</t>
  </si>
  <si>
    <t>bla bla 0343</t>
  </si>
  <si>
    <t>bla bla 0201</t>
  </si>
  <si>
    <t>bla bla 0200</t>
  </si>
  <si>
    <t>bla bla 0974</t>
  </si>
  <si>
    <t>bla bla 0151</t>
  </si>
  <si>
    <t>bla bla 0436</t>
  </si>
  <si>
    <t>bla bla 0856</t>
  </si>
  <si>
    <t>bla bla 0037</t>
  </si>
  <si>
    <t>bla bla 0669</t>
  </si>
  <si>
    <t>bla bla 0842</t>
  </si>
  <si>
    <t>bla bla 0226</t>
  </si>
  <si>
    <t>bla bla 0620</t>
  </si>
  <si>
    <t>bla bla 0100</t>
  </si>
  <si>
    <t>bla bla 0383</t>
  </si>
  <si>
    <t>bla bla 0040</t>
  </si>
  <si>
    <t>bla bla 0546</t>
  </si>
  <si>
    <t>bla bla 0147</t>
  </si>
  <si>
    <t>bla bla 0323</t>
  </si>
  <si>
    <t>bla bla 0741</t>
  </si>
  <si>
    <t>bla bla 0294</t>
  </si>
  <si>
    <t>bla bla 0688</t>
  </si>
  <si>
    <t>bla bla 0633</t>
  </si>
  <si>
    <t>bla bla 0907</t>
  </si>
  <si>
    <t>bla bla 0815</t>
  </si>
  <si>
    <t>bla bla 0514</t>
  </si>
  <si>
    <t>bla bla 0093</t>
  </si>
  <si>
    <t>bla bla 0044</t>
  </si>
  <si>
    <t>bla bla 0175</t>
  </si>
  <si>
    <t>bla bla 0695</t>
  </si>
  <si>
    <t>bla bla 0270</t>
  </si>
  <si>
    <t>bla bla 0818</t>
  </si>
  <si>
    <t>bla bla 0202</t>
  </si>
  <si>
    <t>bla bla 0623</t>
  </si>
  <si>
    <t>bla bla 0943</t>
  </si>
  <si>
    <t>bla bla 0411</t>
  </si>
  <si>
    <t>bla bla 0376</t>
  </si>
  <si>
    <t>bla bla 0420</t>
  </si>
  <si>
    <t>bla bla 0511</t>
  </si>
  <si>
    <t>bla bla 0304</t>
  </si>
  <si>
    <t>bla bla 0114</t>
  </si>
  <si>
    <t>bla bla 0622</t>
  </si>
  <si>
    <t>bla bla 0757</t>
  </si>
  <si>
    <t>bla bla 0429</t>
  </si>
  <si>
    <t>bla bla 0835</t>
  </si>
  <si>
    <t>bla bla 0385</t>
  </si>
  <si>
    <t>bla bla 0900</t>
  </si>
  <si>
    <t>bla bla 0222</t>
  </si>
  <si>
    <t>bla bla 0911</t>
  </si>
  <si>
    <t>bla bla 0670</t>
  </si>
  <si>
    <t>bla bla 0288</t>
  </si>
  <si>
    <t>bla bla 0859</t>
  </si>
  <si>
    <t>bla bla 0944</t>
  </si>
  <si>
    <t>bla bla 0018</t>
  </si>
  <si>
    <t>bla bla 0600</t>
  </si>
  <si>
    <t>bla bla 0642</t>
  </si>
  <si>
    <t>bla bla 0058</t>
  </si>
  <si>
    <t>bla bla 0198</t>
  </si>
  <si>
    <t>bla bla 0177</t>
  </si>
  <si>
    <t>bla bla 0256</t>
  </si>
  <si>
    <t>bla bla 0155</t>
  </si>
  <si>
    <t>bla bla 0465</t>
  </si>
  <si>
    <t>bla bla 0977</t>
  </si>
  <si>
    <t>bla bla 0673</t>
  </si>
  <si>
    <t>bla bla 0733</t>
  </si>
  <si>
    <t>bla bla 0276</t>
  </si>
  <si>
    <t>bla bla 0734</t>
  </si>
  <si>
    <t>bla bla 0097</t>
  </si>
  <si>
    <t>bla bla 0108</t>
  </si>
  <si>
    <t>bla bla 0310</t>
  </si>
  <si>
    <t>bla bla 0934</t>
  </si>
  <si>
    <t>bla bla 0148</t>
  </si>
  <si>
    <t>bla bla 0382</t>
  </si>
  <si>
    <t>bla bla 0371</t>
  </si>
  <si>
    <t>bla bla 0775</t>
  </si>
  <si>
    <t>bla bla 0263</t>
  </si>
  <si>
    <t>bla bla 0160</t>
  </si>
  <si>
    <t>bla bla 0176</t>
  </si>
  <si>
    <t>bla bla 0380</t>
  </si>
  <si>
    <t>bla bla 0125</t>
  </si>
  <si>
    <t>bla bla 0245</t>
  </si>
  <si>
    <t>bla bla 0016</t>
  </si>
  <si>
    <t>bla bla 0712</t>
  </si>
  <si>
    <t>bla bla 0763</t>
  </si>
  <si>
    <t>bla bla 0778</t>
  </si>
  <si>
    <t>bla bla 0937</t>
  </si>
  <si>
    <t>bla bla 0069</t>
  </si>
  <si>
    <t>bla bla 0431</t>
  </si>
  <si>
    <t>bla bla 0166</t>
  </si>
  <si>
    <t>bla bla 0610</t>
  </si>
  <si>
    <t>bla bla 0959</t>
  </si>
  <si>
    <t>bla bla 0660</t>
  </si>
  <si>
    <t>bla bla 0637</t>
  </si>
  <si>
    <t>bla bla 0301</t>
  </si>
  <si>
    <t>bla bla 0952</t>
  </si>
  <si>
    <t>bla bla 0927</t>
  </si>
  <si>
    <t>bla bla 0496</t>
  </si>
  <si>
    <t>bla bla 0598</t>
  </si>
  <si>
    <t>bla bla 0077</t>
  </si>
  <si>
    <t>bla bla 0438</t>
  </si>
  <si>
    <t>bla bla 0672</t>
  </si>
  <si>
    <t>bla bla 0865</t>
  </si>
  <si>
    <t>bla bla 0487</t>
  </si>
  <si>
    <t>bla bla 0029</t>
  </si>
  <si>
    <t>bla bla 0205</t>
  </si>
  <si>
    <t>bla bla 0655</t>
  </si>
  <si>
    <t>bla bla 0875</t>
  </si>
  <si>
    <t>bla bla 0486</t>
  </si>
  <si>
    <t>bla bla 0963</t>
  </si>
  <si>
    <t>bla bla 0574</t>
  </si>
  <si>
    <t>bla bla 0452</t>
  </si>
  <si>
    <t>bla bla 0047</t>
  </si>
  <si>
    <t>bla bla 0372</t>
  </si>
  <si>
    <t>bla bla 0341</t>
  </si>
  <si>
    <t>bla bla 0706</t>
  </si>
  <si>
    <t>bla bla 0800</t>
  </si>
  <si>
    <t>bla bla 0665</t>
  </si>
  <si>
    <t>bla bla 0867</t>
  </si>
  <si>
    <t>bla bla 0026</t>
  </si>
  <si>
    <t>bla bla 0992</t>
  </si>
  <si>
    <t>bla bla 0369</t>
  </si>
  <si>
    <t>bla bla 0582</t>
  </si>
  <si>
    <t>bla bla 0813</t>
  </si>
  <si>
    <t>bla bla 0049</t>
  </si>
  <si>
    <t>bla bla 0469</t>
  </si>
  <si>
    <t>bla bla 0885</t>
  </si>
  <si>
    <t>bla bla 0111</t>
  </si>
  <si>
    <t>bla bla 0124</t>
  </si>
  <si>
    <t>bla bla 0500</t>
  </si>
  <si>
    <t>bla bla 0680</t>
  </si>
  <si>
    <t>bla bla 0595</t>
  </si>
  <si>
    <t>bla bla 0929</t>
  </si>
  <si>
    <t>bla bla 0489</t>
  </si>
  <si>
    <t>bla bla 0904</t>
  </si>
  <si>
    <t>bla bla 0892</t>
  </si>
  <si>
    <t>bla bla 0492</t>
  </si>
  <si>
    <t>bla bla 0004</t>
  </si>
  <si>
    <t>bla bla 0744</t>
  </si>
  <si>
    <t>bla bla 0647</t>
  </si>
  <si>
    <t>bla bla 0638</t>
  </si>
  <si>
    <t>bla bla 0357</t>
  </si>
  <si>
    <t>bla bla 0225</t>
  </si>
  <si>
    <t>bla bla 0730</t>
  </si>
  <si>
    <t>bla bla 0994</t>
  </si>
  <si>
    <t>bla bla 0625</t>
  </si>
  <si>
    <t>bla bla 0104</t>
  </si>
  <si>
    <t>bla bla 0812</t>
  </si>
  <si>
    <t>bla bla 0296</t>
  </si>
  <si>
    <t>bla bla 0441</t>
  </si>
  <si>
    <t>bla bla 0804</t>
  </si>
  <si>
    <t>bla bla 0707</t>
  </si>
  <si>
    <t>bla bla 0117</t>
  </si>
  <si>
    <t>bla bla 0767</t>
  </si>
  <si>
    <t>bla bla 0728</t>
  </si>
  <si>
    <t>bla bla 0149</t>
  </si>
  <si>
    <t>bla bla 0653</t>
  </si>
  <si>
    <t>bla bla 0701</t>
  </si>
  <si>
    <t>bla bla 0564</t>
  </si>
  <si>
    <t>bla bla 0364</t>
  </si>
  <si>
    <t>bla bla 0837</t>
  </si>
  <si>
    <t>bla bla 0658</t>
  </si>
  <si>
    <t>bla bla 0234</t>
  </si>
  <si>
    <t>bla bla 0433</t>
  </si>
  <si>
    <t>bla bla 0851</t>
  </si>
  <si>
    <t>bla bla 0543</t>
  </si>
  <si>
    <t>bla bla 0472</t>
  </si>
  <si>
    <t>bla bla 0269</t>
  </si>
  <si>
    <t>bla bla 0534</t>
  </si>
  <si>
    <t>bla bla 0063</t>
  </si>
  <si>
    <t>bla bla 0418</t>
  </si>
  <si>
    <t>bla bla 0953</t>
  </si>
  <si>
    <t>bla bla 0239</t>
  </si>
  <si>
    <t>bla bla 0585</t>
  </si>
  <si>
    <t>bla bla 0537</t>
  </si>
  <si>
    <t>bla bla 0403</t>
  </si>
  <si>
    <t>bla bla 0101</t>
  </si>
  <si>
    <t>bla bla 0824</t>
  </si>
  <si>
    <t>bla bla 0632</t>
  </si>
  <si>
    <t>bla bla 0128</t>
  </si>
  <si>
    <t>bla bla 0935</t>
  </si>
  <si>
    <t>bla bla 0687</t>
  </si>
  <si>
    <t>bla bla 0970</t>
  </si>
  <si>
    <t>bla bla 0948</t>
  </si>
  <si>
    <t>bla bla 0289</t>
  </si>
  <si>
    <t>bla bla 0822</t>
  </si>
  <si>
    <t>bla bla 0228</t>
  </si>
  <si>
    <t>bla bla 0484</t>
  </si>
  <si>
    <t>bla bla 0764</t>
  </si>
  <si>
    <t>bla bla 0065</t>
  </si>
  <si>
    <t>bla bla 0413</t>
  </si>
  <si>
    <t>bla bla 0629</t>
  </si>
  <si>
    <t>bla bla 0817</t>
  </si>
  <si>
    <t>bla bla 0182</t>
  </si>
  <si>
    <t>bla bla 0613</t>
  </si>
  <si>
    <t>bla bla 0993</t>
  </si>
  <si>
    <t>bla bla 0771</t>
  </si>
  <si>
    <t>bla bla 0491</t>
  </si>
  <si>
    <t>bla bla 0449</t>
  </si>
  <si>
    <t>bla bla 0325</t>
  </si>
  <si>
    <t>bla bla 0846</t>
  </si>
  <si>
    <t>bla bla 0618</t>
  </si>
  <si>
    <t>bla bla 0249</t>
  </si>
  <si>
    <t>bla bla 0925</t>
  </si>
  <si>
    <t>bla bla 0338</t>
  </si>
  <si>
    <t>bla bla 0135</t>
  </si>
  <si>
    <t>bla bla 0326</t>
  </si>
  <si>
    <t>bla bla 0235</t>
  </si>
  <si>
    <t>bla bla 0995</t>
  </si>
  <si>
    <t>bla bla 0906</t>
  </si>
  <si>
    <t>bla bla 0681</t>
  </si>
  <si>
    <t>bla bla 0314</t>
  </si>
  <si>
    <t>bla bla 0879</t>
  </si>
  <si>
    <t>bla bla 0350</t>
  </si>
  <si>
    <t>bla bla 0096</t>
  </si>
  <si>
    <t>bla bla 0332</t>
  </si>
  <si>
    <t>bla bla 0751</t>
  </si>
  <si>
    <t>bla bla 0143</t>
  </si>
  <si>
    <t>bla bla 0888</t>
  </si>
  <si>
    <t>bla bla 0090</t>
  </si>
  <si>
    <t>bla bla 0722</t>
  </si>
  <si>
    <t>bla bla 0828</t>
  </si>
  <si>
    <t>bla bla 0424</t>
  </si>
  <si>
    <t>bla bla 0094</t>
  </si>
  <si>
    <t>bla bla 0479</t>
  </si>
  <si>
    <t>bla bla 0855</t>
  </si>
  <si>
    <t>bla bla 0635</t>
  </si>
  <si>
    <t>bla bla 0260</t>
  </si>
  <si>
    <t>bla bla 0078</t>
  </si>
  <si>
    <t>bla bla 0928</t>
  </si>
  <si>
    <t>bla bla 0541</t>
  </si>
  <si>
    <t>bla bla 0444</t>
  </si>
  <si>
    <t>bla bla 0845</t>
  </si>
  <si>
    <t>bla bla 0374</t>
  </si>
  <si>
    <t>bla bla 0913</t>
  </si>
  <si>
    <t>bla bla 0747</t>
  </si>
  <si>
    <t>bla bla 0750</t>
  </si>
  <si>
    <t>bla bla 0216</t>
  </si>
  <si>
    <t>bla bla 0493</t>
  </si>
  <si>
    <t>bla bla 0396</t>
  </si>
  <si>
    <t>bla bla 0982</t>
  </si>
  <si>
    <t>bla bla 0339</t>
  </si>
  <si>
    <t>bla bla 0041</t>
  </si>
  <si>
    <t>bla bla 0918</t>
  </si>
  <si>
    <t>bla bla 0946</t>
  </si>
  <si>
    <t>bla bla 0709</t>
  </si>
  <si>
    <t>bla bla 0386</t>
  </si>
  <si>
    <t>bla bla 0215</t>
  </si>
  <si>
    <t>bla bla 0179</t>
  </si>
  <si>
    <t>bla bla 0264</t>
  </si>
  <si>
    <t>bla bla 0503</t>
  </si>
  <si>
    <t>bla bla 0417</t>
  </si>
  <si>
    <t>bla bla 0743</t>
  </si>
  <si>
    <t>bla bla 0034</t>
  </si>
  <si>
    <t>bla bla 0393</t>
  </si>
  <si>
    <t>bla bla 0914</t>
  </si>
  <si>
    <t>bla bla 0627</t>
  </si>
  <si>
    <t>bla bla 0664</t>
  </si>
  <si>
    <t>bla bla 0477</t>
  </si>
  <si>
    <t>bla bla 0473</t>
  </si>
  <si>
    <t>bla bla 0062</t>
  </si>
  <si>
    <t>bla bla 0346</t>
  </si>
  <si>
    <t>bla bla 0735</t>
  </si>
  <si>
    <t>bla bla 0497</t>
  </si>
  <si>
    <t>bla bla 0571</t>
  </si>
  <si>
    <t>bla bla 0400</t>
  </si>
  <si>
    <t>bla bla 0567</t>
  </si>
  <si>
    <t>bla bla 0805</t>
  </si>
  <si>
    <t>bla bla 0185</t>
  </si>
  <si>
    <t>bla bla 0939</t>
  </si>
  <si>
    <t>bla bla 0521</t>
  </si>
  <si>
    <t>bla bla 0947</t>
  </si>
  <si>
    <t>bla bla 0118</t>
  </si>
  <si>
    <t>bla bla 0956</t>
  </si>
  <si>
    <t>bla bla 0704</t>
  </si>
  <si>
    <t>bla bla 0498</t>
  </si>
  <si>
    <t>bla bla 0303</t>
  </si>
  <si>
    <t>bla bla 0012</t>
  </si>
  <si>
    <t>bla bla 0908</t>
  </si>
  <si>
    <t>bla bla 0454</t>
  </si>
  <si>
    <t>bla bla 0105</t>
  </si>
  <si>
    <t>bla bla 0996</t>
  </si>
  <si>
    <t>bla bla 0535</t>
  </si>
  <si>
    <t>bla bla 0988</t>
  </si>
  <si>
    <t>bla bla 0072</t>
  </si>
  <si>
    <t>bla bla 0961</t>
  </si>
  <si>
    <t>bla bla 0784</t>
  </si>
  <si>
    <t>bla bla 0545</t>
  </si>
  <si>
    <t>bla bla 0022</t>
  </si>
  <si>
    <t>bla bla 0979</t>
  </si>
  <si>
    <t>bla bla 0107</t>
  </si>
  <si>
    <t>bla bla 0183</t>
  </si>
  <si>
    <t>bla bla 0758</t>
  </si>
  <si>
    <t>bla bla 0405</t>
  </si>
  <si>
    <t>bla bla 0348</t>
  </si>
  <si>
    <t>bla bla 0986</t>
  </si>
  <si>
    <t>bla bla 0056</t>
  </si>
  <si>
    <t>bla bla 0110</t>
  </si>
  <si>
    <t>bla bla 0206</t>
  </si>
  <si>
    <t>bla bla 0803</t>
  </si>
  <si>
    <t>bla bla 0279</t>
  </si>
  <si>
    <t>bla bla 0290</t>
  </si>
  <si>
    <t>bla bla 0753</t>
  </si>
  <si>
    <t>bla bla 0156</t>
  </si>
  <si>
    <t>bla bla 0430</t>
  </si>
  <si>
    <t>bla bla 0050</t>
  </si>
  <si>
    <t>bla bla 0282</t>
  </si>
  <si>
    <t>bla bla 0099</t>
  </si>
  <si>
    <t>bla bla 0273</t>
  </si>
  <si>
    <t>bla bla 0696</t>
  </si>
  <si>
    <t>bla bla 0447</t>
  </si>
  <si>
    <t>bla bla 0064</t>
  </si>
  <si>
    <t>bla bla 0791</t>
  </si>
  <si>
    <t>bla bla 0872</t>
  </si>
  <si>
    <t>bla bla 0530</t>
  </si>
  <si>
    <t>bla bla 0115</t>
  </si>
  <si>
    <t>bla bla 0261</t>
  </si>
  <si>
    <t>bla bla 0509</t>
  </si>
  <si>
    <t>bla bla 0729</t>
  </si>
  <si>
    <t>bla bla 0559</t>
  </si>
  <si>
    <t>bla bla 0414</t>
  </si>
  <si>
    <t>bla bla 0962</t>
  </si>
  <si>
    <t>bla bla 0592</t>
  </si>
  <si>
    <t>bla bla 0825</t>
  </si>
  <si>
    <t>bla bla 0799</t>
  </si>
  <si>
    <t>bla bla 0401</t>
  </si>
  <si>
    <t>bla bla 0379</t>
  </si>
  <si>
    <t>bla bla 0919</t>
  </si>
  <si>
    <t>bla bla 0628</t>
  </si>
  <si>
    <t>bla bla 0390</t>
  </si>
  <si>
    <t>bla bla 0490</t>
  </si>
  <si>
    <t>bla bla 0474</t>
  </si>
  <si>
    <t>bla bla 0754</t>
  </si>
  <si>
    <t>bla bla 0833</t>
  </si>
  <si>
    <t>bla bla 0544</t>
  </si>
  <si>
    <t>bla bla 0082</t>
  </si>
  <si>
    <t>bla bla 0462</t>
  </si>
  <si>
    <t>bla bla 0095</t>
  </si>
  <si>
    <t>bla bla 0170</t>
  </si>
  <si>
    <t>bla bla 0674</t>
  </si>
  <si>
    <t>bla bla 0297</t>
  </si>
  <si>
    <t>bla bla 0482</t>
  </si>
  <si>
    <t>bla bla 0345</t>
  </si>
  <si>
    <t>bla bla 0923</t>
  </si>
  <si>
    <t>bla bla 0826</t>
  </si>
  <si>
    <t>bla bla 0782</t>
  </si>
  <si>
    <t>bla bla 0561</t>
  </si>
  <si>
    <t>bla bla 0752</t>
  </si>
  <si>
    <t>bla bla 0089</t>
  </si>
  <si>
    <t>bla bla 0713</t>
  </si>
  <si>
    <t>bla bla 0122</t>
  </si>
  <si>
    <t>bla bla 0965</t>
  </si>
  <si>
    <t>bla bla 0164</t>
  </si>
  <si>
    <t>bla bla 0188</t>
  </si>
  <si>
    <t>bla bla 0878</t>
  </si>
  <si>
    <t>bla bla 0711</t>
  </si>
  <si>
    <t>bla bla 0760</t>
  </si>
  <si>
    <t>bla bla 0581</t>
  </si>
  <si>
    <t>bla bla 0152</t>
  </si>
  <si>
    <t>bla bla 0365</t>
  </si>
  <si>
    <t>bla bla 0344</t>
  </si>
  <si>
    <t>bla bla 0840</t>
  </si>
  <si>
    <t>bla bla 0291</t>
  </si>
  <si>
    <t>bla bla 0456</t>
  </si>
  <si>
    <t>bla bla 0857</t>
  </si>
  <si>
    <t>bla bla 0781</t>
  </si>
  <si>
    <t>bla bla 0951</t>
  </si>
  <si>
    <t>bla bla 0483</t>
  </si>
  <si>
    <t>bla bla 0945</t>
  </si>
  <si>
    <t>bla bla 0015</t>
  </si>
  <si>
    <t>bla bla 0495</t>
  </si>
  <si>
    <t>bla bla 0769</t>
  </si>
  <si>
    <t>bla bla 0964</t>
  </si>
  <si>
    <t>bla bla 0972</t>
  </si>
  <si>
    <t>bla bla 0349</t>
  </si>
  <si>
    <t>bla bla 0327</t>
  </si>
  <si>
    <t>bla bla 0363</t>
  </si>
  <si>
    <t>bla bla 0584</t>
  </si>
  <si>
    <t>bla bla 0981</t>
  </si>
  <si>
    <t>bla bla 0834</t>
  </si>
  <si>
    <t>bla bla 0731</t>
  </si>
  <si>
    <t>bla bla 0053</t>
  </si>
  <si>
    <t>bla bla 0717</t>
  </si>
  <si>
    <t>bla bla 0494</t>
  </si>
  <si>
    <t>bla bla 0178</t>
  </si>
  <si>
    <t>bla bla 0780</t>
  </si>
  <si>
    <t>bla bla 0575</t>
  </si>
  <si>
    <t>bla bla 0412</t>
  </si>
  <si>
    <t>bla bla 0146</t>
  </si>
  <si>
    <t>bla bla 0470</t>
  </si>
  <si>
    <t>bla bla 0594</t>
  </si>
  <si>
    <t>bla bla 0517</t>
  </si>
  <si>
    <t>bla bla 0984</t>
  </si>
  <si>
    <t>bla bla 0922</t>
  </si>
  <si>
    <t>bla bla 0244</t>
  </si>
  <si>
    <t>bla bla 0467</t>
  </si>
  <si>
    <t>bla bla 0997</t>
  </si>
  <si>
    <t>bla bla 0756</t>
  </si>
  <si>
    <t>bla bla 0710</t>
  </si>
  <si>
    <t>bla bla 0154</t>
  </si>
  <si>
    <t>bla bla 0776</t>
  </si>
  <si>
    <t>bla bla 0579</t>
  </si>
  <si>
    <t>bla bla 0460</t>
  </si>
  <si>
    <t>bla bla 0792</t>
  </si>
  <si>
    <t>bla bla 0586</t>
  </si>
  <si>
    <t>bla bla 0897</t>
  </si>
  <si>
    <t>bla bla 1000</t>
  </si>
  <si>
    <t>bla bla 0127</t>
  </si>
  <si>
    <t>bla bla 0247</t>
  </si>
  <si>
    <t>bla bla 0428</t>
  </si>
  <si>
    <t>bla bla 0774</t>
  </si>
  <si>
    <t>bla bla 0071</t>
  </si>
  <si>
    <t>bla bla 0019</t>
  </si>
  <si>
    <t>bla bla 0596</t>
  </si>
  <si>
    <t>bla bla 0989</t>
  </si>
  <si>
    <t>bla bla 0173</t>
  </si>
  <si>
    <t>bla bla 0328</t>
  </si>
  <si>
    <t>bla bla 0317</t>
  </si>
  <si>
    <t>bla bla 0568</t>
  </si>
  <si>
    <t>bla bla 0238</t>
  </si>
  <si>
    <t>bla bla 0531</t>
  </si>
  <si>
    <t>bla bla 0253</t>
  </si>
  <si>
    <t>bla bla 0038</t>
  </si>
  <si>
    <t>bla bla 0286</t>
  </si>
  <si>
    <t>bla bla 0685</t>
  </si>
  <si>
    <t>bla bla 0389</t>
  </si>
  <si>
    <t>bla bla 0967</t>
  </si>
  <si>
    <t>bla bla 0739</t>
  </si>
  <si>
    <t>bla bla 0874</t>
  </si>
  <si>
    <t>bla bla 0337</t>
  </si>
  <si>
    <t>bla bla 0162</t>
  </si>
  <si>
    <t>bla bla 0889</t>
  </si>
  <si>
    <t>bla bla 0821</t>
  </si>
  <si>
    <t>bla bla 0002</t>
  </si>
  <si>
    <t>bla bla 0591</t>
  </si>
  <si>
    <t>bla bla 0524</t>
  </si>
  <si>
    <t>bla bla 0194</t>
  </si>
  <si>
    <t>bla bla 0616</t>
  </si>
  <si>
    <t>bla bla 0311</t>
  </si>
  <si>
    <t>bla bla 0668</t>
  </si>
  <si>
    <t>bla bla 0563</t>
  </si>
  <si>
    <t>bla bla 0976</t>
  </si>
  <si>
    <t>bla bla 0272</t>
  </si>
  <si>
    <t>bla bla 0816</t>
  </si>
  <si>
    <t>bla bla 0801</t>
  </si>
  <si>
    <t>bla bla 0203</t>
  </si>
  <si>
    <t>bla bla 0138</t>
  </si>
  <si>
    <t>bla bla 0652</t>
  </si>
  <si>
    <t>bla bla 0313</t>
  </si>
  <si>
    <t>bla bla 0860</t>
  </si>
  <si>
    <t>bla bla 0525</t>
  </si>
  <si>
    <t>bla bla 0975</t>
  </si>
  <si>
    <t>bla bla 0370</t>
  </si>
  <si>
    <t>bla bla 0316</t>
  </si>
  <si>
    <t>bla bla 0351</t>
  </si>
  <si>
    <t>bla bla 0251</t>
  </si>
  <si>
    <t>bla bla 0830</t>
  </si>
  <si>
    <t>bla bla 0395</t>
  </si>
  <si>
    <t>bla bla 0877</t>
  </si>
  <si>
    <t>bla bla 0862</t>
  </si>
  <si>
    <t>bla bla 0266</t>
  </si>
  <si>
    <t>bla bla 0031</t>
  </si>
  <si>
    <t>bla bla 0248</t>
  </si>
  <si>
    <t>bla bla 0869</t>
  </si>
  <si>
    <t>bla bla 0352</t>
  </si>
  <si>
    <t>bla bla 0211</t>
  </si>
  <si>
    <t>bla bla 0292</t>
  </si>
  <si>
    <t>bla bla 0366</t>
  </si>
  <si>
    <t>bla bla 0916</t>
  </si>
  <si>
    <t>bla bla 0076</t>
  </si>
  <si>
    <t>bla bla 0649</t>
  </si>
  <si>
    <t>bla bla 0590</t>
  </si>
  <si>
    <t>bla bla 0442</t>
  </si>
  <si>
    <t>bla bla 0746</t>
  </si>
  <si>
    <t>bla bla 0184</t>
  </si>
  <si>
    <t>bla bla 0556</t>
  </si>
  <si>
    <t>bla bla 0278</t>
  </si>
  <si>
    <t>bla bla 0998</t>
  </si>
  <si>
    <t>bla bla 0409</t>
  </si>
  <si>
    <t>bla bla 0091</t>
  </si>
  <si>
    <t>bla bla 0708</t>
  </si>
  <si>
    <t>bla bla 0017</t>
  </si>
  <si>
    <t>bla bla 0522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</si>
</sst>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8">
    <numFmt numFmtId="164" formatCode="mmmm\-yy"/>
    <numFmt numFmtId="165" formatCode="dd"/>
    <numFmt numFmtId="166" formatCode="ddd"/>
    <numFmt numFmtId="167" formatCode="h:mm;@"/>
    <numFmt numFmtId="168" formatCode="ddd\ dd/mm/yy"/>
    <numFmt numFmtId="169" formatCode="ddd\ dd\ mmm"/>
    <numFmt numFmtId="170" formatCode="[h]:mm"/>
    <numFmt numFmtId="171" formatCode="d/mm/yy;@"/>
  </numFmts>
  <fonts count="54" x14ac:knownFonts="1">
    <font>
      <sz val="9"/>
      <color theme="3"/>
      <name val="Cambria"/>
      <family val="2"/>
      <scheme val="minor"/>
    </font>
    <font>
      <sz val="8"/>
      <color theme="1"/>
      <name val="Cambria"/>
      <family val="2"/>
      <scheme val="minor"/>
    </font>
    <font>
      <sz val="10"/>
      <color theme="1"/>
      <name val="Franklin Gothic Medium"/>
      <family val="2"/>
      <scheme val="maj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sz val="10"/>
      <color theme="1"/>
      <name val="Cambria"/>
      <family val="1"/>
      <scheme val="minor"/>
    </font>
    <font>
      <sz val="14"/>
      <color theme="3"/>
      <name val="Cambria"/>
      <family val="1"/>
      <scheme val="minor"/>
    </font>
    <font>
      <sz val="14"/>
      <color theme="3"/>
      <name val="Cambria"/>
      <family val="2"/>
      <scheme val="minor"/>
    </font>
    <font>
      <sz val="9"/>
      <color theme="0"/>
      <name val="Cambria"/>
      <family val="2"/>
      <scheme val="minor"/>
    </font>
    <font>
      <b/>
      <sz val="9"/>
      <color rgb="FFFF0000"/>
      <name val="Cambria"/>
      <family val="1"/>
      <scheme val="minor"/>
    </font>
    <font>
      <sz val="9"/>
      <name val="Cambria"/>
      <family val="1"/>
      <scheme val="minor"/>
    </font>
    <font>
      <sz val="9"/>
      <color theme="3"/>
      <name val="Cambria"/>
      <family val="1"/>
      <scheme val="minor"/>
    </font>
    <font>
      <sz val="8"/>
      <name val="Cambria"/>
      <family val="2"/>
      <scheme val="minor"/>
    </font>
    <font>
      <sz val="8"/>
      <color theme="1"/>
      <name val="Cambria"/>
      <family val="1"/>
      <scheme val="minor"/>
    </font>
    <font>
      <sz val="11"/>
      <color theme="1"/>
      <name val="Cambria"/>
      <family val="1"/>
      <scheme val="minor"/>
    </font>
    <font>
      <sz val="14"/>
      <color theme="3" tint="9.9917600024414813E-2"/>
      <name val="Franklin Gothic Medium"/>
      <family val="2"/>
      <scheme val="major"/>
    </font>
    <font>
      <sz val="28"/>
      <color theme="3"/>
      <name val="Cambria"/>
      <family val="2"/>
      <scheme val="minor"/>
    </font>
    <font>
      <b/>
      <sz val="12"/>
      <color theme="3"/>
      <name val="Wingdings 2"/>
      <family val="1"/>
      <charset val="2"/>
    </font>
    <font>
      <sz val="8"/>
      <color theme="3"/>
      <name val="Cambria"/>
      <family val="1"/>
      <scheme val="minor"/>
    </font>
    <font>
      <b/>
      <sz val="8"/>
      <color theme="3"/>
      <name val="Cambria"/>
      <family val="1"/>
      <scheme val="minor"/>
    </font>
    <font>
      <b/>
      <sz val="10"/>
      <color theme="3"/>
      <name val="Cambria"/>
      <family val="1"/>
      <scheme val="minor"/>
    </font>
    <font>
      <sz val="26"/>
      <color theme="3" tint="9.9917600024414813E-2"/>
      <name val="Franklin Gothic Medium"/>
      <family val="2"/>
      <scheme val="major"/>
    </font>
    <font>
      <sz val="9"/>
      <color theme="0"/>
      <name val="Cambria"/>
      <family val="1"/>
      <scheme val="minor"/>
    </font>
    <font>
      <sz val="11"/>
      <color theme="1"/>
      <name val="Cambria"/>
      <family val="2"/>
      <scheme val="minor"/>
    </font>
    <font>
      <sz val="11"/>
      <color rgb="FFCCFFCC"/>
      <name val="Cambria"/>
      <family val="2"/>
      <scheme val="minor"/>
    </font>
    <font>
      <b/>
      <sz val="12"/>
      <color theme="4" tint="-0.249977111117893"/>
      <name val="Cambria"/>
      <family val="2"/>
      <scheme val="minor"/>
    </font>
    <font>
      <b/>
      <u/>
      <sz val="14"/>
      <color theme="1"/>
      <name val="Cambria"/>
      <family val="2"/>
      <scheme val="minor"/>
    </font>
    <font>
      <b/>
      <sz val="11"/>
      <color theme="1"/>
      <name val="Cambria"/>
      <family val="2"/>
      <scheme val="minor"/>
    </font>
    <font>
      <b/>
      <i/>
      <sz val="11"/>
      <color theme="4" tint="-0.249977111117893"/>
      <name val="Cambria"/>
      <family val="2"/>
      <scheme val="minor"/>
    </font>
    <font>
      <b/>
      <i/>
      <sz val="12"/>
      <color theme="4" tint="-0.249977111117893"/>
      <name val="Cambria"/>
      <family val="2"/>
      <scheme val="minor"/>
    </font>
    <font>
      <sz val="10"/>
      <color theme="1"/>
      <name val="Cambria"/>
      <family val="2"/>
      <scheme val="minor"/>
    </font>
    <font>
      <sz val="10"/>
      <color rgb="FFCCFFCC"/>
      <name val="Cambria"/>
      <family val="2"/>
      <scheme val="minor"/>
    </font>
    <font>
      <b/>
      <sz val="14"/>
      <color theme="1"/>
      <name val="Cambria"/>
      <family val="2"/>
      <scheme val="minor"/>
    </font>
    <font>
      <b/>
      <sz val="9"/>
      <color theme="1"/>
      <name val="Cambria"/>
      <family val="2"/>
      <scheme val="minor"/>
    </font>
    <font>
      <sz val="9"/>
      <name val="Cambria"/>
      <family val="2"/>
      <scheme val="minor"/>
    </font>
    <font>
      <b/>
      <i/>
      <sz val="10"/>
      <color theme="1" tint="0.249977111117893"/>
      <name val="Cambria"/>
      <family val="2"/>
      <scheme val="minor"/>
    </font>
    <font>
      <sz val="14"/>
      <color theme="1"/>
      <name val="Franklin Gothic Medium"/>
      <family val="2"/>
      <scheme val="major"/>
    </font>
    <font>
      <sz val="9"/>
      <color theme="3"/>
      <name val="Cambria"/>
      <family val="2"/>
      <scheme val="minor"/>
    </font>
    <font>
      <b/>
      <sz val="14"/>
      <color rgb="FFFF0000"/>
      <name val="Cambria"/>
      <family val="2"/>
      <scheme val="minor"/>
    </font>
    <font>
      <b/>
      <sz val="2"/>
      <color theme="3"/>
      <name val="Cambria"/>
      <family val="2"/>
      <scheme val="minor"/>
    </font>
    <font>
      <b/>
      <sz val="2"/>
      <color theme="1"/>
      <name val="Cambria"/>
      <family val="2"/>
      <scheme val="minor"/>
    </font>
    <font>
      <sz val="2"/>
      <color theme="1"/>
      <name val="Cambria"/>
      <family val="2"/>
      <scheme val="minor"/>
    </font>
  </fonts>
  <fills count="21">
    <fill>
      <patternFill patternType="none"/>
    </fill>
    <fill>
      <patternFill patternType="gray125"/>
    </fill>
    <fill>
      <patternFill patternType="solid">
        <fgColor rgb="FF0FE328"/>
        <bgColor indexed="64"/>
      </patternFill>
    </fill>
    <fill>
      <patternFill patternType="solid">
        <fgColor rgb="FFB4DD70"/>
        <bgColor indexed="64"/>
      </patternFill>
    </fill>
    <fill>
      <patternFill patternType="solid">
        <fgColor rgb="FFF1C530"/>
        <bgColor indexed="64"/>
      </patternFill>
    </fill>
    <fill>
      <patternFill patternType="solid">
        <fgColor rgb="FF4EC9D9"/>
        <bgColor indexed="64"/>
      </patternFill>
    </fill>
    <fill>
      <patternFill patternType="solid">
        <fgColor rgb="FFBD2DE9"/>
        <bgColor indexed="64"/>
      </patternFill>
    </fill>
    <fill>
      <patternFill patternType="solid">
        <fgColor rgb="FFBFA551"/>
        <bgColor indexed="64"/>
      </patternFill>
    </fill>
    <fill>
      <patternFill patternType="solid">
        <fgColor rgb="FF362788"/>
        <bgColor indexed="64"/>
      </patternFill>
    </fill>
    <fill>
      <patternFill patternType="solid">
        <fgColor rgb="FF12CEFC"/>
        <bgColor indexed="64"/>
      </patternFill>
    </fill>
    <fill>
      <patternFill patternType="solid">
        <fgColor rgb="FF059B1A"/>
        <bgColor indexed="64"/>
      </patternFill>
    </fill>
    <fill>
      <patternFill patternType="solid">
        <fgColor rgb="FF69CC10"/>
        <bgColor indexed="64"/>
      </patternFill>
    </fill>
    <fill>
      <patternFill patternType="solid">
        <fgColor rgb="FF060EE2"/>
        <bgColor indexed="64"/>
      </patternFill>
    </fill>
    <fill>
      <patternFill patternType="solid">
        <fgColor rgb="FF462C92"/>
        <bgColor indexed="64"/>
      </patternFill>
    </fill>
    <fill>
      <patternFill patternType="solid">
        <fgColor theme="0" tint="-0.14999847407452621"/>
        <bgColor theme="0" tint="-0.14999847407452621"/>
      </patternFill>
    </fill>
    <fill>
      <patternFill patternType="solid">
        <fgColor theme="5" tint="0.79998168889431442"/>
        <bgColor indexed="64"/>
      </patternFill>
    </fill>
    <fill>
      <patternFill patternType="solid">
        <fgColor theme="0" tint="-4.9989318521683403E-2"/>
        <bgColor indexed="64"/>
      </patternFill>
    </fill>
    <fill>
      <patternFill patternType="solid">
        <fgColor theme="9" tint="0.79998168889431442"/>
        <bgColor indexed="64"/>
      </patternFill>
    </fill>
    <fill>
      <patternFill patternType="solid">
        <fgColor theme="8" tint="0.79998168889431442"/>
        <bgColor indexed="64"/>
      </patternFill>
    </fill>
    <fill>
      <patternFill patternType="solid">
        <fgColor theme="2" tint="-0.249977111117893"/>
        <bgColor indexed="64"/>
      </patternFill>
    </fill>
    <fill>
      <patternFill patternType="solid">
        <fgColor theme="9" tint="0.39997558519241921"/>
        <bgColor indexed="64"/>
      </patternFill>
    </fill>
  </fills>
  <borders count="36">
    <border>
      <left/>
      <right/>
      <top/>
      <bottom/>
      <diagonal/>
    </border>
    <border>
      <left style="thin">
        <color theme="0" tint="-0.14996795556505021"/>
      </left>
      <right/>
      <top/>
      <bottom/>
      <diagonal/>
    </border>
    <border>
      <left style="thick">
        <color theme="4" tint="-0.249977111117893"/>
      </left>
      <right/>
      <top style="thick">
        <color theme="4" tint="-0.249977111117893"/>
      </top>
      <bottom style="thick">
        <color theme="4" tint="-0.249977111117893"/>
      </bottom>
      <diagonal/>
    </border>
    <border>
      <left/>
      <right/>
      <top style="thick">
        <color theme="4" tint="-0.249977111117893"/>
      </top>
      <bottom style="thick">
        <color theme="4" tint="-0.249977111117893"/>
      </bottom>
      <diagonal/>
    </border>
    <border>
      <left/>
      <right style="thick">
        <color theme="4" tint="-0.249977111117893"/>
      </right>
      <top style="thick">
        <color theme="4" tint="-0.249977111117893"/>
      </top>
      <bottom style="thick">
        <color theme="4" tint="-0.249977111117893"/>
      </bottom>
      <diagonal/>
    </border>
    <border>
      <left/>
      <right style="thick">
        <color theme="4" tint="-0.249977111117893"/>
      </right>
      <top style="thick">
        <color theme="4" tint="-0.249977111117893"/>
      </top>
      <bottom/>
      <diagonal/>
    </border>
    <border>
      <left/>
      <right style="thick">
        <color theme="4" tint="-0.249977111117893"/>
      </right>
      <top/>
      <bottom/>
      <diagonal/>
    </border>
    <border>
      <left/>
      <right/>
      <top/>
      <bottom style="medium">
        <color rgb="FFFF0000"/>
      </bottom>
      <diagonal/>
    </border>
    <border>
      <left style="thick">
        <color theme="4" tint="-0.249977111117893"/>
      </left>
      <right/>
      <top/>
      <bottom/>
      <diagonal/>
    </border>
    <border>
      <left style="thick">
        <color theme="4" tint="-0.249977111117893"/>
      </left>
      <right/>
      <top/>
      <bottom style="medium">
        <color rgb="FFFF0000"/>
      </bottom>
      <diagonal/>
    </border>
    <border>
      <left/>
      <right style="thick">
        <color theme="4" tint="-0.249977111117893"/>
      </right>
      <top/>
      <bottom style="medium">
        <color rgb="FFFF0000"/>
      </bottom>
      <diagonal/>
    </border>
    <border>
      <left style="thin">
        <color indexed="64"/>
      </left>
      <right style="thin">
        <color indexed="64"/>
      </right>
      <top/>
      <bottom/>
      <diagonal/>
    </border>
    <border>
      <left/>
      <right/>
      <top/>
      <bottom style="hair">
        <color auto="1"/>
      </bottom>
      <diagonal/>
    </border>
    <border>
      <left/>
      <right/>
      <top style="hair">
        <color auto="1"/>
      </top>
      <bottom style="hair">
        <color auto="1"/>
      </bottom>
      <diagonal/>
    </border>
    <border>
      <left/>
      <right/>
      <top style="hair">
        <color auto="1"/>
      </top>
      <bottom/>
      <diagonal/>
    </border>
    <border>
      <left/>
      <right/>
      <top style="medium">
        <color rgb="FF0070C0"/>
      </top>
      <bottom/>
      <diagonal/>
    </border>
    <border>
      <left/>
      <right style="medium">
        <color rgb="FF0070C0"/>
      </right>
      <top style="medium">
        <color rgb="FF0070C0"/>
      </top>
      <bottom/>
      <diagonal/>
    </border>
    <border>
      <left/>
      <right style="medium">
        <color rgb="FF0070C0"/>
      </right>
      <top/>
      <bottom/>
      <diagonal/>
    </border>
    <border>
      <left style="medium">
        <color rgb="FF0070C0"/>
      </left>
      <right/>
      <top/>
      <bottom style="medium">
        <color rgb="FF0070C0"/>
      </bottom>
      <diagonal/>
    </border>
    <border>
      <left/>
      <right/>
      <top/>
      <bottom style="medium">
        <color rgb="FF0070C0"/>
      </bottom>
      <diagonal/>
    </border>
    <border>
      <left/>
      <right style="medium">
        <color rgb="FF0070C0"/>
      </right>
      <top/>
      <bottom style="medium">
        <color rgb="FF0070C0"/>
      </bottom>
      <diagonal/>
    </border>
    <border>
      <left style="thin">
        <color indexed="64"/>
      </left>
      <right/>
      <top/>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medium">
        <color indexed="64"/>
      </top>
      <bottom style="dashed">
        <color indexed="64"/>
      </bottom>
      <diagonal/>
    </border>
    <border>
      <left/>
      <right/>
      <top style="medium">
        <color indexed="64"/>
      </top>
      <bottom style="dashed">
        <color indexed="64"/>
      </bottom>
      <diagonal/>
    </border>
    <border>
      <left style="medium">
        <color indexed="64"/>
      </left>
      <right style="thin">
        <color indexed="64"/>
      </right>
      <top style="medium">
        <color indexed="64"/>
      </top>
      <bottom style="dashed">
        <color indexed="64"/>
      </bottom>
      <diagonal/>
    </border>
    <border>
      <left style="medium">
        <color indexed="64"/>
      </left>
      <right style="medium">
        <color indexed="64"/>
      </right>
      <top style="medium">
        <color indexed="64"/>
      </top>
      <bottom style="dashed">
        <color indexed="64"/>
      </bottom>
      <diagonal/>
    </border>
    <border>
      <left style="medium">
        <color indexed="64"/>
      </left>
      <right/>
      <top style="dashed">
        <color indexed="64"/>
      </top>
      <bottom style="dashed">
        <color indexed="64"/>
      </bottom>
      <diagonal/>
    </border>
    <border>
      <left/>
      <right/>
      <top style="dashed">
        <color indexed="64"/>
      </top>
      <bottom style="dashed">
        <color indexed="64"/>
      </bottom>
      <diagonal/>
    </border>
    <border>
      <left style="medium">
        <color indexed="64"/>
      </left>
      <right style="thin">
        <color indexed="64"/>
      </right>
      <top style="dashed">
        <color indexed="64"/>
      </top>
      <bottom style="dashed">
        <color indexed="64"/>
      </bottom>
      <diagonal/>
    </border>
    <border>
      <left style="medium">
        <color indexed="64"/>
      </left>
      <right style="medium">
        <color indexed="64"/>
      </right>
      <top style="dashed">
        <color indexed="64"/>
      </top>
      <bottom style="dashed">
        <color indexed="64"/>
      </bottom>
      <diagonal/>
    </border>
    <border>
      <left/>
      <right style="medium">
        <color indexed="64"/>
      </right>
      <top style="medium">
        <color indexed="64"/>
      </top>
      <bottom style="medium">
        <color indexed="64"/>
      </bottom>
      <diagonal/>
    </border>
  </borders>
  <cellStyleXfs count="7">
    <xf numFmtId="0" fontId="0" fillId="0" borderId="0"/>
    <xf numFmtId="0" fontId="12" fillId="0" borderId="0" applyNumberFormat="0" applyFill="0" applyBorder="0" applyAlignment="0" applyProtection="0"/>
    <xf numFmtId="0" fontId="15" fillId="0" borderId="1" applyNumberFormat="0" applyFill="0" applyProtection="0">
      <alignment vertical="top"/>
    </xf>
    <xf numFmtId="0" fontId="14" fillId="0" borderId="0" applyNumberFormat="0" applyFill="0" applyAlignment="0" applyProtection="0"/>
    <xf numFmtId="0" fontId="13" fillId="0" borderId="0" applyNumberFormat="0" applyFill="0" applyAlignment="0" applyProtection="0"/>
    <xf numFmtId="0" fontId="16" fillId="0" borderId="0" applyNumberFormat="0" applyFill="0" applyBorder="0" applyAlignment="0" applyProtection="0"/>
    <xf numFmtId="0" fontId="35" fillId="0" borderId="0"/>
  </cellStyleXfs>
  <cellXfs count="145">
    <xf numFmtId="0" fontId="0" fillId="0" borderId="0" xfId="0"/>
    <xf numFmtId="0" fontId="1" fillId="0" borderId="0" xfId="0" applyFont="1"/>
    <xf numFmtId="0" fontId="0" fillId="0" borderId="0" xfId="0" applyAlignment="1">
      <alignment vertical="center"/>
    </xf>
    <xf numFmtId="0" fontId="4" fillId="0" borderId="0" xfId="0" applyFont="1" applyAlignment="1">
      <alignment horizontal="left" indent="1"/>
    </xf>
    <xf numFmtId="0" fontId="5" fillId="0" borderId="0" xfId="0" applyFont="1" applyAlignment="1">
      <alignment horizontal="left" indent="1"/>
    </xf>
    <xf numFmtId="0" fontId="17" fillId="0" borderId="0" xfId="0" applyFont="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0" fontId="3" fillId="0" borderId="0" xfId="0" applyFont="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6" fillId="0" borderId="0" xfId="0" applyFont="1" applyAlignment="1">
      <alignment horizontal="center" vertical="center"/>
    </xf>
    <xf numFmtId="0" fontId="7" fillId="0" borderId="0" xfId="0" applyFont="1" applyAlignment="1">
      <alignment horizontal="center" vertical="center"/>
    </xf>
    <xf numFmtId="0" fontId="8" fillId="0" borderId="0" xfId="0" applyFont="1" applyAlignment="1">
      <alignment horizontal="center" vertical="center"/>
    </xf>
    <xf numFmtId="0" fontId="9" fillId="0" borderId="0" xfId="0" applyFont="1" applyAlignment="1">
      <alignment horizontal="center" vertical="center"/>
    </xf>
    <xf numFmtId="17" fontId="18" fillId="0" borderId="4" xfId="0" applyNumberFormat="1" applyFont="1" applyBorder="1" applyAlignment="1">
      <alignment vertical="center"/>
    </xf>
    <xf numFmtId="17" fontId="18" fillId="0" borderId="2" xfId="0" applyNumberFormat="1" applyFont="1" applyBorder="1" applyAlignment="1">
      <alignment vertical="center"/>
    </xf>
    <xf numFmtId="0" fontId="20" fillId="0" borderId="0" xfId="0" applyFont="1" applyAlignment="1">
      <alignment wrapText="1"/>
    </xf>
    <xf numFmtId="0" fontId="0" fillId="0" borderId="0" xfId="0" applyAlignment="1">
      <alignment wrapText="1"/>
    </xf>
    <xf numFmtId="0" fontId="11" fillId="0" borderId="0" xfId="0" applyFont="1" applyAlignment="1">
      <alignment horizontal="left" vertical="center" indent="1"/>
    </xf>
    <xf numFmtId="0" fontId="11" fillId="0" borderId="0" xfId="0" applyFont="1" applyAlignment="1">
      <alignment vertical="center"/>
    </xf>
    <xf numFmtId="0" fontId="21" fillId="0" borderId="0" xfId="0" applyFont="1"/>
    <xf numFmtId="165" fontId="0" fillId="0" borderId="7" xfId="0" applyNumberFormat="1" applyBorder="1" applyAlignment="1">
      <alignment wrapText="1"/>
    </xf>
    <xf numFmtId="165" fontId="0" fillId="0" borderId="9" xfId="0" applyNumberFormat="1" applyBorder="1" applyAlignment="1">
      <alignment horizontal="center" vertical="center" wrapText="1"/>
    </xf>
    <xf numFmtId="165" fontId="0" fillId="0" borderId="10" xfId="0" applyNumberFormat="1" applyBorder="1" applyAlignment="1">
      <alignment wrapText="1"/>
    </xf>
    <xf numFmtId="0" fontId="23" fillId="0" borderId="0" xfId="0" applyFont="1" applyAlignment="1">
      <alignment horizontal="center" vertical="center"/>
    </xf>
    <xf numFmtId="0" fontId="25" fillId="0" borderId="0" xfId="0" applyFont="1" applyAlignment="1">
      <alignment horizontal="center" vertical="center" wrapText="1"/>
    </xf>
    <xf numFmtId="0" fontId="26" fillId="0" borderId="11" xfId="0" applyFont="1" applyBorder="1" applyAlignment="1">
      <alignment horizontal="center" vertical="center"/>
    </xf>
    <xf numFmtId="0" fontId="19" fillId="0" borderId="0" xfId="0" applyFont="1"/>
    <xf numFmtId="0" fontId="27" fillId="0" borderId="0" xfId="1" applyFont="1" applyAlignment="1">
      <alignment horizontal="left"/>
    </xf>
    <xf numFmtId="0" fontId="0" fillId="0" borderId="0" xfId="0" applyAlignment="1">
      <alignment horizontal="centerContinuous"/>
    </xf>
    <xf numFmtId="0" fontId="29" fillId="0" borderId="0" xfId="0" applyFont="1" applyAlignment="1">
      <alignment horizontal="center" vertical="center"/>
    </xf>
    <xf numFmtId="0" fontId="30" fillId="0" borderId="0" xfId="0" applyFont="1"/>
    <xf numFmtId="0" fontId="30" fillId="0" borderId="0" xfId="1" applyFont="1" applyAlignment="1">
      <alignment horizontal="left"/>
    </xf>
    <xf numFmtId="165" fontId="30" fillId="0" borderId="8" xfId="0" applyNumberFormat="1" applyFont="1" applyBorder="1" applyAlignment="1">
      <alignment horizontal="center" vertical="center"/>
    </xf>
    <xf numFmtId="165" fontId="30" fillId="0" borderId="0" xfId="0" applyNumberFormat="1" applyFont="1" applyAlignment="1">
      <alignment horizontal="center" vertical="center"/>
    </xf>
    <xf numFmtId="165" fontId="30" fillId="0" borderId="6" xfId="0" applyNumberFormat="1" applyFont="1" applyBorder="1" applyAlignment="1">
      <alignment horizontal="center" vertical="center" wrapText="1"/>
    </xf>
    <xf numFmtId="165" fontId="30" fillId="0" borderId="8" xfId="0" applyNumberFormat="1" applyFont="1" applyBorder="1" applyAlignment="1">
      <alignment horizontal="center" vertical="center" wrapText="1"/>
    </xf>
    <xf numFmtId="165" fontId="30" fillId="0" borderId="0" xfId="0" applyNumberFormat="1" applyFont="1" applyAlignment="1">
      <alignment horizontal="center" vertical="center" wrapText="1"/>
    </xf>
    <xf numFmtId="0" fontId="30" fillId="0" borderId="0" xfId="0" applyFont="1" applyAlignment="1">
      <alignment wrapText="1"/>
    </xf>
    <xf numFmtId="0" fontId="31" fillId="0" borderId="8" xfId="0" applyFont="1" applyBorder="1" applyAlignment="1">
      <alignment horizontal="center" vertical="center"/>
    </xf>
    <xf numFmtId="0" fontId="31" fillId="0" borderId="0" xfId="0" applyFont="1" applyAlignment="1">
      <alignment horizontal="center" vertical="center"/>
    </xf>
    <xf numFmtId="0" fontId="31" fillId="0" borderId="5" xfId="0" applyFont="1" applyBorder="1" applyAlignment="1">
      <alignment horizontal="center" vertical="center"/>
    </xf>
    <xf numFmtId="0" fontId="30" fillId="0" borderId="0" xfId="0" applyFont="1" applyAlignment="1">
      <alignment horizontal="center" vertical="center"/>
    </xf>
    <xf numFmtId="0" fontId="32" fillId="0" borderId="0" xfId="0" applyFont="1" applyAlignment="1">
      <alignment horizontal="center" vertical="center"/>
    </xf>
    <xf numFmtId="14" fontId="32" fillId="0" borderId="0" xfId="0" applyNumberFormat="1" applyFont="1" applyAlignment="1">
      <alignment horizontal="center" vertical="center"/>
    </xf>
    <xf numFmtId="165" fontId="32" fillId="0" borderId="8" xfId="0" applyNumberFormat="1" applyFont="1" applyBorder="1" applyAlignment="1">
      <alignment horizontal="center" vertical="center" wrapText="1"/>
    </xf>
    <xf numFmtId="165" fontId="32" fillId="0" borderId="0" xfId="0" applyNumberFormat="1" applyFont="1" applyAlignment="1">
      <alignment horizontal="center" vertical="center" wrapText="1"/>
    </xf>
    <xf numFmtId="165" fontId="32" fillId="0" borderId="6" xfId="0" applyNumberFormat="1" applyFont="1" applyBorder="1" applyAlignment="1">
      <alignment horizontal="center" vertical="center" wrapText="1"/>
    </xf>
    <xf numFmtId="0" fontId="32" fillId="0" borderId="0" xfId="0" applyFont="1" applyAlignment="1">
      <alignment wrapText="1"/>
    </xf>
    <xf numFmtId="0" fontId="28" fillId="0" borderId="0" xfId="0" applyFont="1" applyAlignment="1">
      <alignment vertical="center"/>
    </xf>
    <xf numFmtId="166" fontId="30" fillId="0" borderId="0" xfId="0" applyNumberFormat="1" applyFont="1" applyAlignment="1">
      <alignment horizontal="right" vertical="center"/>
    </xf>
    <xf numFmtId="0" fontId="23" fillId="0" borderId="0" xfId="0" applyFont="1" applyAlignment="1">
      <alignment horizontal="right" vertical="center"/>
    </xf>
    <xf numFmtId="17" fontId="18" fillId="0" borderId="0" xfId="0" applyNumberFormat="1" applyFont="1" applyAlignment="1">
      <alignment vertical="center"/>
    </xf>
    <xf numFmtId="165" fontId="0" fillId="0" borderId="0" xfId="0" applyNumberFormat="1" applyAlignment="1">
      <alignment wrapText="1"/>
    </xf>
    <xf numFmtId="0" fontId="23" fillId="0" borderId="0" xfId="0" applyFont="1" applyAlignment="1">
      <alignment horizontal="center" vertical="center" wrapText="1"/>
    </xf>
    <xf numFmtId="0" fontId="23" fillId="2" borderId="0" xfId="0" applyFont="1" applyFill="1" applyAlignment="1">
      <alignment horizontal="right" vertical="center"/>
      <extLst>
        <ext xmlns:xfpb="http://schemas.microsoft.com/office/spreadsheetml/2022/featurepropertybag" uri="{C7286773-470A-42A8-94C5-96B5CB345126}">
          <xfpb:xfComplement i="0"/>
        </ext>
      </extLst>
    </xf>
    <xf numFmtId="0" fontId="23" fillId="3" borderId="0" xfId="0" applyFont="1" applyFill="1" applyAlignment="1">
      <alignment horizontal="right" vertical="center"/>
      <extLst>
        <ext xmlns:xfpb="http://schemas.microsoft.com/office/spreadsheetml/2022/featurepropertybag" uri="{C7286773-470A-42A8-94C5-96B5CB345126}">
          <xfpb:xfComplement i="0"/>
        </ext>
      </extLst>
    </xf>
    <xf numFmtId="0" fontId="23" fillId="4" borderId="0" xfId="0" applyFont="1" applyFill="1" applyAlignment="1">
      <alignment horizontal="right" vertical="center"/>
      <extLst>
        <ext xmlns:xfpb="http://schemas.microsoft.com/office/spreadsheetml/2022/featurepropertybag" uri="{C7286773-470A-42A8-94C5-96B5CB345126}">
          <xfpb:xfComplement i="0"/>
        </ext>
      </extLst>
    </xf>
    <xf numFmtId="0" fontId="23" fillId="5" borderId="0" xfId="0" applyFont="1" applyFill="1" applyAlignment="1">
      <alignment horizontal="right" vertical="center"/>
      <extLst>
        <ext xmlns:xfpb="http://schemas.microsoft.com/office/spreadsheetml/2022/featurepropertybag" uri="{C7286773-470A-42A8-94C5-96B5CB345126}">
          <xfpb:xfComplement i="0"/>
        </ext>
      </extLst>
    </xf>
    <xf numFmtId="0" fontId="23" fillId="7" borderId="0" xfId="0" applyFont="1" applyFill="1" applyAlignment="1">
      <alignment horizontal="right" vertical="center"/>
      <extLst>
        <ext xmlns:xfpb="http://schemas.microsoft.com/office/spreadsheetml/2022/featurepropertybag" uri="{C7286773-470A-42A8-94C5-96B5CB345126}">
          <xfpb:xfComplement i="0"/>
        </ext>
      </extLst>
    </xf>
    <xf numFmtId="0" fontId="23" fillId="9" borderId="0" xfId="0" applyFont="1" applyFill="1" applyAlignment="1">
      <alignment horizontal="right" vertical="center"/>
      <extLst>
        <ext xmlns:xfpb="http://schemas.microsoft.com/office/spreadsheetml/2022/featurepropertybag" uri="{C7286773-470A-42A8-94C5-96B5CB345126}">
          <xfpb:xfComplement i="0"/>
        </ext>
      </extLst>
    </xf>
    <xf numFmtId="0" fontId="23" fillId="10" borderId="0" xfId="0" applyFont="1" applyFill="1" applyAlignment="1">
      <alignment horizontal="right" vertical="center"/>
      <extLst>
        <ext xmlns:xfpb="http://schemas.microsoft.com/office/spreadsheetml/2022/featurepropertybag" uri="{C7286773-470A-42A8-94C5-96B5CB345126}">
          <xfpb:xfComplement i="0"/>
        </ext>
      </extLst>
    </xf>
    <xf numFmtId="0" fontId="23" fillId="11" borderId="0" xfId="0" applyFont="1" applyFill="1" applyAlignment="1">
      <alignment horizontal="right" vertical="center"/>
      <extLst>
        <ext xmlns:xfpb="http://schemas.microsoft.com/office/spreadsheetml/2022/featurepropertybag" uri="{C7286773-470A-42A8-94C5-96B5CB345126}">
          <xfpb:xfComplement i="0"/>
        </ext>
      </extLst>
    </xf>
    <xf numFmtId="0" fontId="34" fillId="12" borderId="0" xfId="0" applyFont="1" applyFill="1" applyAlignment="1">
      <alignment horizontal="right" vertical="center"/>
      <extLst>
        <ext xmlns:xfpb="http://schemas.microsoft.com/office/spreadsheetml/2022/featurepropertybag" uri="{C7286773-470A-42A8-94C5-96B5CB345126}">
          <xfpb:xfComplement i="0"/>
        </ext>
      </extLst>
    </xf>
    <xf numFmtId="0" fontId="34" fillId="13" borderId="0" xfId="0" applyFont="1" applyFill="1" applyAlignment="1">
      <alignment horizontal="right" vertical="center"/>
      <extLst>
        <ext xmlns:xfpb="http://schemas.microsoft.com/office/spreadsheetml/2022/featurepropertybag" uri="{C7286773-470A-42A8-94C5-96B5CB345126}">
          <xfpb:xfComplement i="0"/>
        </ext>
      </extLst>
    </xf>
    <xf numFmtId="0" fontId="34" fillId="6" borderId="0" xfId="0" applyFont="1" applyFill="1" applyAlignment="1">
      <alignment horizontal="right" vertical="center"/>
      <extLst>
        <ext xmlns:xfpb="http://schemas.microsoft.com/office/spreadsheetml/2022/featurepropertybag" uri="{C7286773-470A-42A8-94C5-96B5CB345126}">
          <xfpb:xfComplement i="0"/>
        </ext>
      </extLst>
    </xf>
    <xf numFmtId="0" fontId="34" fillId="8" borderId="0" xfId="0" applyFont="1" applyFill="1" applyAlignment="1">
      <alignment horizontal="right" vertical="center"/>
      <extLst>
        <ext xmlns:xfpb="http://schemas.microsoft.com/office/spreadsheetml/2022/featurepropertybag" uri="{C7286773-470A-42A8-94C5-96B5CB345126}">
          <xfpb:xfComplement i="0"/>
        </ext>
      </extLst>
    </xf>
    <xf numFmtId="0" fontId="0" fillId="0" borderId="12" xfId="0" applyBorder="1" applyAlignment="1">
      <alignment horizontal="center" vertical="center"/>
    </xf>
    <xf numFmtId="0" fontId="0" fillId="0" borderId="13" xfId="0" applyBorder="1" applyAlignment="1">
      <alignment horizontal="center" vertical="center"/>
    </xf>
    <xf numFmtId="0" fontId="0" fillId="0" borderId="14" xfId="0" applyBorder="1" applyAlignment="1">
      <alignment horizontal="center" vertical="center"/>
    </xf>
    <xf numFmtId="0" fontId="22" fillId="0" borderId="12" xfId="0" applyFont="1" applyBorder="1" applyAlignment="1">
      <alignment horizontal="left" vertical="top" wrapText="1"/>
    </xf>
    <xf numFmtId="0" fontId="22" fillId="0" borderId="13" xfId="0" applyFont="1" applyBorder="1" applyAlignment="1">
      <alignment horizontal="left" vertical="top" wrapText="1"/>
    </xf>
    <xf numFmtId="0" fontId="22" fillId="0" borderId="14" xfId="0" applyFont="1" applyBorder="1" applyAlignment="1">
      <alignment horizontal="left" vertical="top" wrapText="1"/>
    </xf>
    <xf numFmtId="14" fontId="22" fillId="0" borderId="13" xfId="0" applyNumberFormat="1" applyFont="1" applyBorder="1" applyAlignment="1">
      <alignment horizontal="left" vertical="top" wrapText="1"/>
    </xf>
    <xf numFmtId="0" fontId="36" fillId="15" borderId="0" xfId="6" applyFont="1" applyFill="1"/>
    <xf numFmtId="0" fontId="36" fillId="15" borderId="15" xfId="6" applyFont="1" applyFill="1" applyBorder="1"/>
    <xf numFmtId="0" fontId="35" fillId="15" borderId="15" xfId="6" applyFill="1" applyBorder="1"/>
    <xf numFmtId="0" fontId="35" fillId="15" borderId="16" xfId="6" applyFill="1" applyBorder="1"/>
    <xf numFmtId="0" fontId="35" fillId="0" borderId="0" xfId="6"/>
    <xf numFmtId="0" fontId="37" fillId="15" borderId="0" xfId="6" applyFont="1" applyFill="1" applyAlignment="1">
      <alignment horizontal="center" vertical="top"/>
    </xf>
    <xf numFmtId="14" fontId="38" fillId="15" borderId="0" xfId="6" applyNumberFormat="1" applyFont="1" applyFill="1" applyAlignment="1">
      <alignment vertical="center"/>
    </xf>
    <xf numFmtId="0" fontId="39" fillId="15" borderId="0" xfId="6" applyFont="1" applyFill="1" applyAlignment="1">
      <alignment horizontal="left" vertical="center" indent="2"/>
    </xf>
    <xf numFmtId="0" fontId="40" fillId="15" borderId="0" xfId="6" applyFont="1" applyFill="1" applyAlignment="1">
      <alignment horizontal="center" vertical="top"/>
    </xf>
    <xf numFmtId="0" fontId="35" fillId="15" borderId="0" xfId="6" applyFill="1"/>
    <xf numFmtId="0" fontId="35" fillId="15" borderId="17" xfId="6" applyFill="1" applyBorder="1"/>
    <xf numFmtId="0" fontId="41" fillId="15" borderId="0" xfId="6" applyFont="1" applyFill="1" applyAlignment="1">
      <alignment horizontal="left" vertical="center" indent="1"/>
    </xf>
    <xf numFmtId="0" fontId="39" fillId="15" borderId="0" xfId="6" applyFont="1" applyFill="1" applyAlignment="1">
      <alignment horizontal="left" vertical="top" indent="2"/>
    </xf>
    <xf numFmtId="0" fontId="36" fillId="15" borderId="19" xfId="6" applyFont="1" applyFill="1" applyBorder="1"/>
    <xf numFmtId="0" fontId="35" fillId="15" borderId="19" xfId="6" applyFill="1" applyBorder="1"/>
    <xf numFmtId="0" fontId="35" fillId="15" borderId="20" xfId="6" applyFill="1" applyBorder="1"/>
    <xf numFmtId="167" fontId="46" fillId="16" borderId="26" xfId="6" applyNumberFormat="1" applyFont="1" applyFill="1" applyBorder="1" applyAlignment="1">
      <alignment horizontal="center" textRotation="90"/>
    </xf>
    <xf numFmtId="167" fontId="46" fillId="16" borderId="23" xfId="6" applyNumberFormat="1" applyFont="1" applyFill="1" applyBorder="1" applyAlignment="1">
      <alignment horizontal="center" textRotation="90"/>
    </xf>
    <xf numFmtId="0" fontId="35" fillId="16" borderId="23" xfId="6" applyFill="1" applyBorder="1"/>
    <xf numFmtId="0" fontId="35" fillId="16" borderId="24" xfId="6" applyFill="1" applyBorder="1"/>
    <xf numFmtId="0" fontId="35" fillId="16" borderId="25" xfId="6" applyFill="1" applyBorder="1"/>
    <xf numFmtId="167" fontId="46" fillId="0" borderId="29" xfId="6" applyNumberFormat="1" applyFont="1" applyBorder="1" applyAlignment="1">
      <alignment horizontal="center" textRotation="90"/>
    </xf>
    <xf numFmtId="167" fontId="46" fillId="0" borderId="30" xfId="6" applyNumberFormat="1" applyFont="1" applyBorder="1" applyAlignment="1">
      <alignment horizontal="center" textRotation="90"/>
    </xf>
    <xf numFmtId="167" fontId="46" fillId="0" borderId="27" xfId="6" applyNumberFormat="1" applyFont="1" applyBorder="1" applyAlignment="1">
      <alignment horizontal="center" textRotation="90"/>
    </xf>
    <xf numFmtId="167" fontId="46" fillId="0" borderId="33" xfId="6" applyNumberFormat="1" applyFont="1" applyBorder="1" applyAlignment="1">
      <alignment horizontal="center" textRotation="90"/>
    </xf>
    <xf numFmtId="167" fontId="46" fillId="0" borderId="34" xfId="6" applyNumberFormat="1" applyFont="1" applyBorder="1" applyAlignment="1">
      <alignment horizontal="center" textRotation="90"/>
    </xf>
    <xf numFmtId="167" fontId="46" fillId="0" borderId="31" xfId="6" applyNumberFormat="1" applyFont="1" applyBorder="1" applyAlignment="1">
      <alignment horizontal="center" textRotation="90"/>
    </xf>
    <xf numFmtId="170" fontId="45" fillId="16" borderId="21" xfId="6" applyNumberFormat="1" applyFont="1" applyFill="1" applyBorder="1" applyAlignment="1">
      <alignment horizontal="centerContinuous" vertical="center" wrapText="1"/>
    </xf>
    <xf numFmtId="0" fontId="36" fillId="15" borderId="15" xfId="6" applyFont="1" applyFill="1" applyBorder="1" applyAlignment="1">
      <alignment vertical="center"/>
    </xf>
    <xf numFmtId="0" fontId="36" fillId="15" borderId="0" xfId="6" applyFont="1" applyFill="1" applyAlignment="1">
      <alignment vertical="center"/>
    </xf>
    <xf numFmtId="0" fontId="36" fillId="15" borderId="19" xfId="6" applyFont="1" applyFill="1" applyBorder="1" applyAlignment="1">
      <alignment vertical="center"/>
    </xf>
    <xf numFmtId="0" fontId="43" fillId="16" borderId="0" xfId="6" applyFont="1" applyFill="1" applyAlignment="1">
      <alignment vertical="center"/>
    </xf>
    <xf numFmtId="0" fontId="35" fillId="0" borderId="0" xfId="6" applyAlignment="1">
      <alignment vertical="center"/>
    </xf>
    <xf numFmtId="169" fontId="44" fillId="17" borderId="22" xfId="6" applyNumberFormat="1" applyFont="1" applyFill="1" applyBorder="1" applyAlignment="1">
      <alignment horizontal="center" vertical="center" textRotation="90" wrapText="1"/>
    </xf>
    <xf numFmtId="169" fontId="44" fillId="17" borderId="22" xfId="6" applyNumberFormat="1" applyFont="1" applyFill="1" applyBorder="1" applyAlignment="1">
      <alignment horizontal="center" vertical="center" textRotation="90"/>
    </xf>
    <xf numFmtId="169" fontId="44" fillId="17" borderId="23" xfId="6" applyNumberFormat="1" applyFont="1" applyFill="1" applyBorder="1" applyAlignment="1">
      <alignment horizontal="center" vertical="center" textRotation="90"/>
    </xf>
    <xf numFmtId="169" fontId="44" fillId="17" borderId="24" xfId="6" applyNumberFormat="1" applyFont="1" applyFill="1" applyBorder="1" applyAlignment="1">
      <alignment horizontal="center" vertical="center" textRotation="90"/>
    </xf>
    <xf numFmtId="169" fontId="44" fillId="17" borderId="25" xfId="6" applyNumberFormat="1" applyFont="1" applyFill="1" applyBorder="1" applyAlignment="1">
      <alignment horizontal="center" vertical="center" textRotation="90"/>
    </xf>
    <xf numFmtId="168" fontId="12" fillId="0" borderId="0" xfId="1" applyNumberFormat="1" applyAlignment="1">
      <alignment horizontal="centerContinuous"/>
    </xf>
    <xf numFmtId="168" fontId="0" fillId="0" borderId="0" xfId="0" applyNumberFormat="1"/>
    <xf numFmtId="168" fontId="3" fillId="0" borderId="0" xfId="0" applyNumberFormat="1" applyFont="1" applyAlignment="1">
      <alignment horizontal="left" indent="1"/>
    </xf>
    <xf numFmtId="167" fontId="12" fillId="0" borderId="0" xfId="1" applyNumberFormat="1" applyAlignment="1">
      <alignment horizontal="centerContinuous"/>
    </xf>
    <xf numFmtId="167" fontId="0" fillId="0" borderId="0" xfId="0" applyNumberFormat="1" applyAlignment="1">
      <alignment horizontal="center"/>
    </xf>
    <xf numFmtId="167" fontId="3" fillId="0" borderId="0" xfId="0" applyNumberFormat="1" applyFont="1" applyAlignment="1">
      <alignment horizontal="center"/>
    </xf>
    <xf numFmtId="167" fontId="10" fillId="0" borderId="0" xfId="0" applyNumberFormat="1" applyFont="1" applyAlignment="1">
      <alignment horizontal="center" vertical="center"/>
    </xf>
    <xf numFmtId="167" fontId="10" fillId="0" borderId="0" xfId="0" applyNumberFormat="1" applyFont="1" applyAlignment="1">
      <alignment horizontal="center" vertical="center" wrapText="1"/>
    </xf>
    <xf numFmtId="168" fontId="10" fillId="14" borderId="0" xfId="0" applyNumberFormat="1" applyFont="1" applyFill="1" applyAlignment="1">
      <alignment horizontal="left" vertical="center" indent="1"/>
    </xf>
    <xf numFmtId="167" fontId="10" fillId="14" borderId="0" xfId="0" applyNumberFormat="1" applyFont="1" applyFill="1" applyAlignment="1">
      <alignment horizontal="center" vertical="center" wrapText="1"/>
    </xf>
    <xf numFmtId="0" fontId="11" fillId="14" borderId="0" xfId="0" applyFont="1" applyFill="1" applyAlignment="1">
      <alignment horizontal="left" vertical="center" indent="1"/>
    </xf>
    <xf numFmtId="0" fontId="11" fillId="14" borderId="0" xfId="0" applyFont="1" applyFill="1" applyAlignment="1">
      <alignment vertical="center"/>
    </xf>
    <xf numFmtId="0" fontId="48" fillId="0" borderId="0" xfId="0" applyFont="1" applyAlignment="1">
      <alignment horizontal="left" indent="1"/>
    </xf>
    <xf numFmtId="170" fontId="47" fillId="18" borderId="28" xfId="6" applyNumberFormat="1" applyFont="1" applyFill="1" applyBorder="1" applyAlignment="1">
      <alignment horizontal="centerContinuous" vertical="top"/>
    </xf>
    <xf numFmtId="170" fontId="47" fillId="18" borderId="32" xfId="6" applyNumberFormat="1" applyFont="1" applyFill="1" applyBorder="1" applyAlignment="1">
      <alignment horizontal="centerContinuous" vertical="top"/>
    </xf>
    <xf numFmtId="167" fontId="46" fillId="19" borderId="33" xfId="6" applyNumberFormat="1" applyFont="1" applyFill="1" applyBorder="1" applyAlignment="1">
      <alignment horizontal="center" textRotation="90"/>
    </xf>
    <xf numFmtId="167" fontId="46" fillId="19" borderId="34" xfId="6" applyNumberFormat="1" applyFont="1" applyFill="1" applyBorder="1" applyAlignment="1">
      <alignment horizontal="center" textRotation="90"/>
    </xf>
    <xf numFmtId="167" fontId="46" fillId="19" borderId="31" xfId="6" applyNumberFormat="1" applyFont="1" applyFill="1" applyBorder="1" applyAlignment="1">
      <alignment horizontal="center" textRotation="90"/>
    </xf>
    <xf numFmtId="169" fontId="44" fillId="17" borderId="35" xfId="6" applyNumberFormat="1" applyFont="1" applyFill="1" applyBorder="1" applyAlignment="1">
      <alignment horizontal="center" vertical="center" textRotation="90"/>
    </xf>
    <xf numFmtId="166" fontId="42" fillId="0" borderId="0" xfId="6" applyNumberFormat="1" applyFont="1" applyAlignment="1">
      <alignment horizontal="centerContinuous" vertical="center"/>
    </xf>
    <xf numFmtId="166" fontId="35" fillId="0" borderId="0" xfId="6" applyNumberFormat="1"/>
    <xf numFmtId="0" fontId="49" fillId="0" borderId="0" xfId="6" applyFont="1" applyAlignment="1">
      <alignment vertical="center" textRotation="90"/>
    </xf>
    <xf numFmtId="0" fontId="49" fillId="0" borderId="0" xfId="6" applyFont="1" applyAlignment="1">
      <alignment textRotation="90"/>
    </xf>
    <xf numFmtId="170" fontId="47" fillId="19" borderId="32" xfId="6" applyNumberFormat="1" applyFont="1" applyFill="1" applyBorder="1" applyAlignment="1">
      <alignment horizontal="centerContinuous" vertical="top"/>
    </xf>
    <xf numFmtId="0" fontId="35" fillId="19" borderId="0" xfId="6" applyFill="1"/>
    <xf numFmtId="171" fontId="50" fillId="20" borderId="18" xfId="6" applyNumberFormat="1" applyFont="1" applyFill="1" applyBorder="1" applyAlignment="1">
      <alignment vertical="center"/>
    </xf>
    <xf numFmtId="0" fontId="51" fillId="16" borderId="0" xfId="6" applyFont="1" applyFill="1" applyAlignment="1">
      <alignment horizontal="center" vertical="center"/>
    </xf>
    <xf numFmtId="169" fontId="52" fillId="17" borderId="22" xfId="6" applyNumberFormat="1" applyFont="1" applyFill="1" applyBorder="1" applyAlignment="1">
      <alignment horizontal="center" vertical="center" wrapText="1"/>
    </xf>
    <xf numFmtId="0" fontId="53" fillId="0" borderId="0" xfId="6" applyFont="1"/>
    <xf numFmtId="164" fontId="19" fillId="0" borderId="3" xfId="0" applyNumberFormat="1" applyFont="1" applyBorder="1" applyAlignment="1">
      <alignment horizontal="center" vertical="center"/>
    </xf>
    <xf numFmtId="0" fontId="19" fillId="0" borderId="3" xfId="0" applyFont="1" applyBorder="1" applyAlignment="1">
      <alignment horizontal="center" vertical="center"/>
    </xf>
    <xf numFmtId="0" fontId="33" fillId="0" borderId="0" xfId="1" applyFont="1" applyAlignment="1">
      <alignment horizontal="center" vertical="center"/>
    </xf>
  </cellXfs>
  <cellStyles count="7">
    <cellStyle name="Normal" xfId="0" builtinId="0" customBuiltin="1"/>
    <cellStyle name="Standaard 2" xfId="6" xr:uid="{54CFE166-A25D-4ED2-B9C1-40F97862F10F}"/>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55">
    <dxf>
      <fill>
        <patternFill>
          <bgColor rgb="FF6F982C"/>
        </patternFill>
      </fill>
    </dxf>
    <dxf>
      <fill>
        <patternFill>
          <bgColor rgb="FF7B9626"/>
        </patternFill>
      </fill>
    </dxf>
    <dxf>
      <fill>
        <patternFill>
          <bgColor theme="5" tint="0.59996337778862885"/>
        </patternFill>
      </fill>
    </dxf>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general" vertical="center" textRotation="0" wrapText="0" indent="0" justifyLastLine="0" shrinkToFit="0" readingOrder="0"/>
    </dxf>
    <dxf>
      <fill>
        <patternFill patternType="none">
          <fgColor indexed="64"/>
          <bgColor auto="1"/>
        </patternFill>
      </fill>
      <alignment horizontal="center" vertical="center" textRotation="0" wrapText="0" indent="0" justifyLastLine="0" shrinkToFit="0" readingOrder="0"/>
    </dxf>
    <dxf>
      <fill>
        <patternFill patternType="none">
          <fgColor indexed="64"/>
          <bgColor auto="1"/>
        </patternFill>
      </fill>
    </dxf>
    <dxf>
      <fill>
        <patternFill patternType="none">
          <fgColor indexed="64"/>
          <bgColor auto="1"/>
        </patternFill>
      </fill>
    </dxf>
    <dxf>
      <fill>
        <patternFill patternType="none">
          <fgColor indexed="64"/>
          <bgColor auto="1"/>
        </patternFill>
      </fill>
      <alignment horizontal="center" vertical="center" textRotation="0" wrapText="0" indent="0" justifyLastLine="0" shrinkToFit="0" readingOrder="0"/>
    </dxf>
    <dxf>
      <font>
        <strike val="0"/>
        <outline val="0"/>
        <shadow val="0"/>
        <u val="none"/>
        <vertAlign val="baseline"/>
        <sz val="9"/>
        <color theme="3" tint="9.9978637043366805E-2"/>
        <name val="Cambria"/>
        <scheme val="minor"/>
      </font>
      <numFmt numFmtId="0" formatCode="General"/>
      <alignment vertical="center" textRotation="0" indent="0" justifyLastLine="0" shrinkToFit="0" readingOrder="0"/>
    </dxf>
    <dxf>
      <font>
        <strike val="0"/>
        <outline val="0"/>
        <shadow val="0"/>
        <u val="none"/>
        <vertAlign val="baseline"/>
        <sz val="9"/>
        <color theme="3" tint="9.9978637043366805E-2"/>
        <name val="Cambria"/>
        <scheme val="minor"/>
      </font>
      <alignment horizontal="general" vertical="center" textRotation="0" wrapText="0" indent="0"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strike val="0"/>
        <outline val="0"/>
        <shadow val="0"/>
        <u val="none"/>
        <vertAlign val="baseline"/>
        <sz val="9"/>
        <color theme="3" tint="9.9978637043366805E-2"/>
        <name val="Cambria"/>
        <scheme val="minor"/>
      </font>
      <alignment horizontal="left" vertical="center" textRotation="0" indent="1" justifyLastLine="0" shrinkToFit="0" readingOrder="0"/>
    </dxf>
    <dxf>
      <font>
        <b/>
        <i val="0"/>
        <strike val="0"/>
        <condense val="0"/>
        <extend val="0"/>
        <outline val="0"/>
        <shadow val="0"/>
        <u val="none"/>
        <vertAlign val="baseline"/>
        <sz val="9"/>
        <color theme="3" tint="9.9978637043366805E-2"/>
        <name val="Cambria"/>
        <family val="1"/>
        <scheme val="minor"/>
      </font>
      <numFmt numFmtId="167" formatCode="h:mm;@"/>
      <alignment horizontal="center" vertical="center" textRotation="0" wrapText="1" indent="0" justifyLastLine="0" shrinkToFit="0" readingOrder="0"/>
    </dxf>
    <dxf>
      <font>
        <b/>
        <i val="0"/>
        <strike val="0"/>
        <condense val="0"/>
        <extend val="0"/>
        <outline val="0"/>
        <shadow val="0"/>
        <u val="none"/>
        <vertAlign val="baseline"/>
        <sz val="9"/>
        <color theme="3" tint="9.9978637043366805E-2"/>
        <name val="Cambria"/>
        <family val="1"/>
        <scheme val="minor"/>
      </font>
      <numFmt numFmtId="167" formatCode="h:mm;@"/>
      <alignment horizontal="center" vertical="center" textRotation="0" wrapText="0" indent="0" justifyLastLine="0" shrinkToFit="0" readingOrder="0"/>
    </dxf>
    <dxf>
      <font>
        <b/>
        <strike val="0"/>
        <outline val="0"/>
        <shadow val="0"/>
        <u val="none"/>
        <vertAlign val="baseline"/>
        <sz val="9"/>
        <color theme="3" tint="9.9978637043366805E-2"/>
        <name val="Cambria"/>
        <family val="1"/>
        <scheme val="minor"/>
      </font>
      <numFmt numFmtId="168" formatCode="ddd\ dd/mm/yy"/>
      <fill>
        <patternFill patternType="solid">
          <fgColor theme="0" tint="-0.14999847407452621"/>
          <bgColor theme="0" tint="-0.14999847407452621"/>
        </patternFill>
      </fill>
      <alignment horizontal="left" vertical="center" textRotation="0" wrapText="0" indent="1" justifyLastLine="0" shrinkToFit="0" readingOrder="0"/>
    </dxf>
    <dxf>
      <font>
        <strike val="0"/>
        <outline val="0"/>
        <shadow val="0"/>
        <u val="none"/>
        <vertAlign val="baseline"/>
        <sz val="9"/>
        <color theme="3" tint="9.9978637043366805E-2"/>
        <name val="Cambria"/>
        <scheme val="minor"/>
      </font>
      <alignment vertical="center" textRotation="0" indent="0" justifyLastLine="0" shrinkToFit="0" readingOrder="0"/>
    </dxf>
    <dxf>
      <font>
        <strike val="0"/>
        <outline val="0"/>
        <shadow val="0"/>
        <u val="none"/>
        <vertAlign val="baseline"/>
        <sz val="14"/>
        <color theme="1"/>
        <name val="Franklin Gothic Medium"/>
        <scheme val="major"/>
      </font>
      <alignment horizontal="left" vertical="bottom" textRotation="0" wrapText="0" indent="1" justifyLastLine="0" shrinkToFit="0" readingOrder="0"/>
    </dxf>
    <dxf>
      <font>
        <b val="0"/>
        <i val="0"/>
        <strike val="0"/>
        <outline val="0"/>
        <shadow val="0"/>
        <u val="none"/>
        <vertAlign val="baseline"/>
        <sz val="9"/>
        <color theme="3"/>
        <name val="Cambria"/>
        <scheme val="minor"/>
      </font>
      <alignment horizontal="center" vertical="center" textRotation="0" wrapText="0" indent="0" justifyLastLine="0" shrinkToFit="0" readingOrder="0"/>
    </dxf>
    <dxf>
      <font>
        <b/>
        <i val="0"/>
        <strike val="0"/>
        <outline val="0"/>
        <shadow val="0"/>
        <u val="none"/>
        <vertAlign val="baseline"/>
        <sz val="12"/>
        <color theme="3"/>
        <name val="Wingdings 2"/>
        <family val="1"/>
        <charset val="2"/>
        <scheme val="none"/>
      </font>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indexed="65"/>
        </patternFill>
      </fill>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indexed="65"/>
        </patternFill>
      </fill>
      <alignment horizontal="right" vertical="center" textRotation="0" wrapText="0" indent="0" justifyLastLine="0" shrinkToFit="0" readingOrder="0"/>
    </dxf>
    <dxf>
      <font>
        <b val="0"/>
        <i val="0"/>
        <strike val="0"/>
        <outline val="0"/>
        <shadow val="0"/>
        <u val="none"/>
        <vertAlign val="baseline"/>
        <sz val="9"/>
        <color theme="3"/>
        <name val="Cambria"/>
        <scheme val="minor"/>
      </font>
      <alignment horizontal="center" vertical="center" textRotation="0" wrapText="0" indent="0" justifyLastLine="0" shrinkToFit="0" readingOrder="0"/>
    </dxf>
    <dxf>
      <font>
        <b val="0"/>
        <i val="0"/>
        <strike val="0"/>
        <outline val="0"/>
        <shadow val="0"/>
        <u val="none"/>
        <vertAlign val="baseline"/>
        <sz val="9"/>
        <color theme="3"/>
        <name val="Cambria"/>
        <scheme val="minor"/>
      </font>
      <fill>
        <patternFill patternType="none">
          <fgColor indexed="64"/>
          <bgColor auto="1"/>
        </patternFill>
      </fill>
      <alignment horizontal="center" vertical="center" textRotation="0" wrapText="0" indent="0" justifyLastLine="0" shrinkToFit="0" readingOrder="0"/>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9"/>
        <color auto="1"/>
        <name val="Cambria"/>
        <scheme val="minor"/>
      </font>
      <numFmt numFmtId="0" formatCode="General"/>
      <alignment horizontal="left" vertical="top" textRotation="0" wrapText="1" indent="0" justifyLastLine="0" shrinkToFit="0" readingOrder="0"/>
      <border diagonalUp="0" diagonalDown="0">
        <left/>
        <right/>
        <top style="hair">
          <color auto="1"/>
        </top>
        <bottom style="hair">
          <color auto="1"/>
        </bottom>
        <vertical/>
        <horizontal style="hair">
          <color auto="1"/>
        </horizontal>
      </border>
    </dxf>
    <dxf>
      <font>
        <b/>
        <i val="0"/>
        <strike val="0"/>
        <condense val="0"/>
        <extend val="0"/>
        <outline val="0"/>
        <shadow val="0"/>
        <u val="none"/>
        <vertAlign val="baseline"/>
        <sz val="9"/>
        <color theme="3" tint="9.9978637043366805E-2"/>
        <name val="Cambria"/>
        <scheme val="minor"/>
      </font>
      <numFmt numFmtId="25" formatCode="hh:mm"/>
      <alignment horizontal="center" vertical="center" textRotation="0" wrapText="0" indent="0" justifyLastLine="0" shrinkToFit="0" readingOrder="0"/>
      <border diagonalUp="0" diagonalDown="0">
        <left/>
        <right/>
        <top style="hair">
          <color auto="1"/>
        </top>
        <bottom style="hair">
          <color auto="1"/>
        </bottom>
        <vertical/>
        <horizontal style="hair">
          <color auto="1"/>
        </horizontal>
      </border>
    </dxf>
    <dxf>
      <font>
        <b val="0"/>
        <i val="0"/>
        <strike val="0"/>
        <condense val="0"/>
        <extend val="0"/>
        <outline val="0"/>
        <shadow val="0"/>
        <u val="none"/>
        <vertAlign val="baseline"/>
        <sz val="8"/>
        <color theme="1"/>
        <name val="Cambria"/>
        <scheme val="minor"/>
      </font>
      <alignment horizontal="center" vertical="center" textRotation="0" wrapText="1" indent="0"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top style="dashed">
          <color indexed="64"/>
        </top>
        <bottom style="dashed">
          <color indexed="64"/>
        </bottom>
        <vertical/>
        <horizontal/>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style="medium">
          <color indexed="64"/>
        </right>
        <top style="dashed">
          <color indexed="64"/>
        </top>
        <bottom style="dashed">
          <color indexed="64"/>
        </bottom>
        <vertical/>
        <horizontal/>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style="medium">
          <color indexed="64"/>
        </right>
        <top style="dashed">
          <color indexed="64"/>
        </top>
        <bottom style="dashed">
          <color indexed="64"/>
        </bottom>
        <vertical/>
        <horizontal/>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style="medium">
          <color indexed="64"/>
        </right>
        <top style="dashed">
          <color indexed="64"/>
        </top>
        <bottom style="dashed">
          <color indexed="64"/>
        </bottom>
        <vertical/>
        <horizontal/>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style="thin">
          <color indexed="64"/>
        </right>
        <top style="dashed">
          <color indexed="64"/>
        </top>
        <bottom style="dashed">
          <color indexed="64"/>
        </bottom>
        <vertical/>
        <horizontal/>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style="medium">
          <color indexed="64"/>
        </right>
        <top style="dashed">
          <color indexed="64"/>
        </top>
        <bottom style="dashed">
          <color indexed="64"/>
        </bottom>
        <vertical/>
        <horizontal/>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style="medium">
          <color indexed="64"/>
        </right>
        <top style="dashed">
          <color indexed="64"/>
        </top>
        <bottom style="dashed">
          <color indexed="64"/>
        </bottom>
        <vertical/>
        <horizontal/>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style="medium">
          <color indexed="64"/>
        </right>
        <top style="dashed">
          <color indexed="64"/>
        </top>
        <bottom style="dashed">
          <color indexed="64"/>
        </bottom>
        <vertical/>
        <horizontal/>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style="medium">
          <color indexed="64"/>
        </right>
        <top style="dashed">
          <color indexed="64"/>
        </top>
        <bottom style="dashed">
          <color indexed="64"/>
        </bottom>
        <vertical/>
        <horizontal/>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style="medium">
          <color indexed="64"/>
        </right>
        <top style="dashed">
          <color indexed="64"/>
        </top>
        <bottom style="dashed">
          <color indexed="64"/>
        </bottom>
        <vertical/>
        <horizontal/>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style="medium">
          <color indexed="64"/>
        </right>
        <top style="dashed">
          <color indexed="64"/>
        </top>
        <bottom style="dashed">
          <color indexed="64"/>
        </bottom>
        <vertical/>
        <horizontal/>
      </border>
    </dxf>
    <dxf>
      <font>
        <b val="0"/>
        <i val="0"/>
        <strike val="0"/>
        <condense val="0"/>
        <extend val="0"/>
        <outline val="0"/>
        <shadow val="0"/>
        <u val="none"/>
        <vertAlign val="baseline"/>
        <sz val="9"/>
        <color auto="1"/>
        <name val="Cambria"/>
        <family val="2"/>
        <scheme val="minor"/>
      </font>
      <numFmt numFmtId="167" formatCode="h:mm;@"/>
      <alignment horizontal="center" vertical="bottom" textRotation="90" wrapText="0" indent="0" justifyLastLine="0" shrinkToFit="0" readingOrder="0"/>
      <border diagonalUp="0" diagonalDown="0">
        <left style="medium">
          <color indexed="64"/>
        </left>
        <right style="thin">
          <color indexed="64"/>
        </right>
        <top style="dashed">
          <color indexed="64"/>
        </top>
        <bottom style="dashed">
          <color indexed="64"/>
        </bottom>
        <vertical/>
        <horizontal/>
      </border>
    </dxf>
    <dxf>
      <font>
        <b/>
        <i/>
        <strike val="0"/>
        <condense val="0"/>
        <extend val="0"/>
        <outline val="0"/>
        <shadow val="0"/>
        <u val="none"/>
        <vertAlign val="baseline"/>
        <sz val="10"/>
        <color theme="1" tint="0.249977111117893"/>
        <name val="Cambria"/>
        <family val="2"/>
        <scheme val="minor"/>
      </font>
      <numFmt numFmtId="170" formatCode="[h]:mm"/>
      <fill>
        <patternFill patternType="solid">
          <fgColor indexed="64"/>
          <bgColor theme="8" tint="0.79998168889431442"/>
        </patternFill>
      </fill>
      <alignment horizontal="centerContinuous" vertical="center" textRotation="0" wrapText="0" indent="0" justifyLastLine="0" shrinkToFit="0" readingOrder="0"/>
      <border diagonalUp="0" diagonalDown="0">
        <left/>
        <right/>
        <top style="dashed">
          <color indexed="64"/>
        </top>
        <bottom style="dashed">
          <color indexed="64"/>
        </bottom>
        <vertical/>
        <horizontal/>
      </border>
    </dxf>
    <dxf>
      <border outline="0">
        <right style="medium">
          <color indexed="64"/>
        </right>
        <bottom style="medium">
          <color indexed="64"/>
        </bottom>
      </border>
    </dxf>
    <dxf>
      <font>
        <b val="0"/>
        <i val="0"/>
        <strike val="0"/>
        <condense val="0"/>
        <extend val="0"/>
        <outline val="0"/>
        <shadow val="0"/>
        <u val="none"/>
        <vertAlign val="baseline"/>
        <sz val="9"/>
        <color auto="1"/>
        <name val="Cambria"/>
        <family val="2"/>
        <scheme val="minor"/>
      </font>
      <alignment horizontal="center" vertical="bottom" textRotation="90" wrapText="0" indent="0" justifyLastLine="0" shrinkToFit="0" readingOrder="0"/>
    </dxf>
    <dxf>
      <font>
        <b/>
        <i val="0"/>
        <strike val="0"/>
        <condense val="0"/>
        <extend val="0"/>
        <outline val="0"/>
        <shadow val="0"/>
        <u val="none"/>
        <vertAlign val="baseline"/>
        <sz val="2"/>
        <color theme="1"/>
        <name val="Cambria"/>
        <family val="2"/>
        <scheme val="minor"/>
      </font>
      <numFmt numFmtId="169" formatCode="ddd\ dd\ mmm"/>
      <fill>
        <patternFill patternType="solid">
          <fgColor indexed="64"/>
          <bgColor theme="9" tint="0.79998168889431442"/>
        </patternFill>
      </fill>
      <alignment horizontal="center" vertical="center" textRotation="0" wrapText="0" indent="0" justifyLastLine="0" shrinkToFit="0" readingOrder="0"/>
      <border diagonalUp="0" diagonalDown="0">
        <left style="medium">
          <color indexed="64"/>
        </left>
        <right style="medium">
          <color indexed="64"/>
        </right>
        <top/>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2" defaultTableStyle="Daily Schedule" defaultPivotStyle="PivotStyleLight16">
    <tableStyle name="Daily Schedule" pivot="0" count="5" xr9:uid="{00000000-0011-0000-FFFF-FFFF00000000}">
      <tableStyleElement type="wholeTable" dxfId="54"/>
      <tableStyleElement type="headerRow" dxfId="53"/>
      <tableStyleElement type="firstColumn" dxfId="52"/>
      <tableStyleElement type="firstRowStripe" dxfId="51"/>
      <tableStyleElement type="firstColumnStripe" dxfId="50"/>
    </tableStyle>
    <tableStyle name="Invisible" pivot="0" table="0" count="0" xr9:uid="{C7D00CC8-383B-4D30-9DCF-EB47A53EB2E0}"/>
  </tableStyles>
  <colors>
    <mruColors>
      <color rgb="FF6F982C"/>
      <color rgb="FF4A651D"/>
      <color rgb="FFFF6600"/>
      <color rgb="FFD745D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eetMetadata" Target="metadata.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sharedStrings" Target="sharedStrings.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openxmlformats.org/officeDocument/2006/relationships/customXml" Target="../customXml/item1.xml"/><Relationship Id="rId5" Type="http://schemas.openxmlformats.org/officeDocument/2006/relationships/theme" Target="theme/theme1.xml"/><Relationship Id="rId10" Type="http://schemas.openxmlformats.org/officeDocument/2006/relationships/calcChain" Target="calcChain.xml"/><Relationship Id="rId4" Type="http://schemas.openxmlformats.org/officeDocument/2006/relationships/externalLink" Target="externalLinks/externalLink1.xml"/><Relationship Id="rId9" Type="http://schemas.microsoft.com/office/2022/11/relationships/FeaturePropertyBag" Target="featurePropertyBag/featurePropertyBag.xml"/><Relationship Id="rId14"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activeX1.xml><?xml version="1.0" encoding="utf-8"?>
<ax:ocx xmlns:ax="http://schemas.microsoft.com/office/2006/activeX" xmlns:r="http://schemas.openxmlformats.org/officeDocument/2006/relationships" ax:classid="{8BD21D40-EC42-11CE-9E0D-00AA006002F3}" ax:persistence="persistStreamInit" r:id="rId1"/>
</file>

<file path=xl/activeX/activeX2.xml><?xml version="1.0" encoding="utf-8"?>
<ax:ocx xmlns:ax="http://schemas.microsoft.com/office/2006/activeX" xmlns:r="http://schemas.openxmlformats.org/officeDocument/2006/relationships" ax:classid="{8BD21D40-EC42-11CE-9E0D-00AA006002F3}" ax:persistence="persistStreamInit" r:id="rId1"/>
</file>

<file path=xl/activeX/activeX3.xml><?xml version="1.0" encoding="utf-8"?>
<ax:ocx xmlns:ax="http://schemas.microsoft.com/office/2006/activeX" xmlns:r="http://schemas.openxmlformats.org/officeDocument/2006/relationships" ax:classid="{8BD21D40-EC42-11CE-9E0D-00AA006002F3}" ax:persistence="persistStreamInit" r:id="rId1"/>
</file>

<file path=xl/activeX/activeX4.xml><?xml version="1.0" encoding="utf-8"?>
<ax:ocx xmlns:ax="http://schemas.microsoft.com/office/2006/activeX" xmlns:r="http://schemas.openxmlformats.org/officeDocument/2006/relationships" ax:classid="{8BD21D40-EC42-11CE-9E0D-00AA006002F3}" ax:persistence="persistStreamInit" r:id="rId1"/>
</file>

<file path=xl/activeX/activeX5.xml><?xml version="1.0" encoding="utf-8"?>
<ax:ocx xmlns:ax="http://schemas.microsoft.com/office/2006/activeX" xmlns:r="http://schemas.openxmlformats.org/officeDocument/2006/relationships" ax:classid="{8BD21D40-EC42-11CE-9E0D-00AA006002F3}" ax:persistence="persistStreamInit" r:id="rId1"/>
</file>

<file path=xl/activeX/activeX6.xml><?xml version="1.0" encoding="utf-8"?>
<ax:ocx xmlns:ax="http://schemas.microsoft.com/office/2006/activeX" xmlns:r="http://schemas.openxmlformats.org/officeDocument/2006/relationships" ax:classid="{8BD21D40-EC42-11CE-9E0D-00AA006002F3}" ax:persistence="persistStreamInit" r:id="rId1"/>
</file>

<file path=xl/activeX/activeX7.xml><?xml version="1.0" encoding="utf-8"?>
<ax:ocx xmlns:ax="http://schemas.microsoft.com/office/2006/activeX" xmlns:r="http://schemas.openxmlformats.org/officeDocument/2006/relationships" ax:classid="{8BD21D40-EC42-11CE-9E0D-00AA006002F3}" ax:persistence="persistStreamInit" r:id="rId1"/>
</file>

<file path=xl/activeX/activeX8.xml><?xml version="1.0" encoding="utf-8"?>
<ax:ocx xmlns:ax="http://schemas.microsoft.com/office/2006/activeX" xmlns:r="http://schemas.openxmlformats.org/officeDocument/2006/relationships" ax:classid="{8BD21D40-EC42-11CE-9E0D-00AA006002F3}" ax:persistence="persistStreamInit" r:id="rId1"/>
</file>

<file path=xl/activeX/activeX9.xml><?xml version="1.0" encoding="utf-8"?>
<ax:ocx xmlns:ax="http://schemas.microsoft.com/office/2006/activeX" xmlns:r="http://schemas.openxmlformats.org/officeDocument/2006/relationships" ax:classid="{8BD21D40-EC42-11CE-9E0D-00AA006002F3}" ax:persistence="persistStreamInit" r:id="rId1"/>
</file>

<file path=xl/activeX/activeX10.xml><?xml version="1.0" encoding="utf-8"?>
<ax:ocx xmlns:ax="http://schemas.microsoft.com/office/2006/activeX" xmlns:r="http://schemas.openxmlformats.org/officeDocument/2006/relationships" ax:classid="{8BD21D40-EC42-11CE-9E0D-00AA006002F3}" ax:persistence="persistStreamInit" r:id="rId1"/>
</file>

<file path=xl/activeX/activeX11.xml><?xml version="1.0" encoding="utf-8"?>
<ax:ocx xmlns:ax="http://schemas.microsoft.com/office/2006/activeX" xmlns:r="http://schemas.openxmlformats.org/officeDocument/2006/relationships" ax:classid="{8BD21D40-EC42-11CE-9E0D-00AA006002F3}" ax:persistence="persistStreamInit" r:id="rId1"/>
</file>

<file path=xl/activeX/activeX12.xml><?xml version="1.0" encoding="utf-8"?>
<ax:ocx xmlns:ax="http://schemas.microsoft.com/office/2006/activeX" xmlns:r="http://schemas.openxmlformats.org/officeDocument/2006/relationships" ax:classid="{8BD21D40-EC42-11CE-9E0D-00AA006002F3}" ax:persistence="persistStreamInit" r:id="rId1"/>
</file>

<file path=xl/drawings/_rels/drawing2.xml.rels><?xml version="1.0" encoding="UTF-8" standalone="yes"?>
<Relationships xmlns="http://schemas.openxmlformats.org/package/2006/relationships"><Relationship Id="rId1" Type="http://schemas.openxmlformats.org/officeDocument/2006/relationships/hyperlink" Target="#'Saisie de donn&#233;es'!A1"/></Relationships>
</file>

<file path=xl/drawings/_rels/drawing3.xml.rels><?xml version="1.0" encoding="UTF-8" standalone="yes"?>
<Relationships xmlns="http://schemas.openxmlformats.org/package/2006/relationships"><Relationship Id="rId2" Type="http://schemas.openxmlformats.org/officeDocument/2006/relationships/hyperlink" Target="#Planification!A1"/><Relationship Id="rId1" Type="http://schemas.openxmlformats.org/officeDocument/2006/relationships/hyperlink" Target="#Schedule!A1"/></Relationships>
</file>

<file path=xl/drawings/_rels/vmlDrawing1.vml.rels><?xml version="1.0" encoding="UTF-8" standalone="yes"?>
<Relationships xmlns="http://schemas.openxmlformats.org/package/2006/relationships"><Relationship Id="rId8" Type="http://schemas.openxmlformats.org/officeDocument/2006/relationships/image" Target="../media/image8.emf"/><Relationship Id="rId3" Type="http://schemas.openxmlformats.org/officeDocument/2006/relationships/image" Target="../media/image3.emf"/><Relationship Id="rId7" Type="http://schemas.openxmlformats.org/officeDocument/2006/relationships/image" Target="../media/image7.emf"/><Relationship Id="rId12" Type="http://schemas.openxmlformats.org/officeDocument/2006/relationships/image" Target="../media/image12.emf"/><Relationship Id="rId2" Type="http://schemas.openxmlformats.org/officeDocument/2006/relationships/image" Target="../media/image2.emf"/><Relationship Id="rId1" Type="http://schemas.openxmlformats.org/officeDocument/2006/relationships/image" Target="../media/image1.emf"/><Relationship Id="rId6" Type="http://schemas.openxmlformats.org/officeDocument/2006/relationships/image" Target="../media/image6.emf"/><Relationship Id="rId11" Type="http://schemas.openxmlformats.org/officeDocument/2006/relationships/image" Target="../media/image11.emf"/><Relationship Id="rId5" Type="http://schemas.openxmlformats.org/officeDocument/2006/relationships/image" Target="../media/image5.emf"/><Relationship Id="rId10" Type="http://schemas.openxmlformats.org/officeDocument/2006/relationships/image" Target="../media/image10.emf"/><Relationship Id="rId4" Type="http://schemas.openxmlformats.org/officeDocument/2006/relationships/image" Target="../media/image4.emf"/><Relationship Id="rId9" Type="http://schemas.openxmlformats.org/officeDocument/2006/relationships/image" Target="../media/image9.emf"/></Relationships>
</file>

<file path=xl/drawings/drawing1.xml><?xml version="1.0" encoding="utf-8"?>
<xdr:wsDr xmlns:xdr="http://schemas.openxmlformats.org/drawingml/2006/spreadsheetDrawing" xmlns:a="http://schemas.openxmlformats.org/drawingml/2006/main">
  <xdr:twoCellAnchor>
    <xdr:from>
      <xdr:col>0</xdr:col>
      <xdr:colOff>47625</xdr:colOff>
      <xdr:row>6</xdr:row>
      <xdr:rowOff>171450</xdr:rowOff>
    </xdr:from>
    <xdr:to>
      <xdr:col>0</xdr:col>
      <xdr:colOff>914400</xdr:colOff>
      <xdr:row>6</xdr:row>
      <xdr:rowOff>638175</xdr:rowOff>
    </xdr:to>
    <xdr:sp macro="[0]!Consultations" textlink="">
      <xdr:nvSpPr>
        <xdr:cNvPr id="1004" name="Rechthoek: afgeronde hoeken 1003">
          <a:extLst>
            <a:ext uri="{FF2B5EF4-FFF2-40B4-BE49-F238E27FC236}">
              <a16:creationId xmlns:a16="http://schemas.microsoft.com/office/drawing/2014/main" id="{DF4AE6EE-647D-8021-2F47-C88E97ADD7F1}"/>
            </a:ext>
          </a:extLst>
        </xdr:cNvPr>
        <xdr:cNvSpPr/>
      </xdr:nvSpPr>
      <xdr:spPr>
        <a:xfrm>
          <a:off x="47625" y="1438275"/>
          <a:ext cx="866775" cy="466725"/>
        </a:xfrm>
        <a:prstGeom prst="roundRect">
          <a:avLst/>
        </a:prstGeom>
      </xdr:spPr>
      <xdr:style>
        <a:lnRef idx="2">
          <a:schemeClr val="accent6">
            <a:shade val="15000"/>
          </a:schemeClr>
        </a:lnRef>
        <a:fillRef idx="1">
          <a:schemeClr val="accent6"/>
        </a:fillRef>
        <a:effectRef idx="0">
          <a:schemeClr val="accent6"/>
        </a:effectRef>
        <a:fontRef idx="minor">
          <a:schemeClr val="lt1"/>
        </a:fontRef>
      </xdr:style>
      <xdr:txBody>
        <a:bodyPr vertOverflow="clip" horzOverflow="clip" rtlCol="0" anchor="t"/>
        <a:lstStyle/>
        <a:p>
          <a:pPr algn="l"/>
          <a:r>
            <a:rPr lang="nl-BE" sz="1600"/>
            <a:t>macro</a:t>
          </a:r>
        </a:p>
      </xdr:txBody>
    </xdr:sp>
    <xdr:clientData/>
  </xdr:twoCellAnchor>
  <xdr:twoCellAnchor>
    <xdr:from>
      <xdr:col>8</xdr:col>
      <xdr:colOff>25400</xdr:colOff>
      <xdr:row>34</xdr:row>
      <xdr:rowOff>0</xdr:rowOff>
    </xdr:from>
    <xdr:to>
      <xdr:col>8</xdr:col>
      <xdr:colOff>355600</xdr:colOff>
      <xdr:row>34</xdr:row>
      <xdr:rowOff>0</xdr:rowOff>
    </xdr:to>
    <xdr:sp macro="Clicquer" textlink="">
      <xdr:nvSpPr>
        <xdr:cNvPr id="9491" name="174 Consult">
          <a:extLst>
            <a:ext uri="{FF2B5EF4-FFF2-40B4-BE49-F238E27FC236}">
              <a16:creationId xmlns:a16="http://schemas.microsoft.com/office/drawing/2014/main" id="{6A40F540-60BF-D66A-5DFC-5AF3A939318D}"/>
            </a:ext>
          </a:extLst>
        </xdr:cNvPr>
        <xdr:cNvSpPr/>
      </xdr:nvSpPr>
      <xdr:spPr>
        <a:xfrm>
          <a:off x="3625850" y="13592175"/>
          <a:ext cx="330200" cy="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0179</a:t>
          </a:r>
        </a:p>
      </xdr:txBody>
    </xdr:sp>
    <xdr:clientData/>
  </xdr:twoCellAnchor>
  <xdr:twoCellAnchor>
    <xdr:from>
      <xdr:col>0</xdr:col>
      <xdr:colOff>12700</xdr:colOff>
      <xdr:row>5</xdr:row>
      <xdr:rowOff>12700</xdr:rowOff>
    </xdr:from>
    <xdr:to>
      <xdr:col>0</xdr:col>
      <xdr:colOff>25400</xdr:colOff>
      <xdr:row>5</xdr:row>
      <xdr:rowOff>25400</xdr:rowOff>
    </xdr:to>
    <xdr:sp macro="" textlink="">
      <xdr:nvSpPr>
        <xdr:cNvPr id="4" name="Dummy">
          <a:extLst>
            <a:ext uri="{FF2B5EF4-FFF2-40B4-BE49-F238E27FC236}">
              <a16:creationId xmlns:a16="http://schemas.microsoft.com/office/drawing/2014/main" id="{3B3F662C-93A4-43F2-DE26-50D7BC732AF8}"/>
            </a:ext>
          </a:extLst>
        </xdr:cNvPr>
        <xdr:cNvSpPr/>
      </xdr:nvSpPr>
      <xdr:spPr>
        <a:xfrm>
          <a:off x="12700" y="12700"/>
          <a:ext cx="12700" cy="12700"/>
        </a:xfrm>
        <a:prstGeom prst="roundRect">
          <a:avLst/>
        </a:prstGeom>
        <a:solidFill>
          <a:srgbClr val="FFFF00">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dddddddd</a:t>
          </a:r>
        </a:p>
      </xdr:txBody>
    </xdr:sp>
    <xdr:clientData/>
  </xdr:twoCellAnchor>
  <xdr:twoCellAnchor>
    <xdr:from>
      <xdr:col>0</xdr:col>
      <xdr:colOff>165100</xdr:colOff>
      <xdr:row>5</xdr:row>
      <xdr:rowOff>165100</xdr:rowOff>
    </xdr:from>
    <xdr:to>
      <xdr:col>0</xdr:col>
      <xdr:colOff>177800</xdr:colOff>
      <xdr:row>5</xdr:row>
      <xdr:rowOff>177800</xdr:rowOff>
    </xdr:to>
    <xdr:sp macro="" textlink="">
      <xdr:nvSpPr>
        <xdr:cNvPr id="5" name="Dummy2">
          <a:extLst>
            <a:ext uri="{FF2B5EF4-FFF2-40B4-BE49-F238E27FC236}">
              <a16:creationId xmlns:a16="http://schemas.microsoft.com/office/drawing/2014/main" id="{ADDC684D-93A0-A1FE-57AE-9A9226B64D34}"/>
            </a:ext>
          </a:extLst>
        </xdr:cNvPr>
        <xdr:cNvSpPr/>
      </xdr:nvSpPr>
      <xdr:spPr>
        <a:xfrm>
          <a:off x="165100" y="165100"/>
          <a:ext cx="12700" cy="127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dddddddd</a:t>
          </a:r>
        </a:p>
      </xdr:txBody>
    </xdr:sp>
    <xdr:clientData/>
  </xdr:twoCellAnchor>
  <xdr:twoCellAnchor>
    <xdr:from>
      <xdr:col>1</xdr:col>
      <xdr:colOff>25400</xdr:colOff>
      <xdr:row>9</xdr:row>
      <xdr:rowOff>104457</xdr:rowOff>
    </xdr:from>
    <xdr:to>
      <xdr:col>1</xdr:col>
      <xdr:colOff>355600</xdr:colOff>
      <xdr:row>10</xdr:row>
      <xdr:rowOff>298450</xdr:rowOff>
    </xdr:to>
    <xdr:sp macro="Clicquer" textlink="">
      <xdr:nvSpPr>
        <xdr:cNvPr id="6" name="1 Consult">
          <a:extLst>
            <a:ext uri="{FF2B5EF4-FFF2-40B4-BE49-F238E27FC236}">
              <a16:creationId xmlns:a16="http://schemas.microsoft.com/office/drawing/2014/main" id="{BC04206D-49D3-2E97-DD49-61C1148CC6B8}"/>
            </a:ext>
          </a:extLst>
        </xdr:cNvPr>
        <xdr:cNvSpPr/>
      </xdr:nvSpPr>
      <xdr:spPr>
        <a:xfrm>
          <a:off x="939800" y="1618932"/>
          <a:ext cx="330200" cy="641668"/>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0533</a:t>
          </a:r>
        </a:p>
      </xdr:txBody>
    </xdr:sp>
    <xdr:clientData/>
  </xdr:twoCellAnchor>
  <xdr:twoCellAnchor>
    <xdr:from>
      <xdr:col>1</xdr:col>
      <xdr:colOff>25400</xdr:colOff>
      <xdr:row>9</xdr:row>
      <xdr:rowOff>40957</xdr:rowOff>
    </xdr:from>
    <xdr:to>
      <xdr:col>1</xdr:col>
      <xdr:colOff>355600</xdr:colOff>
      <xdr:row>9</xdr:row>
      <xdr:rowOff>167957</xdr:rowOff>
    </xdr:to>
    <xdr:sp macro="" textlink="">
      <xdr:nvSpPr>
        <xdr:cNvPr id="7" name="0,389712">
          <a:extLst>
            <a:ext uri="{FF2B5EF4-FFF2-40B4-BE49-F238E27FC236}">
              <a16:creationId xmlns:a16="http://schemas.microsoft.com/office/drawing/2014/main" id="{717377D9-D319-D15E-DEF2-5BAC0320720D}"/>
            </a:ext>
          </a:extLst>
        </xdr:cNvPr>
        <xdr:cNvSpPr/>
      </xdr:nvSpPr>
      <xdr:spPr>
        <a:xfrm>
          <a:off x="939800" y="155543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08:07</a:t>
          </a:r>
        </a:p>
      </xdr:txBody>
    </xdr:sp>
    <xdr:clientData/>
  </xdr:twoCellAnchor>
  <xdr:twoCellAnchor>
    <xdr:from>
      <xdr:col>1</xdr:col>
      <xdr:colOff>25400</xdr:colOff>
      <xdr:row>10</xdr:row>
      <xdr:rowOff>402908</xdr:rowOff>
    </xdr:from>
    <xdr:to>
      <xdr:col>1</xdr:col>
      <xdr:colOff>355600</xdr:colOff>
      <xdr:row>12</xdr:row>
      <xdr:rowOff>104458</xdr:rowOff>
    </xdr:to>
    <xdr:sp macro="Clicquer" textlink="">
      <xdr:nvSpPr>
        <xdr:cNvPr id="8" name="2 Consult">
          <a:extLst>
            <a:ext uri="{FF2B5EF4-FFF2-40B4-BE49-F238E27FC236}">
              <a16:creationId xmlns:a16="http://schemas.microsoft.com/office/drawing/2014/main" id="{34740F08-0FC4-E5DC-9B9A-81311472BAFF}"/>
            </a:ext>
          </a:extLst>
        </xdr:cNvPr>
        <xdr:cNvSpPr/>
      </xdr:nvSpPr>
      <xdr:spPr>
        <a:xfrm>
          <a:off x="939800" y="2365058"/>
          <a:ext cx="330200" cy="59690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0290</a:t>
          </a:r>
        </a:p>
      </xdr:txBody>
    </xdr:sp>
    <xdr:clientData/>
  </xdr:twoCellAnchor>
  <xdr:twoCellAnchor>
    <xdr:from>
      <xdr:col>1</xdr:col>
      <xdr:colOff>25400</xdr:colOff>
      <xdr:row>10</xdr:row>
      <xdr:rowOff>339408</xdr:rowOff>
    </xdr:from>
    <xdr:to>
      <xdr:col>1</xdr:col>
      <xdr:colOff>355600</xdr:colOff>
      <xdr:row>11</xdr:row>
      <xdr:rowOff>18733</xdr:rowOff>
    </xdr:to>
    <xdr:sp macro="" textlink="">
      <xdr:nvSpPr>
        <xdr:cNvPr id="9" name="0,8067009">
          <a:extLst>
            <a:ext uri="{FF2B5EF4-FFF2-40B4-BE49-F238E27FC236}">
              <a16:creationId xmlns:a16="http://schemas.microsoft.com/office/drawing/2014/main" id="{BA62B228-16C8-6204-0A1F-1F874E299E4F}"/>
            </a:ext>
          </a:extLst>
        </xdr:cNvPr>
        <xdr:cNvSpPr/>
      </xdr:nvSpPr>
      <xdr:spPr>
        <a:xfrm>
          <a:off x="939800" y="230155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08:57</a:t>
          </a:r>
        </a:p>
      </xdr:txBody>
    </xdr:sp>
    <xdr:clientData/>
  </xdr:twoCellAnchor>
  <xdr:twoCellAnchor>
    <xdr:from>
      <xdr:col>1</xdr:col>
      <xdr:colOff>25400</xdr:colOff>
      <xdr:row>12</xdr:row>
      <xdr:rowOff>164148</xdr:rowOff>
    </xdr:from>
    <xdr:to>
      <xdr:col>1</xdr:col>
      <xdr:colOff>355600</xdr:colOff>
      <xdr:row>12</xdr:row>
      <xdr:rowOff>402908</xdr:rowOff>
    </xdr:to>
    <xdr:sp macro="Clicquer" textlink="">
      <xdr:nvSpPr>
        <xdr:cNvPr id="10" name="3 Consult">
          <a:extLst>
            <a:ext uri="{FF2B5EF4-FFF2-40B4-BE49-F238E27FC236}">
              <a16:creationId xmlns:a16="http://schemas.microsoft.com/office/drawing/2014/main" id="{3ECAFE7F-8AEB-50DA-0569-F7BEA15AF9EE}"/>
            </a:ext>
          </a:extLst>
        </xdr:cNvPr>
        <xdr:cNvSpPr/>
      </xdr:nvSpPr>
      <xdr:spPr>
        <a:xfrm>
          <a:off x="939800" y="3021648"/>
          <a:ext cx="330200" cy="23876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0775</a:t>
          </a:r>
        </a:p>
      </xdr:txBody>
    </xdr:sp>
    <xdr:clientData/>
  </xdr:twoCellAnchor>
  <xdr:twoCellAnchor>
    <xdr:from>
      <xdr:col>1</xdr:col>
      <xdr:colOff>25400</xdr:colOff>
      <xdr:row>12</xdr:row>
      <xdr:rowOff>100648</xdr:rowOff>
    </xdr:from>
    <xdr:to>
      <xdr:col>1</xdr:col>
      <xdr:colOff>355600</xdr:colOff>
      <xdr:row>12</xdr:row>
      <xdr:rowOff>227648</xdr:rowOff>
    </xdr:to>
    <xdr:sp macro="" textlink="">
      <xdr:nvSpPr>
        <xdr:cNvPr id="11" name="0,7239083">
          <a:extLst>
            <a:ext uri="{FF2B5EF4-FFF2-40B4-BE49-F238E27FC236}">
              <a16:creationId xmlns:a16="http://schemas.microsoft.com/office/drawing/2014/main" id="{EDB50800-2BE0-2930-B8D1-B9CF8FD06E26}"/>
            </a:ext>
          </a:extLst>
        </xdr:cNvPr>
        <xdr:cNvSpPr/>
      </xdr:nvSpPr>
      <xdr:spPr>
        <a:xfrm>
          <a:off x="939800" y="295814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09:41</a:t>
          </a:r>
        </a:p>
      </xdr:txBody>
    </xdr:sp>
    <xdr:clientData/>
  </xdr:twoCellAnchor>
  <xdr:twoCellAnchor>
    <xdr:from>
      <xdr:col>1</xdr:col>
      <xdr:colOff>25400</xdr:colOff>
      <xdr:row>13</xdr:row>
      <xdr:rowOff>89535</xdr:rowOff>
    </xdr:from>
    <xdr:to>
      <xdr:col>1</xdr:col>
      <xdr:colOff>355600</xdr:colOff>
      <xdr:row>14</xdr:row>
      <xdr:rowOff>119380</xdr:rowOff>
    </xdr:to>
    <xdr:sp macro="Clicquer" textlink="">
      <xdr:nvSpPr>
        <xdr:cNvPr id="12" name="4 Consult">
          <a:extLst>
            <a:ext uri="{FF2B5EF4-FFF2-40B4-BE49-F238E27FC236}">
              <a16:creationId xmlns:a16="http://schemas.microsoft.com/office/drawing/2014/main" id="{C221A020-E285-DC42-9349-87A22687C9E8}"/>
            </a:ext>
          </a:extLst>
        </xdr:cNvPr>
        <xdr:cNvSpPr/>
      </xdr:nvSpPr>
      <xdr:spPr>
        <a:xfrm>
          <a:off x="939800" y="3394710"/>
          <a:ext cx="330200" cy="47752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0761</a:t>
          </a:r>
        </a:p>
      </xdr:txBody>
    </xdr:sp>
    <xdr:clientData/>
  </xdr:twoCellAnchor>
  <xdr:twoCellAnchor>
    <xdr:from>
      <xdr:col>1</xdr:col>
      <xdr:colOff>25400</xdr:colOff>
      <xdr:row>13</xdr:row>
      <xdr:rowOff>26035</xdr:rowOff>
    </xdr:from>
    <xdr:to>
      <xdr:col>1</xdr:col>
      <xdr:colOff>355600</xdr:colOff>
      <xdr:row>13</xdr:row>
      <xdr:rowOff>153035</xdr:rowOff>
    </xdr:to>
    <xdr:sp macro="" textlink="">
      <xdr:nvSpPr>
        <xdr:cNvPr id="13" name="0,9575343">
          <a:extLst>
            <a:ext uri="{FF2B5EF4-FFF2-40B4-BE49-F238E27FC236}">
              <a16:creationId xmlns:a16="http://schemas.microsoft.com/office/drawing/2014/main" id="{F1F535A7-3248-D01B-571F-90F6529C4D88}"/>
            </a:ext>
          </a:extLst>
        </xdr:cNvPr>
        <xdr:cNvSpPr/>
      </xdr:nvSpPr>
      <xdr:spPr>
        <a:xfrm>
          <a:off x="939800" y="333121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10:06</a:t>
          </a:r>
        </a:p>
      </xdr:txBody>
    </xdr:sp>
    <xdr:clientData/>
  </xdr:twoCellAnchor>
  <xdr:twoCellAnchor>
    <xdr:from>
      <xdr:col>1</xdr:col>
      <xdr:colOff>25400</xdr:colOff>
      <xdr:row>14</xdr:row>
      <xdr:rowOff>268605</xdr:rowOff>
    </xdr:from>
    <xdr:to>
      <xdr:col>1</xdr:col>
      <xdr:colOff>355600</xdr:colOff>
      <xdr:row>15</xdr:row>
      <xdr:rowOff>268605</xdr:rowOff>
    </xdr:to>
    <xdr:sp macro="Clicquer" textlink="">
      <xdr:nvSpPr>
        <xdr:cNvPr id="14" name="5 Consult">
          <a:extLst>
            <a:ext uri="{FF2B5EF4-FFF2-40B4-BE49-F238E27FC236}">
              <a16:creationId xmlns:a16="http://schemas.microsoft.com/office/drawing/2014/main" id="{137763E5-A2DF-83D2-045E-0234E58A441B}"/>
            </a:ext>
          </a:extLst>
        </xdr:cNvPr>
        <xdr:cNvSpPr/>
      </xdr:nvSpPr>
      <xdr:spPr>
        <a:xfrm>
          <a:off x="939800" y="4021455"/>
          <a:ext cx="330200" cy="44767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0709</a:t>
          </a:r>
        </a:p>
      </xdr:txBody>
    </xdr:sp>
    <xdr:clientData/>
  </xdr:twoCellAnchor>
  <xdr:twoCellAnchor>
    <xdr:from>
      <xdr:col>1</xdr:col>
      <xdr:colOff>25400</xdr:colOff>
      <xdr:row>14</xdr:row>
      <xdr:rowOff>205105</xdr:rowOff>
    </xdr:from>
    <xdr:to>
      <xdr:col>1</xdr:col>
      <xdr:colOff>355600</xdr:colOff>
      <xdr:row>14</xdr:row>
      <xdr:rowOff>332105</xdr:rowOff>
    </xdr:to>
    <xdr:sp macro="" textlink="">
      <xdr:nvSpPr>
        <xdr:cNvPr id="15" name="0,3690063">
          <a:extLst>
            <a:ext uri="{FF2B5EF4-FFF2-40B4-BE49-F238E27FC236}">
              <a16:creationId xmlns:a16="http://schemas.microsoft.com/office/drawing/2014/main" id="{19C45BD9-09B4-A069-07E4-A36835E1739A}"/>
            </a:ext>
          </a:extLst>
        </xdr:cNvPr>
        <xdr:cNvSpPr/>
      </xdr:nvSpPr>
      <xdr:spPr>
        <a:xfrm>
          <a:off x="939800" y="395795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10:48</a:t>
          </a:r>
        </a:p>
      </xdr:txBody>
    </xdr:sp>
    <xdr:clientData/>
  </xdr:twoCellAnchor>
  <xdr:twoCellAnchor>
    <xdr:from>
      <xdr:col>1</xdr:col>
      <xdr:colOff>25400</xdr:colOff>
      <xdr:row>15</xdr:row>
      <xdr:rowOff>283528</xdr:rowOff>
    </xdr:from>
    <xdr:to>
      <xdr:col>1</xdr:col>
      <xdr:colOff>355600</xdr:colOff>
      <xdr:row>16</xdr:row>
      <xdr:rowOff>89535</xdr:rowOff>
    </xdr:to>
    <xdr:sp macro="Clicquer" textlink="">
      <xdr:nvSpPr>
        <xdr:cNvPr id="16" name="6 Consult">
          <a:extLst>
            <a:ext uri="{FF2B5EF4-FFF2-40B4-BE49-F238E27FC236}">
              <a16:creationId xmlns:a16="http://schemas.microsoft.com/office/drawing/2014/main" id="{1A01FFAB-4F87-D13B-F227-0A6DFE25B022}"/>
            </a:ext>
          </a:extLst>
        </xdr:cNvPr>
        <xdr:cNvSpPr/>
      </xdr:nvSpPr>
      <xdr:spPr>
        <a:xfrm>
          <a:off x="939800" y="4484053"/>
          <a:ext cx="330200" cy="25368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0414</a:t>
          </a:r>
        </a:p>
      </xdr:txBody>
    </xdr:sp>
    <xdr:clientData/>
  </xdr:twoCellAnchor>
  <xdr:twoCellAnchor>
    <xdr:from>
      <xdr:col>1</xdr:col>
      <xdr:colOff>25400</xdr:colOff>
      <xdr:row>15</xdr:row>
      <xdr:rowOff>220028</xdr:rowOff>
    </xdr:from>
    <xdr:to>
      <xdr:col>1</xdr:col>
      <xdr:colOff>355600</xdr:colOff>
      <xdr:row>15</xdr:row>
      <xdr:rowOff>347028</xdr:rowOff>
    </xdr:to>
    <xdr:sp macro="" textlink="">
      <xdr:nvSpPr>
        <xdr:cNvPr id="17" name="0,351795">
          <a:extLst>
            <a:ext uri="{FF2B5EF4-FFF2-40B4-BE49-F238E27FC236}">
              <a16:creationId xmlns:a16="http://schemas.microsoft.com/office/drawing/2014/main" id="{BAFE5B23-1EE1-AD74-BDAD-17E883CAE9A6}"/>
            </a:ext>
          </a:extLst>
        </xdr:cNvPr>
        <xdr:cNvSpPr/>
      </xdr:nvSpPr>
      <xdr:spPr>
        <a:xfrm>
          <a:off x="939800" y="442055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11:19</a:t>
          </a:r>
        </a:p>
      </xdr:txBody>
    </xdr:sp>
    <xdr:clientData/>
  </xdr:twoCellAnchor>
  <xdr:twoCellAnchor>
    <xdr:from>
      <xdr:col>1</xdr:col>
      <xdr:colOff>25400</xdr:colOff>
      <xdr:row>16</xdr:row>
      <xdr:rowOff>119380</xdr:rowOff>
    </xdr:from>
    <xdr:to>
      <xdr:col>1</xdr:col>
      <xdr:colOff>355600</xdr:colOff>
      <xdr:row>16</xdr:row>
      <xdr:rowOff>417830</xdr:rowOff>
    </xdr:to>
    <xdr:sp macro="Clicquer" textlink="">
      <xdr:nvSpPr>
        <xdr:cNvPr id="18" name="7 Consult">
          <a:extLst>
            <a:ext uri="{FF2B5EF4-FFF2-40B4-BE49-F238E27FC236}">
              <a16:creationId xmlns:a16="http://schemas.microsoft.com/office/drawing/2014/main" id="{65337462-E491-5C1D-F56A-ACA84858834B}"/>
            </a:ext>
          </a:extLst>
        </xdr:cNvPr>
        <xdr:cNvSpPr/>
      </xdr:nvSpPr>
      <xdr:spPr>
        <a:xfrm>
          <a:off x="939800" y="4767580"/>
          <a:ext cx="330200" cy="29845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0790</a:t>
          </a:r>
        </a:p>
      </xdr:txBody>
    </xdr:sp>
    <xdr:clientData/>
  </xdr:twoCellAnchor>
  <xdr:twoCellAnchor>
    <xdr:from>
      <xdr:col>1</xdr:col>
      <xdr:colOff>25400</xdr:colOff>
      <xdr:row>16</xdr:row>
      <xdr:rowOff>55880</xdr:rowOff>
    </xdr:from>
    <xdr:to>
      <xdr:col>1</xdr:col>
      <xdr:colOff>355600</xdr:colOff>
      <xdr:row>16</xdr:row>
      <xdr:rowOff>182880</xdr:rowOff>
    </xdr:to>
    <xdr:sp macro="" textlink="">
      <xdr:nvSpPr>
        <xdr:cNvPr id="19" name="0,2127622">
          <a:extLst>
            <a:ext uri="{FF2B5EF4-FFF2-40B4-BE49-F238E27FC236}">
              <a16:creationId xmlns:a16="http://schemas.microsoft.com/office/drawing/2014/main" id="{94D16869-8753-9C1E-CA17-3B73832E6366}"/>
            </a:ext>
          </a:extLst>
        </xdr:cNvPr>
        <xdr:cNvSpPr/>
      </xdr:nvSpPr>
      <xdr:spPr>
        <a:xfrm>
          <a:off x="939800" y="470408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11:38</a:t>
          </a:r>
        </a:p>
      </xdr:txBody>
    </xdr:sp>
    <xdr:clientData/>
  </xdr:twoCellAnchor>
  <xdr:twoCellAnchor>
    <xdr:from>
      <xdr:col>1</xdr:col>
      <xdr:colOff>25400</xdr:colOff>
      <xdr:row>19</xdr:row>
      <xdr:rowOff>164147</xdr:rowOff>
    </xdr:from>
    <xdr:to>
      <xdr:col>1</xdr:col>
      <xdr:colOff>355600</xdr:colOff>
      <xdr:row>20</xdr:row>
      <xdr:rowOff>119380</xdr:rowOff>
    </xdr:to>
    <xdr:sp macro="Clicquer" textlink="">
      <xdr:nvSpPr>
        <xdr:cNvPr id="20" name="8 Consult">
          <a:extLst>
            <a:ext uri="{FF2B5EF4-FFF2-40B4-BE49-F238E27FC236}">
              <a16:creationId xmlns:a16="http://schemas.microsoft.com/office/drawing/2014/main" id="{7B05FF5C-E2C3-E6A6-F29D-42034CB96C5C}"/>
            </a:ext>
          </a:extLst>
        </xdr:cNvPr>
        <xdr:cNvSpPr/>
      </xdr:nvSpPr>
      <xdr:spPr>
        <a:xfrm>
          <a:off x="939800" y="6155372"/>
          <a:ext cx="330200" cy="40290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0962</a:t>
          </a:r>
        </a:p>
      </xdr:txBody>
    </xdr:sp>
    <xdr:clientData/>
  </xdr:twoCellAnchor>
  <xdr:twoCellAnchor>
    <xdr:from>
      <xdr:col>1</xdr:col>
      <xdr:colOff>25400</xdr:colOff>
      <xdr:row>19</xdr:row>
      <xdr:rowOff>100647</xdr:rowOff>
    </xdr:from>
    <xdr:to>
      <xdr:col>1</xdr:col>
      <xdr:colOff>355600</xdr:colOff>
      <xdr:row>19</xdr:row>
      <xdr:rowOff>227647</xdr:rowOff>
    </xdr:to>
    <xdr:sp macro="" textlink="">
      <xdr:nvSpPr>
        <xdr:cNvPr id="21" name="0,60429">
          <a:extLst>
            <a:ext uri="{FF2B5EF4-FFF2-40B4-BE49-F238E27FC236}">
              <a16:creationId xmlns:a16="http://schemas.microsoft.com/office/drawing/2014/main" id="{A3A7B182-11C9-8D18-2CA1-D92E2D143595}"/>
            </a:ext>
          </a:extLst>
        </xdr:cNvPr>
        <xdr:cNvSpPr/>
      </xdr:nvSpPr>
      <xdr:spPr>
        <a:xfrm>
          <a:off x="939800" y="609187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13:11</a:t>
          </a:r>
        </a:p>
      </xdr:txBody>
    </xdr:sp>
    <xdr:clientData/>
  </xdr:twoCellAnchor>
  <xdr:twoCellAnchor>
    <xdr:from>
      <xdr:col>1</xdr:col>
      <xdr:colOff>25400</xdr:colOff>
      <xdr:row>20</xdr:row>
      <xdr:rowOff>164147</xdr:rowOff>
    </xdr:from>
    <xdr:to>
      <xdr:col>1</xdr:col>
      <xdr:colOff>355600</xdr:colOff>
      <xdr:row>21</xdr:row>
      <xdr:rowOff>74612</xdr:rowOff>
    </xdr:to>
    <xdr:sp macro="Clicquer" textlink="">
      <xdr:nvSpPr>
        <xdr:cNvPr id="22" name="9 Consult">
          <a:extLst>
            <a:ext uri="{FF2B5EF4-FFF2-40B4-BE49-F238E27FC236}">
              <a16:creationId xmlns:a16="http://schemas.microsoft.com/office/drawing/2014/main" id="{FD4FCB38-E87E-8D7F-6C1D-D36512548A48}"/>
            </a:ext>
          </a:extLst>
        </xdr:cNvPr>
        <xdr:cNvSpPr/>
      </xdr:nvSpPr>
      <xdr:spPr>
        <a:xfrm>
          <a:off x="939800" y="6603047"/>
          <a:ext cx="330200" cy="35814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0056</a:t>
          </a:r>
        </a:p>
      </xdr:txBody>
    </xdr:sp>
    <xdr:clientData/>
  </xdr:twoCellAnchor>
  <xdr:twoCellAnchor>
    <xdr:from>
      <xdr:col>1</xdr:col>
      <xdr:colOff>25400</xdr:colOff>
      <xdr:row>20</xdr:row>
      <xdr:rowOff>100647</xdr:rowOff>
    </xdr:from>
    <xdr:to>
      <xdr:col>1</xdr:col>
      <xdr:colOff>355600</xdr:colOff>
      <xdr:row>20</xdr:row>
      <xdr:rowOff>227647</xdr:rowOff>
    </xdr:to>
    <xdr:sp macro="" textlink="">
      <xdr:nvSpPr>
        <xdr:cNvPr id="23" name="0,4134403">
          <a:extLst>
            <a:ext uri="{FF2B5EF4-FFF2-40B4-BE49-F238E27FC236}">
              <a16:creationId xmlns:a16="http://schemas.microsoft.com/office/drawing/2014/main" id="{034AB21B-4B54-5D98-1E33-933F1B3CF2A1}"/>
            </a:ext>
          </a:extLst>
        </xdr:cNvPr>
        <xdr:cNvSpPr/>
      </xdr:nvSpPr>
      <xdr:spPr>
        <a:xfrm>
          <a:off x="939800" y="653954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13:41</a:t>
          </a:r>
        </a:p>
      </xdr:txBody>
    </xdr:sp>
    <xdr:clientData/>
  </xdr:twoCellAnchor>
  <xdr:twoCellAnchor>
    <xdr:from>
      <xdr:col>1</xdr:col>
      <xdr:colOff>25400</xdr:colOff>
      <xdr:row>21</xdr:row>
      <xdr:rowOff>179070</xdr:rowOff>
    </xdr:from>
    <xdr:to>
      <xdr:col>1</xdr:col>
      <xdr:colOff>355600</xdr:colOff>
      <xdr:row>22</xdr:row>
      <xdr:rowOff>0</xdr:rowOff>
    </xdr:to>
    <xdr:sp macro="Clicquer" textlink="">
      <xdr:nvSpPr>
        <xdr:cNvPr id="24" name="10 Consult">
          <a:extLst>
            <a:ext uri="{FF2B5EF4-FFF2-40B4-BE49-F238E27FC236}">
              <a16:creationId xmlns:a16="http://schemas.microsoft.com/office/drawing/2014/main" id="{D0891465-474F-E6F8-7387-7D3153ABDA40}"/>
            </a:ext>
          </a:extLst>
        </xdr:cNvPr>
        <xdr:cNvSpPr/>
      </xdr:nvSpPr>
      <xdr:spPr>
        <a:xfrm>
          <a:off x="939800" y="7065645"/>
          <a:ext cx="330200" cy="26860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0364</a:t>
          </a:r>
        </a:p>
      </xdr:txBody>
    </xdr:sp>
    <xdr:clientData/>
  </xdr:twoCellAnchor>
  <xdr:twoCellAnchor>
    <xdr:from>
      <xdr:col>1</xdr:col>
      <xdr:colOff>25400</xdr:colOff>
      <xdr:row>21</xdr:row>
      <xdr:rowOff>115570</xdr:rowOff>
    </xdr:from>
    <xdr:to>
      <xdr:col>1</xdr:col>
      <xdr:colOff>355600</xdr:colOff>
      <xdr:row>21</xdr:row>
      <xdr:rowOff>242570</xdr:rowOff>
    </xdr:to>
    <xdr:sp macro="" textlink="">
      <xdr:nvSpPr>
        <xdr:cNvPr id="25" name="0,7643969">
          <a:extLst>
            <a:ext uri="{FF2B5EF4-FFF2-40B4-BE49-F238E27FC236}">
              <a16:creationId xmlns:a16="http://schemas.microsoft.com/office/drawing/2014/main" id="{2E5E7AE2-BA16-A384-8C19-8CE7D9F1F31E}"/>
            </a:ext>
          </a:extLst>
        </xdr:cNvPr>
        <xdr:cNvSpPr/>
      </xdr:nvSpPr>
      <xdr:spPr>
        <a:xfrm>
          <a:off x="939800" y="700214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14:12</a:t>
          </a:r>
        </a:p>
      </xdr:txBody>
    </xdr:sp>
    <xdr:clientData/>
  </xdr:twoCellAnchor>
  <xdr:twoCellAnchor>
    <xdr:from>
      <xdr:col>1</xdr:col>
      <xdr:colOff>25400</xdr:colOff>
      <xdr:row>22</xdr:row>
      <xdr:rowOff>14922</xdr:rowOff>
    </xdr:from>
    <xdr:to>
      <xdr:col>1</xdr:col>
      <xdr:colOff>355600</xdr:colOff>
      <xdr:row>23</xdr:row>
      <xdr:rowOff>164147</xdr:rowOff>
    </xdr:to>
    <xdr:sp macro="Clicquer" textlink="">
      <xdr:nvSpPr>
        <xdr:cNvPr id="26" name="11 Consult">
          <a:extLst>
            <a:ext uri="{FF2B5EF4-FFF2-40B4-BE49-F238E27FC236}">
              <a16:creationId xmlns:a16="http://schemas.microsoft.com/office/drawing/2014/main" id="{5F0704B1-953C-8A0B-7CE5-C3A30C30EDBE}"/>
            </a:ext>
          </a:extLst>
        </xdr:cNvPr>
        <xdr:cNvSpPr/>
      </xdr:nvSpPr>
      <xdr:spPr>
        <a:xfrm>
          <a:off x="939800" y="7349172"/>
          <a:ext cx="330200" cy="59690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0767</a:t>
          </a:r>
        </a:p>
      </xdr:txBody>
    </xdr:sp>
    <xdr:clientData/>
  </xdr:twoCellAnchor>
  <xdr:twoCellAnchor>
    <xdr:from>
      <xdr:col>1</xdr:col>
      <xdr:colOff>25400</xdr:colOff>
      <xdr:row>21</xdr:row>
      <xdr:rowOff>399097</xdr:rowOff>
    </xdr:from>
    <xdr:to>
      <xdr:col>1</xdr:col>
      <xdr:colOff>355600</xdr:colOff>
      <xdr:row>22</xdr:row>
      <xdr:rowOff>78422</xdr:rowOff>
    </xdr:to>
    <xdr:sp macro="" textlink="">
      <xdr:nvSpPr>
        <xdr:cNvPr id="27" name="4,043758E-02">
          <a:extLst>
            <a:ext uri="{FF2B5EF4-FFF2-40B4-BE49-F238E27FC236}">
              <a16:creationId xmlns:a16="http://schemas.microsoft.com/office/drawing/2014/main" id="{8A6CBC64-AE58-6673-CAED-E7E5CF9F4D07}"/>
            </a:ext>
          </a:extLst>
        </xdr:cNvPr>
        <xdr:cNvSpPr/>
      </xdr:nvSpPr>
      <xdr:spPr>
        <a:xfrm>
          <a:off x="939800" y="728567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14:31</a:t>
          </a:r>
        </a:p>
      </xdr:txBody>
    </xdr:sp>
    <xdr:clientData/>
  </xdr:twoCellAnchor>
  <xdr:twoCellAnchor>
    <xdr:from>
      <xdr:col>1</xdr:col>
      <xdr:colOff>25400</xdr:colOff>
      <xdr:row>23</xdr:row>
      <xdr:rowOff>238760</xdr:rowOff>
    </xdr:from>
    <xdr:to>
      <xdr:col>1</xdr:col>
      <xdr:colOff>355600</xdr:colOff>
      <xdr:row>24</xdr:row>
      <xdr:rowOff>417830</xdr:rowOff>
    </xdr:to>
    <xdr:sp macro="Clicquer" textlink="">
      <xdr:nvSpPr>
        <xdr:cNvPr id="28" name="12 Consult">
          <a:extLst>
            <a:ext uri="{FF2B5EF4-FFF2-40B4-BE49-F238E27FC236}">
              <a16:creationId xmlns:a16="http://schemas.microsoft.com/office/drawing/2014/main" id="{61DECB61-15F5-2759-CEBB-E90A9D890D25}"/>
            </a:ext>
          </a:extLst>
        </xdr:cNvPr>
        <xdr:cNvSpPr/>
      </xdr:nvSpPr>
      <xdr:spPr>
        <a:xfrm>
          <a:off x="939800" y="8020685"/>
          <a:ext cx="330200" cy="62674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0592</a:t>
          </a:r>
        </a:p>
      </xdr:txBody>
    </xdr:sp>
    <xdr:clientData/>
  </xdr:twoCellAnchor>
  <xdr:twoCellAnchor>
    <xdr:from>
      <xdr:col>1</xdr:col>
      <xdr:colOff>25400</xdr:colOff>
      <xdr:row>23</xdr:row>
      <xdr:rowOff>175260</xdr:rowOff>
    </xdr:from>
    <xdr:to>
      <xdr:col>1</xdr:col>
      <xdr:colOff>355600</xdr:colOff>
      <xdr:row>23</xdr:row>
      <xdr:rowOff>302260</xdr:rowOff>
    </xdr:to>
    <xdr:sp macro="" textlink="">
      <xdr:nvSpPr>
        <xdr:cNvPr id="29" name="0,0816884">
          <a:extLst>
            <a:ext uri="{FF2B5EF4-FFF2-40B4-BE49-F238E27FC236}">
              <a16:creationId xmlns:a16="http://schemas.microsoft.com/office/drawing/2014/main" id="{86E83E16-9D8D-0661-32D8-245BC357EEDC}"/>
            </a:ext>
          </a:extLst>
        </xdr:cNvPr>
        <xdr:cNvSpPr/>
      </xdr:nvSpPr>
      <xdr:spPr>
        <a:xfrm>
          <a:off x="939800" y="795718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15:16</a:t>
          </a:r>
        </a:p>
      </xdr:txBody>
    </xdr:sp>
    <xdr:clientData/>
  </xdr:twoCellAnchor>
  <xdr:twoCellAnchor>
    <xdr:from>
      <xdr:col>1</xdr:col>
      <xdr:colOff>25400</xdr:colOff>
      <xdr:row>25</xdr:row>
      <xdr:rowOff>74613</xdr:rowOff>
    </xdr:from>
    <xdr:to>
      <xdr:col>1</xdr:col>
      <xdr:colOff>355600</xdr:colOff>
      <xdr:row>25</xdr:row>
      <xdr:rowOff>402907</xdr:rowOff>
    </xdr:to>
    <xdr:sp macro="Clicquer" textlink="">
      <xdr:nvSpPr>
        <xdr:cNvPr id="30" name="13 Consult">
          <a:extLst>
            <a:ext uri="{FF2B5EF4-FFF2-40B4-BE49-F238E27FC236}">
              <a16:creationId xmlns:a16="http://schemas.microsoft.com/office/drawing/2014/main" id="{EF5BE364-04A9-E75D-DE0C-3E5276FBF404}"/>
            </a:ext>
          </a:extLst>
        </xdr:cNvPr>
        <xdr:cNvSpPr/>
      </xdr:nvSpPr>
      <xdr:spPr>
        <a:xfrm>
          <a:off x="939800" y="8751888"/>
          <a:ext cx="330200" cy="328294"/>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0298</a:t>
          </a:r>
        </a:p>
      </xdr:txBody>
    </xdr:sp>
    <xdr:clientData/>
  </xdr:twoCellAnchor>
  <xdr:twoCellAnchor>
    <xdr:from>
      <xdr:col>1</xdr:col>
      <xdr:colOff>25400</xdr:colOff>
      <xdr:row>25</xdr:row>
      <xdr:rowOff>11113</xdr:rowOff>
    </xdr:from>
    <xdr:to>
      <xdr:col>1</xdr:col>
      <xdr:colOff>355600</xdr:colOff>
      <xdr:row>25</xdr:row>
      <xdr:rowOff>138113</xdr:rowOff>
    </xdr:to>
    <xdr:sp macro="" textlink="">
      <xdr:nvSpPr>
        <xdr:cNvPr id="31" name="0,9649087">
          <a:extLst>
            <a:ext uri="{FF2B5EF4-FFF2-40B4-BE49-F238E27FC236}">
              <a16:creationId xmlns:a16="http://schemas.microsoft.com/office/drawing/2014/main" id="{30B5F216-3957-4896-A039-E7CC62CEF70C}"/>
            </a:ext>
          </a:extLst>
        </xdr:cNvPr>
        <xdr:cNvSpPr/>
      </xdr:nvSpPr>
      <xdr:spPr>
        <a:xfrm>
          <a:off x="939800" y="86883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16:05</a:t>
          </a:r>
        </a:p>
      </xdr:txBody>
    </xdr:sp>
    <xdr:clientData/>
  </xdr:twoCellAnchor>
  <xdr:twoCellAnchor>
    <xdr:from>
      <xdr:col>1</xdr:col>
      <xdr:colOff>25400</xdr:colOff>
      <xdr:row>25</xdr:row>
      <xdr:rowOff>432753</xdr:rowOff>
    </xdr:from>
    <xdr:to>
      <xdr:col>1</xdr:col>
      <xdr:colOff>355600</xdr:colOff>
      <xdr:row>26</xdr:row>
      <xdr:rowOff>298450</xdr:rowOff>
    </xdr:to>
    <xdr:sp macro="Clicquer" textlink="">
      <xdr:nvSpPr>
        <xdr:cNvPr id="20544" name="14 Consult">
          <a:extLst>
            <a:ext uri="{FF2B5EF4-FFF2-40B4-BE49-F238E27FC236}">
              <a16:creationId xmlns:a16="http://schemas.microsoft.com/office/drawing/2014/main" id="{171F14AF-B217-0ABE-29EF-E64536FDD142}"/>
            </a:ext>
          </a:extLst>
        </xdr:cNvPr>
        <xdr:cNvSpPr/>
      </xdr:nvSpPr>
      <xdr:spPr>
        <a:xfrm>
          <a:off x="939800" y="9110028"/>
          <a:ext cx="330200" cy="313372"/>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0648</a:t>
          </a:r>
        </a:p>
      </xdr:txBody>
    </xdr:sp>
    <xdr:clientData/>
  </xdr:twoCellAnchor>
  <xdr:twoCellAnchor>
    <xdr:from>
      <xdr:col>1</xdr:col>
      <xdr:colOff>25400</xdr:colOff>
      <xdr:row>25</xdr:row>
      <xdr:rowOff>369253</xdr:rowOff>
    </xdr:from>
    <xdr:to>
      <xdr:col>1</xdr:col>
      <xdr:colOff>355600</xdr:colOff>
      <xdr:row>26</xdr:row>
      <xdr:rowOff>48578</xdr:rowOff>
    </xdr:to>
    <xdr:sp macro="" textlink="">
      <xdr:nvSpPr>
        <xdr:cNvPr id="20545" name="2,155757E-02">
          <a:extLst>
            <a:ext uri="{FF2B5EF4-FFF2-40B4-BE49-F238E27FC236}">
              <a16:creationId xmlns:a16="http://schemas.microsoft.com/office/drawing/2014/main" id="{9AFD44BA-D8D6-A7C4-19DD-C7B59FD61F47}"/>
            </a:ext>
          </a:extLst>
        </xdr:cNvPr>
        <xdr:cNvSpPr/>
      </xdr:nvSpPr>
      <xdr:spPr>
        <a:xfrm>
          <a:off x="939800" y="904652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16:29</a:t>
          </a:r>
        </a:p>
      </xdr:txBody>
    </xdr:sp>
    <xdr:clientData/>
  </xdr:twoCellAnchor>
  <xdr:twoCellAnchor>
    <xdr:from>
      <xdr:col>1</xdr:col>
      <xdr:colOff>25400</xdr:colOff>
      <xdr:row>26</xdr:row>
      <xdr:rowOff>328295</xdr:rowOff>
    </xdr:from>
    <xdr:to>
      <xdr:col>1</xdr:col>
      <xdr:colOff>355600</xdr:colOff>
      <xdr:row>28</xdr:row>
      <xdr:rowOff>29845</xdr:rowOff>
    </xdr:to>
    <xdr:sp macro="Clicquer" textlink="">
      <xdr:nvSpPr>
        <xdr:cNvPr id="20546" name="15 Consult">
          <a:extLst>
            <a:ext uri="{FF2B5EF4-FFF2-40B4-BE49-F238E27FC236}">
              <a16:creationId xmlns:a16="http://schemas.microsoft.com/office/drawing/2014/main" id="{CA89DD5D-BFD8-1545-DCAF-166F61C382D1}"/>
            </a:ext>
          </a:extLst>
        </xdr:cNvPr>
        <xdr:cNvSpPr/>
      </xdr:nvSpPr>
      <xdr:spPr>
        <a:xfrm>
          <a:off x="939800" y="9453245"/>
          <a:ext cx="330200" cy="59690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0279</a:t>
          </a:r>
        </a:p>
      </xdr:txBody>
    </xdr:sp>
    <xdr:clientData/>
  </xdr:twoCellAnchor>
  <xdr:twoCellAnchor>
    <xdr:from>
      <xdr:col>1</xdr:col>
      <xdr:colOff>25400</xdr:colOff>
      <xdr:row>26</xdr:row>
      <xdr:rowOff>264795</xdr:rowOff>
    </xdr:from>
    <xdr:to>
      <xdr:col>1</xdr:col>
      <xdr:colOff>355600</xdr:colOff>
      <xdr:row>26</xdr:row>
      <xdr:rowOff>391795</xdr:rowOff>
    </xdr:to>
    <xdr:sp macro="" textlink="">
      <xdr:nvSpPr>
        <xdr:cNvPr id="20547" name="3,913641E-04">
          <a:extLst>
            <a:ext uri="{FF2B5EF4-FFF2-40B4-BE49-F238E27FC236}">
              <a16:creationId xmlns:a16="http://schemas.microsoft.com/office/drawing/2014/main" id="{9CD8B43B-2574-C0B2-46EC-F017DCB76F5A}"/>
            </a:ext>
          </a:extLst>
        </xdr:cNvPr>
        <xdr:cNvSpPr/>
      </xdr:nvSpPr>
      <xdr:spPr>
        <a:xfrm>
          <a:off x="939800" y="938974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16:52</a:t>
          </a:r>
        </a:p>
      </xdr:txBody>
    </xdr:sp>
    <xdr:clientData/>
  </xdr:twoCellAnchor>
  <xdr:twoCellAnchor>
    <xdr:from>
      <xdr:col>1</xdr:col>
      <xdr:colOff>25400</xdr:colOff>
      <xdr:row>28</xdr:row>
      <xdr:rowOff>164147</xdr:rowOff>
    </xdr:from>
    <xdr:to>
      <xdr:col>1</xdr:col>
      <xdr:colOff>355600</xdr:colOff>
      <xdr:row>29</xdr:row>
      <xdr:rowOff>14922</xdr:rowOff>
    </xdr:to>
    <xdr:sp macro="Clicquer" textlink="">
      <xdr:nvSpPr>
        <xdr:cNvPr id="992" name="16 Consult">
          <a:extLst>
            <a:ext uri="{FF2B5EF4-FFF2-40B4-BE49-F238E27FC236}">
              <a16:creationId xmlns:a16="http://schemas.microsoft.com/office/drawing/2014/main" id="{02524540-AC75-6DA1-38A6-695F036A2BA8}"/>
            </a:ext>
          </a:extLst>
        </xdr:cNvPr>
        <xdr:cNvSpPr/>
      </xdr:nvSpPr>
      <xdr:spPr>
        <a:xfrm>
          <a:off x="939800" y="10184447"/>
          <a:ext cx="330200" cy="29845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0825</a:t>
          </a:r>
        </a:p>
      </xdr:txBody>
    </xdr:sp>
    <xdr:clientData/>
  </xdr:twoCellAnchor>
  <xdr:twoCellAnchor>
    <xdr:from>
      <xdr:col>1</xdr:col>
      <xdr:colOff>25400</xdr:colOff>
      <xdr:row>28</xdr:row>
      <xdr:rowOff>100647</xdr:rowOff>
    </xdr:from>
    <xdr:to>
      <xdr:col>1</xdr:col>
      <xdr:colOff>355600</xdr:colOff>
      <xdr:row>28</xdr:row>
      <xdr:rowOff>227647</xdr:rowOff>
    </xdr:to>
    <xdr:sp macro="" textlink="">
      <xdr:nvSpPr>
        <xdr:cNvPr id="993" name="0,5308428">
          <a:extLst>
            <a:ext uri="{FF2B5EF4-FFF2-40B4-BE49-F238E27FC236}">
              <a16:creationId xmlns:a16="http://schemas.microsoft.com/office/drawing/2014/main" id="{A1472F95-4756-5771-EB0F-81DFCBBA2AD0}"/>
            </a:ext>
          </a:extLst>
        </xdr:cNvPr>
        <xdr:cNvSpPr/>
      </xdr:nvSpPr>
      <xdr:spPr>
        <a:xfrm>
          <a:off x="939800" y="1012094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17:41</a:t>
          </a:r>
        </a:p>
      </xdr:txBody>
    </xdr:sp>
    <xdr:clientData/>
  </xdr:twoCellAnchor>
  <xdr:twoCellAnchor>
    <xdr:from>
      <xdr:col>1</xdr:col>
      <xdr:colOff>25400</xdr:colOff>
      <xdr:row>29</xdr:row>
      <xdr:rowOff>59690</xdr:rowOff>
    </xdr:from>
    <xdr:to>
      <xdr:col>1</xdr:col>
      <xdr:colOff>355600</xdr:colOff>
      <xdr:row>30</xdr:row>
      <xdr:rowOff>44767</xdr:rowOff>
    </xdr:to>
    <xdr:sp macro="Clicquer" textlink="">
      <xdr:nvSpPr>
        <xdr:cNvPr id="994" name="17 Consult">
          <a:extLst>
            <a:ext uri="{FF2B5EF4-FFF2-40B4-BE49-F238E27FC236}">
              <a16:creationId xmlns:a16="http://schemas.microsoft.com/office/drawing/2014/main" id="{ACF7BF96-8E32-B548-FB16-4E282DCCB042}"/>
            </a:ext>
          </a:extLst>
        </xdr:cNvPr>
        <xdr:cNvSpPr/>
      </xdr:nvSpPr>
      <xdr:spPr>
        <a:xfrm>
          <a:off x="939800" y="10527665"/>
          <a:ext cx="330200" cy="432752"/>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0986</a:t>
          </a:r>
        </a:p>
      </xdr:txBody>
    </xdr:sp>
    <xdr:clientData/>
  </xdr:twoCellAnchor>
  <xdr:twoCellAnchor>
    <xdr:from>
      <xdr:col>1</xdr:col>
      <xdr:colOff>25400</xdr:colOff>
      <xdr:row>28</xdr:row>
      <xdr:rowOff>443865</xdr:rowOff>
    </xdr:from>
    <xdr:to>
      <xdr:col>1</xdr:col>
      <xdr:colOff>355600</xdr:colOff>
      <xdr:row>29</xdr:row>
      <xdr:rowOff>123190</xdr:rowOff>
    </xdr:to>
    <xdr:sp macro="" textlink="">
      <xdr:nvSpPr>
        <xdr:cNvPr id="995" name="0,2934309">
          <a:extLst>
            <a:ext uri="{FF2B5EF4-FFF2-40B4-BE49-F238E27FC236}">
              <a16:creationId xmlns:a16="http://schemas.microsoft.com/office/drawing/2014/main" id="{7C83F481-D390-B31F-2FE3-8B98BA0ADE36}"/>
            </a:ext>
          </a:extLst>
        </xdr:cNvPr>
        <xdr:cNvSpPr/>
      </xdr:nvSpPr>
      <xdr:spPr>
        <a:xfrm>
          <a:off x="939800" y="1046416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18:04</a:t>
          </a:r>
        </a:p>
      </xdr:txBody>
    </xdr:sp>
    <xdr:clientData/>
  </xdr:twoCellAnchor>
  <xdr:twoCellAnchor>
    <xdr:from>
      <xdr:col>1</xdr:col>
      <xdr:colOff>25400</xdr:colOff>
      <xdr:row>30</xdr:row>
      <xdr:rowOff>193993</xdr:rowOff>
    </xdr:from>
    <xdr:to>
      <xdr:col>1</xdr:col>
      <xdr:colOff>355600</xdr:colOff>
      <xdr:row>31</xdr:row>
      <xdr:rowOff>119380</xdr:rowOff>
    </xdr:to>
    <xdr:sp macro="Clicquer" textlink="">
      <xdr:nvSpPr>
        <xdr:cNvPr id="996" name="18 Consult">
          <a:extLst>
            <a:ext uri="{FF2B5EF4-FFF2-40B4-BE49-F238E27FC236}">
              <a16:creationId xmlns:a16="http://schemas.microsoft.com/office/drawing/2014/main" id="{06BFEF6F-C1CC-CCE9-E8DE-5881FE226ADB}"/>
            </a:ext>
          </a:extLst>
        </xdr:cNvPr>
        <xdr:cNvSpPr/>
      </xdr:nvSpPr>
      <xdr:spPr>
        <a:xfrm>
          <a:off x="939800" y="11109643"/>
          <a:ext cx="330200" cy="373062"/>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0227</a:t>
          </a:r>
        </a:p>
      </xdr:txBody>
    </xdr:sp>
    <xdr:clientData/>
  </xdr:twoCellAnchor>
  <xdr:twoCellAnchor>
    <xdr:from>
      <xdr:col>1</xdr:col>
      <xdr:colOff>25400</xdr:colOff>
      <xdr:row>30</xdr:row>
      <xdr:rowOff>130493</xdr:rowOff>
    </xdr:from>
    <xdr:to>
      <xdr:col>1</xdr:col>
      <xdr:colOff>355600</xdr:colOff>
      <xdr:row>30</xdr:row>
      <xdr:rowOff>257493</xdr:rowOff>
    </xdr:to>
    <xdr:sp macro="" textlink="">
      <xdr:nvSpPr>
        <xdr:cNvPr id="997" name="0,5534527">
          <a:extLst>
            <a:ext uri="{FF2B5EF4-FFF2-40B4-BE49-F238E27FC236}">
              <a16:creationId xmlns:a16="http://schemas.microsoft.com/office/drawing/2014/main" id="{D848D86F-D052-0250-B245-C9FFB580B4CF}"/>
            </a:ext>
          </a:extLst>
        </xdr:cNvPr>
        <xdr:cNvSpPr/>
      </xdr:nvSpPr>
      <xdr:spPr>
        <a:xfrm>
          <a:off x="939800" y="1104614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18:43</a:t>
          </a:r>
        </a:p>
      </xdr:txBody>
    </xdr:sp>
    <xdr:clientData/>
  </xdr:twoCellAnchor>
  <xdr:twoCellAnchor>
    <xdr:from>
      <xdr:col>1</xdr:col>
      <xdr:colOff>25400</xdr:colOff>
      <xdr:row>31</xdr:row>
      <xdr:rowOff>208915</xdr:rowOff>
    </xdr:from>
    <xdr:to>
      <xdr:col>1</xdr:col>
      <xdr:colOff>355600</xdr:colOff>
      <xdr:row>32</xdr:row>
      <xdr:rowOff>44767</xdr:rowOff>
    </xdr:to>
    <xdr:sp macro="Clicquer" textlink="">
      <xdr:nvSpPr>
        <xdr:cNvPr id="998" name="19 Consult">
          <a:extLst>
            <a:ext uri="{FF2B5EF4-FFF2-40B4-BE49-F238E27FC236}">
              <a16:creationId xmlns:a16="http://schemas.microsoft.com/office/drawing/2014/main" id="{7211C6AF-E6C7-2C18-9650-DAC4B92F4E57}"/>
            </a:ext>
          </a:extLst>
        </xdr:cNvPr>
        <xdr:cNvSpPr/>
      </xdr:nvSpPr>
      <xdr:spPr>
        <a:xfrm>
          <a:off x="939800" y="11572240"/>
          <a:ext cx="330200" cy="28352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0980</a:t>
          </a:r>
        </a:p>
      </xdr:txBody>
    </xdr:sp>
    <xdr:clientData/>
  </xdr:twoCellAnchor>
  <xdr:twoCellAnchor>
    <xdr:from>
      <xdr:col>1</xdr:col>
      <xdr:colOff>25400</xdr:colOff>
      <xdr:row>31</xdr:row>
      <xdr:rowOff>145415</xdr:rowOff>
    </xdr:from>
    <xdr:to>
      <xdr:col>1</xdr:col>
      <xdr:colOff>355600</xdr:colOff>
      <xdr:row>31</xdr:row>
      <xdr:rowOff>272415</xdr:rowOff>
    </xdr:to>
    <xdr:sp macro="" textlink="">
      <xdr:nvSpPr>
        <xdr:cNvPr id="999" name="0,9642056">
          <a:extLst>
            <a:ext uri="{FF2B5EF4-FFF2-40B4-BE49-F238E27FC236}">
              <a16:creationId xmlns:a16="http://schemas.microsoft.com/office/drawing/2014/main" id="{BF95E891-91AD-8793-12EE-3234A8DB7703}"/>
            </a:ext>
          </a:extLst>
        </xdr:cNvPr>
        <xdr:cNvSpPr/>
      </xdr:nvSpPr>
      <xdr:spPr>
        <a:xfrm>
          <a:off x="939800" y="1150874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19:14</a:t>
          </a:r>
        </a:p>
      </xdr:txBody>
    </xdr:sp>
    <xdr:clientData/>
  </xdr:twoCellAnchor>
  <xdr:twoCellAnchor>
    <xdr:from>
      <xdr:col>1</xdr:col>
      <xdr:colOff>25400</xdr:colOff>
      <xdr:row>32</xdr:row>
      <xdr:rowOff>134303</xdr:rowOff>
    </xdr:from>
    <xdr:to>
      <xdr:col>1</xdr:col>
      <xdr:colOff>355600</xdr:colOff>
      <xdr:row>32</xdr:row>
      <xdr:rowOff>417830</xdr:rowOff>
    </xdr:to>
    <xdr:sp macro="Clicquer" textlink="">
      <xdr:nvSpPr>
        <xdr:cNvPr id="1000" name="20 Consult">
          <a:extLst>
            <a:ext uri="{FF2B5EF4-FFF2-40B4-BE49-F238E27FC236}">
              <a16:creationId xmlns:a16="http://schemas.microsoft.com/office/drawing/2014/main" id="{87A1AF53-4029-642E-427B-7CE736A3435A}"/>
            </a:ext>
          </a:extLst>
        </xdr:cNvPr>
        <xdr:cNvSpPr/>
      </xdr:nvSpPr>
      <xdr:spPr>
        <a:xfrm>
          <a:off x="939800" y="11945303"/>
          <a:ext cx="330200" cy="28352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0534</a:t>
          </a:r>
        </a:p>
      </xdr:txBody>
    </xdr:sp>
    <xdr:clientData/>
  </xdr:twoCellAnchor>
  <xdr:twoCellAnchor>
    <xdr:from>
      <xdr:col>1</xdr:col>
      <xdr:colOff>25400</xdr:colOff>
      <xdr:row>32</xdr:row>
      <xdr:rowOff>70803</xdr:rowOff>
    </xdr:from>
    <xdr:to>
      <xdr:col>1</xdr:col>
      <xdr:colOff>355600</xdr:colOff>
      <xdr:row>32</xdr:row>
      <xdr:rowOff>197803</xdr:rowOff>
    </xdr:to>
    <xdr:sp macro="" textlink="">
      <xdr:nvSpPr>
        <xdr:cNvPr id="1001" name="0,7959914">
          <a:extLst>
            <a:ext uri="{FF2B5EF4-FFF2-40B4-BE49-F238E27FC236}">
              <a16:creationId xmlns:a16="http://schemas.microsoft.com/office/drawing/2014/main" id="{E7F991AA-85E9-60CC-D60F-6330F4700BFA}"/>
            </a:ext>
          </a:extLst>
        </xdr:cNvPr>
        <xdr:cNvSpPr/>
      </xdr:nvSpPr>
      <xdr:spPr>
        <a:xfrm>
          <a:off x="939800" y="1188180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19:39</a:t>
          </a:r>
        </a:p>
      </xdr:txBody>
    </xdr:sp>
    <xdr:clientData/>
  </xdr:twoCellAnchor>
  <xdr:twoCellAnchor>
    <xdr:from>
      <xdr:col>2</xdr:col>
      <xdr:colOff>25400</xdr:colOff>
      <xdr:row>9</xdr:row>
      <xdr:rowOff>104457</xdr:rowOff>
    </xdr:from>
    <xdr:to>
      <xdr:col>2</xdr:col>
      <xdr:colOff>355600</xdr:colOff>
      <xdr:row>10</xdr:row>
      <xdr:rowOff>104457</xdr:rowOff>
    </xdr:to>
    <xdr:sp macro="Clicquer" textlink="">
      <xdr:nvSpPr>
        <xdr:cNvPr id="1002" name="21 Consult">
          <a:extLst>
            <a:ext uri="{FF2B5EF4-FFF2-40B4-BE49-F238E27FC236}">
              <a16:creationId xmlns:a16="http://schemas.microsoft.com/office/drawing/2014/main" id="{62707F61-13DA-BDF0-33CB-866B59755D54}"/>
            </a:ext>
          </a:extLst>
        </xdr:cNvPr>
        <xdr:cNvSpPr/>
      </xdr:nvSpPr>
      <xdr:spPr>
        <a:xfrm>
          <a:off x="1320800" y="1618932"/>
          <a:ext cx="330200" cy="44767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0016</a:t>
          </a:r>
        </a:p>
      </xdr:txBody>
    </xdr:sp>
    <xdr:clientData/>
  </xdr:twoCellAnchor>
  <xdr:twoCellAnchor>
    <xdr:from>
      <xdr:col>2</xdr:col>
      <xdr:colOff>25400</xdr:colOff>
      <xdr:row>9</xdr:row>
      <xdr:rowOff>40957</xdr:rowOff>
    </xdr:from>
    <xdr:to>
      <xdr:col>2</xdr:col>
      <xdr:colOff>355600</xdr:colOff>
      <xdr:row>9</xdr:row>
      <xdr:rowOff>167957</xdr:rowOff>
    </xdr:to>
    <xdr:sp macro="" textlink="">
      <xdr:nvSpPr>
        <xdr:cNvPr id="1003" name="0,9971515">
          <a:extLst>
            <a:ext uri="{FF2B5EF4-FFF2-40B4-BE49-F238E27FC236}">
              <a16:creationId xmlns:a16="http://schemas.microsoft.com/office/drawing/2014/main" id="{44CA8E72-24A2-F824-CE65-F6A62E7F3805}"/>
            </a:ext>
          </a:extLst>
        </xdr:cNvPr>
        <xdr:cNvSpPr/>
      </xdr:nvSpPr>
      <xdr:spPr>
        <a:xfrm>
          <a:off x="1320800" y="155543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08:07</a:t>
          </a:r>
        </a:p>
      </xdr:txBody>
    </xdr:sp>
    <xdr:clientData/>
  </xdr:twoCellAnchor>
  <xdr:twoCellAnchor>
    <xdr:from>
      <xdr:col>2</xdr:col>
      <xdr:colOff>25400</xdr:colOff>
      <xdr:row>10</xdr:row>
      <xdr:rowOff>253683</xdr:rowOff>
    </xdr:from>
    <xdr:to>
      <xdr:col>2</xdr:col>
      <xdr:colOff>355600</xdr:colOff>
      <xdr:row>11</xdr:row>
      <xdr:rowOff>29845</xdr:rowOff>
    </xdr:to>
    <xdr:sp macro="Clicquer" textlink="">
      <xdr:nvSpPr>
        <xdr:cNvPr id="1005" name="22 Consult">
          <a:extLst>
            <a:ext uri="{FF2B5EF4-FFF2-40B4-BE49-F238E27FC236}">
              <a16:creationId xmlns:a16="http://schemas.microsoft.com/office/drawing/2014/main" id="{216FBADF-5936-D3B5-182A-535CC5AB4B8E}"/>
            </a:ext>
          </a:extLst>
        </xdr:cNvPr>
        <xdr:cNvSpPr/>
      </xdr:nvSpPr>
      <xdr:spPr>
        <a:xfrm>
          <a:off x="1320800" y="2215833"/>
          <a:ext cx="330200" cy="22383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0100</a:t>
          </a:r>
        </a:p>
      </xdr:txBody>
    </xdr:sp>
    <xdr:clientData/>
  </xdr:twoCellAnchor>
  <xdr:twoCellAnchor>
    <xdr:from>
      <xdr:col>2</xdr:col>
      <xdr:colOff>25400</xdr:colOff>
      <xdr:row>10</xdr:row>
      <xdr:rowOff>190183</xdr:rowOff>
    </xdr:from>
    <xdr:to>
      <xdr:col>2</xdr:col>
      <xdr:colOff>355600</xdr:colOff>
      <xdr:row>10</xdr:row>
      <xdr:rowOff>317183</xdr:rowOff>
    </xdr:to>
    <xdr:sp macro="" textlink="">
      <xdr:nvSpPr>
        <xdr:cNvPr id="1006" name="0,7433832">
          <a:extLst>
            <a:ext uri="{FF2B5EF4-FFF2-40B4-BE49-F238E27FC236}">
              <a16:creationId xmlns:a16="http://schemas.microsoft.com/office/drawing/2014/main" id="{46997631-3091-B9B7-8210-16C77E265865}"/>
            </a:ext>
          </a:extLst>
        </xdr:cNvPr>
        <xdr:cNvSpPr/>
      </xdr:nvSpPr>
      <xdr:spPr>
        <a:xfrm>
          <a:off x="1320800" y="215233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08:47</a:t>
          </a:r>
        </a:p>
      </xdr:txBody>
    </xdr:sp>
    <xdr:clientData/>
  </xdr:twoCellAnchor>
  <xdr:twoCellAnchor>
    <xdr:from>
      <xdr:col>2</xdr:col>
      <xdr:colOff>25400</xdr:colOff>
      <xdr:row>11</xdr:row>
      <xdr:rowOff>134302</xdr:rowOff>
    </xdr:from>
    <xdr:to>
      <xdr:col>2</xdr:col>
      <xdr:colOff>355600</xdr:colOff>
      <xdr:row>12</xdr:row>
      <xdr:rowOff>29845</xdr:rowOff>
    </xdr:to>
    <xdr:sp macro="Clicquer" textlink="">
      <xdr:nvSpPr>
        <xdr:cNvPr id="1007" name="23 Consult">
          <a:extLst>
            <a:ext uri="{FF2B5EF4-FFF2-40B4-BE49-F238E27FC236}">
              <a16:creationId xmlns:a16="http://schemas.microsoft.com/office/drawing/2014/main" id="{20912B04-C5E6-00FC-FB18-5C827623C80F}"/>
            </a:ext>
          </a:extLst>
        </xdr:cNvPr>
        <xdr:cNvSpPr/>
      </xdr:nvSpPr>
      <xdr:spPr>
        <a:xfrm>
          <a:off x="1320800" y="2544127"/>
          <a:ext cx="330200" cy="34321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0799</a:t>
          </a:r>
        </a:p>
      </xdr:txBody>
    </xdr:sp>
    <xdr:clientData/>
  </xdr:twoCellAnchor>
  <xdr:twoCellAnchor>
    <xdr:from>
      <xdr:col>2</xdr:col>
      <xdr:colOff>25400</xdr:colOff>
      <xdr:row>11</xdr:row>
      <xdr:rowOff>70802</xdr:rowOff>
    </xdr:from>
    <xdr:to>
      <xdr:col>2</xdr:col>
      <xdr:colOff>355600</xdr:colOff>
      <xdr:row>11</xdr:row>
      <xdr:rowOff>197802</xdr:rowOff>
    </xdr:to>
    <xdr:sp macro="" textlink="">
      <xdr:nvSpPr>
        <xdr:cNvPr id="1008" name="0,3815874">
          <a:extLst>
            <a:ext uri="{FF2B5EF4-FFF2-40B4-BE49-F238E27FC236}">
              <a16:creationId xmlns:a16="http://schemas.microsoft.com/office/drawing/2014/main" id="{565B7CCF-B7A7-7F6C-4122-9EC9AF3C3FFB}"/>
            </a:ext>
          </a:extLst>
        </xdr:cNvPr>
        <xdr:cNvSpPr/>
      </xdr:nvSpPr>
      <xdr:spPr>
        <a:xfrm>
          <a:off x="1320800" y="248062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09:09</a:t>
          </a:r>
        </a:p>
      </xdr:txBody>
    </xdr:sp>
    <xdr:clientData/>
  </xdr:twoCellAnchor>
  <xdr:twoCellAnchor>
    <xdr:from>
      <xdr:col>2</xdr:col>
      <xdr:colOff>25400</xdr:colOff>
      <xdr:row>12</xdr:row>
      <xdr:rowOff>149225</xdr:rowOff>
    </xdr:from>
    <xdr:to>
      <xdr:col>2</xdr:col>
      <xdr:colOff>355600</xdr:colOff>
      <xdr:row>13</xdr:row>
      <xdr:rowOff>104458</xdr:rowOff>
    </xdr:to>
    <xdr:sp macro="Clicquer" textlink="">
      <xdr:nvSpPr>
        <xdr:cNvPr id="1009" name="24 Consult">
          <a:extLst>
            <a:ext uri="{FF2B5EF4-FFF2-40B4-BE49-F238E27FC236}">
              <a16:creationId xmlns:a16="http://schemas.microsoft.com/office/drawing/2014/main" id="{B719A331-8C9B-6802-0CE5-89C5762B8D0B}"/>
            </a:ext>
          </a:extLst>
        </xdr:cNvPr>
        <xdr:cNvSpPr/>
      </xdr:nvSpPr>
      <xdr:spPr>
        <a:xfrm>
          <a:off x="1320800" y="3006725"/>
          <a:ext cx="330200" cy="40290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0046</a:t>
          </a:r>
        </a:p>
      </xdr:txBody>
    </xdr:sp>
    <xdr:clientData/>
  </xdr:twoCellAnchor>
  <xdr:twoCellAnchor>
    <xdr:from>
      <xdr:col>2</xdr:col>
      <xdr:colOff>25400</xdr:colOff>
      <xdr:row>12</xdr:row>
      <xdr:rowOff>85725</xdr:rowOff>
    </xdr:from>
    <xdr:to>
      <xdr:col>2</xdr:col>
      <xdr:colOff>355600</xdr:colOff>
      <xdr:row>12</xdr:row>
      <xdr:rowOff>212725</xdr:rowOff>
    </xdr:to>
    <xdr:sp macro="" textlink="">
      <xdr:nvSpPr>
        <xdr:cNvPr id="1010" name="0,9244976">
          <a:extLst>
            <a:ext uri="{FF2B5EF4-FFF2-40B4-BE49-F238E27FC236}">
              <a16:creationId xmlns:a16="http://schemas.microsoft.com/office/drawing/2014/main" id="{130DBCA0-8F6E-2765-F190-8BC967A60A24}"/>
            </a:ext>
          </a:extLst>
        </xdr:cNvPr>
        <xdr:cNvSpPr/>
      </xdr:nvSpPr>
      <xdr:spPr>
        <a:xfrm>
          <a:off x="1320800" y="294322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09:40</a:t>
          </a:r>
        </a:p>
      </xdr:txBody>
    </xdr:sp>
    <xdr:clientData/>
  </xdr:twoCellAnchor>
  <xdr:twoCellAnchor>
    <xdr:from>
      <xdr:col>2</xdr:col>
      <xdr:colOff>25400</xdr:colOff>
      <xdr:row>13</xdr:row>
      <xdr:rowOff>253683</xdr:rowOff>
    </xdr:from>
    <xdr:to>
      <xdr:col>2</xdr:col>
      <xdr:colOff>355600</xdr:colOff>
      <xdr:row>14</xdr:row>
      <xdr:rowOff>179070</xdr:rowOff>
    </xdr:to>
    <xdr:sp macro="Clicquer" textlink="">
      <xdr:nvSpPr>
        <xdr:cNvPr id="1011" name="25 Consult">
          <a:extLst>
            <a:ext uri="{FF2B5EF4-FFF2-40B4-BE49-F238E27FC236}">
              <a16:creationId xmlns:a16="http://schemas.microsoft.com/office/drawing/2014/main" id="{1643CD87-A08D-C793-48B0-2260CC000345}"/>
            </a:ext>
          </a:extLst>
        </xdr:cNvPr>
        <xdr:cNvSpPr/>
      </xdr:nvSpPr>
      <xdr:spPr>
        <a:xfrm>
          <a:off x="1320800" y="3558858"/>
          <a:ext cx="330200" cy="37306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0382</a:t>
          </a:r>
        </a:p>
      </xdr:txBody>
    </xdr:sp>
    <xdr:clientData/>
  </xdr:twoCellAnchor>
  <xdr:twoCellAnchor>
    <xdr:from>
      <xdr:col>2</xdr:col>
      <xdr:colOff>25400</xdr:colOff>
      <xdr:row>13</xdr:row>
      <xdr:rowOff>190183</xdr:rowOff>
    </xdr:from>
    <xdr:to>
      <xdr:col>2</xdr:col>
      <xdr:colOff>355600</xdr:colOff>
      <xdr:row>13</xdr:row>
      <xdr:rowOff>317183</xdr:rowOff>
    </xdr:to>
    <xdr:sp macro="" textlink="">
      <xdr:nvSpPr>
        <xdr:cNvPr id="1012" name="0,50234">
          <a:extLst>
            <a:ext uri="{FF2B5EF4-FFF2-40B4-BE49-F238E27FC236}">
              <a16:creationId xmlns:a16="http://schemas.microsoft.com/office/drawing/2014/main" id="{46A17D0F-E518-281A-9F8C-990CB0C4B9ED}"/>
            </a:ext>
          </a:extLst>
        </xdr:cNvPr>
        <xdr:cNvSpPr/>
      </xdr:nvSpPr>
      <xdr:spPr>
        <a:xfrm>
          <a:off x="1320800" y="349535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10:17</a:t>
          </a:r>
        </a:p>
      </xdr:txBody>
    </xdr:sp>
    <xdr:clientData/>
  </xdr:twoCellAnchor>
  <xdr:twoCellAnchor>
    <xdr:from>
      <xdr:col>2</xdr:col>
      <xdr:colOff>25400</xdr:colOff>
      <xdr:row>14</xdr:row>
      <xdr:rowOff>283528</xdr:rowOff>
    </xdr:from>
    <xdr:to>
      <xdr:col>2</xdr:col>
      <xdr:colOff>355600</xdr:colOff>
      <xdr:row>15</xdr:row>
      <xdr:rowOff>358140</xdr:rowOff>
    </xdr:to>
    <xdr:sp macro="Clicquer" textlink="">
      <xdr:nvSpPr>
        <xdr:cNvPr id="1013" name="26 Consult">
          <a:extLst>
            <a:ext uri="{FF2B5EF4-FFF2-40B4-BE49-F238E27FC236}">
              <a16:creationId xmlns:a16="http://schemas.microsoft.com/office/drawing/2014/main" id="{C7DFA55C-2BB9-88DF-E2ED-8261C72DAF86}"/>
            </a:ext>
          </a:extLst>
        </xdr:cNvPr>
        <xdr:cNvSpPr/>
      </xdr:nvSpPr>
      <xdr:spPr>
        <a:xfrm>
          <a:off x="1320800" y="4036378"/>
          <a:ext cx="330200" cy="52228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0949</a:t>
          </a:r>
        </a:p>
      </xdr:txBody>
    </xdr:sp>
    <xdr:clientData/>
  </xdr:twoCellAnchor>
  <xdr:twoCellAnchor>
    <xdr:from>
      <xdr:col>2</xdr:col>
      <xdr:colOff>25400</xdr:colOff>
      <xdr:row>14</xdr:row>
      <xdr:rowOff>220028</xdr:rowOff>
    </xdr:from>
    <xdr:to>
      <xdr:col>2</xdr:col>
      <xdr:colOff>355600</xdr:colOff>
      <xdr:row>14</xdr:row>
      <xdr:rowOff>347028</xdr:rowOff>
    </xdr:to>
    <xdr:sp macro="" textlink="">
      <xdr:nvSpPr>
        <xdr:cNvPr id="1014" name="0,4277747">
          <a:extLst>
            <a:ext uri="{FF2B5EF4-FFF2-40B4-BE49-F238E27FC236}">
              <a16:creationId xmlns:a16="http://schemas.microsoft.com/office/drawing/2014/main" id="{9A70B3D1-2E99-C641-7F34-4FFEBB21AD31}"/>
            </a:ext>
          </a:extLst>
        </xdr:cNvPr>
        <xdr:cNvSpPr/>
      </xdr:nvSpPr>
      <xdr:spPr>
        <a:xfrm>
          <a:off x="1320800" y="397287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10:49</a:t>
          </a:r>
        </a:p>
      </xdr:txBody>
    </xdr:sp>
    <xdr:clientData/>
  </xdr:twoCellAnchor>
  <xdr:twoCellAnchor>
    <xdr:from>
      <xdr:col>2</xdr:col>
      <xdr:colOff>25400</xdr:colOff>
      <xdr:row>16</xdr:row>
      <xdr:rowOff>44767</xdr:rowOff>
    </xdr:from>
    <xdr:to>
      <xdr:col>2</xdr:col>
      <xdr:colOff>355600</xdr:colOff>
      <xdr:row>17</xdr:row>
      <xdr:rowOff>44767</xdr:rowOff>
    </xdr:to>
    <xdr:sp macro="Clicquer" textlink="">
      <xdr:nvSpPr>
        <xdr:cNvPr id="1015" name="27 Consult">
          <a:extLst>
            <a:ext uri="{FF2B5EF4-FFF2-40B4-BE49-F238E27FC236}">
              <a16:creationId xmlns:a16="http://schemas.microsoft.com/office/drawing/2014/main" id="{0860BA50-54ED-9EDC-727B-0949BF78463D}"/>
            </a:ext>
          </a:extLst>
        </xdr:cNvPr>
        <xdr:cNvSpPr/>
      </xdr:nvSpPr>
      <xdr:spPr>
        <a:xfrm>
          <a:off x="1320800" y="4692967"/>
          <a:ext cx="330200" cy="44767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0401</a:t>
          </a:r>
        </a:p>
      </xdr:txBody>
    </xdr:sp>
    <xdr:clientData/>
  </xdr:twoCellAnchor>
  <xdr:twoCellAnchor>
    <xdr:from>
      <xdr:col>2</xdr:col>
      <xdr:colOff>25400</xdr:colOff>
      <xdr:row>15</xdr:row>
      <xdr:rowOff>428942</xdr:rowOff>
    </xdr:from>
    <xdr:to>
      <xdr:col>2</xdr:col>
      <xdr:colOff>355600</xdr:colOff>
      <xdr:row>16</xdr:row>
      <xdr:rowOff>108267</xdr:rowOff>
    </xdr:to>
    <xdr:sp macro="" textlink="">
      <xdr:nvSpPr>
        <xdr:cNvPr id="1016" name="0,7803687">
          <a:extLst>
            <a:ext uri="{FF2B5EF4-FFF2-40B4-BE49-F238E27FC236}">
              <a16:creationId xmlns:a16="http://schemas.microsoft.com/office/drawing/2014/main" id="{09EAC939-241C-FED4-487C-D570DCC82B33}"/>
            </a:ext>
          </a:extLst>
        </xdr:cNvPr>
        <xdr:cNvSpPr/>
      </xdr:nvSpPr>
      <xdr:spPr>
        <a:xfrm>
          <a:off x="1320800" y="462946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11:33</a:t>
          </a:r>
        </a:p>
      </xdr:txBody>
    </xdr:sp>
    <xdr:clientData/>
  </xdr:twoCellAnchor>
  <xdr:twoCellAnchor>
    <xdr:from>
      <xdr:col>2</xdr:col>
      <xdr:colOff>25400</xdr:colOff>
      <xdr:row>19</xdr:row>
      <xdr:rowOff>268605</xdr:rowOff>
    </xdr:from>
    <xdr:to>
      <xdr:col>2</xdr:col>
      <xdr:colOff>355600</xdr:colOff>
      <xdr:row>20</xdr:row>
      <xdr:rowOff>298450</xdr:rowOff>
    </xdr:to>
    <xdr:sp macro="Clicquer" textlink="">
      <xdr:nvSpPr>
        <xdr:cNvPr id="1017" name="28 Consult">
          <a:extLst>
            <a:ext uri="{FF2B5EF4-FFF2-40B4-BE49-F238E27FC236}">
              <a16:creationId xmlns:a16="http://schemas.microsoft.com/office/drawing/2014/main" id="{F41083DE-B5C1-9A47-A3A4-6BC1836E3360}"/>
            </a:ext>
          </a:extLst>
        </xdr:cNvPr>
        <xdr:cNvSpPr/>
      </xdr:nvSpPr>
      <xdr:spPr>
        <a:xfrm>
          <a:off x="1320800" y="6259830"/>
          <a:ext cx="330200" cy="47752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0160</a:t>
          </a:r>
        </a:p>
      </xdr:txBody>
    </xdr:sp>
    <xdr:clientData/>
  </xdr:twoCellAnchor>
  <xdr:twoCellAnchor>
    <xdr:from>
      <xdr:col>2</xdr:col>
      <xdr:colOff>25400</xdr:colOff>
      <xdr:row>19</xdr:row>
      <xdr:rowOff>205105</xdr:rowOff>
    </xdr:from>
    <xdr:to>
      <xdr:col>2</xdr:col>
      <xdr:colOff>355600</xdr:colOff>
      <xdr:row>19</xdr:row>
      <xdr:rowOff>332105</xdr:rowOff>
    </xdr:to>
    <xdr:sp macro="" textlink="">
      <xdr:nvSpPr>
        <xdr:cNvPr id="1018" name="0,6668496">
          <a:extLst>
            <a:ext uri="{FF2B5EF4-FFF2-40B4-BE49-F238E27FC236}">
              <a16:creationId xmlns:a16="http://schemas.microsoft.com/office/drawing/2014/main" id="{6D05C163-71A7-7DAA-C7E0-18A9610AD41C}"/>
            </a:ext>
          </a:extLst>
        </xdr:cNvPr>
        <xdr:cNvSpPr/>
      </xdr:nvSpPr>
      <xdr:spPr>
        <a:xfrm>
          <a:off x="1320800" y="619633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13:18</a:t>
          </a:r>
        </a:p>
      </xdr:txBody>
    </xdr:sp>
    <xdr:clientData/>
  </xdr:twoCellAnchor>
  <xdr:twoCellAnchor>
    <xdr:from>
      <xdr:col>2</xdr:col>
      <xdr:colOff>25400</xdr:colOff>
      <xdr:row>20</xdr:row>
      <xdr:rowOff>387985</xdr:rowOff>
    </xdr:from>
    <xdr:to>
      <xdr:col>2</xdr:col>
      <xdr:colOff>355600</xdr:colOff>
      <xdr:row>22</xdr:row>
      <xdr:rowOff>164148</xdr:rowOff>
    </xdr:to>
    <xdr:sp macro="Clicquer" textlink="">
      <xdr:nvSpPr>
        <xdr:cNvPr id="1019" name="29 Consult">
          <a:extLst>
            <a:ext uri="{FF2B5EF4-FFF2-40B4-BE49-F238E27FC236}">
              <a16:creationId xmlns:a16="http://schemas.microsoft.com/office/drawing/2014/main" id="{47ED0E93-5C68-AE0B-87CC-14828CDA23F3}"/>
            </a:ext>
          </a:extLst>
        </xdr:cNvPr>
        <xdr:cNvSpPr/>
      </xdr:nvSpPr>
      <xdr:spPr>
        <a:xfrm>
          <a:off x="1320800" y="6826885"/>
          <a:ext cx="330200" cy="671513"/>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0647</a:t>
          </a:r>
        </a:p>
      </xdr:txBody>
    </xdr:sp>
    <xdr:clientData/>
  </xdr:twoCellAnchor>
  <xdr:twoCellAnchor>
    <xdr:from>
      <xdr:col>2</xdr:col>
      <xdr:colOff>25400</xdr:colOff>
      <xdr:row>20</xdr:row>
      <xdr:rowOff>324485</xdr:rowOff>
    </xdr:from>
    <xdr:to>
      <xdr:col>2</xdr:col>
      <xdr:colOff>355600</xdr:colOff>
      <xdr:row>21</xdr:row>
      <xdr:rowOff>3810</xdr:rowOff>
    </xdr:to>
    <xdr:sp macro="" textlink="">
      <xdr:nvSpPr>
        <xdr:cNvPr id="1020" name="0,5633909">
          <a:extLst>
            <a:ext uri="{FF2B5EF4-FFF2-40B4-BE49-F238E27FC236}">
              <a16:creationId xmlns:a16="http://schemas.microsoft.com/office/drawing/2014/main" id="{A5D52710-225A-B358-4D4E-825FBCFEEB8A}"/>
            </a:ext>
          </a:extLst>
        </xdr:cNvPr>
        <xdr:cNvSpPr/>
      </xdr:nvSpPr>
      <xdr:spPr>
        <a:xfrm>
          <a:off x="1320800" y="676338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13:56</a:t>
          </a:r>
        </a:p>
      </xdr:txBody>
    </xdr:sp>
    <xdr:clientData/>
  </xdr:twoCellAnchor>
  <xdr:twoCellAnchor>
    <xdr:from>
      <xdr:col>2</xdr:col>
      <xdr:colOff>25400</xdr:colOff>
      <xdr:row>22</xdr:row>
      <xdr:rowOff>223838</xdr:rowOff>
    </xdr:from>
    <xdr:to>
      <xdr:col>2</xdr:col>
      <xdr:colOff>355600</xdr:colOff>
      <xdr:row>23</xdr:row>
      <xdr:rowOff>89535</xdr:rowOff>
    </xdr:to>
    <xdr:sp macro="Clicquer" textlink="">
      <xdr:nvSpPr>
        <xdr:cNvPr id="1021" name="30 Consult">
          <a:extLst>
            <a:ext uri="{FF2B5EF4-FFF2-40B4-BE49-F238E27FC236}">
              <a16:creationId xmlns:a16="http://schemas.microsoft.com/office/drawing/2014/main" id="{2D6894FE-892C-1523-872E-3772805FFD6B}"/>
            </a:ext>
          </a:extLst>
        </xdr:cNvPr>
        <xdr:cNvSpPr/>
      </xdr:nvSpPr>
      <xdr:spPr>
        <a:xfrm>
          <a:off x="1320800" y="7558088"/>
          <a:ext cx="330200" cy="31337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0413</a:t>
          </a:r>
        </a:p>
      </xdr:txBody>
    </xdr:sp>
    <xdr:clientData/>
  </xdr:twoCellAnchor>
  <xdr:twoCellAnchor>
    <xdr:from>
      <xdr:col>2</xdr:col>
      <xdr:colOff>25400</xdr:colOff>
      <xdr:row>22</xdr:row>
      <xdr:rowOff>160338</xdr:rowOff>
    </xdr:from>
    <xdr:to>
      <xdr:col>2</xdr:col>
      <xdr:colOff>355600</xdr:colOff>
      <xdr:row>22</xdr:row>
      <xdr:rowOff>287338</xdr:rowOff>
    </xdr:to>
    <xdr:sp macro="" textlink="">
      <xdr:nvSpPr>
        <xdr:cNvPr id="1022" name="0,396178">
          <a:extLst>
            <a:ext uri="{FF2B5EF4-FFF2-40B4-BE49-F238E27FC236}">
              <a16:creationId xmlns:a16="http://schemas.microsoft.com/office/drawing/2014/main" id="{8648585F-EC69-1331-4535-41852433ED75}"/>
            </a:ext>
          </a:extLst>
        </xdr:cNvPr>
        <xdr:cNvSpPr/>
      </xdr:nvSpPr>
      <xdr:spPr>
        <a:xfrm>
          <a:off x="1320800" y="74945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14:45</a:t>
          </a:r>
        </a:p>
      </xdr:txBody>
    </xdr:sp>
    <xdr:clientData/>
  </xdr:twoCellAnchor>
  <xdr:twoCellAnchor>
    <xdr:from>
      <xdr:col>2</xdr:col>
      <xdr:colOff>25400</xdr:colOff>
      <xdr:row>23</xdr:row>
      <xdr:rowOff>179070</xdr:rowOff>
    </xdr:from>
    <xdr:to>
      <xdr:col>2</xdr:col>
      <xdr:colOff>355600</xdr:colOff>
      <xdr:row>23</xdr:row>
      <xdr:rowOff>432753</xdr:rowOff>
    </xdr:to>
    <xdr:sp macro="Clicquer" textlink="">
      <xdr:nvSpPr>
        <xdr:cNvPr id="1023" name="31 Consult">
          <a:extLst>
            <a:ext uri="{FF2B5EF4-FFF2-40B4-BE49-F238E27FC236}">
              <a16:creationId xmlns:a16="http://schemas.microsoft.com/office/drawing/2014/main" id="{2E8498C6-A5D4-3EA3-1697-E91C49295437}"/>
            </a:ext>
          </a:extLst>
        </xdr:cNvPr>
        <xdr:cNvSpPr/>
      </xdr:nvSpPr>
      <xdr:spPr>
        <a:xfrm>
          <a:off x="1320800" y="7960995"/>
          <a:ext cx="330200" cy="25368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0326</a:t>
          </a:r>
        </a:p>
      </xdr:txBody>
    </xdr:sp>
    <xdr:clientData/>
  </xdr:twoCellAnchor>
  <xdr:twoCellAnchor>
    <xdr:from>
      <xdr:col>2</xdr:col>
      <xdr:colOff>25400</xdr:colOff>
      <xdr:row>23</xdr:row>
      <xdr:rowOff>115570</xdr:rowOff>
    </xdr:from>
    <xdr:to>
      <xdr:col>2</xdr:col>
      <xdr:colOff>355600</xdr:colOff>
      <xdr:row>23</xdr:row>
      <xdr:rowOff>242570</xdr:rowOff>
    </xdr:to>
    <xdr:sp macro="" textlink="">
      <xdr:nvSpPr>
        <xdr:cNvPr id="9472" name="0,2665066">
          <a:extLst>
            <a:ext uri="{FF2B5EF4-FFF2-40B4-BE49-F238E27FC236}">
              <a16:creationId xmlns:a16="http://schemas.microsoft.com/office/drawing/2014/main" id="{34EA1716-0EBD-9B75-BEF6-108F6C318F55}"/>
            </a:ext>
          </a:extLst>
        </xdr:cNvPr>
        <xdr:cNvSpPr/>
      </xdr:nvSpPr>
      <xdr:spPr>
        <a:xfrm>
          <a:off x="1320800" y="789749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15:12</a:t>
          </a:r>
        </a:p>
      </xdr:txBody>
    </xdr:sp>
    <xdr:clientData/>
  </xdr:twoCellAnchor>
  <xdr:twoCellAnchor>
    <xdr:from>
      <xdr:col>2</xdr:col>
      <xdr:colOff>25400</xdr:colOff>
      <xdr:row>24</xdr:row>
      <xdr:rowOff>44768</xdr:rowOff>
    </xdr:from>
    <xdr:to>
      <xdr:col>2</xdr:col>
      <xdr:colOff>355600</xdr:colOff>
      <xdr:row>25</xdr:row>
      <xdr:rowOff>238760</xdr:rowOff>
    </xdr:to>
    <xdr:sp macro="Clicquer" textlink="">
      <xdr:nvSpPr>
        <xdr:cNvPr id="9473" name="32 Consult">
          <a:extLst>
            <a:ext uri="{FF2B5EF4-FFF2-40B4-BE49-F238E27FC236}">
              <a16:creationId xmlns:a16="http://schemas.microsoft.com/office/drawing/2014/main" id="{37C61A0B-FA89-EA26-3713-85D04B095E19}"/>
            </a:ext>
          </a:extLst>
        </xdr:cNvPr>
        <xdr:cNvSpPr/>
      </xdr:nvSpPr>
      <xdr:spPr>
        <a:xfrm>
          <a:off x="1320800" y="8274368"/>
          <a:ext cx="330200" cy="64166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0208</a:t>
          </a:r>
        </a:p>
      </xdr:txBody>
    </xdr:sp>
    <xdr:clientData/>
  </xdr:twoCellAnchor>
  <xdr:twoCellAnchor>
    <xdr:from>
      <xdr:col>2</xdr:col>
      <xdr:colOff>25400</xdr:colOff>
      <xdr:row>23</xdr:row>
      <xdr:rowOff>428943</xdr:rowOff>
    </xdr:from>
    <xdr:to>
      <xdr:col>2</xdr:col>
      <xdr:colOff>355600</xdr:colOff>
      <xdr:row>24</xdr:row>
      <xdr:rowOff>108268</xdr:rowOff>
    </xdr:to>
    <xdr:sp macro="" textlink="">
      <xdr:nvSpPr>
        <xdr:cNvPr id="9474" name="0,9766607">
          <a:extLst>
            <a:ext uri="{FF2B5EF4-FFF2-40B4-BE49-F238E27FC236}">
              <a16:creationId xmlns:a16="http://schemas.microsoft.com/office/drawing/2014/main" id="{1872056F-F861-493F-16F4-753F3112BFF2}"/>
            </a:ext>
          </a:extLst>
        </xdr:cNvPr>
        <xdr:cNvSpPr/>
      </xdr:nvSpPr>
      <xdr:spPr>
        <a:xfrm>
          <a:off x="1320800" y="821086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15:33</a:t>
          </a:r>
        </a:p>
      </xdr:txBody>
    </xdr:sp>
    <xdr:clientData/>
  </xdr:twoCellAnchor>
  <xdr:twoCellAnchor>
    <xdr:from>
      <xdr:col>2</xdr:col>
      <xdr:colOff>25400</xdr:colOff>
      <xdr:row>25</xdr:row>
      <xdr:rowOff>343218</xdr:rowOff>
    </xdr:from>
    <xdr:to>
      <xdr:col>2</xdr:col>
      <xdr:colOff>355600</xdr:colOff>
      <xdr:row>26</xdr:row>
      <xdr:rowOff>193993</xdr:rowOff>
    </xdr:to>
    <xdr:sp macro="Clicquer" textlink="">
      <xdr:nvSpPr>
        <xdr:cNvPr id="9475" name="33 Consult">
          <a:extLst>
            <a:ext uri="{FF2B5EF4-FFF2-40B4-BE49-F238E27FC236}">
              <a16:creationId xmlns:a16="http://schemas.microsoft.com/office/drawing/2014/main" id="{A193F6DA-7D61-AA79-039F-8EF7628F7BDB}"/>
            </a:ext>
          </a:extLst>
        </xdr:cNvPr>
        <xdr:cNvSpPr/>
      </xdr:nvSpPr>
      <xdr:spPr>
        <a:xfrm>
          <a:off x="1320800" y="9020493"/>
          <a:ext cx="330200" cy="29845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0583</a:t>
          </a:r>
        </a:p>
      </xdr:txBody>
    </xdr:sp>
    <xdr:clientData/>
  </xdr:twoCellAnchor>
  <xdr:twoCellAnchor>
    <xdr:from>
      <xdr:col>2</xdr:col>
      <xdr:colOff>25400</xdr:colOff>
      <xdr:row>25</xdr:row>
      <xdr:rowOff>279718</xdr:rowOff>
    </xdr:from>
    <xdr:to>
      <xdr:col>2</xdr:col>
      <xdr:colOff>355600</xdr:colOff>
      <xdr:row>25</xdr:row>
      <xdr:rowOff>406718</xdr:rowOff>
    </xdr:to>
    <xdr:sp macro="" textlink="">
      <xdr:nvSpPr>
        <xdr:cNvPr id="9476" name="0,7628237">
          <a:extLst>
            <a:ext uri="{FF2B5EF4-FFF2-40B4-BE49-F238E27FC236}">
              <a16:creationId xmlns:a16="http://schemas.microsoft.com/office/drawing/2014/main" id="{DE306A4A-A5EC-0114-CDA8-7A0B2179ECBC}"/>
            </a:ext>
          </a:extLst>
        </xdr:cNvPr>
        <xdr:cNvSpPr/>
      </xdr:nvSpPr>
      <xdr:spPr>
        <a:xfrm>
          <a:off x="1320800" y="895699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16:23</a:t>
          </a:r>
        </a:p>
      </xdr:txBody>
    </xdr:sp>
    <xdr:clientData/>
  </xdr:twoCellAnchor>
  <xdr:twoCellAnchor>
    <xdr:from>
      <xdr:col>2</xdr:col>
      <xdr:colOff>25400</xdr:colOff>
      <xdr:row>26</xdr:row>
      <xdr:rowOff>223838</xdr:rowOff>
    </xdr:from>
    <xdr:to>
      <xdr:col>2</xdr:col>
      <xdr:colOff>355600</xdr:colOff>
      <xdr:row>27</xdr:row>
      <xdr:rowOff>89535</xdr:rowOff>
    </xdr:to>
    <xdr:sp macro="Clicquer" textlink="">
      <xdr:nvSpPr>
        <xdr:cNvPr id="9477" name="34 Consult">
          <a:extLst>
            <a:ext uri="{FF2B5EF4-FFF2-40B4-BE49-F238E27FC236}">
              <a16:creationId xmlns:a16="http://schemas.microsoft.com/office/drawing/2014/main" id="{3531F1EC-B27F-6C65-17E8-885124965633}"/>
            </a:ext>
          </a:extLst>
        </xdr:cNvPr>
        <xdr:cNvSpPr/>
      </xdr:nvSpPr>
      <xdr:spPr>
        <a:xfrm>
          <a:off x="1320800" y="9348788"/>
          <a:ext cx="330200" cy="31337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0458</a:t>
          </a:r>
        </a:p>
      </xdr:txBody>
    </xdr:sp>
    <xdr:clientData/>
  </xdr:twoCellAnchor>
  <xdr:twoCellAnchor>
    <xdr:from>
      <xdr:col>2</xdr:col>
      <xdr:colOff>25400</xdr:colOff>
      <xdr:row>26</xdr:row>
      <xdr:rowOff>160338</xdr:rowOff>
    </xdr:from>
    <xdr:to>
      <xdr:col>2</xdr:col>
      <xdr:colOff>355600</xdr:colOff>
      <xdr:row>26</xdr:row>
      <xdr:rowOff>287338</xdr:rowOff>
    </xdr:to>
    <xdr:sp macro="" textlink="">
      <xdr:nvSpPr>
        <xdr:cNvPr id="9478" name="0,891269">
          <a:extLst>
            <a:ext uri="{FF2B5EF4-FFF2-40B4-BE49-F238E27FC236}">
              <a16:creationId xmlns:a16="http://schemas.microsoft.com/office/drawing/2014/main" id="{A6113538-0CC4-9388-6477-AE80FFD468B8}"/>
            </a:ext>
          </a:extLst>
        </xdr:cNvPr>
        <xdr:cNvSpPr/>
      </xdr:nvSpPr>
      <xdr:spPr>
        <a:xfrm>
          <a:off x="1320800" y="92852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16:45</a:t>
          </a:r>
        </a:p>
      </xdr:txBody>
    </xdr:sp>
    <xdr:clientData/>
  </xdr:twoCellAnchor>
  <xdr:twoCellAnchor>
    <xdr:from>
      <xdr:col>2</xdr:col>
      <xdr:colOff>25400</xdr:colOff>
      <xdr:row>27</xdr:row>
      <xdr:rowOff>208915</xdr:rowOff>
    </xdr:from>
    <xdr:to>
      <xdr:col>2</xdr:col>
      <xdr:colOff>355600</xdr:colOff>
      <xdr:row>28</xdr:row>
      <xdr:rowOff>89535</xdr:rowOff>
    </xdr:to>
    <xdr:sp macro="Clicquer" textlink="">
      <xdr:nvSpPr>
        <xdr:cNvPr id="9479" name="35 Consult">
          <a:extLst>
            <a:ext uri="{FF2B5EF4-FFF2-40B4-BE49-F238E27FC236}">
              <a16:creationId xmlns:a16="http://schemas.microsoft.com/office/drawing/2014/main" id="{7F571E44-3C5F-2B83-8D18-A72B84B6ADC5}"/>
            </a:ext>
          </a:extLst>
        </xdr:cNvPr>
        <xdr:cNvSpPr/>
      </xdr:nvSpPr>
      <xdr:spPr>
        <a:xfrm>
          <a:off x="1320800" y="9781540"/>
          <a:ext cx="330200" cy="32829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0261</a:t>
          </a:r>
        </a:p>
      </xdr:txBody>
    </xdr:sp>
    <xdr:clientData/>
  </xdr:twoCellAnchor>
  <xdr:twoCellAnchor>
    <xdr:from>
      <xdr:col>2</xdr:col>
      <xdr:colOff>25400</xdr:colOff>
      <xdr:row>27</xdr:row>
      <xdr:rowOff>145415</xdr:rowOff>
    </xdr:from>
    <xdr:to>
      <xdr:col>2</xdr:col>
      <xdr:colOff>355600</xdr:colOff>
      <xdr:row>27</xdr:row>
      <xdr:rowOff>272415</xdr:rowOff>
    </xdr:to>
    <xdr:sp macro="" textlink="">
      <xdr:nvSpPr>
        <xdr:cNvPr id="9480" name="2,408302E-02">
          <a:extLst>
            <a:ext uri="{FF2B5EF4-FFF2-40B4-BE49-F238E27FC236}">
              <a16:creationId xmlns:a16="http://schemas.microsoft.com/office/drawing/2014/main" id="{B2D02612-5019-971B-5E73-0BC283FC005D}"/>
            </a:ext>
          </a:extLst>
        </xdr:cNvPr>
        <xdr:cNvSpPr/>
      </xdr:nvSpPr>
      <xdr:spPr>
        <a:xfrm>
          <a:off x="1320800" y="971804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17:14</a:t>
          </a:r>
        </a:p>
      </xdr:txBody>
    </xdr:sp>
    <xdr:clientData/>
  </xdr:twoCellAnchor>
  <xdr:twoCellAnchor>
    <xdr:from>
      <xdr:col>2</xdr:col>
      <xdr:colOff>25400</xdr:colOff>
      <xdr:row>28</xdr:row>
      <xdr:rowOff>193993</xdr:rowOff>
    </xdr:from>
    <xdr:to>
      <xdr:col>2</xdr:col>
      <xdr:colOff>355600</xdr:colOff>
      <xdr:row>29</xdr:row>
      <xdr:rowOff>29845</xdr:rowOff>
    </xdr:to>
    <xdr:sp macro="Clicquer" textlink="">
      <xdr:nvSpPr>
        <xdr:cNvPr id="9481" name="36 Consult">
          <a:extLst>
            <a:ext uri="{FF2B5EF4-FFF2-40B4-BE49-F238E27FC236}">
              <a16:creationId xmlns:a16="http://schemas.microsoft.com/office/drawing/2014/main" id="{13D1D023-76D2-E219-4510-4732DD8393B6}"/>
            </a:ext>
          </a:extLst>
        </xdr:cNvPr>
        <xdr:cNvSpPr/>
      </xdr:nvSpPr>
      <xdr:spPr>
        <a:xfrm>
          <a:off x="1320800" y="10214293"/>
          <a:ext cx="330200" cy="28352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0379</a:t>
          </a:r>
        </a:p>
      </xdr:txBody>
    </xdr:sp>
    <xdr:clientData/>
  </xdr:twoCellAnchor>
  <xdr:twoCellAnchor>
    <xdr:from>
      <xdr:col>2</xdr:col>
      <xdr:colOff>25400</xdr:colOff>
      <xdr:row>28</xdr:row>
      <xdr:rowOff>130493</xdr:rowOff>
    </xdr:from>
    <xdr:to>
      <xdr:col>2</xdr:col>
      <xdr:colOff>355600</xdr:colOff>
      <xdr:row>28</xdr:row>
      <xdr:rowOff>257493</xdr:rowOff>
    </xdr:to>
    <xdr:sp macro="" textlink="">
      <xdr:nvSpPr>
        <xdr:cNvPr id="9482" name="0,5106692">
          <a:extLst>
            <a:ext uri="{FF2B5EF4-FFF2-40B4-BE49-F238E27FC236}">
              <a16:creationId xmlns:a16="http://schemas.microsoft.com/office/drawing/2014/main" id="{0859C1D9-1487-C374-97F1-0380E761DD03}"/>
            </a:ext>
          </a:extLst>
        </xdr:cNvPr>
        <xdr:cNvSpPr/>
      </xdr:nvSpPr>
      <xdr:spPr>
        <a:xfrm>
          <a:off x="1320800" y="1015079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17:43</a:t>
          </a:r>
        </a:p>
      </xdr:txBody>
    </xdr:sp>
    <xdr:clientData/>
  </xdr:twoCellAnchor>
  <xdr:twoCellAnchor>
    <xdr:from>
      <xdr:col>2</xdr:col>
      <xdr:colOff>25400</xdr:colOff>
      <xdr:row>29</xdr:row>
      <xdr:rowOff>164147</xdr:rowOff>
    </xdr:from>
    <xdr:to>
      <xdr:col>2</xdr:col>
      <xdr:colOff>355600</xdr:colOff>
      <xdr:row>30</xdr:row>
      <xdr:rowOff>74612</xdr:rowOff>
    </xdr:to>
    <xdr:sp macro="Clicquer" textlink="">
      <xdr:nvSpPr>
        <xdr:cNvPr id="9483" name="37 Consult">
          <a:extLst>
            <a:ext uri="{FF2B5EF4-FFF2-40B4-BE49-F238E27FC236}">
              <a16:creationId xmlns:a16="http://schemas.microsoft.com/office/drawing/2014/main" id="{241F36B4-6CFC-8B18-31B7-5686666727EF}"/>
            </a:ext>
          </a:extLst>
        </xdr:cNvPr>
        <xdr:cNvSpPr/>
      </xdr:nvSpPr>
      <xdr:spPr>
        <a:xfrm>
          <a:off x="1320800" y="10632122"/>
          <a:ext cx="330200" cy="35814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0919</a:t>
          </a:r>
        </a:p>
      </xdr:txBody>
    </xdr:sp>
    <xdr:clientData/>
  </xdr:twoCellAnchor>
  <xdr:twoCellAnchor>
    <xdr:from>
      <xdr:col>2</xdr:col>
      <xdr:colOff>25400</xdr:colOff>
      <xdr:row>29</xdr:row>
      <xdr:rowOff>100647</xdr:rowOff>
    </xdr:from>
    <xdr:to>
      <xdr:col>2</xdr:col>
      <xdr:colOff>355600</xdr:colOff>
      <xdr:row>29</xdr:row>
      <xdr:rowOff>227647</xdr:rowOff>
    </xdr:to>
    <xdr:sp macro="" textlink="">
      <xdr:nvSpPr>
        <xdr:cNvPr id="9484" name="1,128304E-02">
          <a:extLst>
            <a:ext uri="{FF2B5EF4-FFF2-40B4-BE49-F238E27FC236}">
              <a16:creationId xmlns:a16="http://schemas.microsoft.com/office/drawing/2014/main" id="{199AB4C7-25B7-1C20-9993-9CF2B710226E}"/>
            </a:ext>
          </a:extLst>
        </xdr:cNvPr>
        <xdr:cNvSpPr/>
      </xdr:nvSpPr>
      <xdr:spPr>
        <a:xfrm>
          <a:off x="1320800" y="1056862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18:11</a:t>
          </a:r>
        </a:p>
      </xdr:txBody>
    </xdr:sp>
    <xdr:clientData/>
  </xdr:twoCellAnchor>
  <xdr:twoCellAnchor>
    <xdr:from>
      <xdr:col>2</xdr:col>
      <xdr:colOff>25400</xdr:colOff>
      <xdr:row>30</xdr:row>
      <xdr:rowOff>179070</xdr:rowOff>
    </xdr:from>
    <xdr:to>
      <xdr:col>2</xdr:col>
      <xdr:colOff>355600</xdr:colOff>
      <xdr:row>31</xdr:row>
      <xdr:rowOff>328295</xdr:rowOff>
    </xdr:to>
    <xdr:sp macro="Clicquer" textlink="">
      <xdr:nvSpPr>
        <xdr:cNvPr id="9485" name="38 Consult">
          <a:extLst>
            <a:ext uri="{FF2B5EF4-FFF2-40B4-BE49-F238E27FC236}">
              <a16:creationId xmlns:a16="http://schemas.microsoft.com/office/drawing/2014/main" id="{B68D7A15-C59D-C993-BEFB-49167C32807E}"/>
            </a:ext>
          </a:extLst>
        </xdr:cNvPr>
        <xdr:cNvSpPr/>
      </xdr:nvSpPr>
      <xdr:spPr>
        <a:xfrm>
          <a:off x="1320800" y="11094720"/>
          <a:ext cx="330200" cy="59690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0628</a:t>
          </a:r>
        </a:p>
      </xdr:txBody>
    </xdr:sp>
    <xdr:clientData/>
  </xdr:twoCellAnchor>
  <xdr:twoCellAnchor>
    <xdr:from>
      <xdr:col>2</xdr:col>
      <xdr:colOff>25400</xdr:colOff>
      <xdr:row>30</xdr:row>
      <xdr:rowOff>115570</xdr:rowOff>
    </xdr:from>
    <xdr:to>
      <xdr:col>2</xdr:col>
      <xdr:colOff>355600</xdr:colOff>
      <xdr:row>30</xdr:row>
      <xdr:rowOff>242570</xdr:rowOff>
    </xdr:to>
    <xdr:sp macro="" textlink="">
      <xdr:nvSpPr>
        <xdr:cNvPr id="9486" name="0,1088483">
          <a:extLst>
            <a:ext uri="{FF2B5EF4-FFF2-40B4-BE49-F238E27FC236}">
              <a16:creationId xmlns:a16="http://schemas.microsoft.com/office/drawing/2014/main" id="{85C1B6D1-7C55-8277-1387-767AF35FFDCD}"/>
            </a:ext>
          </a:extLst>
        </xdr:cNvPr>
        <xdr:cNvSpPr/>
      </xdr:nvSpPr>
      <xdr:spPr>
        <a:xfrm>
          <a:off x="1320800" y="1103122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18:42</a:t>
          </a:r>
        </a:p>
      </xdr:txBody>
    </xdr:sp>
    <xdr:clientData/>
  </xdr:twoCellAnchor>
  <xdr:twoCellAnchor>
    <xdr:from>
      <xdr:col>2</xdr:col>
      <xdr:colOff>25400</xdr:colOff>
      <xdr:row>31</xdr:row>
      <xdr:rowOff>387985</xdr:rowOff>
    </xdr:from>
    <xdr:to>
      <xdr:col>2</xdr:col>
      <xdr:colOff>355600</xdr:colOff>
      <xdr:row>33</xdr:row>
      <xdr:rowOff>119380</xdr:rowOff>
    </xdr:to>
    <xdr:sp macro="Clicquer" textlink="">
      <xdr:nvSpPr>
        <xdr:cNvPr id="9487" name="39 Consult">
          <a:extLst>
            <a:ext uri="{FF2B5EF4-FFF2-40B4-BE49-F238E27FC236}">
              <a16:creationId xmlns:a16="http://schemas.microsoft.com/office/drawing/2014/main" id="{CAE35D5F-2C1F-0443-A067-9EB23EC1C483}"/>
            </a:ext>
          </a:extLst>
        </xdr:cNvPr>
        <xdr:cNvSpPr/>
      </xdr:nvSpPr>
      <xdr:spPr>
        <a:xfrm>
          <a:off x="1320800" y="11751310"/>
          <a:ext cx="330200" cy="62674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0098</a:t>
          </a:r>
        </a:p>
      </xdr:txBody>
    </xdr:sp>
    <xdr:clientData/>
  </xdr:twoCellAnchor>
  <xdr:twoCellAnchor>
    <xdr:from>
      <xdr:col>2</xdr:col>
      <xdr:colOff>25400</xdr:colOff>
      <xdr:row>31</xdr:row>
      <xdr:rowOff>324485</xdr:rowOff>
    </xdr:from>
    <xdr:to>
      <xdr:col>2</xdr:col>
      <xdr:colOff>355600</xdr:colOff>
      <xdr:row>32</xdr:row>
      <xdr:rowOff>3810</xdr:rowOff>
    </xdr:to>
    <xdr:sp macro="" textlink="">
      <xdr:nvSpPr>
        <xdr:cNvPr id="9488" name="0,8153051">
          <a:extLst>
            <a:ext uri="{FF2B5EF4-FFF2-40B4-BE49-F238E27FC236}">
              <a16:creationId xmlns:a16="http://schemas.microsoft.com/office/drawing/2014/main" id="{9CF9B6E1-32E8-FAB3-EC39-191F51FFFAFC}"/>
            </a:ext>
          </a:extLst>
        </xdr:cNvPr>
        <xdr:cNvSpPr/>
      </xdr:nvSpPr>
      <xdr:spPr>
        <a:xfrm>
          <a:off x="1320800" y="1168781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19:26</a:t>
          </a:r>
        </a:p>
      </xdr:txBody>
    </xdr:sp>
    <xdr:clientData/>
  </xdr:twoCellAnchor>
  <xdr:twoCellAnchor>
    <xdr:from>
      <xdr:col>3</xdr:col>
      <xdr:colOff>25400</xdr:colOff>
      <xdr:row>9</xdr:row>
      <xdr:rowOff>29845</xdr:rowOff>
    </xdr:from>
    <xdr:to>
      <xdr:col>3</xdr:col>
      <xdr:colOff>355600</xdr:colOff>
      <xdr:row>9</xdr:row>
      <xdr:rowOff>298450</xdr:rowOff>
    </xdr:to>
    <xdr:sp macro="Clicquer" textlink="">
      <xdr:nvSpPr>
        <xdr:cNvPr id="9489" name="40 Consult">
          <a:extLst>
            <a:ext uri="{FF2B5EF4-FFF2-40B4-BE49-F238E27FC236}">
              <a16:creationId xmlns:a16="http://schemas.microsoft.com/office/drawing/2014/main" id="{28EFF06B-8C99-4072-DACF-CB679087504C}"/>
            </a:ext>
          </a:extLst>
        </xdr:cNvPr>
        <xdr:cNvSpPr/>
      </xdr:nvSpPr>
      <xdr:spPr>
        <a:xfrm>
          <a:off x="1701800" y="1544320"/>
          <a:ext cx="330200" cy="26860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0694</a:t>
          </a:r>
        </a:p>
      </xdr:txBody>
    </xdr:sp>
    <xdr:clientData/>
  </xdr:twoCellAnchor>
  <xdr:twoCellAnchor>
    <xdr:from>
      <xdr:col>3</xdr:col>
      <xdr:colOff>25400</xdr:colOff>
      <xdr:row>8</xdr:row>
      <xdr:rowOff>156845</xdr:rowOff>
    </xdr:from>
    <xdr:to>
      <xdr:col>3</xdr:col>
      <xdr:colOff>355600</xdr:colOff>
      <xdr:row>9</xdr:row>
      <xdr:rowOff>93345</xdr:rowOff>
    </xdr:to>
    <xdr:sp macro="" textlink="">
      <xdr:nvSpPr>
        <xdr:cNvPr id="9490" name="0,1287384">
          <a:extLst>
            <a:ext uri="{FF2B5EF4-FFF2-40B4-BE49-F238E27FC236}">
              <a16:creationId xmlns:a16="http://schemas.microsoft.com/office/drawing/2014/main" id="{0A3DEFD1-7A5E-1239-747B-9FA20BDE53F4}"/>
            </a:ext>
          </a:extLst>
        </xdr:cNvPr>
        <xdr:cNvSpPr/>
      </xdr:nvSpPr>
      <xdr:spPr>
        <a:xfrm>
          <a:off x="1701800" y="148082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08:02</a:t>
          </a:r>
        </a:p>
      </xdr:txBody>
    </xdr:sp>
    <xdr:clientData/>
  </xdr:twoCellAnchor>
  <xdr:twoCellAnchor>
    <xdr:from>
      <xdr:col>3</xdr:col>
      <xdr:colOff>25400</xdr:colOff>
      <xdr:row>9</xdr:row>
      <xdr:rowOff>328295</xdr:rowOff>
    </xdr:from>
    <xdr:to>
      <xdr:col>3</xdr:col>
      <xdr:colOff>355600</xdr:colOff>
      <xdr:row>10</xdr:row>
      <xdr:rowOff>104457</xdr:rowOff>
    </xdr:to>
    <xdr:sp macro="Clicquer" textlink="">
      <xdr:nvSpPr>
        <xdr:cNvPr id="9492" name="41 Consult">
          <a:extLst>
            <a:ext uri="{FF2B5EF4-FFF2-40B4-BE49-F238E27FC236}">
              <a16:creationId xmlns:a16="http://schemas.microsoft.com/office/drawing/2014/main" id="{EFCC46C1-217C-84A9-F862-F57034B12222}"/>
            </a:ext>
          </a:extLst>
        </xdr:cNvPr>
        <xdr:cNvSpPr/>
      </xdr:nvSpPr>
      <xdr:spPr>
        <a:xfrm>
          <a:off x="1701800" y="1842770"/>
          <a:ext cx="330200" cy="22383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0835</a:t>
          </a:r>
        </a:p>
      </xdr:txBody>
    </xdr:sp>
    <xdr:clientData/>
  </xdr:twoCellAnchor>
  <xdr:twoCellAnchor>
    <xdr:from>
      <xdr:col>3</xdr:col>
      <xdr:colOff>25400</xdr:colOff>
      <xdr:row>9</xdr:row>
      <xdr:rowOff>264795</xdr:rowOff>
    </xdr:from>
    <xdr:to>
      <xdr:col>3</xdr:col>
      <xdr:colOff>355600</xdr:colOff>
      <xdr:row>9</xdr:row>
      <xdr:rowOff>391795</xdr:rowOff>
    </xdr:to>
    <xdr:sp macro="" textlink="">
      <xdr:nvSpPr>
        <xdr:cNvPr id="9493" name="0,0475384">
          <a:extLst>
            <a:ext uri="{FF2B5EF4-FFF2-40B4-BE49-F238E27FC236}">
              <a16:creationId xmlns:a16="http://schemas.microsoft.com/office/drawing/2014/main" id="{2181EAA4-B76A-80DB-66AD-85079FD7EC1B}"/>
            </a:ext>
          </a:extLst>
        </xdr:cNvPr>
        <xdr:cNvSpPr/>
      </xdr:nvSpPr>
      <xdr:spPr>
        <a:xfrm>
          <a:off x="1701800" y="177927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08:22</a:t>
          </a:r>
        </a:p>
      </xdr:txBody>
    </xdr:sp>
    <xdr:clientData/>
  </xdr:twoCellAnchor>
  <xdr:twoCellAnchor>
    <xdr:from>
      <xdr:col>3</xdr:col>
      <xdr:colOff>25400</xdr:colOff>
      <xdr:row>10</xdr:row>
      <xdr:rowOff>223838</xdr:rowOff>
    </xdr:from>
    <xdr:to>
      <xdr:col>3</xdr:col>
      <xdr:colOff>355600</xdr:colOff>
      <xdr:row>12</xdr:row>
      <xdr:rowOff>0</xdr:rowOff>
    </xdr:to>
    <xdr:sp macro="Clicquer" textlink="">
      <xdr:nvSpPr>
        <xdr:cNvPr id="9494" name="42 Consult">
          <a:extLst>
            <a:ext uri="{FF2B5EF4-FFF2-40B4-BE49-F238E27FC236}">
              <a16:creationId xmlns:a16="http://schemas.microsoft.com/office/drawing/2014/main" id="{896EEFA9-61C2-9358-E819-CA5EC2B854CD}"/>
            </a:ext>
          </a:extLst>
        </xdr:cNvPr>
        <xdr:cNvSpPr/>
      </xdr:nvSpPr>
      <xdr:spPr>
        <a:xfrm>
          <a:off x="1701800" y="2185988"/>
          <a:ext cx="330200" cy="67151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0543</a:t>
          </a:r>
        </a:p>
      </xdr:txBody>
    </xdr:sp>
    <xdr:clientData/>
  </xdr:twoCellAnchor>
  <xdr:twoCellAnchor>
    <xdr:from>
      <xdr:col>3</xdr:col>
      <xdr:colOff>25400</xdr:colOff>
      <xdr:row>10</xdr:row>
      <xdr:rowOff>160338</xdr:rowOff>
    </xdr:from>
    <xdr:to>
      <xdr:col>3</xdr:col>
      <xdr:colOff>355600</xdr:colOff>
      <xdr:row>10</xdr:row>
      <xdr:rowOff>287338</xdr:rowOff>
    </xdr:to>
    <xdr:sp macro="" textlink="">
      <xdr:nvSpPr>
        <xdr:cNvPr id="9495" name="0,6978419">
          <a:extLst>
            <a:ext uri="{FF2B5EF4-FFF2-40B4-BE49-F238E27FC236}">
              <a16:creationId xmlns:a16="http://schemas.microsoft.com/office/drawing/2014/main" id="{5CE8CC24-DD94-57F4-4FA4-084AB26A4572}"/>
            </a:ext>
          </a:extLst>
        </xdr:cNvPr>
        <xdr:cNvSpPr/>
      </xdr:nvSpPr>
      <xdr:spPr>
        <a:xfrm>
          <a:off x="1701800" y="21224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08:45</a:t>
          </a:r>
        </a:p>
      </xdr:txBody>
    </xdr:sp>
    <xdr:clientData/>
  </xdr:twoCellAnchor>
  <xdr:twoCellAnchor>
    <xdr:from>
      <xdr:col>3</xdr:col>
      <xdr:colOff>25400</xdr:colOff>
      <xdr:row>12</xdr:row>
      <xdr:rowOff>149225</xdr:rowOff>
    </xdr:from>
    <xdr:to>
      <xdr:col>3</xdr:col>
      <xdr:colOff>355600</xdr:colOff>
      <xdr:row>13</xdr:row>
      <xdr:rowOff>343218</xdr:rowOff>
    </xdr:to>
    <xdr:sp macro="Clicquer" textlink="">
      <xdr:nvSpPr>
        <xdr:cNvPr id="9496" name="43 Consult">
          <a:extLst>
            <a:ext uri="{FF2B5EF4-FFF2-40B4-BE49-F238E27FC236}">
              <a16:creationId xmlns:a16="http://schemas.microsoft.com/office/drawing/2014/main" id="{436B7974-3DA6-F101-FCD6-06BAD5BF346E}"/>
            </a:ext>
          </a:extLst>
        </xdr:cNvPr>
        <xdr:cNvSpPr/>
      </xdr:nvSpPr>
      <xdr:spPr>
        <a:xfrm>
          <a:off x="1701800" y="3006725"/>
          <a:ext cx="330200" cy="641668"/>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0430</a:t>
          </a:r>
        </a:p>
      </xdr:txBody>
    </xdr:sp>
    <xdr:clientData/>
  </xdr:twoCellAnchor>
  <xdr:twoCellAnchor>
    <xdr:from>
      <xdr:col>3</xdr:col>
      <xdr:colOff>25400</xdr:colOff>
      <xdr:row>12</xdr:row>
      <xdr:rowOff>85725</xdr:rowOff>
    </xdr:from>
    <xdr:to>
      <xdr:col>3</xdr:col>
      <xdr:colOff>355600</xdr:colOff>
      <xdr:row>12</xdr:row>
      <xdr:rowOff>212725</xdr:rowOff>
    </xdr:to>
    <xdr:sp macro="" textlink="">
      <xdr:nvSpPr>
        <xdr:cNvPr id="9497" name="0,4805049">
          <a:extLst>
            <a:ext uri="{FF2B5EF4-FFF2-40B4-BE49-F238E27FC236}">
              <a16:creationId xmlns:a16="http://schemas.microsoft.com/office/drawing/2014/main" id="{4D113041-C63C-97C3-A8B6-922321D82BA3}"/>
            </a:ext>
          </a:extLst>
        </xdr:cNvPr>
        <xdr:cNvSpPr/>
      </xdr:nvSpPr>
      <xdr:spPr>
        <a:xfrm>
          <a:off x="1701800" y="294322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09:40</a:t>
          </a:r>
        </a:p>
      </xdr:txBody>
    </xdr:sp>
    <xdr:clientData/>
  </xdr:twoCellAnchor>
  <xdr:twoCellAnchor>
    <xdr:from>
      <xdr:col>3</xdr:col>
      <xdr:colOff>25400</xdr:colOff>
      <xdr:row>13</xdr:row>
      <xdr:rowOff>432753</xdr:rowOff>
    </xdr:from>
    <xdr:to>
      <xdr:col>3</xdr:col>
      <xdr:colOff>355600</xdr:colOff>
      <xdr:row>15</xdr:row>
      <xdr:rowOff>14922</xdr:rowOff>
    </xdr:to>
    <xdr:sp macro="Clicquer" textlink="">
      <xdr:nvSpPr>
        <xdr:cNvPr id="9498" name="44 Consult">
          <a:extLst>
            <a:ext uri="{FF2B5EF4-FFF2-40B4-BE49-F238E27FC236}">
              <a16:creationId xmlns:a16="http://schemas.microsoft.com/office/drawing/2014/main" id="{6F54A919-5173-E0D1-855E-71FD2DCC737C}"/>
            </a:ext>
          </a:extLst>
        </xdr:cNvPr>
        <xdr:cNvSpPr/>
      </xdr:nvSpPr>
      <xdr:spPr>
        <a:xfrm>
          <a:off x="1701800" y="3737928"/>
          <a:ext cx="330200" cy="477519"/>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0502</a:t>
          </a:r>
        </a:p>
      </xdr:txBody>
    </xdr:sp>
    <xdr:clientData/>
  </xdr:twoCellAnchor>
  <xdr:twoCellAnchor>
    <xdr:from>
      <xdr:col>3</xdr:col>
      <xdr:colOff>25400</xdr:colOff>
      <xdr:row>13</xdr:row>
      <xdr:rowOff>369253</xdr:rowOff>
    </xdr:from>
    <xdr:to>
      <xdr:col>3</xdr:col>
      <xdr:colOff>355600</xdr:colOff>
      <xdr:row>14</xdr:row>
      <xdr:rowOff>48578</xdr:rowOff>
    </xdr:to>
    <xdr:sp macro="" textlink="">
      <xdr:nvSpPr>
        <xdr:cNvPr id="9499" name="0,3938565">
          <a:extLst>
            <a:ext uri="{FF2B5EF4-FFF2-40B4-BE49-F238E27FC236}">
              <a16:creationId xmlns:a16="http://schemas.microsoft.com/office/drawing/2014/main" id="{81C8CEC0-FEE3-C236-32A5-A392F6E12B07}"/>
            </a:ext>
          </a:extLst>
        </xdr:cNvPr>
        <xdr:cNvSpPr/>
      </xdr:nvSpPr>
      <xdr:spPr>
        <a:xfrm>
          <a:off x="1701800" y="367442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10:29</a:t>
          </a:r>
        </a:p>
      </xdr:txBody>
    </xdr:sp>
    <xdr:clientData/>
  </xdr:twoCellAnchor>
  <xdr:twoCellAnchor>
    <xdr:from>
      <xdr:col>3</xdr:col>
      <xdr:colOff>25400</xdr:colOff>
      <xdr:row>15</xdr:row>
      <xdr:rowOff>44767</xdr:rowOff>
    </xdr:from>
    <xdr:to>
      <xdr:col>3</xdr:col>
      <xdr:colOff>355600</xdr:colOff>
      <xdr:row>16</xdr:row>
      <xdr:rowOff>253682</xdr:rowOff>
    </xdr:to>
    <xdr:sp macro="Clicquer" textlink="">
      <xdr:nvSpPr>
        <xdr:cNvPr id="9500" name="45 Consult">
          <a:extLst>
            <a:ext uri="{FF2B5EF4-FFF2-40B4-BE49-F238E27FC236}">
              <a16:creationId xmlns:a16="http://schemas.microsoft.com/office/drawing/2014/main" id="{4516BE8B-F325-0748-686D-C64A2CEA7571}"/>
            </a:ext>
          </a:extLst>
        </xdr:cNvPr>
        <xdr:cNvSpPr/>
      </xdr:nvSpPr>
      <xdr:spPr>
        <a:xfrm>
          <a:off x="1701800" y="4245292"/>
          <a:ext cx="330200" cy="65659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0463</a:t>
          </a:r>
        </a:p>
      </xdr:txBody>
    </xdr:sp>
    <xdr:clientData/>
  </xdr:twoCellAnchor>
  <xdr:twoCellAnchor>
    <xdr:from>
      <xdr:col>3</xdr:col>
      <xdr:colOff>25400</xdr:colOff>
      <xdr:row>14</xdr:row>
      <xdr:rowOff>428942</xdr:rowOff>
    </xdr:from>
    <xdr:to>
      <xdr:col>3</xdr:col>
      <xdr:colOff>355600</xdr:colOff>
      <xdr:row>15</xdr:row>
      <xdr:rowOff>108267</xdr:rowOff>
    </xdr:to>
    <xdr:sp macro="" textlink="">
      <xdr:nvSpPr>
        <xdr:cNvPr id="9501" name="0,9384843">
          <a:extLst>
            <a:ext uri="{FF2B5EF4-FFF2-40B4-BE49-F238E27FC236}">
              <a16:creationId xmlns:a16="http://schemas.microsoft.com/office/drawing/2014/main" id="{0DEA4A26-CEC6-6CCC-E8EB-F4D0103A25EA}"/>
            </a:ext>
          </a:extLst>
        </xdr:cNvPr>
        <xdr:cNvSpPr/>
      </xdr:nvSpPr>
      <xdr:spPr>
        <a:xfrm>
          <a:off x="1701800" y="418179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11:03</a:t>
          </a:r>
        </a:p>
      </xdr:txBody>
    </xdr:sp>
    <xdr:clientData/>
  </xdr:twoCellAnchor>
  <xdr:twoCellAnchor>
    <xdr:from>
      <xdr:col>3</xdr:col>
      <xdr:colOff>25400</xdr:colOff>
      <xdr:row>16</xdr:row>
      <xdr:rowOff>373063</xdr:rowOff>
    </xdr:from>
    <xdr:to>
      <xdr:col>3</xdr:col>
      <xdr:colOff>355600</xdr:colOff>
      <xdr:row>18</xdr:row>
      <xdr:rowOff>119380</xdr:rowOff>
    </xdr:to>
    <xdr:sp macro="Clicquer" textlink="">
      <xdr:nvSpPr>
        <xdr:cNvPr id="9502" name="46 Consult">
          <a:extLst>
            <a:ext uri="{FF2B5EF4-FFF2-40B4-BE49-F238E27FC236}">
              <a16:creationId xmlns:a16="http://schemas.microsoft.com/office/drawing/2014/main" id="{0F400733-3BC8-DC10-5807-C3ADB274BAE6}"/>
            </a:ext>
          </a:extLst>
        </xdr:cNvPr>
        <xdr:cNvSpPr/>
      </xdr:nvSpPr>
      <xdr:spPr>
        <a:xfrm>
          <a:off x="1701800" y="5021263"/>
          <a:ext cx="330200" cy="64166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0405</a:t>
          </a:r>
        </a:p>
      </xdr:txBody>
    </xdr:sp>
    <xdr:clientData/>
  </xdr:twoCellAnchor>
  <xdr:twoCellAnchor>
    <xdr:from>
      <xdr:col>3</xdr:col>
      <xdr:colOff>25400</xdr:colOff>
      <xdr:row>16</xdr:row>
      <xdr:rowOff>309563</xdr:rowOff>
    </xdr:from>
    <xdr:to>
      <xdr:col>3</xdr:col>
      <xdr:colOff>355600</xdr:colOff>
      <xdr:row>16</xdr:row>
      <xdr:rowOff>436563</xdr:rowOff>
    </xdr:to>
    <xdr:sp macro="" textlink="">
      <xdr:nvSpPr>
        <xdr:cNvPr id="9503" name="0,2603004">
          <a:extLst>
            <a:ext uri="{FF2B5EF4-FFF2-40B4-BE49-F238E27FC236}">
              <a16:creationId xmlns:a16="http://schemas.microsoft.com/office/drawing/2014/main" id="{8FA35E44-349F-2F76-6A04-6F212282CC74}"/>
            </a:ext>
          </a:extLst>
        </xdr:cNvPr>
        <xdr:cNvSpPr/>
      </xdr:nvSpPr>
      <xdr:spPr>
        <a:xfrm>
          <a:off x="1701800" y="49577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11:55</a:t>
          </a:r>
        </a:p>
      </xdr:txBody>
    </xdr:sp>
    <xdr:clientData/>
  </xdr:twoCellAnchor>
  <xdr:twoCellAnchor>
    <xdr:from>
      <xdr:col>3</xdr:col>
      <xdr:colOff>25400</xdr:colOff>
      <xdr:row>19</xdr:row>
      <xdr:rowOff>253683</xdr:rowOff>
    </xdr:from>
    <xdr:to>
      <xdr:col>3</xdr:col>
      <xdr:colOff>355600</xdr:colOff>
      <xdr:row>21</xdr:row>
      <xdr:rowOff>29845</xdr:rowOff>
    </xdr:to>
    <xdr:sp macro="Clicquer" textlink="">
      <xdr:nvSpPr>
        <xdr:cNvPr id="23732" name="47 Consult">
          <a:extLst>
            <a:ext uri="{FF2B5EF4-FFF2-40B4-BE49-F238E27FC236}">
              <a16:creationId xmlns:a16="http://schemas.microsoft.com/office/drawing/2014/main" id="{7D01B3B6-688B-89A7-2CD2-BEF7F9722DF5}"/>
            </a:ext>
          </a:extLst>
        </xdr:cNvPr>
        <xdr:cNvSpPr/>
      </xdr:nvSpPr>
      <xdr:spPr>
        <a:xfrm>
          <a:off x="1701800" y="6244908"/>
          <a:ext cx="330200" cy="67151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0056</a:t>
          </a:r>
        </a:p>
      </xdr:txBody>
    </xdr:sp>
    <xdr:clientData/>
  </xdr:twoCellAnchor>
  <xdr:twoCellAnchor>
    <xdr:from>
      <xdr:col>3</xdr:col>
      <xdr:colOff>25400</xdr:colOff>
      <xdr:row>19</xdr:row>
      <xdr:rowOff>190183</xdr:rowOff>
    </xdr:from>
    <xdr:to>
      <xdr:col>3</xdr:col>
      <xdr:colOff>355600</xdr:colOff>
      <xdr:row>19</xdr:row>
      <xdr:rowOff>317183</xdr:rowOff>
    </xdr:to>
    <xdr:sp macro="" textlink="">
      <xdr:nvSpPr>
        <xdr:cNvPr id="23733" name="0,4381393">
          <a:extLst>
            <a:ext uri="{FF2B5EF4-FFF2-40B4-BE49-F238E27FC236}">
              <a16:creationId xmlns:a16="http://schemas.microsoft.com/office/drawing/2014/main" id="{8A8AE500-0494-B9E4-8C29-4F0AD370CC8A}"/>
            </a:ext>
          </a:extLst>
        </xdr:cNvPr>
        <xdr:cNvSpPr/>
      </xdr:nvSpPr>
      <xdr:spPr>
        <a:xfrm>
          <a:off x="1701800" y="618140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13:17</a:t>
          </a:r>
        </a:p>
      </xdr:txBody>
    </xdr:sp>
    <xdr:clientData/>
  </xdr:twoCellAnchor>
  <xdr:twoCellAnchor>
    <xdr:from>
      <xdr:col>3</xdr:col>
      <xdr:colOff>25400</xdr:colOff>
      <xdr:row>21</xdr:row>
      <xdr:rowOff>179070</xdr:rowOff>
    </xdr:from>
    <xdr:to>
      <xdr:col>3</xdr:col>
      <xdr:colOff>355600</xdr:colOff>
      <xdr:row>22</xdr:row>
      <xdr:rowOff>208915</xdr:rowOff>
    </xdr:to>
    <xdr:sp macro="Clicquer" textlink="">
      <xdr:nvSpPr>
        <xdr:cNvPr id="23734" name="48 Consult">
          <a:extLst>
            <a:ext uri="{FF2B5EF4-FFF2-40B4-BE49-F238E27FC236}">
              <a16:creationId xmlns:a16="http://schemas.microsoft.com/office/drawing/2014/main" id="{695DD5DA-2B13-33DD-B130-2419969A03FB}"/>
            </a:ext>
          </a:extLst>
        </xdr:cNvPr>
        <xdr:cNvSpPr/>
      </xdr:nvSpPr>
      <xdr:spPr>
        <a:xfrm>
          <a:off x="1701800" y="7065645"/>
          <a:ext cx="330200" cy="47752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0979</a:t>
          </a:r>
        </a:p>
      </xdr:txBody>
    </xdr:sp>
    <xdr:clientData/>
  </xdr:twoCellAnchor>
  <xdr:twoCellAnchor>
    <xdr:from>
      <xdr:col>3</xdr:col>
      <xdr:colOff>25400</xdr:colOff>
      <xdr:row>21</xdr:row>
      <xdr:rowOff>115570</xdr:rowOff>
    </xdr:from>
    <xdr:to>
      <xdr:col>3</xdr:col>
      <xdr:colOff>355600</xdr:colOff>
      <xdr:row>21</xdr:row>
      <xdr:rowOff>242570</xdr:rowOff>
    </xdr:to>
    <xdr:sp macro="" textlink="">
      <xdr:nvSpPr>
        <xdr:cNvPr id="23735" name="7,213688E-02">
          <a:extLst>
            <a:ext uri="{FF2B5EF4-FFF2-40B4-BE49-F238E27FC236}">
              <a16:creationId xmlns:a16="http://schemas.microsoft.com/office/drawing/2014/main" id="{3C34C4F8-E5F7-F410-D783-BACB00917C38}"/>
            </a:ext>
          </a:extLst>
        </xdr:cNvPr>
        <xdr:cNvSpPr/>
      </xdr:nvSpPr>
      <xdr:spPr>
        <a:xfrm>
          <a:off x="1701800" y="700214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14:12</a:t>
          </a:r>
        </a:p>
      </xdr:txBody>
    </xdr:sp>
    <xdr:clientData/>
  </xdr:twoCellAnchor>
  <xdr:twoCellAnchor>
    <xdr:from>
      <xdr:col>3</xdr:col>
      <xdr:colOff>25400</xdr:colOff>
      <xdr:row>22</xdr:row>
      <xdr:rowOff>298450</xdr:rowOff>
    </xdr:from>
    <xdr:to>
      <xdr:col>3</xdr:col>
      <xdr:colOff>355600</xdr:colOff>
      <xdr:row>24</xdr:row>
      <xdr:rowOff>74613</xdr:rowOff>
    </xdr:to>
    <xdr:sp macro="Clicquer" textlink="">
      <xdr:nvSpPr>
        <xdr:cNvPr id="23736" name="49 Consult">
          <a:extLst>
            <a:ext uri="{FF2B5EF4-FFF2-40B4-BE49-F238E27FC236}">
              <a16:creationId xmlns:a16="http://schemas.microsoft.com/office/drawing/2014/main" id="{3BC0E965-875E-3984-C53E-A2B55BAF997F}"/>
            </a:ext>
          </a:extLst>
        </xdr:cNvPr>
        <xdr:cNvSpPr/>
      </xdr:nvSpPr>
      <xdr:spPr>
        <a:xfrm>
          <a:off x="1701800" y="7632700"/>
          <a:ext cx="330200" cy="671513"/>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0390</a:t>
          </a:r>
        </a:p>
      </xdr:txBody>
    </xdr:sp>
    <xdr:clientData/>
  </xdr:twoCellAnchor>
  <xdr:twoCellAnchor>
    <xdr:from>
      <xdr:col>3</xdr:col>
      <xdr:colOff>25400</xdr:colOff>
      <xdr:row>22</xdr:row>
      <xdr:rowOff>234950</xdr:rowOff>
    </xdr:from>
    <xdr:to>
      <xdr:col>3</xdr:col>
      <xdr:colOff>355600</xdr:colOff>
      <xdr:row>22</xdr:row>
      <xdr:rowOff>361950</xdr:rowOff>
    </xdr:to>
    <xdr:sp macro="" textlink="">
      <xdr:nvSpPr>
        <xdr:cNvPr id="23737" name="0,5791403">
          <a:extLst>
            <a:ext uri="{FF2B5EF4-FFF2-40B4-BE49-F238E27FC236}">
              <a16:creationId xmlns:a16="http://schemas.microsoft.com/office/drawing/2014/main" id="{723BD737-9DEF-B5B8-C253-3E77DDE3AC10}"/>
            </a:ext>
          </a:extLst>
        </xdr:cNvPr>
        <xdr:cNvSpPr/>
      </xdr:nvSpPr>
      <xdr:spPr>
        <a:xfrm>
          <a:off x="1701800" y="756920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14:50</a:t>
          </a:r>
        </a:p>
      </xdr:txBody>
    </xdr:sp>
    <xdr:clientData/>
  </xdr:twoCellAnchor>
  <xdr:twoCellAnchor>
    <xdr:from>
      <xdr:col>3</xdr:col>
      <xdr:colOff>25400</xdr:colOff>
      <xdr:row>24</xdr:row>
      <xdr:rowOff>134303</xdr:rowOff>
    </xdr:from>
    <xdr:to>
      <xdr:col>3</xdr:col>
      <xdr:colOff>355600</xdr:colOff>
      <xdr:row>25</xdr:row>
      <xdr:rowOff>179070</xdr:rowOff>
    </xdr:to>
    <xdr:sp macro="Clicquer" textlink="">
      <xdr:nvSpPr>
        <xdr:cNvPr id="23738" name="50 Consult">
          <a:extLst>
            <a:ext uri="{FF2B5EF4-FFF2-40B4-BE49-F238E27FC236}">
              <a16:creationId xmlns:a16="http://schemas.microsoft.com/office/drawing/2014/main" id="{CC99511C-0231-A49D-55E5-18544EC930FA}"/>
            </a:ext>
          </a:extLst>
        </xdr:cNvPr>
        <xdr:cNvSpPr/>
      </xdr:nvSpPr>
      <xdr:spPr>
        <a:xfrm>
          <a:off x="1701800" y="8363903"/>
          <a:ext cx="330200" cy="49244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0490</a:t>
          </a:r>
        </a:p>
      </xdr:txBody>
    </xdr:sp>
    <xdr:clientData/>
  </xdr:twoCellAnchor>
  <xdr:twoCellAnchor>
    <xdr:from>
      <xdr:col>3</xdr:col>
      <xdr:colOff>25400</xdr:colOff>
      <xdr:row>24</xdr:row>
      <xdr:rowOff>70803</xdr:rowOff>
    </xdr:from>
    <xdr:to>
      <xdr:col>3</xdr:col>
      <xdr:colOff>355600</xdr:colOff>
      <xdr:row>24</xdr:row>
      <xdr:rowOff>197803</xdr:rowOff>
    </xdr:to>
    <xdr:sp macro="" textlink="">
      <xdr:nvSpPr>
        <xdr:cNvPr id="23739" name="0,8513997">
          <a:extLst>
            <a:ext uri="{FF2B5EF4-FFF2-40B4-BE49-F238E27FC236}">
              <a16:creationId xmlns:a16="http://schemas.microsoft.com/office/drawing/2014/main" id="{CF9E6D1C-DB28-C29B-4CC2-8AF4F36EE2A9}"/>
            </a:ext>
          </a:extLst>
        </xdr:cNvPr>
        <xdr:cNvSpPr/>
      </xdr:nvSpPr>
      <xdr:spPr>
        <a:xfrm>
          <a:off x="1701800" y="830040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15:39</a:t>
          </a:r>
        </a:p>
      </xdr:txBody>
    </xdr:sp>
    <xdr:clientData/>
  </xdr:twoCellAnchor>
  <xdr:twoCellAnchor>
    <xdr:from>
      <xdr:col>3</xdr:col>
      <xdr:colOff>25400</xdr:colOff>
      <xdr:row>25</xdr:row>
      <xdr:rowOff>283528</xdr:rowOff>
    </xdr:from>
    <xdr:to>
      <xdr:col>3</xdr:col>
      <xdr:colOff>355600</xdr:colOff>
      <xdr:row>26</xdr:row>
      <xdr:rowOff>238760</xdr:rowOff>
    </xdr:to>
    <xdr:sp macro="Clicquer" textlink="">
      <xdr:nvSpPr>
        <xdr:cNvPr id="23740" name="51 Consult">
          <a:extLst>
            <a:ext uri="{FF2B5EF4-FFF2-40B4-BE49-F238E27FC236}">
              <a16:creationId xmlns:a16="http://schemas.microsoft.com/office/drawing/2014/main" id="{2A936CC0-EA1C-0A89-A560-B1270C3B78F2}"/>
            </a:ext>
          </a:extLst>
        </xdr:cNvPr>
        <xdr:cNvSpPr/>
      </xdr:nvSpPr>
      <xdr:spPr>
        <a:xfrm>
          <a:off x="1701800" y="8960803"/>
          <a:ext cx="330200" cy="40290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0474</a:t>
          </a:r>
        </a:p>
      </xdr:txBody>
    </xdr:sp>
    <xdr:clientData/>
  </xdr:twoCellAnchor>
  <xdr:twoCellAnchor>
    <xdr:from>
      <xdr:col>3</xdr:col>
      <xdr:colOff>25400</xdr:colOff>
      <xdr:row>25</xdr:row>
      <xdr:rowOff>220028</xdr:rowOff>
    </xdr:from>
    <xdr:to>
      <xdr:col>3</xdr:col>
      <xdr:colOff>355600</xdr:colOff>
      <xdr:row>25</xdr:row>
      <xdr:rowOff>347028</xdr:rowOff>
    </xdr:to>
    <xdr:sp macro="" textlink="">
      <xdr:nvSpPr>
        <xdr:cNvPr id="23741" name="0,1847905">
          <a:extLst>
            <a:ext uri="{FF2B5EF4-FFF2-40B4-BE49-F238E27FC236}">
              <a16:creationId xmlns:a16="http://schemas.microsoft.com/office/drawing/2014/main" id="{F2888388-26AE-B6EA-BFFD-42FC93AEA526}"/>
            </a:ext>
          </a:extLst>
        </xdr:cNvPr>
        <xdr:cNvSpPr/>
      </xdr:nvSpPr>
      <xdr:spPr>
        <a:xfrm>
          <a:off x="1701800" y="889730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16:19</a:t>
          </a:r>
        </a:p>
      </xdr:txBody>
    </xdr:sp>
    <xdr:clientData/>
  </xdr:twoCellAnchor>
  <xdr:twoCellAnchor>
    <xdr:from>
      <xdr:col>3</xdr:col>
      <xdr:colOff>25400</xdr:colOff>
      <xdr:row>26</xdr:row>
      <xdr:rowOff>283528</xdr:rowOff>
    </xdr:from>
    <xdr:to>
      <xdr:col>3</xdr:col>
      <xdr:colOff>355600</xdr:colOff>
      <xdr:row>27</xdr:row>
      <xdr:rowOff>358140</xdr:rowOff>
    </xdr:to>
    <xdr:sp macro="Clicquer" textlink="">
      <xdr:nvSpPr>
        <xdr:cNvPr id="23742" name="52 Consult">
          <a:extLst>
            <a:ext uri="{FF2B5EF4-FFF2-40B4-BE49-F238E27FC236}">
              <a16:creationId xmlns:a16="http://schemas.microsoft.com/office/drawing/2014/main" id="{32173AC6-FA0A-A246-1DDB-506E3D1BBDDB}"/>
            </a:ext>
          </a:extLst>
        </xdr:cNvPr>
        <xdr:cNvSpPr/>
      </xdr:nvSpPr>
      <xdr:spPr>
        <a:xfrm>
          <a:off x="1701800" y="9408478"/>
          <a:ext cx="330200" cy="52228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0629</a:t>
          </a:r>
        </a:p>
      </xdr:txBody>
    </xdr:sp>
    <xdr:clientData/>
  </xdr:twoCellAnchor>
  <xdr:twoCellAnchor>
    <xdr:from>
      <xdr:col>3</xdr:col>
      <xdr:colOff>25400</xdr:colOff>
      <xdr:row>26</xdr:row>
      <xdr:rowOff>220028</xdr:rowOff>
    </xdr:from>
    <xdr:to>
      <xdr:col>3</xdr:col>
      <xdr:colOff>355600</xdr:colOff>
      <xdr:row>26</xdr:row>
      <xdr:rowOff>347028</xdr:rowOff>
    </xdr:to>
    <xdr:sp macro="" textlink="">
      <xdr:nvSpPr>
        <xdr:cNvPr id="23743" name="0,6328177">
          <a:extLst>
            <a:ext uri="{FF2B5EF4-FFF2-40B4-BE49-F238E27FC236}">
              <a16:creationId xmlns:a16="http://schemas.microsoft.com/office/drawing/2014/main" id="{802B1A10-8F37-0BBF-7CC0-9ADB9EA996EE}"/>
            </a:ext>
          </a:extLst>
        </xdr:cNvPr>
        <xdr:cNvSpPr/>
      </xdr:nvSpPr>
      <xdr:spPr>
        <a:xfrm>
          <a:off x="1701800" y="934497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16:49</a:t>
          </a:r>
        </a:p>
      </xdr:txBody>
    </xdr:sp>
    <xdr:clientData/>
  </xdr:twoCellAnchor>
  <xdr:twoCellAnchor>
    <xdr:from>
      <xdr:col>3</xdr:col>
      <xdr:colOff>25400</xdr:colOff>
      <xdr:row>27</xdr:row>
      <xdr:rowOff>432753</xdr:rowOff>
    </xdr:from>
    <xdr:to>
      <xdr:col>3</xdr:col>
      <xdr:colOff>355600</xdr:colOff>
      <xdr:row>29</xdr:row>
      <xdr:rowOff>104458</xdr:rowOff>
    </xdr:to>
    <xdr:sp macro="Clicquer" textlink="">
      <xdr:nvSpPr>
        <xdr:cNvPr id="23744" name="53 Consult">
          <a:extLst>
            <a:ext uri="{FF2B5EF4-FFF2-40B4-BE49-F238E27FC236}">
              <a16:creationId xmlns:a16="http://schemas.microsoft.com/office/drawing/2014/main" id="{9E78E589-65B0-7782-3078-79709FAB85DE}"/>
            </a:ext>
          </a:extLst>
        </xdr:cNvPr>
        <xdr:cNvSpPr/>
      </xdr:nvSpPr>
      <xdr:spPr>
        <a:xfrm>
          <a:off x="1701800" y="10005378"/>
          <a:ext cx="330200" cy="56705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0156</a:t>
          </a:r>
        </a:p>
      </xdr:txBody>
    </xdr:sp>
    <xdr:clientData/>
  </xdr:twoCellAnchor>
  <xdr:twoCellAnchor>
    <xdr:from>
      <xdr:col>3</xdr:col>
      <xdr:colOff>25400</xdr:colOff>
      <xdr:row>27</xdr:row>
      <xdr:rowOff>369253</xdr:rowOff>
    </xdr:from>
    <xdr:to>
      <xdr:col>3</xdr:col>
      <xdr:colOff>355600</xdr:colOff>
      <xdr:row>28</xdr:row>
      <xdr:rowOff>48578</xdr:rowOff>
    </xdr:to>
    <xdr:sp macro="" textlink="">
      <xdr:nvSpPr>
        <xdr:cNvPr id="23745" name="0,1926509">
          <a:extLst>
            <a:ext uri="{FF2B5EF4-FFF2-40B4-BE49-F238E27FC236}">
              <a16:creationId xmlns:a16="http://schemas.microsoft.com/office/drawing/2014/main" id="{5A5773ED-55EC-CA0F-5CF1-58951C826DC9}"/>
            </a:ext>
          </a:extLst>
        </xdr:cNvPr>
        <xdr:cNvSpPr/>
      </xdr:nvSpPr>
      <xdr:spPr>
        <a:xfrm>
          <a:off x="1701800" y="994187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17:29</a:t>
          </a:r>
        </a:p>
      </xdr:txBody>
    </xdr:sp>
    <xdr:clientData/>
  </xdr:twoCellAnchor>
  <xdr:twoCellAnchor>
    <xdr:from>
      <xdr:col>3</xdr:col>
      <xdr:colOff>25400</xdr:colOff>
      <xdr:row>29</xdr:row>
      <xdr:rowOff>223838</xdr:rowOff>
    </xdr:from>
    <xdr:to>
      <xdr:col>3</xdr:col>
      <xdr:colOff>355600</xdr:colOff>
      <xdr:row>30</xdr:row>
      <xdr:rowOff>253682</xdr:rowOff>
    </xdr:to>
    <xdr:sp macro="Clicquer" textlink="">
      <xdr:nvSpPr>
        <xdr:cNvPr id="23746" name="54 Consult">
          <a:extLst>
            <a:ext uri="{FF2B5EF4-FFF2-40B4-BE49-F238E27FC236}">
              <a16:creationId xmlns:a16="http://schemas.microsoft.com/office/drawing/2014/main" id="{4BA06A32-F7DD-0C41-1619-12DA0D224D76}"/>
            </a:ext>
          </a:extLst>
        </xdr:cNvPr>
        <xdr:cNvSpPr/>
      </xdr:nvSpPr>
      <xdr:spPr>
        <a:xfrm>
          <a:off x="1701800" y="10691813"/>
          <a:ext cx="330200" cy="477519"/>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0654</a:t>
          </a:r>
        </a:p>
      </xdr:txBody>
    </xdr:sp>
    <xdr:clientData/>
  </xdr:twoCellAnchor>
  <xdr:twoCellAnchor>
    <xdr:from>
      <xdr:col>3</xdr:col>
      <xdr:colOff>25400</xdr:colOff>
      <xdr:row>29</xdr:row>
      <xdr:rowOff>160338</xdr:rowOff>
    </xdr:from>
    <xdr:to>
      <xdr:col>3</xdr:col>
      <xdr:colOff>355600</xdr:colOff>
      <xdr:row>29</xdr:row>
      <xdr:rowOff>287338</xdr:rowOff>
    </xdr:to>
    <xdr:sp macro="" textlink="">
      <xdr:nvSpPr>
        <xdr:cNvPr id="23747" name="0,4794405">
          <a:extLst>
            <a:ext uri="{FF2B5EF4-FFF2-40B4-BE49-F238E27FC236}">
              <a16:creationId xmlns:a16="http://schemas.microsoft.com/office/drawing/2014/main" id="{E0AA5B4C-76BF-23A7-037D-ED58A9A7891F}"/>
            </a:ext>
          </a:extLst>
        </xdr:cNvPr>
        <xdr:cNvSpPr/>
      </xdr:nvSpPr>
      <xdr:spPr>
        <a:xfrm>
          <a:off x="1701800" y="1062831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18:15</a:t>
          </a:r>
        </a:p>
      </xdr:txBody>
    </xdr:sp>
    <xdr:clientData/>
  </xdr:twoCellAnchor>
  <xdr:twoCellAnchor>
    <xdr:from>
      <xdr:col>3</xdr:col>
      <xdr:colOff>25400</xdr:colOff>
      <xdr:row>30</xdr:row>
      <xdr:rowOff>298450</xdr:rowOff>
    </xdr:from>
    <xdr:to>
      <xdr:col>3</xdr:col>
      <xdr:colOff>355600</xdr:colOff>
      <xdr:row>31</xdr:row>
      <xdr:rowOff>268605</xdr:rowOff>
    </xdr:to>
    <xdr:sp macro="Clicquer" textlink="">
      <xdr:nvSpPr>
        <xdr:cNvPr id="23748" name="55 Consult">
          <a:extLst>
            <a:ext uri="{FF2B5EF4-FFF2-40B4-BE49-F238E27FC236}">
              <a16:creationId xmlns:a16="http://schemas.microsoft.com/office/drawing/2014/main" id="{BE679B3A-F9FF-3806-91A3-2F9BF3D56CB4}"/>
            </a:ext>
          </a:extLst>
        </xdr:cNvPr>
        <xdr:cNvSpPr/>
      </xdr:nvSpPr>
      <xdr:spPr>
        <a:xfrm>
          <a:off x="1701800" y="11214100"/>
          <a:ext cx="330200" cy="41783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0390</a:t>
          </a:r>
        </a:p>
      </xdr:txBody>
    </xdr:sp>
    <xdr:clientData/>
  </xdr:twoCellAnchor>
  <xdr:twoCellAnchor>
    <xdr:from>
      <xdr:col>3</xdr:col>
      <xdr:colOff>25400</xdr:colOff>
      <xdr:row>30</xdr:row>
      <xdr:rowOff>234950</xdr:rowOff>
    </xdr:from>
    <xdr:to>
      <xdr:col>3</xdr:col>
      <xdr:colOff>355600</xdr:colOff>
      <xdr:row>30</xdr:row>
      <xdr:rowOff>361950</xdr:rowOff>
    </xdr:to>
    <xdr:sp macro="" textlink="">
      <xdr:nvSpPr>
        <xdr:cNvPr id="23749" name="0,7951654">
          <a:extLst>
            <a:ext uri="{FF2B5EF4-FFF2-40B4-BE49-F238E27FC236}">
              <a16:creationId xmlns:a16="http://schemas.microsoft.com/office/drawing/2014/main" id="{D280663B-3422-7774-C605-53AE1EDEE418}"/>
            </a:ext>
          </a:extLst>
        </xdr:cNvPr>
        <xdr:cNvSpPr/>
      </xdr:nvSpPr>
      <xdr:spPr>
        <a:xfrm>
          <a:off x="1701800" y="1115060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18:50</a:t>
          </a:r>
        </a:p>
      </xdr:txBody>
    </xdr:sp>
    <xdr:clientData/>
  </xdr:twoCellAnchor>
  <xdr:twoCellAnchor>
    <xdr:from>
      <xdr:col>3</xdr:col>
      <xdr:colOff>25400</xdr:colOff>
      <xdr:row>31</xdr:row>
      <xdr:rowOff>343218</xdr:rowOff>
    </xdr:from>
    <xdr:to>
      <xdr:col>3</xdr:col>
      <xdr:colOff>355600</xdr:colOff>
      <xdr:row>32</xdr:row>
      <xdr:rowOff>328295</xdr:rowOff>
    </xdr:to>
    <xdr:sp macro="Clicquer" textlink="">
      <xdr:nvSpPr>
        <xdr:cNvPr id="23750" name="56 Consult">
          <a:extLst>
            <a:ext uri="{FF2B5EF4-FFF2-40B4-BE49-F238E27FC236}">
              <a16:creationId xmlns:a16="http://schemas.microsoft.com/office/drawing/2014/main" id="{DDAA8CFE-F8C6-55FE-C8DB-97D9AEFF7D3B}"/>
            </a:ext>
          </a:extLst>
        </xdr:cNvPr>
        <xdr:cNvSpPr/>
      </xdr:nvSpPr>
      <xdr:spPr>
        <a:xfrm>
          <a:off x="1701800" y="11706543"/>
          <a:ext cx="330200" cy="43275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0784</a:t>
          </a:r>
        </a:p>
      </xdr:txBody>
    </xdr:sp>
    <xdr:clientData/>
  </xdr:twoCellAnchor>
  <xdr:twoCellAnchor>
    <xdr:from>
      <xdr:col>3</xdr:col>
      <xdr:colOff>25400</xdr:colOff>
      <xdr:row>31</xdr:row>
      <xdr:rowOff>279718</xdr:rowOff>
    </xdr:from>
    <xdr:to>
      <xdr:col>3</xdr:col>
      <xdr:colOff>355600</xdr:colOff>
      <xdr:row>31</xdr:row>
      <xdr:rowOff>406718</xdr:rowOff>
    </xdr:to>
    <xdr:sp macro="" textlink="">
      <xdr:nvSpPr>
        <xdr:cNvPr id="23751" name="0,7482624">
          <a:extLst>
            <a:ext uri="{FF2B5EF4-FFF2-40B4-BE49-F238E27FC236}">
              <a16:creationId xmlns:a16="http://schemas.microsoft.com/office/drawing/2014/main" id="{A4E01C7A-0AA3-85D0-2D7C-5E46E4414A40}"/>
            </a:ext>
          </a:extLst>
        </xdr:cNvPr>
        <xdr:cNvSpPr/>
      </xdr:nvSpPr>
      <xdr:spPr>
        <a:xfrm>
          <a:off x="1701800" y="1164304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19:23</a:t>
          </a:r>
        </a:p>
      </xdr:txBody>
    </xdr:sp>
    <xdr:clientData/>
  </xdr:twoCellAnchor>
  <xdr:twoCellAnchor>
    <xdr:from>
      <xdr:col>3</xdr:col>
      <xdr:colOff>25400</xdr:colOff>
      <xdr:row>32</xdr:row>
      <xdr:rowOff>387985</xdr:rowOff>
    </xdr:from>
    <xdr:to>
      <xdr:col>3</xdr:col>
      <xdr:colOff>355600</xdr:colOff>
      <xdr:row>33</xdr:row>
      <xdr:rowOff>223838</xdr:rowOff>
    </xdr:to>
    <xdr:sp macro="Clicquer" textlink="">
      <xdr:nvSpPr>
        <xdr:cNvPr id="23752" name="57 Consult">
          <a:extLst>
            <a:ext uri="{FF2B5EF4-FFF2-40B4-BE49-F238E27FC236}">
              <a16:creationId xmlns:a16="http://schemas.microsoft.com/office/drawing/2014/main" id="{058F42C0-BFB5-0864-9CD9-A0DCF9CEC362}"/>
            </a:ext>
          </a:extLst>
        </xdr:cNvPr>
        <xdr:cNvSpPr/>
      </xdr:nvSpPr>
      <xdr:spPr>
        <a:xfrm>
          <a:off x="1701800" y="12198985"/>
          <a:ext cx="330200" cy="28352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0754</a:t>
          </a:r>
        </a:p>
      </xdr:txBody>
    </xdr:sp>
    <xdr:clientData/>
  </xdr:twoCellAnchor>
  <xdr:twoCellAnchor>
    <xdr:from>
      <xdr:col>3</xdr:col>
      <xdr:colOff>25400</xdr:colOff>
      <xdr:row>32</xdr:row>
      <xdr:rowOff>324485</xdr:rowOff>
    </xdr:from>
    <xdr:to>
      <xdr:col>3</xdr:col>
      <xdr:colOff>355600</xdr:colOff>
      <xdr:row>33</xdr:row>
      <xdr:rowOff>3810</xdr:rowOff>
    </xdr:to>
    <xdr:sp macro="" textlink="">
      <xdr:nvSpPr>
        <xdr:cNvPr id="23753" name="0,8302857">
          <a:extLst>
            <a:ext uri="{FF2B5EF4-FFF2-40B4-BE49-F238E27FC236}">
              <a16:creationId xmlns:a16="http://schemas.microsoft.com/office/drawing/2014/main" id="{3689926D-FD5C-C106-33BE-26CA9A51F036}"/>
            </a:ext>
          </a:extLst>
        </xdr:cNvPr>
        <xdr:cNvSpPr/>
      </xdr:nvSpPr>
      <xdr:spPr>
        <a:xfrm>
          <a:off x="1701800" y="1213548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19:56</a:t>
          </a:r>
        </a:p>
      </xdr:txBody>
    </xdr:sp>
    <xdr:clientData/>
  </xdr:twoCellAnchor>
  <xdr:twoCellAnchor>
    <xdr:from>
      <xdr:col>4</xdr:col>
      <xdr:colOff>25400</xdr:colOff>
      <xdr:row>9</xdr:row>
      <xdr:rowOff>74613</xdr:rowOff>
    </xdr:from>
    <xdr:to>
      <xdr:col>4</xdr:col>
      <xdr:colOff>355600</xdr:colOff>
      <xdr:row>10</xdr:row>
      <xdr:rowOff>164148</xdr:rowOff>
    </xdr:to>
    <xdr:sp macro="Clicquer" textlink="">
      <xdr:nvSpPr>
        <xdr:cNvPr id="23754" name="58 Consult">
          <a:extLst>
            <a:ext uri="{FF2B5EF4-FFF2-40B4-BE49-F238E27FC236}">
              <a16:creationId xmlns:a16="http://schemas.microsoft.com/office/drawing/2014/main" id="{74E59B31-B871-EC50-55E8-2F51FC36BED3}"/>
            </a:ext>
          </a:extLst>
        </xdr:cNvPr>
        <xdr:cNvSpPr/>
      </xdr:nvSpPr>
      <xdr:spPr>
        <a:xfrm>
          <a:off x="2082800" y="1589088"/>
          <a:ext cx="330200" cy="53721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0833</a:t>
          </a:r>
        </a:p>
      </xdr:txBody>
    </xdr:sp>
    <xdr:clientData/>
  </xdr:twoCellAnchor>
  <xdr:twoCellAnchor>
    <xdr:from>
      <xdr:col>4</xdr:col>
      <xdr:colOff>25400</xdr:colOff>
      <xdr:row>9</xdr:row>
      <xdr:rowOff>11113</xdr:rowOff>
    </xdr:from>
    <xdr:to>
      <xdr:col>4</xdr:col>
      <xdr:colOff>355600</xdr:colOff>
      <xdr:row>9</xdr:row>
      <xdr:rowOff>138113</xdr:rowOff>
    </xdr:to>
    <xdr:sp macro="" textlink="">
      <xdr:nvSpPr>
        <xdr:cNvPr id="23755" name="0,6058486">
          <a:extLst>
            <a:ext uri="{FF2B5EF4-FFF2-40B4-BE49-F238E27FC236}">
              <a16:creationId xmlns:a16="http://schemas.microsoft.com/office/drawing/2014/main" id="{3A6C8D2D-4ACF-5000-5563-524093952DF4}"/>
            </a:ext>
          </a:extLst>
        </xdr:cNvPr>
        <xdr:cNvSpPr/>
      </xdr:nvSpPr>
      <xdr:spPr>
        <a:xfrm>
          <a:off x="2082800" y="15255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08:05</a:t>
          </a:r>
        </a:p>
      </xdr:txBody>
    </xdr:sp>
    <xdr:clientData/>
  </xdr:twoCellAnchor>
  <xdr:twoCellAnchor>
    <xdr:from>
      <xdr:col>4</xdr:col>
      <xdr:colOff>25400</xdr:colOff>
      <xdr:row>10</xdr:row>
      <xdr:rowOff>313373</xdr:rowOff>
    </xdr:from>
    <xdr:to>
      <xdr:col>4</xdr:col>
      <xdr:colOff>355600</xdr:colOff>
      <xdr:row>12</xdr:row>
      <xdr:rowOff>74613</xdr:rowOff>
    </xdr:to>
    <xdr:sp macro="Clicquer" textlink="">
      <xdr:nvSpPr>
        <xdr:cNvPr id="23756" name="59 Consult">
          <a:extLst>
            <a:ext uri="{FF2B5EF4-FFF2-40B4-BE49-F238E27FC236}">
              <a16:creationId xmlns:a16="http://schemas.microsoft.com/office/drawing/2014/main" id="{228299B3-1FB7-DD5F-1FAF-9280AE1CCECB}"/>
            </a:ext>
          </a:extLst>
        </xdr:cNvPr>
        <xdr:cNvSpPr/>
      </xdr:nvSpPr>
      <xdr:spPr>
        <a:xfrm>
          <a:off x="2082800" y="2275523"/>
          <a:ext cx="330200" cy="65659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0210</a:t>
          </a:r>
        </a:p>
      </xdr:txBody>
    </xdr:sp>
    <xdr:clientData/>
  </xdr:twoCellAnchor>
  <xdr:twoCellAnchor>
    <xdr:from>
      <xdr:col>4</xdr:col>
      <xdr:colOff>25400</xdr:colOff>
      <xdr:row>10</xdr:row>
      <xdr:rowOff>249873</xdr:rowOff>
    </xdr:from>
    <xdr:to>
      <xdr:col>4</xdr:col>
      <xdr:colOff>355600</xdr:colOff>
      <xdr:row>10</xdr:row>
      <xdr:rowOff>376873</xdr:rowOff>
    </xdr:to>
    <xdr:sp macro="" textlink="">
      <xdr:nvSpPr>
        <xdr:cNvPr id="23757" name="0,4220961">
          <a:extLst>
            <a:ext uri="{FF2B5EF4-FFF2-40B4-BE49-F238E27FC236}">
              <a16:creationId xmlns:a16="http://schemas.microsoft.com/office/drawing/2014/main" id="{F8942E54-A191-242A-9B59-E4064DD3B558}"/>
            </a:ext>
          </a:extLst>
        </xdr:cNvPr>
        <xdr:cNvSpPr/>
      </xdr:nvSpPr>
      <xdr:spPr>
        <a:xfrm>
          <a:off x="2082800" y="221202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08:51</a:t>
          </a:r>
        </a:p>
      </xdr:txBody>
    </xdr:sp>
    <xdr:clientData/>
  </xdr:twoCellAnchor>
  <xdr:twoCellAnchor>
    <xdr:from>
      <xdr:col>4</xdr:col>
      <xdr:colOff>25400</xdr:colOff>
      <xdr:row>12</xdr:row>
      <xdr:rowOff>208915</xdr:rowOff>
    </xdr:from>
    <xdr:to>
      <xdr:col>4</xdr:col>
      <xdr:colOff>355600</xdr:colOff>
      <xdr:row>13</xdr:row>
      <xdr:rowOff>268605</xdr:rowOff>
    </xdr:to>
    <xdr:sp macro="Clicquer" textlink="">
      <xdr:nvSpPr>
        <xdr:cNvPr id="23758" name="60 Consult">
          <a:extLst>
            <a:ext uri="{FF2B5EF4-FFF2-40B4-BE49-F238E27FC236}">
              <a16:creationId xmlns:a16="http://schemas.microsoft.com/office/drawing/2014/main" id="{29D4928A-781C-A25C-02AF-CC4358CE6433}"/>
            </a:ext>
          </a:extLst>
        </xdr:cNvPr>
        <xdr:cNvSpPr/>
      </xdr:nvSpPr>
      <xdr:spPr>
        <a:xfrm>
          <a:off x="2082800" y="3066415"/>
          <a:ext cx="330200" cy="50736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0105</a:t>
          </a:r>
        </a:p>
      </xdr:txBody>
    </xdr:sp>
    <xdr:clientData/>
  </xdr:twoCellAnchor>
  <xdr:twoCellAnchor>
    <xdr:from>
      <xdr:col>4</xdr:col>
      <xdr:colOff>25400</xdr:colOff>
      <xdr:row>12</xdr:row>
      <xdr:rowOff>145415</xdr:rowOff>
    </xdr:from>
    <xdr:to>
      <xdr:col>4</xdr:col>
      <xdr:colOff>355600</xdr:colOff>
      <xdr:row>12</xdr:row>
      <xdr:rowOff>272415</xdr:rowOff>
    </xdr:to>
    <xdr:sp macro="" textlink="">
      <xdr:nvSpPr>
        <xdr:cNvPr id="23759" name="0,7939591">
          <a:extLst>
            <a:ext uri="{FF2B5EF4-FFF2-40B4-BE49-F238E27FC236}">
              <a16:creationId xmlns:a16="http://schemas.microsoft.com/office/drawing/2014/main" id="{53E0FA7E-4771-FF48-C3B0-666B3CA24371}"/>
            </a:ext>
          </a:extLst>
        </xdr:cNvPr>
        <xdr:cNvSpPr/>
      </xdr:nvSpPr>
      <xdr:spPr>
        <a:xfrm>
          <a:off x="2082800" y="300291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09:44</a:t>
          </a:r>
        </a:p>
      </xdr:txBody>
    </xdr:sp>
    <xdr:clientData/>
  </xdr:twoCellAnchor>
  <xdr:twoCellAnchor>
    <xdr:from>
      <xdr:col>4</xdr:col>
      <xdr:colOff>25400</xdr:colOff>
      <xdr:row>13</xdr:row>
      <xdr:rowOff>402908</xdr:rowOff>
    </xdr:from>
    <xdr:to>
      <xdr:col>4</xdr:col>
      <xdr:colOff>355600</xdr:colOff>
      <xdr:row>15</xdr:row>
      <xdr:rowOff>14923</xdr:rowOff>
    </xdr:to>
    <xdr:sp macro="Clicquer" textlink="">
      <xdr:nvSpPr>
        <xdr:cNvPr id="23760" name="61 Consult">
          <a:extLst>
            <a:ext uri="{FF2B5EF4-FFF2-40B4-BE49-F238E27FC236}">
              <a16:creationId xmlns:a16="http://schemas.microsoft.com/office/drawing/2014/main" id="{697681B5-EF1E-DE3A-5855-DB508975EDEB}"/>
            </a:ext>
          </a:extLst>
        </xdr:cNvPr>
        <xdr:cNvSpPr/>
      </xdr:nvSpPr>
      <xdr:spPr>
        <a:xfrm>
          <a:off x="2082800" y="3708083"/>
          <a:ext cx="330200" cy="50736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0128</a:t>
          </a:r>
        </a:p>
      </xdr:txBody>
    </xdr:sp>
    <xdr:clientData/>
  </xdr:twoCellAnchor>
  <xdr:twoCellAnchor>
    <xdr:from>
      <xdr:col>4</xdr:col>
      <xdr:colOff>25400</xdr:colOff>
      <xdr:row>13</xdr:row>
      <xdr:rowOff>339408</xdr:rowOff>
    </xdr:from>
    <xdr:to>
      <xdr:col>4</xdr:col>
      <xdr:colOff>355600</xdr:colOff>
      <xdr:row>14</xdr:row>
      <xdr:rowOff>18733</xdr:rowOff>
    </xdr:to>
    <xdr:sp macro="" textlink="">
      <xdr:nvSpPr>
        <xdr:cNvPr id="23761" name="0,8714391">
          <a:extLst>
            <a:ext uri="{FF2B5EF4-FFF2-40B4-BE49-F238E27FC236}">
              <a16:creationId xmlns:a16="http://schemas.microsoft.com/office/drawing/2014/main" id="{B797BE0A-44BB-C2C3-9862-1676DD1F9960}"/>
            </a:ext>
          </a:extLst>
        </xdr:cNvPr>
        <xdr:cNvSpPr/>
      </xdr:nvSpPr>
      <xdr:spPr>
        <a:xfrm>
          <a:off x="2082800" y="364458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10:27</a:t>
          </a:r>
        </a:p>
      </xdr:txBody>
    </xdr:sp>
    <xdr:clientData/>
  </xdr:twoCellAnchor>
  <xdr:twoCellAnchor>
    <xdr:from>
      <xdr:col>4</xdr:col>
      <xdr:colOff>25400</xdr:colOff>
      <xdr:row>15</xdr:row>
      <xdr:rowOff>89535</xdr:rowOff>
    </xdr:from>
    <xdr:to>
      <xdr:col>4</xdr:col>
      <xdr:colOff>355600</xdr:colOff>
      <xdr:row>15</xdr:row>
      <xdr:rowOff>358140</xdr:rowOff>
    </xdr:to>
    <xdr:sp macro="Clicquer" textlink="">
      <xdr:nvSpPr>
        <xdr:cNvPr id="23762" name="62 Consult">
          <a:extLst>
            <a:ext uri="{FF2B5EF4-FFF2-40B4-BE49-F238E27FC236}">
              <a16:creationId xmlns:a16="http://schemas.microsoft.com/office/drawing/2014/main" id="{81474FA8-DF6A-7DE8-49B2-7E9C4719D72E}"/>
            </a:ext>
          </a:extLst>
        </xdr:cNvPr>
        <xdr:cNvSpPr/>
      </xdr:nvSpPr>
      <xdr:spPr>
        <a:xfrm>
          <a:off x="2082800" y="4290060"/>
          <a:ext cx="330200" cy="26860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0537</a:t>
          </a:r>
        </a:p>
      </xdr:txBody>
    </xdr:sp>
    <xdr:clientData/>
  </xdr:twoCellAnchor>
  <xdr:twoCellAnchor>
    <xdr:from>
      <xdr:col>4</xdr:col>
      <xdr:colOff>25400</xdr:colOff>
      <xdr:row>15</xdr:row>
      <xdr:rowOff>26035</xdr:rowOff>
    </xdr:from>
    <xdr:to>
      <xdr:col>4</xdr:col>
      <xdr:colOff>355600</xdr:colOff>
      <xdr:row>15</xdr:row>
      <xdr:rowOff>153035</xdr:rowOff>
    </xdr:to>
    <xdr:sp macro="" textlink="">
      <xdr:nvSpPr>
        <xdr:cNvPr id="23763" name="0,6451747">
          <a:extLst>
            <a:ext uri="{FF2B5EF4-FFF2-40B4-BE49-F238E27FC236}">
              <a16:creationId xmlns:a16="http://schemas.microsoft.com/office/drawing/2014/main" id="{D20F3498-4E17-6430-A569-515F721ED74A}"/>
            </a:ext>
          </a:extLst>
        </xdr:cNvPr>
        <xdr:cNvSpPr/>
      </xdr:nvSpPr>
      <xdr:spPr>
        <a:xfrm>
          <a:off x="2082800" y="422656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11:06</a:t>
          </a:r>
        </a:p>
      </xdr:txBody>
    </xdr:sp>
    <xdr:clientData/>
  </xdr:twoCellAnchor>
  <xdr:twoCellAnchor>
    <xdr:from>
      <xdr:col>4</xdr:col>
      <xdr:colOff>25400</xdr:colOff>
      <xdr:row>15</xdr:row>
      <xdr:rowOff>432753</xdr:rowOff>
    </xdr:from>
    <xdr:to>
      <xdr:col>4</xdr:col>
      <xdr:colOff>355600</xdr:colOff>
      <xdr:row>17</xdr:row>
      <xdr:rowOff>119380</xdr:rowOff>
    </xdr:to>
    <xdr:sp macro="Clicquer" textlink="">
      <xdr:nvSpPr>
        <xdr:cNvPr id="23764" name="63 Consult">
          <a:extLst>
            <a:ext uri="{FF2B5EF4-FFF2-40B4-BE49-F238E27FC236}">
              <a16:creationId xmlns:a16="http://schemas.microsoft.com/office/drawing/2014/main" id="{86482EEE-3EA8-5EF6-CAB2-27B1523BED2A}"/>
            </a:ext>
          </a:extLst>
        </xdr:cNvPr>
        <xdr:cNvSpPr/>
      </xdr:nvSpPr>
      <xdr:spPr>
        <a:xfrm>
          <a:off x="2082800" y="4633278"/>
          <a:ext cx="330200" cy="58197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0544</a:t>
          </a:r>
        </a:p>
      </xdr:txBody>
    </xdr:sp>
    <xdr:clientData/>
  </xdr:twoCellAnchor>
  <xdr:twoCellAnchor>
    <xdr:from>
      <xdr:col>4</xdr:col>
      <xdr:colOff>25400</xdr:colOff>
      <xdr:row>15</xdr:row>
      <xdr:rowOff>369253</xdr:rowOff>
    </xdr:from>
    <xdr:to>
      <xdr:col>4</xdr:col>
      <xdr:colOff>355600</xdr:colOff>
      <xdr:row>16</xdr:row>
      <xdr:rowOff>48578</xdr:rowOff>
    </xdr:to>
    <xdr:sp macro="" textlink="">
      <xdr:nvSpPr>
        <xdr:cNvPr id="23765" name="0,7965397">
          <a:extLst>
            <a:ext uri="{FF2B5EF4-FFF2-40B4-BE49-F238E27FC236}">
              <a16:creationId xmlns:a16="http://schemas.microsoft.com/office/drawing/2014/main" id="{83274EA2-EA53-0626-F8C3-EC6AB1F9434B}"/>
            </a:ext>
          </a:extLst>
        </xdr:cNvPr>
        <xdr:cNvSpPr/>
      </xdr:nvSpPr>
      <xdr:spPr>
        <a:xfrm>
          <a:off x="2082800" y="456977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11:29</a:t>
          </a:r>
        </a:p>
      </xdr:txBody>
    </xdr:sp>
    <xdr:clientData/>
  </xdr:twoCellAnchor>
  <xdr:twoCellAnchor>
    <xdr:from>
      <xdr:col>4</xdr:col>
      <xdr:colOff>25400</xdr:colOff>
      <xdr:row>19</xdr:row>
      <xdr:rowOff>298450</xdr:rowOff>
    </xdr:from>
    <xdr:to>
      <xdr:col>4</xdr:col>
      <xdr:colOff>355600</xdr:colOff>
      <xdr:row>20</xdr:row>
      <xdr:rowOff>358140</xdr:rowOff>
    </xdr:to>
    <xdr:sp macro="Clicquer" textlink="">
      <xdr:nvSpPr>
        <xdr:cNvPr id="23766" name="64 Consult">
          <a:extLst>
            <a:ext uri="{FF2B5EF4-FFF2-40B4-BE49-F238E27FC236}">
              <a16:creationId xmlns:a16="http://schemas.microsoft.com/office/drawing/2014/main" id="{B63D5902-8B4A-F874-DCE1-3AE946A64CC8}"/>
            </a:ext>
          </a:extLst>
        </xdr:cNvPr>
        <xdr:cNvSpPr/>
      </xdr:nvSpPr>
      <xdr:spPr>
        <a:xfrm>
          <a:off x="2082800" y="6289675"/>
          <a:ext cx="330200" cy="50736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0082</a:t>
          </a:r>
        </a:p>
      </xdr:txBody>
    </xdr:sp>
    <xdr:clientData/>
  </xdr:twoCellAnchor>
  <xdr:twoCellAnchor>
    <xdr:from>
      <xdr:col>4</xdr:col>
      <xdr:colOff>25400</xdr:colOff>
      <xdr:row>19</xdr:row>
      <xdr:rowOff>234950</xdr:rowOff>
    </xdr:from>
    <xdr:to>
      <xdr:col>4</xdr:col>
      <xdr:colOff>355600</xdr:colOff>
      <xdr:row>19</xdr:row>
      <xdr:rowOff>361950</xdr:rowOff>
    </xdr:to>
    <xdr:sp macro="" textlink="">
      <xdr:nvSpPr>
        <xdr:cNvPr id="23767" name="0,3485212">
          <a:extLst>
            <a:ext uri="{FF2B5EF4-FFF2-40B4-BE49-F238E27FC236}">
              <a16:creationId xmlns:a16="http://schemas.microsoft.com/office/drawing/2014/main" id="{5F107641-843C-A417-ED88-F67EC0D8C115}"/>
            </a:ext>
          </a:extLst>
        </xdr:cNvPr>
        <xdr:cNvSpPr/>
      </xdr:nvSpPr>
      <xdr:spPr>
        <a:xfrm>
          <a:off x="2082800" y="622617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13:20</a:t>
          </a:r>
        </a:p>
      </xdr:txBody>
    </xdr:sp>
    <xdr:clientData/>
  </xdr:twoCellAnchor>
  <xdr:twoCellAnchor>
    <xdr:from>
      <xdr:col>4</xdr:col>
      <xdr:colOff>25400</xdr:colOff>
      <xdr:row>20</xdr:row>
      <xdr:rowOff>402907</xdr:rowOff>
    </xdr:from>
    <xdr:to>
      <xdr:col>4</xdr:col>
      <xdr:colOff>355600</xdr:colOff>
      <xdr:row>21</xdr:row>
      <xdr:rowOff>373062</xdr:rowOff>
    </xdr:to>
    <xdr:sp macro="Clicquer" textlink="">
      <xdr:nvSpPr>
        <xdr:cNvPr id="23768" name="65 Consult">
          <a:extLst>
            <a:ext uri="{FF2B5EF4-FFF2-40B4-BE49-F238E27FC236}">
              <a16:creationId xmlns:a16="http://schemas.microsoft.com/office/drawing/2014/main" id="{AFE56BA5-2A98-CD0C-2813-D0AEAEB08F63}"/>
            </a:ext>
          </a:extLst>
        </xdr:cNvPr>
        <xdr:cNvSpPr/>
      </xdr:nvSpPr>
      <xdr:spPr>
        <a:xfrm>
          <a:off x="2082800" y="6841807"/>
          <a:ext cx="330200" cy="41783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0679</a:t>
          </a:r>
        </a:p>
      </xdr:txBody>
    </xdr:sp>
    <xdr:clientData/>
  </xdr:twoCellAnchor>
  <xdr:twoCellAnchor>
    <xdr:from>
      <xdr:col>4</xdr:col>
      <xdr:colOff>25400</xdr:colOff>
      <xdr:row>20</xdr:row>
      <xdr:rowOff>339407</xdr:rowOff>
    </xdr:from>
    <xdr:to>
      <xdr:col>4</xdr:col>
      <xdr:colOff>355600</xdr:colOff>
      <xdr:row>21</xdr:row>
      <xdr:rowOff>18732</xdr:rowOff>
    </xdr:to>
    <xdr:sp macro="" textlink="">
      <xdr:nvSpPr>
        <xdr:cNvPr id="23769" name="0,5236307">
          <a:extLst>
            <a:ext uri="{FF2B5EF4-FFF2-40B4-BE49-F238E27FC236}">
              <a16:creationId xmlns:a16="http://schemas.microsoft.com/office/drawing/2014/main" id="{99DCC0B0-F901-6E92-405F-239580864ABF}"/>
            </a:ext>
          </a:extLst>
        </xdr:cNvPr>
        <xdr:cNvSpPr/>
      </xdr:nvSpPr>
      <xdr:spPr>
        <a:xfrm>
          <a:off x="2082800" y="677830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13:57</a:t>
          </a:r>
        </a:p>
      </xdr:txBody>
    </xdr:sp>
    <xdr:clientData/>
  </xdr:twoCellAnchor>
  <xdr:twoCellAnchor>
    <xdr:from>
      <xdr:col>4</xdr:col>
      <xdr:colOff>25400</xdr:colOff>
      <xdr:row>22</xdr:row>
      <xdr:rowOff>74613</xdr:rowOff>
    </xdr:from>
    <xdr:to>
      <xdr:col>4</xdr:col>
      <xdr:colOff>355600</xdr:colOff>
      <xdr:row>23</xdr:row>
      <xdr:rowOff>104457</xdr:rowOff>
    </xdr:to>
    <xdr:sp macro="Clicquer" textlink="">
      <xdr:nvSpPr>
        <xdr:cNvPr id="23770" name="66 Consult">
          <a:extLst>
            <a:ext uri="{FF2B5EF4-FFF2-40B4-BE49-F238E27FC236}">
              <a16:creationId xmlns:a16="http://schemas.microsoft.com/office/drawing/2014/main" id="{9C394F33-35FA-9B44-3CE8-C2783B2DFD15}"/>
            </a:ext>
          </a:extLst>
        </xdr:cNvPr>
        <xdr:cNvSpPr/>
      </xdr:nvSpPr>
      <xdr:spPr>
        <a:xfrm>
          <a:off x="2082800" y="7408863"/>
          <a:ext cx="330200" cy="477519"/>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0357</a:t>
          </a:r>
        </a:p>
      </xdr:txBody>
    </xdr:sp>
    <xdr:clientData/>
  </xdr:twoCellAnchor>
  <xdr:twoCellAnchor>
    <xdr:from>
      <xdr:col>4</xdr:col>
      <xdr:colOff>25400</xdr:colOff>
      <xdr:row>22</xdr:row>
      <xdr:rowOff>11113</xdr:rowOff>
    </xdr:from>
    <xdr:to>
      <xdr:col>4</xdr:col>
      <xdr:colOff>355600</xdr:colOff>
      <xdr:row>22</xdr:row>
      <xdr:rowOff>138113</xdr:rowOff>
    </xdr:to>
    <xdr:sp macro="" textlink="">
      <xdr:nvSpPr>
        <xdr:cNvPr id="23771" name="0,4650948">
          <a:extLst>
            <a:ext uri="{FF2B5EF4-FFF2-40B4-BE49-F238E27FC236}">
              <a16:creationId xmlns:a16="http://schemas.microsoft.com/office/drawing/2014/main" id="{82F3578F-B6D3-15F8-3275-FFF78F1DE0D9}"/>
            </a:ext>
          </a:extLst>
        </xdr:cNvPr>
        <xdr:cNvSpPr/>
      </xdr:nvSpPr>
      <xdr:spPr>
        <a:xfrm>
          <a:off x="2082800" y="73453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14:35</a:t>
          </a:r>
        </a:p>
      </xdr:txBody>
    </xdr:sp>
    <xdr:clientData/>
  </xdr:twoCellAnchor>
  <xdr:twoCellAnchor>
    <xdr:from>
      <xdr:col>4</xdr:col>
      <xdr:colOff>25400</xdr:colOff>
      <xdr:row>23</xdr:row>
      <xdr:rowOff>134303</xdr:rowOff>
    </xdr:from>
    <xdr:to>
      <xdr:col>4</xdr:col>
      <xdr:colOff>355600</xdr:colOff>
      <xdr:row>24</xdr:row>
      <xdr:rowOff>313373</xdr:rowOff>
    </xdr:to>
    <xdr:sp macro="Clicquer" textlink="">
      <xdr:nvSpPr>
        <xdr:cNvPr id="23772" name="67 Consult">
          <a:extLst>
            <a:ext uri="{FF2B5EF4-FFF2-40B4-BE49-F238E27FC236}">
              <a16:creationId xmlns:a16="http://schemas.microsoft.com/office/drawing/2014/main" id="{E3D9C035-07CA-A4B0-6606-531A2A7E37BB}"/>
            </a:ext>
          </a:extLst>
        </xdr:cNvPr>
        <xdr:cNvSpPr/>
      </xdr:nvSpPr>
      <xdr:spPr>
        <a:xfrm>
          <a:off x="2082800" y="7916228"/>
          <a:ext cx="330200" cy="62674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0704</a:t>
          </a:r>
        </a:p>
      </xdr:txBody>
    </xdr:sp>
    <xdr:clientData/>
  </xdr:twoCellAnchor>
  <xdr:twoCellAnchor>
    <xdr:from>
      <xdr:col>4</xdr:col>
      <xdr:colOff>25400</xdr:colOff>
      <xdr:row>23</xdr:row>
      <xdr:rowOff>70803</xdr:rowOff>
    </xdr:from>
    <xdr:to>
      <xdr:col>4</xdr:col>
      <xdr:colOff>355600</xdr:colOff>
      <xdr:row>23</xdr:row>
      <xdr:rowOff>197803</xdr:rowOff>
    </xdr:to>
    <xdr:sp macro="" textlink="">
      <xdr:nvSpPr>
        <xdr:cNvPr id="23773" name="0,727578">
          <a:extLst>
            <a:ext uri="{FF2B5EF4-FFF2-40B4-BE49-F238E27FC236}">
              <a16:creationId xmlns:a16="http://schemas.microsoft.com/office/drawing/2014/main" id="{CD7D084E-6AE3-DAA3-B8AC-DF33F24C981F}"/>
            </a:ext>
          </a:extLst>
        </xdr:cNvPr>
        <xdr:cNvSpPr/>
      </xdr:nvSpPr>
      <xdr:spPr>
        <a:xfrm>
          <a:off x="2082800" y="785272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15:09</a:t>
          </a:r>
        </a:p>
      </xdr:txBody>
    </xdr:sp>
    <xdr:clientData/>
  </xdr:twoCellAnchor>
  <xdr:twoCellAnchor>
    <xdr:from>
      <xdr:col>4</xdr:col>
      <xdr:colOff>25400</xdr:colOff>
      <xdr:row>24</xdr:row>
      <xdr:rowOff>328295</xdr:rowOff>
    </xdr:from>
    <xdr:to>
      <xdr:col>4</xdr:col>
      <xdr:colOff>355600</xdr:colOff>
      <xdr:row>25</xdr:row>
      <xdr:rowOff>253683</xdr:rowOff>
    </xdr:to>
    <xdr:sp macro="Clicquer" textlink="">
      <xdr:nvSpPr>
        <xdr:cNvPr id="23774" name="68 Consult">
          <a:extLst>
            <a:ext uri="{FF2B5EF4-FFF2-40B4-BE49-F238E27FC236}">
              <a16:creationId xmlns:a16="http://schemas.microsoft.com/office/drawing/2014/main" id="{23347E20-FD33-4FAA-6374-4B8552D70C24}"/>
            </a:ext>
          </a:extLst>
        </xdr:cNvPr>
        <xdr:cNvSpPr/>
      </xdr:nvSpPr>
      <xdr:spPr>
        <a:xfrm>
          <a:off x="2082800" y="8557895"/>
          <a:ext cx="330200" cy="37306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0530</a:t>
          </a:r>
        </a:p>
      </xdr:txBody>
    </xdr:sp>
    <xdr:clientData/>
  </xdr:twoCellAnchor>
  <xdr:twoCellAnchor>
    <xdr:from>
      <xdr:col>4</xdr:col>
      <xdr:colOff>25400</xdr:colOff>
      <xdr:row>24</xdr:row>
      <xdr:rowOff>264795</xdr:rowOff>
    </xdr:from>
    <xdr:to>
      <xdr:col>4</xdr:col>
      <xdr:colOff>355600</xdr:colOff>
      <xdr:row>24</xdr:row>
      <xdr:rowOff>391795</xdr:rowOff>
    </xdr:to>
    <xdr:sp macro="" textlink="">
      <xdr:nvSpPr>
        <xdr:cNvPr id="23775" name="0,693687">
          <a:extLst>
            <a:ext uri="{FF2B5EF4-FFF2-40B4-BE49-F238E27FC236}">
              <a16:creationId xmlns:a16="http://schemas.microsoft.com/office/drawing/2014/main" id="{FE2C6AEE-0340-5E1A-CBC6-0C12E0F969AC}"/>
            </a:ext>
          </a:extLst>
        </xdr:cNvPr>
        <xdr:cNvSpPr/>
      </xdr:nvSpPr>
      <xdr:spPr>
        <a:xfrm>
          <a:off x="2082800" y="849439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15:52</a:t>
          </a:r>
        </a:p>
      </xdr:txBody>
    </xdr:sp>
    <xdr:clientData/>
  </xdr:twoCellAnchor>
  <xdr:twoCellAnchor>
    <xdr:from>
      <xdr:col>4</xdr:col>
      <xdr:colOff>25400</xdr:colOff>
      <xdr:row>25</xdr:row>
      <xdr:rowOff>328295</xdr:rowOff>
    </xdr:from>
    <xdr:to>
      <xdr:col>4</xdr:col>
      <xdr:colOff>355600</xdr:colOff>
      <xdr:row>27</xdr:row>
      <xdr:rowOff>29845</xdr:rowOff>
    </xdr:to>
    <xdr:sp macro="Clicquer" textlink="">
      <xdr:nvSpPr>
        <xdr:cNvPr id="23776" name="69 Consult">
          <a:extLst>
            <a:ext uri="{FF2B5EF4-FFF2-40B4-BE49-F238E27FC236}">
              <a16:creationId xmlns:a16="http://schemas.microsoft.com/office/drawing/2014/main" id="{946415EA-469D-F041-27B6-C463D89B04F7}"/>
            </a:ext>
          </a:extLst>
        </xdr:cNvPr>
        <xdr:cNvSpPr/>
      </xdr:nvSpPr>
      <xdr:spPr>
        <a:xfrm>
          <a:off x="2082800" y="9005570"/>
          <a:ext cx="330200" cy="59690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0758</a:t>
          </a:r>
        </a:p>
      </xdr:txBody>
    </xdr:sp>
    <xdr:clientData/>
  </xdr:twoCellAnchor>
  <xdr:twoCellAnchor>
    <xdr:from>
      <xdr:col>4</xdr:col>
      <xdr:colOff>25400</xdr:colOff>
      <xdr:row>25</xdr:row>
      <xdr:rowOff>264795</xdr:rowOff>
    </xdr:from>
    <xdr:to>
      <xdr:col>4</xdr:col>
      <xdr:colOff>355600</xdr:colOff>
      <xdr:row>25</xdr:row>
      <xdr:rowOff>391795</xdr:rowOff>
    </xdr:to>
    <xdr:sp macro="" textlink="">
      <xdr:nvSpPr>
        <xdr:cNvPr id="23777" name="0,3225051">
          <a:extLst>
            <a:ext uri="{FF2B5EF4-FFF2-40B4-BE49-F238E27FC236}">
              <a16:creationId xmlns:a16="http://schemas.microsoft.com/office/drawing/2014/main" id="{8416D79E-E70F-7FF6-6ACA-888063FA30D6}"/>
            </a:ext>
          </a:extLst>
        </xdr:cNvPr>
        <xdr:cNvSpPr/>
      </xdr:nvSpPr>
      <xdr:spPr>
        <a:xfrm>
          <a:off x="2082800" y="894207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16:22</a:t>
          </a:r>
        </a:p>
      </xdr:txBody>
    </xdr:sp>
    <xdr:clientData/>
  </xdr:twoCellAnchor>
  <xdr:twoCellAnchor>
    <xdr:from>
      <xdr:col>4</xdr:col>
      <xdr:colOff>25400</xdr:colOff>
      <xdr:row>27</xdr:row>
      <xdr:rowOff>179070</xdr:rowOff>
    </xdr:from>
    <xdr:to>
      <xdr:col>4</xdr:col>
      <xdr:colOff>355600</xdr:colOff>
      <xdr:row>28</xdr:row>
      <xdr:rowOff>59690</xdr:rowOff>
    </xdr:to>
    <xdr:sp macro="Clicquer" textlink="">
      <xdr:nvSpPr>
        <xdr:cNvPr id="23778" name="70 Consult">
          <a:extLst>
            <a:ext uri="{FF2B5EF4-FFF2-40B4-BE49-F238E27FC236}">
              <a16:creationId xmlns:a16="http://schemas.microsoft.com/office/drawing/2014/main" id="{09BF76F9-547A-A0BF-5576-3B17C79A0457}"/>
            </a:ext>
          </a:extLst>
        </xdr:cNvPr>
        <xdr:cNvSpPr/>
      </xdr:nvSpPr>
      <xdr:spPr>
        <a:xfrm>
          <a:off x="2082800" y="9751695"/>
          <a:ext cx="330200" cy="32829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0462</a:t>
          </a:r>
        </a:p>
      </xdr:txBody>
    </xdr:sp>
    <xdr:clientData/>
  </xdr:twoCellAnchor>
  <xdr:twoCellAnchor>
    <xdr:from>
      <xdr:col>4</xdr:col>
      <xdr:colOff>25400</xdr:colOff>
      <xdr:row>27</xdr:row>
      <xdr:rowOff>115570</xdr:rowOff>
    </xdr:from>
    <xdr:to>
      <xdr:col>4</xdr:col>
      <xdr:colOff>355600</xdr:colOff>
      <xdr:row>27</xdr:row>
      <xdr:rowOff>242570</xdr:rowOff>
    </xdr:to>
    <xdr:sp macro="" textlink="">
      <xdr:nvSpPr>
        <xdr:cNvPr id="23779" name="0,8864095">
          <a:extLst>
            <a:ext uri="{FF2B5EF4-FFF2-40B4-BE49-F238E27FC236}">
              <a16:creationId xmlns:a16="http://schemas.microsoft.com/office/drawing/2014/main" id="{1A5DA3A2-9B64-D3A6-7ABE-BD15A6B3DE82}"/>
            </a:ext>
          </a:extLst>
        </xdr:cNvPr>
        <xdr:cNvSpPr/>
      </xdr:nvSpPr>
      <xdr:spPr>
        <a:xfrm>
          <a:off x="2082800" y="968819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17:12</a:t>
          </a:r>
        </a:p>
      </xdr:txBody>
    </xdr:sp>
    <xdr:clientData/>
  </xdr:twoCellAnchor>
  <xdr:twoCellAnchor>
    <xdr:from>
      <xdr:col>4</xdr:col>
      <xdr:colOff>25400</xdr:colOff>
      <xdr:row>28</xdr:row>
      <xdr:rowOff>119380</xdr:rowOff>
    </xdr:from>
    <xdr:to>
      <xdr:col>4</xdr:col>
      <xdr:colOff>355600</xdr:colOff>
      <xdr:row>29</xdr:row>
      <xdr:rowOff>283527</xdr:rowOff>
    </xdr:to>
    <xdr:sp macro="Clicquer" textlink="">
      <xdr:nvSpPr>
        <xdr:cNvPr id="23780" name="71 Consult">
          <a:extLst>
            <a:ext uri="{FF2B5EF4-FFF2-40B4-BE49-F238E27FC236}">
              <a16:creationId xmlns:a16="http://schemas.microsoft.com/office/drawing/2014/main" id="{5EA9C983-F2C2-FE40-C65C-256525D6A445}"/>
            </a:ext>
          </a:extLst>
        </xdr:cNvPr>
        <xdr:cNvSpPr/>
      </xdr:nvSpPr>
      <xdr:spPr>
        <a:xfrm>
          <a:off x="2082800" y="10139680"/>
          <a:ext cx="330200" cy="61182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0208</a:t>
          </a:r>
        </a:p>
      </xdr:txBody>
    </xdr:sp>
    <xdr:clientData/>
  </xdr:twoCellAnchor>
  <xdr:twoCellAnchor>
    <xdr:from>
      <xdr:col>4</xdr:col>
      <xdr:colOff>25400</xdr:colOff>
      <xdr:row>28</xdr:row>
      <xdr:rowOff>55880</xdr:rowOff>
    </xdr:from>
    <xdr:to>
      <xdr:col>4</xdr:col>
      <xdr:colOff>355600</xdr:colOff>
      <xdr:row>28</xdr:row>
      <xdr:rowOff>182880</xdr:rowOff>
    </xdr:to>
    <xdr:sp macro="" textlink="">
      <xdr:nvSpPr>
        <xdr:cNvPr id="23781" name="0,6024183">
          <a:extLst>
            <a:ext uri="{FF2B5EF4-FFF2-40B4-BE49-F238E27FC236}">
              <a16:creationId xmlns:a16="http://schemas.microsoft.com/office/drawing/2014/main" id="{C4D2D0E9-D4B1-8BC5-DDBC-905C6D9C6CD3}"/>
            </a:ext>
          </a:extLst>
        </xdr:cNvPr>
        <xdr:cNvSpPr/>
      </xdr:nvSpPr>
      <xdr:spPr>
        <a:xfrm>
          <a:off x="2082800" y="1007618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17:38</a:t>
          </a:r>
        </a:p>
      </xdr:txBody>
    </xdr:sp>
    <xdr:clientData/>
  </xdr:twoCellAnchor>
  <xdr:twoCellAnchor>
    <xdr:from>
      <xdr:col>4</xdr:col>
      <xdr:colOff>25400</xdr:colOff>
      <xdr:row>29</xdr:row>
      <xdr:rowOff>432753</xdr:rowOff>
    </xdr:from>
    <xdr:to>
      <xdr:col>4</xdr:col>
      <xdr:colOff>355600</xdr:colOff>
      <xdr:row>30</xdr:row>
      <xdr:rowOff>208915</xdr:rowOff>
    </xdr:to>
    <xdr:sp macro="Clicquer" textlink="">
      <xdr:nvSpPr>
        <xdr:cNvPr id="23782" name="72 Consult">
          <a:extLst>
            <a:ext uri="{FF2B5EF4-FFF2-40B4-BE49-F238E27FC236}">
              <a16:creationId xmlns:a16="http://schemas.microsoft.com/office/drawing/2014/main" id="{C6E7E819-62EA-5F65-061E-A62BA4242CA0}"/>
            </a:ext>
          </a:extLst>
        </xdr:cNvPr>
        <xdr:cNvSpPr/>
      </xdr:nvSpPr>
      <xdr:spPr>
        <a:xfrm>
          <a:off x="2082800" y="10900728"/>
          <a:ext cx="330200" cy="22383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0095</a:t>
          </a:r>
        </a:p>
      </xdr:txBody>
    </xdr:sp>
    <xdr:clientData/>
  </xdr:twoCellAnchor>
  <xdr:twoCellAnchor>
    <xdr:from>
      <xdr:col>4</xdr:col>
      <xdr:colOff>25400</xdr:colOff>
      <xdr:row>29</xdr:row>
      <xdr:rowOff>369253</xdr:rowOff>
    </xdr:from>
    <xdr:to>
      <xdr:col>4</xdr:col>
      <xdr:colOff>355600</xdr:colOff>
      <xdr:row>30</xdr:row>
      <xdr:rowOff>48578</xdr:rowOff>
    </xdr:to>
    <xdr:sp macro="" textlink="">
      <xdr:nvSpPr>
        <xdr:cNvPr id="23783" name="0,3143196">
          <a:extLst>
            <a:ext uri="{FF2B5EF4-FFF2-40B4-BE49-F238E27FC236}">
              <a16:creationId xmlns:a16="http://schemas.microsoft.com/office/drawing/2014/main" id="{82B09354-CA3E-AA4C-EB5D-DC163F958A99}"/>
            </a:ext>
          </a:extLst>
        </xdr:cNvPr>
        <xdr:cNvSpPr/>
      </xdr:nvSpPr>
      <xdr:spPr>
        <a:xfrm>
          <a:off x="2082800" y="1083722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18:29</a:t>
          </a:r>
        </a:p>
      </xdr:txBody>
    </xdr:sp>
    <xdr:clientData/>
  </xdr:twoCellAnchor>
  <xdr:twoCellAnchor>
    <xdr:from>
      <xdr:col>4</xdr:col>
      <xdr:colOff>25400</xdr:colOff>
      <xdr:row>30</xdr:row>
      <xdr:rowOff>358140</xdr:rowOff>
    </xdr:from>
    <xdr:to>
      <xdr:col>4</xdr:col>
      <xdr:colOff>355600</xdr:colOff>
      <xdr:row>32</xdr:row>
      <xdr:rowOff>59690</xdr:rowOff>
    </xdr:to>
    <xdr:sp macro="Clicquer" textlink="">
      <xdr:nvSpPr>
        <xdr:cNvPr id="23784" name="73 Consult">
          <a:extLst>
            <a:ext uri="{FF2B5EF4-FFF2-40B4-BE49-F238E27FC236}">
              <a16:creationId xmlns:a16="http://schemas.microsoft.com/office/drawing/2014/main" id="{E0E317D8-10DF-FD01-4057-8227244AFCB1}"/>
            </a:ext>
          </a:extLst>
        </xdr:cNvPr>
        <xdr:cNvSpPr/>
      </xdr:nvSpPr>
      <xdr:spPr>
        <a:xfrm>
          <a:off x="2082800" y="11273790"/>
          <a:ext cx="330200" cy="59690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0170</a:t>
          </a:r>
        </a:p>
      </xdr:txBody>
    </xdr:sp>
    <xdr:clientData/>
  </xdr:twoCellAnchor>
  <xdr:twoCellAnchor>
    <xdr:from>
      <xdr:col>4</xdr:col>
      <xdr:colOff>25400</xdr:colOff>
      <xdr:row>30</xdr:row>
      <xdr:rowOff>294640</xdr:rowOff>
    </xdr:from>
    <xdr:to>
      <xdr:col>4</xdr:col>
      <xdr:colOff>355600</xdr:colOff>
      <xdr:row>30</xdr:row>
      <xdr:rowOff>421640</xdr:rowOff>
    </xdr:to>
    <xdr:sp macro="" textlink="">
      <xdr:nvSpPr>
        <xdr:cNvPr id="23785" name="0,6318318">
          <a:extLst>
            <a:ext uri="{FF2B5EF4-FFF2-40B4-BE49-F238E27FC236}">
              <a16:creationId xmlns:a16="http://schemas.microsoft.com/office/drawing/2014/main" id="{1E5C6EDC-32E8-97D0-AAD8-95650EDF059F}"/>
            </a:ext>
          </a:extLst>
        </xdr:cNvPr>
        <xdr:cNvSpPr/>
      </xdr:nvSpPr>
      <xdr:spPr>
        <a:xfrm>
          <a:off x="2082800" y="1121029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18:54</a:t>
          </a:r>
        </a:p>
      </xdr:txBody>
    </xdr:sp>
    <xdr:clientData/>
  </xdr:twoCellAnchor>
  <xdr:twoCellAnchor>
    <xdr:from>
      <xdr:col>4</xdr:col>
      <xdr:colOff>25400</xdr:colOff>
      <xdr:row>32</xdr:row>
      <xdr:rowOff>134303</xdr:rowOff>
    </xdr:from>
    <xdr:to>
      <xdr:col>4</xdr:col>
      <xdr:colOff>355600</xdr:colOff>
      <xdr:row>33</xdr:row>
      <xdr:rowOff>164148</xdr:rowOff>
    </xdr:to>
    <xdr:sp macro="Clicquer" textlink="">
      <xdr:nvSpPr>
        <xdr:cNvPr id="23786" name="74 Consult">
          <a:extLst>
            <a:ext uri="{FF2B5EF4-FFF2-40B4-BE49-F238E27FC236}">
              <a16:creationId xmlns:a16="http://schemas.microsoft.com/office/drawing/2014/main" id="{256A97C3-1F8C-65A4-5D3C-BCAF7704798D}"/>
            </a:ext>
          </a:extLst>
        </xdr:cNvPr>
        <xdr:cNvSpPr/>
      </xdr:nvSpPr>
      <xdr:spPr>
        <a:xfrm>
          <a:off x="2082800" y="11945303"/>
          <a:ext cx="330200" cy="47752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0098</a:t>
          </a:r>
        </a:p>
      </xdr:txBody>
    </xdr:sp>
    <xdr:clientData/>
  </xdr:twoCellAnchor>
  <xdr:twoCellAnchor>
    <xdr:from>
      <xdr:col>4</xdr:col>
      <xdr:colOff>25400</xdr:colOff>
      <xdr:row>32</xdr:row>
      <xdr:rowOff>70803</xdr:rowOff>
    </xdr:from>
    <xdr:to>
      <xdr:col>4</xdr:col>
      <xdr:colOff>355600</xdr:colOff>
      <xdr:row>32</xdr:row>
      <xdr:rowOff>197803</xdr:rowOff>
    </xdr:to>
    <xdr:sp macro="" textlink="">
      <xdr:nvSpPr>
        <xdr:cNvPr id="23787" name="0,1830447">
          <a:extLst>
            <a:ext uri="{FF2B5EF4-FFF2-40B4-BE49-F238E27FC236}">
              <a16:creationId xmlns:a16="http://schemas.microsoft.com/office/drawing/2014/main" id="{80CA7EFC-1C16-36F0-2E24-876ECD408A43}"/>
            </a:ext>
          </a:extLst>
        </xdr:cNvPr>
        <xdr:cNvSpPr/>
      </xdr:nvSpPr>
      <xdr:spPr>
        <a:xfrm>
          <a:off x="2082800" y="1188180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19:39</a:t>
          </a:r>
        </a:p>
      </xdr:txBody>
    </xdr:sp>
    <xdr:clientData/>
  </xdr:twoCellAnchor>
  <xdr:twoCellAnchor>
    <xdr:from>
      <xdr:col>5</xdr:col>
      <xdr:colOff>25400</xdr:colOff>
      <xdr:row>9</xdr:row>
      <xdr:rowOff>29845</xdr:rowOff>
    </xdr:from>
    <xdr:to>
      <xdr:col>5</xdr:col>
      <xdr:colOff>355600</xdr:colOff>
      <xdr:row>10</xdr:row>
      <xdr:rowOff>164148</xdr:rowOff>
    </xdr:to>
    <xdr:sp macro="Clicquer" textlink="">
      <xdr:nvSpPr>
        <xdr:cNvPr id="23788" name="75 Consult">
          <a:extLst>
            <a:ext uri="{FF2B5EF4-FFF2-40B4-BE49-F238E27FC236}">
              <a16:creationId xmlns:a16="http://schemas.microsoft.com/office/drawing/2014/main" id="{F03D1FCF-0824-DADF-CF09-74156DDD67EC}"/>
            </a:ext>
          </a:extLst>
        </xdr:cNvPr>
        <xdr:cNvSpPr/>
      </xdr:nvSpPr>
      <xdr:spPr>
        <a:xfrm>
          <a:off x="2463800" y="1544320"/>
          <a:ext cx="330200" cy="58197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0273</a:t>
          </a:r>
        </a:p>
      </xdr:txBody>
    </xdr:sp>
    <xdr:clientData/>
  </xdr:twoCellAnchor>
  <xdr:twoCellAnchor>
    <xdr:from>
      <xdr:col>5</xdr:col>
      <xdr:colOff>25400</xdr:colOff>
      <xdr:row>8</xdr:row>
      <xdr:rowOff>156845</xdr:rowOff>
    </xdr:from>
    <xdr:to>
      <xdr:col>5</xdr:col>
      <xdr:colOff>355600</xdr:colOff>
      <xdr:row>9</xdr:row>
      <xdr:rowOff>93345</xdr:rowOff>
    </xdr:to>
    <xdr:sp macro="" textlink="">
      <xdr:nvSpPr>
        <xdr:cNvPr id="23789" name="0,8863925">
          <a:extLst>
            <a:ext uri="{FF2B5EF4-FFF2-40B4-BE49-F238E27FC236}">
              <a16:creationId xmlns:a16="http://schemas.microsoft.com/office/drawing/2014/main" id="{841F1E7B-F35F-EE7B-A65E-130BC3EDDC34}"/>
            </a:ext>
          </a:extLst>
        </xdr:cNvPr>
        <xdr:cNvSpPr/>
      </xdr:nvSpPr>
      <xdr:spPr>
        <a:xfrm>
          <a:off x="2463800" y="148082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08:02</a:t>
          </a:r>
        </a:p>
      </xdr:txBody>
    </xdr:sp>
    <xdr:clientData/>
  </xdr:twoCellAnchor>
  <xdr:twoCellAnchor>
    <xdr:from>
      <xdr:col>5</xdr:col>
      <xdr:colOff>25400</xdr:colOff>
      <xdr:row>10</xdr:row>
      <xdr:rowOff>208915</xdr:rowOff>
    </xdr:from>
    <xdr:to>
      <xdr:col>5</xdr:col>
      <xdr:colOff>355600</xdr:colOff>
      <xdr:row>11</xdr:row>
      <xdr:rowOff>417830</xdr:rowOff>
    </xdr:to>
    <xdr:sp macro="Clicquer" textlink="">
      <xdr:nvSpPr>
        <xdr:cNvPr id="23790" name="76 Consult">
          <a:extLst>
            <a:ext uri="{FF2B5EF4-FFF2-40B4-BE49-F238E27FC236}">
              <a16:creationId xmlns:a16="http://schemas.microsoft.com/office/drawing/2014/main" id="{7DA1338D-EE7A-477D-0ACD-ABE4E9ACC762}"/>
            </a:ext>
          </a:extLst>
        </xdr:cNvPr>
        <xdr:cNvSpPr/>
      </xdr:nvSpPr>
      <xdr:spPr>
        <a:xfrm>
          <a:off x="2463800" y="2171065"/>
          <a:ext cx="330200" cy="65659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0751</a:t>
          </a:r>
        </a:p>
      </xdr:txBody>
    </xdr:sp>
    <xdr:clientData/>
  </xdr:twoCellAnchor>
  <xdr:twoCellAnchor>
    <xdr:from>
      <xdr:col>5</xdr:col>
      <xdr:colOff>25400</xdr:colOff>
      <xdr:row>10</xdr:row>
      <xdr:rowOff>145415</xdr:rowOff>
    </xdr:from>
    <xdr:to>
      <xdr:col>5</xdr:col>
      <xdr:colOff>355600</xdr:colOff>
      <xdr:row>10</xdr:row>
      <xdr:rowOff>272415</xdr:rowOff>
    </xdr:to>
    <xdr:sp macro="" textlink="">
      <xdr:nvSpPr>
        <xdr:cNvPr id="23791" name="0,3984075">
          <a:extLst>
            <a:ext uri="{FF2B5EF4-FFF2-40B4-BE49-F238E27FC236}">
              <a16:creationId xmlns:a16="http://schemas.microsoft.com/office/drawing/2014/main" id="{3550839E-E696-6FF1-6568-28F15A5510AC}"/>
            </a:ext>
          </a:extLst>
        </xdr:cNvPr>
        <xdr:cNvSpPr/>
      </xdr:nvSpPr>
      <xdr:spPr>
        <a:xfrm>
          <a:off x="2463800" y="210756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08:44</a:t>
          </a:r>
        </a:p>
      </xdr:txBody>
    </xdr:sp>
    <xdr:clientData/>
  </xdr:twoCellAnchor>
  <xdr:twoCellAnchor>
    <xdr:from>
      <xdr:col>5</xdr:col>
      <xdr:colOff>25400</xdr:colOff>
      <xdr:row>12</xdr:row>
      <xdr:rowOff>29845</xdr:rowOff>
    </xdr:from>
    <xdr:to>
      <xdr:col>5</xdr:col>
      <xdr:colOff>355600</xdr:colOff>
      <xdr:row>13</xdr:row>
      <xdr:rowOff>14922</xdr:rowOff>
    </xdr:to>
    <xdr:sp macro="Clicquer" textlink="">
      <xdr:nvSpPr>
        <xdr:cNvPr id="23792" name="77 Consult">
          <a:extLst>
            <a:ext uri="{FF2B5EF4-FFF2-40B4-BE49-F238E27FC236}">
              <a16:creationId xmlns:a16="http://schemas.microsoft.com/office/drawing/2014/main" id="{ABF90F03-BA66-03BD-440B-84CCEF25810C}"/>
            </a:ext>
          </a:extLst>
        </xdr:cNvPr>
        <xdr:cNvSpPr/>
      </xdr:nvSpPr>
      <xdr:spPr>
        <a:xfrm>
          <a:off x="2463800" y="2887345"/>
          <a:ext cx="330200" cy="43275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0674</a:t>
          </a:r>
        </a:p>
      </xdr:txBody>
    </xdr:sp>
    <xdr:clientData/>
  </xdr:twoCellAnchor>
  <xdr:twoCellAnchor>
    <xdr:from>
      <xdr:col>5</xdr:col>
      <xdr:colOff>25400</xdr:colOff>
      <xdr:row>11</xdr:row>
      <xdr:rowOff>414020</xdr:rowOff>
    </xdr:from>
    <xdr:to>
      <xdr:col>5</xdr:col>
      <xdr:colOff>355600</xdr:colOff>
      <xdr:row>12</xdr:row>
      <xdr:rowOff>93345</xdr:rowOff>
    </xdr:to>
    <xdr:sp macro="" textlink="">
      <xdr:nvSpPr>
        <xdr:cNvPr id="23793" name="0,1435052">
          <a:extLst>
            <a:ext uri="{FF2B5EF4-FFF2-40B4-BE49-F238E27FC236}">
              <a16:creationId xmlns:a16="http://schemas.microsoft.com/office/drawing/2014/main" id="{1ED4E5CB-D7F0-E6A5-141C-FCD157F04499}"/>
            </a:ext>
          </a:extLst>
        </xdr:cNvPr>
        <xdr:cNvSpPr/>
      </xdr:nvSpPr>
      <xdr:spPr>
        <a:xfrm>
          <a:off x="2463800" y="282384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09:32</a:t>
          </a:r>
        </a:p>
      </xdr:txBody>
    </xdr:sp>
    <xdr:clientData/>
  </xdr:twoCellAnchor>
  <xdr:twoCellAnchor>
    <xdr:from>
      <xdr:col>5</xdr:col>
      <xdr:colOff>25400</xdr:colOff>
      <xdr:row>13</xdr:row>
      <xdr:rowOff>134303</xdr:rowOff>
    </xdr:from>
    <xdr:to>
      <xdr:col>5</xdr:col>
      <xdr:colOff>355600</xdr:colOff>
      <xdr:row>14</xdr:row>
      <xdr:rowOff>119380</xdr:rowOff>
    </xdr:to>
    <xdr:sp macro="Clicquer" textlink="">
      <xdr:nvSpPr>
        <xdr:cNvPr id="23794" name="78 Consult">
          <a:extLst>
            <a:ext uri="{FF2B5EF4-FFF2-40B4-BE49-F238E27FC236}">
              <a16:creationId xmlns:a16="http://schemas.microsoft.com/office/drawing/2014/main" id="{69CAEBC4-39B4-641F-C013-546A2EF9D3F1}"/>
            </a:ext>
          </a:extLst>
        </xdr:cNvPr>
        <xdr:cNvSpPr/>
      </xdr:nvSpPr>
      <xdr:spPr>
        <a:xfrm>
          <a:off x="2463800" y="3439478"/>
          <a:ext cx="330200" cy="43275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0090</a:t>
          </a:r>
        </a:p>
      </xdr:txBody>
    </xdr:sp>
    <xdr:clientData/>
  </xdr:twoCellAnchor>
  <xdr:twoCellAnchor>
    <xdr:from>
      <xdr:col>5</xdr:col>
      <xdr:colOff>25400</xdr:colOff>
      <xdr:row>13</xdr:row>
      <xdr:rowOff>70803</xdr:rowOff>
    </xdr:from>
    <xdr:to>
      <xdr:col>5</xdr:col>
      <xdr:colOff>355600</xdr:colOff>
      <xdr:row>13</xdr:row>
      <xdr:rowOff>197803</xdr:rowOff>
    </xdr:to>
    <xdr:sp macro="" textlink="">
      <xdr:nvSpPr>
        <xdr:cNvPr id="23795" name="0,582051">
          <a:extLst>
            <a:ext uri="{FF2B5EF4-FFF2-40B4-BE49-F238E27FC236}">
              <a16:creationId xmlns:a16="http://schemas.microsoft.com/office/drawing/2014/main" id="{6E1139A9-CE8B-778E-E054-25C9594EC768}"/>
            </a:ext>
          </a:extLst>
        </xdr:cNvPr>
        <xdr:cNvSpPr/>
      </xdr:nvSpPr>
      <xdr:spPr>
        <a:xfrm>
          <a:off x="2463800" y="337597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10:09</a:t>
          </a:r>
        </a:p>
      </xdr:txBody>
    </xdr:sp>
    <xdr:clientData/>
  </xdr:twoCellAnchor>
  <xdr:twoCellAnchor>
    <xdr:from>
      <xdr:col>5</xdr:col>
      <xdr:colOff>25400</xdr:colOff>
      <xdr:row>14</xdr:row>
      <xdr:rowOff>223838</xdr:rowOff>
    </xdr:from>
    <xdr:to>
      <xdr:col>5</xdr:col>
      <xdr:colOff>355600</xdr:colOff>
      <xdr:row>15</xdr:row>
      <xdr:rowOff>164148</xdr:rowOff>
    </xdr:to>
    <xdr:sp macro="Clicquer" textlink="">
      <xdr:nvSpPr>
        <xdr:cNvPr id="23796" name="79 Consult">
          <a:extLst>
            <a:ext uri="{FF2B5EF4-FFF2-40B4-BE49-F238E27FC236}">
              <a16:creationId xmlns:a16="http://schemas.microsoft.com/office/drawing/2014/main" id="{0E75923B-5140-BB0A-D1B5-F23E3B061A02}"/>
            </a:ext>
          </a:extLst>
        </xdr:cNvPr>
        <xdr:cNvSpPr/>
      </xdr:nvSpPr>
      <xdr:spPr>
        <a:xfrm>
          <a:off x="2463800" y="3976688"/>
          <a:ext cx="330200" cy="38798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0323</a:t>
          </a:r>
        </a:p>
      </xdr:txBody>
    </xdr:sp>
    <xdr:clientData/>
  </xdr:twoCellAnchor>
  <xdr:twoCellAnchor>
    <xdr:from>
      <xdr:col>5</xdr:col>
      <xdr:colOff>25400</xdr:colOff>
      <xdr:row>14</xdr:row>
      <xdr:rowOff>160338</xdr:rowOff>
    </xdr:from>
    <xdr:to>
      <xdr:col>5</xdr:col>
      <xdr:colOff>355600</xdr:colOff>
      <xdr:row>14</xdr:row>
      <xdr:rowOff>287338</xdr:rowOff>
    </xdr:to>
    <xdr:sp macro="" textlink="">
      <xdr:nvSpPr>
        <xdr:cNvPr id="23797" name="0,6229576">
          <a:extLst>
            <a:ext uri="{FF2B5EF4-FFF2-40B4-BE49-F238E27FC236}">
              <a16:creationId xmlns:a16="http://schemas.microsoft.com/office/drawing/2014/main" id="{4CAE5FC1-9961-A9D2-D8A2-22E0D6D950A0}"/>
            </a:ext>
          </a:extLst>
        </xdr:cNvPr>
        <xdr:cNvSpPr/>
      </xdr:nvSpPr>
      <xdr:spPr>
        <a:xfrm>
          <a:off x="2463800" y="39131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10:45</a:t>
          </a:r>
        </a:p>
      </xdr:txBody>
    </xdr:sp>
    <xdr:clientData/>
  </xdr:twoCellAnchor>
  <xdr:twoCellAnchor>
    <xdr:from>
      <xdr:col>5</xdr:col>
      <xdr:colOff>25400</xdr:colOff>
      <xdr:row>15</xdr:row>
      <xdr:rowOff>223838</xdr:rowOff>
    </xdr:from>
    <xdr:to>
      <xdr:col>5</xdr:col>
      <xdr:colOff>355600</xdr:colOff>
      <xdr:row>16</xdr:row>
      <xdr:rowOff>14923</xdr:rowOff>
    </xdr:to>
    <xdr:sp macro="Clicquer" textlink="">
      <xdr:nvSpPr>
        <xdr:cNvPr id="23798" name="80 Consult">
          <a:extLst>
            <a:ext uri="{FF2B5EF4-FFF2-40B4-BE49-F238E27FC236}">
              <a16:creationId xmlns:a16="http://schemas.microsoft.com/office/drawing/2014/main" id="{125EB6EC-5CD4-AC32-0D73-917835B5410C}"/>
            </a:ext>
          </a:extLst>
        </xdr:cNvPr>
        <xdr:cNvSpPr/>
      </xdr:nvSpPr>
      <xdr:spPr>
        <a:xfrm>
          <a:off x="2463800" y="4424363"/>
          <a:ext cx="330200" cy="23876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0297</a:t>
          </a:r>
        </a:p>
      </xdr:txBody>
    </xdr:sp>
    <xdr:clientData/>
  </xdr:twoCellAnchor>
  <xdr:twoCellAnchor>
    <xdr:from>
      <xdr:col>5</xdr:col>
      <xdr:colOff>25400</xdr:colOff>
      <xdr:row>15</xdr:row>
      <xdr:rowOff>160338</xdr:rowOff>
    </xdr:from>
    <xdr:to>
      <xdr:col>5</xdr:col>
      <xdr:colOff>355600</xdr:colOff>
      <xdr:row>15</xdr:row>
      <xdr:rowOff>287338</xdr:rowOff>
    </xdr:to>
    <xdr:sp macro="" textlink="">
      <xdr:nvSpPr>
        <xdr:cNvPr id="23799" name="0,3370638">
          <a:extLst>
            <a:ext uri="{FF2B5EF4-FFF2-40B4-BE49-F238E27FC236}">
              <a16:creationId xmlns:a16="http://schemas.microsoft.com/office/drawing/2014/main" id="{8E87F055-3830-A9AC-6404-15996B529839}"/>
            </a:ext>
          </a:extLst>
        </xdr:cNvPr>
        <xdr:cNvSpPr/>
      </xdr:nvSpPr>
      <xdr:spPr>
        <a:xfrm>
          <a:off x="2463800" y="43608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11:15</a:t>
          </a:r>
        </a:p>
      </xdr:txBody>
    </xdr:sp>
    <xdr:clientData/>
  </xdr:twoCellAnchor>
  <xdr:twoCellAnchor>
    <xdr:from>
      <xdr:col>5</xdr:col>
      <xdr:colOff>25400</xdr:colOff>
      <xdr:row>16</xdr:row>
      <xdr:rowOff>29845</xdr:rowOff>
    </xdr:from>
    <xdr:to>
      <xdr:col>5</xdr:col>
      <xdr:colOff>355600</xdr:colOff>
      <xdr:row>16</xdr:row>
      <xdr:rowOff>283527</xdr:rowOff>
    </xdr:to>
    <xdr:sp macro="Clicquer" textlink="">
      <xdr:nvSpPr>
        <xdr:cNvPr id="23800" name="81 Consult">
          <a:extLst>
            <a:ext uri="{FF2B5EF4-FFF2-40B4-BE49-F238E27FC236}">
              <a16:creationId xmlns:a16="http://schemas.microsoft.com/office/drawing/2014/main" id="{191FB92F-D6E8-9441-6C28-901824173BB9}"/>
            </a:ext>
          </a:extLst>
        </xdr:cNvPr>
        <xdr:cNvSpPr/>
      </xdr:nvSpPr>
      <xdr:spPr>
        <a:xfrm>
          <a:off x="2463800" y="4678045"/>
          <a:ext cx="330200" cy="25368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0480</a:t>
          </a:r>
        </a:p>
      </xdr:txBody>
    </xdr:sp>
    <xdr:clientData/>
  </xdr:twoCellAnchor>
  <xdr:twoCellAnchor>
    <xdr:from>
      <xdr:col>5</xdr:col>
      <xdr:colOff>25400</xdr:colOff>
      <xdr:row>15</xdr:row>
      <xdr:rowOff>414020</xdr:rowOff>
    </xdr:from>
    <xdr:to>
      <xdr:col>5</xdr:col>
      <xdr:colOff>355600</xdr:colOff>
      <xdr:row>16</xdr:row>
      <xdr:rowOff>93345</xdr:rowOff>
    </xdr:to>
    <xdr:sp macro="" textlink="">
      <xdr:nvSpPr>
        <xdr:cNvPr id="23801" name="0,377545">
          <a:extLst>
            <a:ext uri="{FF2B5EF4-FFF2-40B4-BE49-F238E27FC236}">
              <a16:creationId xmlns:a16="http://schemas.microsoft.com/office/drawing/2014/main" id="{B2AB8F1F-CCBC-5E4E-2766-DB72D7799F4D}"/>
            </a:ext>
          </a:extLst>
        </xdr:cNvPr>
        <xdr:cNvSpPr/>
      </xdr:nvSpPr>
      <xdr:spPr>
        <a:xfrm>
          <a:off x="2463800" y="461454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11:32</a:t>
          </a:r>
        </a:p>
      </xdr:txBody>
    </xdr:sp>
    <xdr:clientData/>
  </xdr:twoCellAnchor>
  <xdr:twoCellAnchor>
    <xdr:from>
      <xdr:col>5</xdr:col>
      <xdr:colOff>25400</xdr:colOff>
      <xdr:row>16</xdr:row>
      <xdr:rowOff>402908</xdr:rowOff>
    </xdr:from>
    <xdr:to>
      <xdr:col>5</xdr:col>
      <xdr:colOff>355600</xdr:colOff>
      <xdr:row>17</xdr:row>
      <xdr:rowOff>373063</xdr:rowOff>
    </xdr:to>
    <xdr:sp macro="Clicquer" textlink="">
      <xdr:nvSpPr>
        <xdr:cNvPr id="23802" name="82 Consult">
          <a:extLst>
            <a:ext uri="{FF2B5EF4-FFF2-40B4-BE49-F238E27FC236}">
              <a16:creationId xmlns:a16="http://schemas.microsoft.com/office/drawing/2014/main" id="{01EB0BBA-FC68-7B28-2CBE-D76F844DB9B5}"/>
            </a:ext>
          </a:extLst>
        </xdr:cNvPr>
        <xdr:cNvSpPr/>
      </xdr:nvSpPr>
      <xdr:spPr>
        <a:xfrm>
          <a:off x="2463800" y="5051108"/>
          <a:ext cx="330200" cy="41783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0341</a:t>
          </a:r>
        </a:p>
      </xdr:txBody>
    </xdr:sp>
    <xdr:clientData/>
  </xdr:twoCellAnchor>
  <xdr:twoCellAnchor>
    <xdr:from>
      <xdr:col>5</xdr:col>
      <xdr:colOff>25400</xdr:colOff>
      <xdr:row>16</xdr:row>
      <xdr:rowOff>339408</xdr:rowOff>
    </xdr:from>
    <xdr:to>
      <xdr:col>5</xdr:col>
      <xdr:colOff>355600</xdr:colOff>
      <xdr:row>17</xdr:row>
      <xdr:rowOff>18733</xdr:rowOff>
    </xdr:to>
    <xdr:sp macro="" textlink="">
      <xdr:nvSpPr>
        <xdr:cNvPr id="23803" name="0,7636044">
          <a:extLst>
            <a:ext uri="{FF2B5EF4-FFF2-40B4-BE49-F238E27FC236}">
              <a16:creationId xmlns:a16="http://schemas.microsoft.com/office/drawing/2014/main" id="{F458BF69-D0C1-7E34-D717-DE4B1BAFBB5C}"/>
            </a:ext>
          </a:extLst>
        </xdr:cNvPr>
        <xdr:cNvSpPr/>
      </xdr:nvSpPr>
      <xdr:spPr>
        <a:xfrm>
          <a:off x="2463800" y="498760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11:57</a:t>
          </a:r>
        </a:p>
      </xdr:txBody>
    </xdr:sp>
    <xdr:clientData/>
  </xdr:twoCellAnchor>
  <xdr:twoCellAnchor>
    <xdr:from>
      <xdr:col>5</xdr:col>
      <xdr:colOff>25400</xdr:colOff>
      <xdr:row>19</xdr:row>
      <xdr:rowOff>208915</xdr:rowOff>
    </xdr:from>
    <xdr:to>
      <xdr:col>5</xdr:col>
      <xdr:colOff>355600</xdr:colOff>
      <xdr:row>20</xdr:row>
      <xdr:rowOff>14922</xdr:rowOff>
    </xdr:to>
    <xdr:sp macro="Clicquer" textlink="">
      <xdr:nvSpPr>
        <xdr:cNvPr id="23804" name="83 Consult">
          <a:extLst>
            <a:ext uri="{FF2B5EF4-FFF2-40B4-BE49-F238E27FC236}">
              <a16:creationId xmlns:a16="http://schemas.microsoft.com/office/drawing/2014/main" id="{DD817A1B-92AA-C6BA-933B-2B64C6C11785}"/>
            </a:ext>
          </a:extLst>
        </xdr:cNvPr>
        <xdr:cNvSpPr/>
      </xdr:nvSpPr>
      <xdr:spPr>
        <a:xfrm>
          <a:off x="2463800" y="6200140"/>
          <a:ext cx="330200" cy="25368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0482</a:t>
          </a:r>
        </a:p>
      </xdr:txBody>
    </xdr:sp>
    <xdr:clientData/>
  </xdr:twoCellAnchor>
  <xdr:twoCellAnchor>
    <xdr:from>
      <xdr:col>5</xdr:col>
      <xdr:colOff>25400</xdr:colOff>
      <xdr:row>19</xdr:row>
      <xdr:rowOff>145415</xdr:rowOff>
    </xdr:from>
    <xdr:to>
      <xdr:col>5</xdr:col>
      <xdr:colOff>355600</xdr:colOff>
      <xdr:row>19</xdr:row>
      <xdr:rowOff>272415</xdr:rowOff>
    </xdr:to>
    <xdr:sp macro="" textlink="">
      <xdr:nvSpPr>
        <xdr:cNvPr id="23805" name="0,9336957">
          <a:extLst>
            <a:ext uri="{FF2B5EF4-FFF2-40B4-BE49-F238E27FC236}">
              <a16:creationId xmlns:a16="http://schemas.microsoft.com/office/drawing/2014/main" id="{82509C0F-2C90-E790-ED4B-715C5871790D}"/>
            </a:ext>
          </a:extLst>
        </xdr:cNvPr>
        <xdr:cNvSpPr/>
      </xdr:nvSpPr>
      <xdr:spPr>
        <a:xfrm>
          <a:off x="2463800" y="613664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13:14</a:t>
          </a:r>
        </a:p>
      </xdr:txBody>
    </xdr:sp>
    <xdr:clientData/>
  </xdr:twoCellAnchor>
  <xdr:twoCellAnchor>
    <xdr:from>
      <xdr:col>5</xdr:col>
      <xdr:colOff>25400</xdr:colOff>
      <xdr:row>20</xdr:row>
      <xdr:rowOff>44767</xdr:rowOff>
    </xdr:from>
    <xdr:to>
      <xdr:col>5</xdr:col>
      <xdr:colOff>355600</xdr:colOff>
      <xdr:row>20</xdr:row>
      <xdr:rowOff>328295</xdr:rowOff>
    </xdr:to>
    <xdr:sp macro="Clicquer" textlink="">
      <xdr:nvSpPr>
        <xdr:cNvPr id="23806" name="84 Consult">
          <a:extLst>
            <a:ext uri="{FF2B5EF4-FFF2-40B4-BE49-F238E27FC236}">
              <a16:creationId xmlns:a16="http://schemas.microsoft.com/office/drawing/2014/main" id="{059A8BB8-65D2-C5AB-59E3-F4A369BD3778}"/>
            </a:ext>
          </a:extLst>
        </xdr:cNvPr>
        <xdr:cNvSpPr/>
      </xdr:nvSpPr>
      <xdr:spPr>
        <a:xfrm>
          <a:off x="2463800" y="6483667"/>
          <a:ext cx="330200" cy="28352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0865</a:t>
          </a:r>
        </a:p>
      </xdr:txBody>
    </xdr:sp>
    <xdr:clientData/>
  </xdr:twoCellAnchor>
  <xdr:twoCellAnchor>
    <xdr:from>
      <xdr:col>5</xdr:col>
      <xdr:colOff>25400</xdr:colOff>
      <xdr:row>19</xdr:row>
      <xdr:rowOff>428942</xdr:rowOff>
    </xdr:from>
    <xdr:to>
      <xdr:col>5</xdr:col>
      <xdr:colOff>355600</xdr:colOff>
      <xdr:row>20</xdr:row>
      <xdr:rowOff>108267</xdr:rowOff>
    </xdr:to>
    <xdr:sp macro="" textlink="">
      <xdr:nvSpPr>
        <xdr:cNvPr id="23807" name="0,2245269">
          <a:extLst>
            <a:ext uri="{FF2B5EF4-FFF2-40B4-BE49-F238E27FC236}">
              <a16:creationId xmlns:a16="http://schemas.microsoft.com/office/drawing/2014/main" id="{08DAEC26-02A4-0498-2848-933BBD01705E}"/>
            </a:ext>
          </a:extLst>
        </xdr:cNvPr>
        <xdr:cNvSpPr/>
      </xdr:nvSpPr>
      <xdr:spPr>
        <a:xfrm>
          <a:off x="2463800" y="642016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13:33</a:t>
          </a:r>
        </a:p>
      </xdr:txBody>
    </xdr:sp>
    <xdr:clientData/>
  </xdr:twoCellAnchor>
  <xdr:twoCellAnchor>
    <xdr:from>
      <xdr:col>5</xdr:col>
      <xdr:colOff>25400</xdr:colOff>
      <xdr:row>21</xdr:row>
      <xdr:rowOff>0</xdr:rowOff>
    </xdr:from>
    <xdr:to>
      <xdr:col>5</xdr:col>
      <xdr:colOff>355600</xdr:colOff>
      <xdr:row>22</xdr:row>
      <xdr:rowOff>179070</xdr:rowOff>
    </xdr:to>
    <xdr:sp macro="Clicquer" textlink="">
      <xdr:nvSpPr>
        <xdr:cNvPr id="23808" name="85 Consult">
          <a:extLst>
            <a:ext uri="{FF2B5EF4-FFF2-40B4-BE49-F238E27FC236}">
              <a16:creationId xmlns:a16="http://schemas.microsoft.com/office/drawing/2014/main" id="{BBFB055B-0E3D-D00D-996D-5B08971E42D0}"/>
            </a:ext>
          </a:extLst>
        </xdr:cNvPr>
        <xdr:cNvSpPr/>
      </xdr:nvSpPr>
      <xdr:spPr>
        <a:xfrm>
          <a:off x="2463800" y="6886575"/>
          <a:ext cx="330200" cy="62674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0755</a:t>
          </a:r>
        </a:p>
      </xdr:txBody>
    </xdr:sp>
    <xdr:clientData/>
  </xdr:twoCellAnchor>
  <xdr:twoCellAnchor>
    <xdr:from>
      <xdr:col>5</xdr:col>
      <xdr:colOff>25400</xdr:colOff>
      <xdr:row>20</xdr:row>
      <xdr:rowOff>384175</xdr:rowOff>
    </xdr:from>
    <xdr:to>
      <xdr:col>5</xdr:col>
      <xdr:colOff>355600</xdr:colOff>
      <xdr:row>21</xdr:row>
      <xdr:rowOff>63500</xdr:rowOff>
    </xdr:to>
    <xdr:sp macro="" textlink="">
      <xdr:nvSpPr>
        <xdr:cNvPr id="23809" name="0,1820956">
          <a:extLst>
            <a:ext uri="{FF2B5EF4-FFF2-40B4-BE49-F238E27FC236}">
              <a16:creationId xmlns:a16="http://schemas.microsoft.com/office/drawing/2014/main" id="{2687E1E4-9FC6-77E1-2B9C-0DA8A37576A5}"/>
            </a:ext>
          </a:extLst>
        </xdr:cNvPr>
        <xdr:cNvSpPr/>
      </xdr:nvSpPr>
      <xdr:spPr>
        <a:xfrm>
          <a:off x="2463800" y="682307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14:00</a:t>
          </a:r>
        </a:p>
      </xdr:txBody>
    </xdr:sp>
    <xdr:clientData/>
  </xdr:twoCellAnchor>
  <xdr:twoCellAnchor>
    <xdr:from>
      <xdr:col>5</xdr:col>
      <xdr:colOff>25400</xdr:colOff>
      <xdr:row>22</xdr:row>
      <xdr:rowOff>313372</xdr:rowOff>
    </xdr:from>
    <xdr:to>
      <xdr:col>5</xdr:col>
      <xdr:colOff>355600</xdr:colOff>
      <xdr:row>23</xdr:row>
      <xdr:rowOff>119380</xdr:rowOff>
    </xdr:to>
    <xdr:sp macro="Clicquer" textlink="">
      <xdr:nvSpPr>
        <xdr:cNvPr id="23810" name="86 Consult">
          <a:extLst>
            <a:ext uri="{FF2B5EF4-FFF2-40B4-BE49-F238E27FC236}">
              <a16:creationId xmlns:a16="http://schemas.microsoft.com/office/drawing/2014/main" id="{4B58698E-8AD9-1251-AFFB-3F73FA7A7BE0}"/>
            </a:ext>
          </a:extLst>
        </xdr:cNvPr>
        <xdr:cNvSpPr/>
      </xdr:nvSpPr>
      <xdr:spPr>
        <a:xfrm>
          <a:off x="2463800" y="7647622"/>
          <a:ext cx="330200" cy="25368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0331</a:t>
          </a:r>
        </a:p>
      </xdr:txBody>
    </xdr:sp>
    <xdr:clientData/>
  </xdr:twoCellAnchor>
  <xdr:twoCellAnchor>
    <xdr:from>
      <xdr:col>5</xdr:col>
      <xdr:colOff>25400</xdr:colOff>
      <xdr:row>22</xdr:row>
      <xdr:rowOff>249872</xdr:rowOff>
    </xdr:from>
    <xdr:to>
      <xdr:col>5</xdr:col>
      <xdr:colOff>355600</xdr:colOff>
      <xdr:row>22</xdr:row>
      <xdr:rowOff>376872</xdr:rowOff>
    </xdr:to>
    <xdr:sp macro="" textlink="">
      <xdr:nvSpPr>
        <xdr:cNvPr id="23811" name="0,3610055">
          <a:extLst>
            <a:ext uri="{FF2B5EF4-FFF2-40B4-BE49-F238E27FC236}">
              <a16:creationId xmlns:a16="http://schemas.microsoft.com/office/drawing/2014/main" id="{9358DEBF-4028-01EB-D822-D4B7AF4EF927}"/>
            </a:ext>
          </a:extLst>
        </xdr:cNvPr>
        <xdr:cNvSpPr/>
      </xdr:nvSpPr>
      <xdr:spPr>
        <a:xfrm>
          <a:off x="2463800" y="758412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14:51</a:t>
          </a:r>
        </a:p>
      </xdr:txBody>
    </xdr:sp>
    <xdr:clientData/>
  </xdr:twoCellAnchor>
  <xdr:twoCellAnchor>
    <xdr:from>
      <xdr:col>5</xdr:col>
      <xdr:colOff>25400</xdr:colOff>
      <xdr:row>23</xdr:row>
      <xdr:rowOff>164147</xdr:rowOff>
    </xdr:from>
    <xdr:to>
      <xdr:col>5</xdr:col>
      <xdr:colOff>355600</xdr:colOff>
      <xdr:row>24</xdr:row>
      <xdr:rowOff>89535</xdr:rowOff>
    </xdr:to>
    <xdr:sp macro="Clicquer" textlink="">
      <xdr:nvSpPr>
        <xdr:cNvPr id="23812" name="87 Consult">
          <a:extLst>
            <a:ext uri="{FF2B5EF4-FFF2-40B4-BE49-F238E27FC236}">
              <a16:creationId xmlns:a16="http://schemas.microsoft.com/office/drawing/2014/main" id="{2781376F-18F1-7FE2-9AFB-3914F894F0CB}"/>
            </a:ext>
          </a:extLst>
        </xdr:cNvPr>
        <xdr:cNvSpPr/>
      </xdr:nvSpPr>
      <xdr:spPr>
        <a:xfrm>
          <a:off x="2463800" y="7946072"/>
          <a:ext cx="330200" cy="37306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0081</a:t>
          </a:r>
        </a:p>
      </xdr:txBody>
    </xdr:sp>
    <xdr:clientData/>
  </xdr:twoCellAnchor>
  <xdr:twoCellAnchor>
    <xdr:from>
      <xdr:col>5</xdr:col>
      <xdr:colOff>25400</xdr:colOff>
      <xdr:row>23</xdr:row>
      <xdr:rowOff>100647</xdr:rowOff>
    </xdr:from>
    <xdr:to>
      <xdr:col>5</xdr:col>
      <xdr:colOff>355600</xdr:colOff>
      <xdr:row>23</xdr:row>
      <xdr:rowOff>227647</xdr:rowOff>
    </xdr:to>
    <xdr:sp macro="" textlink="">
      <xdr:nvSpPr>
        <xdr:cNvPr id="23813" name="0,5183138">
          <a:extLst>
            <a:ext uri="{FF2B5EF4-FFF2-40B4-BE49-F238E27FC236}">
              <a16:creationId xmlns:a16="http://schemas.microsoft.com/office/drawing/2014/main" id="{5512862C-592C-D7C1-0F2D-AAD8C7C849B1}"/>
            </a:ext>
          </a:extLst>
        </xdr:cNvPr>
        <xdr:cNvSpPr/>
      </xdr:nvSpPr>
      <xdr:spPr>
        <a:xfrm>
          <a:off x="2463800" y="788257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15:11</a:t>
          </a:r>
        </a:p>
      </xdr:txBody>
    </xdr:sp>
    <xdr:clientData/>
  </xdr:twoCellAnchor>
  <xdr:twoCellAnchor>
    <xdr:from>
      <xdr:col>5</xdr:col>
      <xdr:colOff>25400</xdr:colOff>
      <xdr:row>24</xdr:row>
      <xdr:rowOff>208915</xdr:rowOff>
    </xdr:from>
    <xdr:to>
      <xdr:col>5</xdr:col>
      <xdr:colOff>355600</xdr:colOff>
      <xdr:row>25</xdr:row>
      <xdr:rowOff>134302</xdr:rowOff>
    </xdr:to>
    <xdr:sp macro="Clicquer" textlink="">
      <xdr:nvSpPr>
        <xdr:cNvPr id="23814" name="88 Consult">
          <a:extLst>
            <a:ext uri="{FF2B5EF4-FFF2-40B4-BE49-F238E27FC236}">
              <a16:creationId xmlns:a16="http://schemas.microsoft.com/office/drawing/2014/main" id="{64EB31AD-4656-C3C9-9A94-9AD2650820F3}"/>
            </a:ext>
          </a:extLst>
        </xdr:cNvPr>
        <xdr:cNvSpPr/>
      </xdr:nvSpPr>
      <xdr:spPr>
        <a:xfrm>
          <a:off x="2463800" y="8438515"/>
          <a:ext cx="330200" cy="373062"/>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0410</a:t>
          </a:r>
        </a:p>
      </xdr:txBody>
    </xdr:sp>
    <xdr:clientData/>
  </xdr:twoCellAnchor>
  <xdr:twoCellAnchor>
    <xdr:from>
      <xdr:col>5</xdr:col>
      <xdr:colOff>25400</xdr:colOff>
      <xdr:row>24</xdr:row>
      <xdr:rowOff>145415</xdr:rowOff>
    </xdr:from>
    <xdr:to>
      <xdr:col>5</xdr:col>
      <xdr:colOff>355600</xdr:colOff>
      <xdr:row>24</xdr:row>
      <xdr:rowOff>272415</xdr:rowOff>
    </xdr:to>
    <xdr:sp macro="" textlink="">
      <xdr:nvSpPr>
        <xdr:cNvPr id="23815" name="0,35816">
          <a:extLst>
            <a:ext uri="{FF2B5EF4-FFF2-40B4-BE49-F238E27FC236}">
              <a16:creationId xmlns:a16="http://schemas.microsoft.com/office/drawing/2014/main" id="{300C0613-3A9E-E839-8D95-F99FD9CA8C82}"/>
            </a:ext>
          </a:extLst>
        </xdr:cNvPr>
        <xdr:cNvSpPr/>
      </xdr:nvSpPr>
      <xdr:spPr>
        <a:xfrm>
          <a:off x="2463800" y="837501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15:44</a:t>
          </a:r>
        </a:p>
      </xdr:txBody>
    </xdr:sp>
    <xdr:clientData/>
  </xdr:twoCellAnchor>
  <xdr:twoCellAnchor>
    <xdr:from>
      <xdr:col>5</xdr:col>
      <xdr:colOff>25400</xdr:colOff>
      <xdr:row>25</xdr:row>
      <xdr:rowOff>223838</xdr:rowOff>
    </xdr:from>
    <xdr:to>
      <xdr:col>5</xdr:col>
      <xdr:colOff>355600</xdr:colOff>
      <xdr:row>26</xdr:row>
      <xdr:rowOff>283527</xdr:rowOff>
    </xdr:to>
    <xdr:sp macro="Clicquer" textlink="">
      <xdr:nvSpPr>
        <xdr:cNvPr id="23816" name="89 Consult">
          <a:extLst>
            <a:ext uri="{FF2B5EF4-FFF2-40B4-BE49-F238E27FC236}">
              <a16:creationId xmlns:a16="http://schemas.microsoft.com/office/drawing/2014/main" id="{8A90BE76-B81D-0B57-51B4-6479ABD04BFA}"/>
            </a:ext>
          </a:extLst>
        </xdr:cNvPr>
        <xdr:cNvSpPr/>
      </xdr:nvSpPr>
      <xdr:spPr>
        <a:xfrm>
          <a:off x="2463800" y="8901113"/>
          <a:ext cx="330200" cy="507364"/>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0115</a:t>
          </a:r>
        </a:p>
      </xdr:txBody>
    </xdr:sp>
    <xdr:clientData/>
  </xdr:twoCellAnchor>
  <xdr:twoCellAnchor>
    <xdr:from>
      <xdr:col>5</xdr:col>
      <xdr:colOff>25400</xdr:colOff>
      <xdr:row>25</xdr:row>
      <xdr:rowOff>160338</xdr:rowOff>
    </xdr:from>
    <xdr:to>
      <xdr:col>5</xdr:col>
      <xdr:colOff>355600</xdr:colOff>
      <xdr:row>25</xdr:row>
      <xdr:rowOff>287338</xdr:rowOff>
    </xdr:to>
    <xdr:sp macro="" textlink="">
      <xdr:nvSpPr>
        <xdr:cNvPr id="23817" name="0,2334267">
          <a:extLst>
            <a:ext uri="{FF2B5EF4-FFF2-40B4-BE49-F238E27FC236}">
              <a16:creationId xmlns:a16="http://schemas.microsoft.com/office/drawing/2014/main" id="{0F26776D-121B-B4F5-2A19-231087481300}"/>
            </a:ext>
          </a:extLst>
        </xdr:cNvPr>
        <xdr:cNvSpPr/>
      </xdr:nvSpPr>
      <xdr:spPr>
        <a:xfrm>
          <a:off x="2463800" y="883761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16:15</a:t>
          </a:r>
        </a:p>
      </xdr:txBody>
    </xdr:sp>
    <xdr:clientData/>
  </xdr:twoCellAnchor>
  <xdr:twoCellAnchor>
    <xdr:from>
      <xdr:col>5</xdr:col>
      <xdr:colOff>25400</xdr:colOff>
      <xdr:row>26</xdr:row>
      <xdr:rowOff>402907</xdr:rowOff>
    </xdr:from>
    <xdr:to>
      <xdr:col>5</xdr:col>
      <xdr:colOff>355600</xdr:colOff>
      <xdr:row>27</xdr:row>
      <xdr:rowOff>373062</xdr:rowOff>
    </xdr:to>
    <xdr:sp macro="Clicquer" textlink="">
      <xdr:nvSpPr>
        <xdr:cNvPr id="23818" name="90 Consult">
          <a:extLst>
            <a:ext uri="{FF2B5EF4-FFF2-40B4-BE49-F238E27FC236}">
              <a16:creationId xmlns:a16="http://schemas.microsoft.com/office/drawing/2014/main" id="{650A374C-9515-6666-4B3D-DE5F63F2F10B}"/>
            </a:ext>
          </a:extLst>
        </xdr:cNvPr>
        <xdr:cNvSpPr/>
      </xdr:nvSpPr>
      <xdr:spPr>
        <a:xfrm>
          <a:off x="2463800" y="9527857"/>
          <a:ext cx="330200" cy="41783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0620</a:t>
          </a:r>
        </a:p>
      </xdr:txBody>
    </xdr:sp>
    <xdr:clientData/>
  </xdr:twoCellAnchor>
  <xdr:twoCellAnchor>
    <xdr:from>
      <xdr:col>5</xdr:col>
      <xdr:colOff>25400</xdr:colOff>
      <xdr:row>26</xdr:row>
      <xdr:rowOff>339407</xdr:rowOff>
    </xdr:from>
    <xdr:to>
      <xdr:col>5</xdr:col>
      <xdr:colOff>355600</xdr:colOff>
      <xdr:row>27</xdr:row>
      <xdr:rowOff>18732</xdr:rowOff>
    </xdr:to>
    <xdr:sp macro="" textlink="">
      <xdr:nvSpPr>
        <xdr:cNvPr id="23819" name="0,4606802">
          <a:extLst>
            <a:ext uri="{FF2B5EF4-FFF2-40B4-BE49-F238E27FC236}">
              <a16:creationId xmlns:a16="http://schemas.microsoft.com/office/drawing/2014/main" id="{6C78D44B-7177-31DC-21D1-C209D0FFA490}"/>
            </a:ext>
          </a:extLst>
        </xdr:cNvPr>
        <xdr:cNvSpPr/>
      </xdr:nvSpPr>
      <xdr:spPr>
        <a:xfrm>
          <a:off x="2463800" y="946435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16:57</a:t>
          </a:r>
        </a:p>
      </xdr:txBody>
    </xdr:sp>
    <xdr:clientData/>
  </xdr:twoCellAnchor>
  <xdr:twoCellAnchor>
    <xdr:from>
      <xdr:col>5</xdr:col>
      <xdr:colOff>25400</xdr:colOff>
      <xdr:row>28</xdr:row>
      <xdr:rowOff>29845</xdr:rowOff>
    </xdr:from>
    <xdr:to>
      <xdr:col>5</xdr:col>
      <xdr:colOff>355600</xdr:colOff>
      <xdr:row>28</xdr:row>
      <xdr:rowOff>373063</xdr:rowOff>
    </xdr:to>
    <xdr:sp macro="Clicquer" textlink="">
      <xdr:nvSpPr>
        <xdr:cNvPr id="23820" name="91 Consult">
          <a:extLst>
            <a:ext uri="{FF2B5EF4-FFF2-40B4-BE49-F238E27FC236}">
              <a16:creationId xmlns:a16="http://schemas.microsoft.com/office/drawing/2014/main" id="{890CE0CA-A1A7-9A29-EF50-D1CBEA2926D6}"/>
            </a:ext>
          </a:extLst>
        </xdr:cNvPr>
        <xdr:cNvSpPr/>
      </xdr:nvSpPr>
      <xdr:spPr>
        <a:xfrm>
          <a:off x="2463800" y="10050145"/>
          <a:ext cx="330200" cy="34321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0149</a:t>
          </a:r>
        </a:p>
      </xdr:txBody>
    </xdr:sp>
    <xdr:clientData/>
  </xdr:twoCellAnchor>
  <xdr:twoCellAnchor>
    <xdr:from>
      <xdr:col>5</xdr:col>
      <xdr:colOff>25400</xdr:colOff>
      <xdr:row>27</xdr:row>
      <xdr:rowOff>414020</xdr:rowOff>
    </xdr:from>
    <xdr:to>
      <xdr:col>5</xdr:col>
      <xdr:colOff>355600</xdr:colOff>
      <xdr:row>28</xdr:row>
      <xdr:rowOff>93345</xdr:rowOff>
    </xdr:to>
    <xdr:sp macro="" textlink="">
      <xdr:nvSpPr>
        <xdr:cNvPr id="23821" name="0,1546439">
          <a:extLst>
            <a:ext uri="{FF2B5EF4-FFF2-40B4-BE49-F238E27FC236}">
              <a16:creationId xmlns:a16="http://schemas.microsoft.com/office/drawing/2014/main" id="{BC4FDFC2-3BD2-AE71-B5A2-A20A19E681EB}"/>
            </a:ext>
          </a:extLst>
        </xdr:cNvPr>
        <xdr:cNvSpPr/>
      </xdr:nvSpPr>
      <xdr:spPr>
        <a:xfrm>
          <a:off x="2463800" y="998664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17:32</a:t>
          </a:r>
        </a:p>
      </xdr:txBody>
    </xdr:sp>
    <xdr:clientData/>
  </xdr:twoCellAnchor>
  <xdr:twoCellAnchor>
    <xdr:from>
      <xdr:col>5</xdr:col>
      <xdr:colOff>25400</xdr:colOff>
      <xdr:row>28</xdr:row>
      <xdr:rowOff>417830</xdr:rowOff>
    </xdr:from>
    <xdr:to>
      <xdr:col>5</xdr:col>
      <xdr:colOff>355600</xdr:colOff>
      <xdr:row>30</xdr:row>
      <xdr:rowOff>193992</xdr:rowOff>
    </xdr:to>
    <xdr:sp macro="Clicquer" textlink="">
      <xdr:nvSpPr>
        <xdr:cNvPr id="23822" name="92 Consult">
          <a:extLst>
            <a:ext uri="{FF2B5EF4-FFF2-40B4-BE49-F238E27FC236}">
              <a16:creationId xmlns:a16="http://schemas.microsoft.com/office/drawing/2014/main" id="{FFA3C240-9867-1700-0328-B32A6327D297}"/>
            </a:ext>
          </a:extLst>
        </xdr:cNvPr>
        <xdr:cNvSpPr/>
      </xdr:nvSpPr>
      <xdr:spPr>
        <a:xfrm>
          <a:off x="2463800" y="10438130"/>
          <a:ext cx="330200" cy="67151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0219</a:t>
          </a:r>
        </a:p>
      </xdr:txBody>
    </xdr:sp>
    <xdr:clientData/>
  </xdr:twoCellAnchor>
  <xdr:twoCellAnchor>
    <xdr:from>
      <xdr:col>5</xdr:col>
      <xdr:colOff>25400</xdr:colOff>
      <xdr:row>28</xdr:row>
      <xdr:rowOff>354330</xdr:rowOff>
    </xdr:from>
    <xdr:to>
      <xdr:col>5</xdr:col>
      <xdr:colOff>355600</xdr:colOff>
      <xdr:row>29</xdr:row>
      <xdr:rowOff>33655</xdr:rowOff>
    </xdr:to>
    <xdr:sp macro="" textlink="">
      <xdr:nvSpPr>
        <xdr:cNvPr id="23823" name="0,7384515">
          <a:extLst>
            <a:ext uri="{FF2B5EF4-FFF2-40B4-BE49-F238E27FC236}">
              <a16:creationId xmlns:a16="http://schemas.microsoft.com/office/drawing/2014/main" id="{E979CD02-F645-50A4-415E-F18951E326B4}"/>
            </a:ext>
          </a:extLst>
        </xdr:cNvPr>
        <xdr:cNvSpPr/>
      </xdr:nvSpPr>
      <xdr:spPr>
        <a:xfrm>
          <a:off x="2463800" y="1037463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17:58</a:t>
          </a:r>
        </a:p>
      </xdr:txBody>
    </xdr:sp>
    <xdr:clientData/>
  </xdr:twoCellAnchor>
  <xdr:twoCellAnchor>
    <xdr:from>
      <xdr:col>5</xdr:col>
      <xdr:colOff>25400</xdr:colOff>
      <xdr:row>30</xdr:row>
      <xdr:rowOff>223838</xdr:rowOff>
    </xdr:from>
    <xdr:to>
      <xdr:col>5</xdr:col>
      <xdr:colOff>355600</xdr:colOff>
      <xdr:row>31</xdr:row>
      <xdr:rowOff>328295</xdr:rowOff>
    </xdr:to>
    <xdr:sp macro="Clicquer" textlink="">
      <xdr:nvSpPr>
        <xdr:cNvPr id="23824" name="93 Consult">
          <a:extLst>
            <a:ext uri="{FF2B5EF4-FFF2-40B4-BE49-F238E27FC236}">
              <a16:creationId xmlns:a16="http://schemas.microsoft.com/office/drawing/2014/main" id="{0DD8EBB5-E69A-9594-7E29-EC4CD21677C6}"/>
            </a:ext>
          </a:extLst>
        </xdr:cNvPr>
        <xdr:cNvSpPr/>
      </xdr:nvSpPr>
      <xdr:spPr>
        <a:xfrm>
          <a:off x="2463800" y="11139488"/>
          <a:ext cx="330200" cy="552132"/>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0130</a:t>
          </a:r>
        </a:p>
      </xdr:txBody>
    </xdr:sp>
    <xdr:clientData/>
  </xdr:twoCellAnchor>
  <xdr:twoCellAnchor>
    <xdr:from>
      <xdr:col>5</xdr:col>
      <xdr:colOff>25400</xdr:colOff>
      <xdr:row>30</xdr:row>
      <xdr:rowOff>160338</xdr:rowOff>
    </xdr:from>
    <xdr:to>
      <xdr:col>5</xdr:col>
      <xdr:colOff>355600</xdr:colOff>
      <xdr:row>30</xdr:row>
      <xdr:rowOff>287338</xdr:rowOff>
    </xdr:to>
    <xdr:sp macro="" textlink="">
      <xdr:nvSpPr>
        <xdr:cNvPr id="23825" name="0,5359327">
          <a:extLst>
            <a:ext uri="{FF2B5EF4-FFF2-40B4-BE49-F238E27FC236}">
              <a16:creationId xmlns:a16="http://schemas.microsoft.com/office/drawing/2014/main" id="{DED674D7-8212-57A7-2EDA-039A6C478585}"/>
            </a:ext>
          </a:extLst>
        </xdr:cNvPr>
        <xdr:cNvSpPr/>
      </xdr:nvSpPr>
      <xdr:spPr>
        <a:xfrm>
          <a:off x="2463800" y="110759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18:45</a:t>
          </a:r>
        </a:p>
      </xdr:txBody>
    </xdr:sp>
    <xdr:clientData/>
  </xdr:twoCellAnchor>
  <xdr:twoCellAnchor>
    <xdr:from>
      <xdr:col>5</xdr:col>
      <xdr:colOff>25400</xdr:colOff>
      <xdr:row>31</xdr:row>
      <xdr:rowOff>432753</xdr:rowOff>
    </xdr:from>
    <xdr:to>
      <xdr:col>5</xdr:col>
      <xdr:colOff>355600</xdr:colOff>
      <xdr:row>33</xdr:row>
      <xdr:rowOff>164148</xdr:rowOff>
    </xdr:to>
    <xdr:sp macro="Clicquer" textlink="">
      <xdr:nvSpPr>
        <xdr:cNvPr id="23826" name="94 Consult">
          <a:extLst>
            <a:ext uri="{FF2B5EF4-FFF2-40B4-BE49-F238E27FC236}">
              <a16:creationId xmlns:a16="http://schemas.microsoft.com/office/drawing/2014/main" id="{2F8146A6-E979-AD77-EDEE-69F4E97B091E}"/>
            </a:ext>
          </a:extLst>
        </xdr:cNvPr>
        <xdr:cNvSpPr/>
      </xdr:nvSpPr>
      <xdr:spPr>
        <a:xfrm>
          <a:off x="2463800" y="11796078"/>
          <a:ext cx="330200" cy="62674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0345</a:t>
          </a:r>
        </a:p>
      </xdr:txBody>
    </xdr:sp>
    <xdr:clientData/>
  </xdr:twoCellAnchor>
  <xdr:twoCellAnchor>
    <xdr:from>
      <xdr:col>5</xdr:col>
      <xdr:colOff>25400</xdr:colOff>
      <xdr:row>31</xdr:row>
      <xdr:rowOff>369253</xdr:rowOff>
    </xdr:from>
    <xdr:to>
      <xdr:col>5</xdr:col>
      <xdr:colOff>355600</xdr:colOff>
      <xdr:row>32</xdr:row>
      <xdr:rowOff>48578</xdr:rowOff>
    </xdr:to>
    <xdr:sp macro="" textlink="">
      <xdr:nvSpPr>
        <xdr:cNvPr id="23827" name="0,1021793">
          <a:extLst>
            <a:ext uri="{FF2B5EF4-FFF2-40B4-BE49-F238E27FC236}">
              <a16:creationId xmlns:a16="http://schemas.microsoft.com/office/drawing/2014/main" id="{4B768FF2-8129-6B97-A90F-38CDADFCEE48}"/>
            </a:ext>
          </a:extLst>
        </xdr:cNvPr>
        <xdr:cNvSpPr/>
      </xdr:nvSpPr>
      <xdr:spPr>
        <a:xfrm>
          <a:off x="2463800" y="1173257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19:29</a:t>
          </a:r>
        </a:p>
      </xdr:txBody>
    </xdr:sp>
    <xdr:clientData/>
  </xdr:twoCellAnchor>
  <xdr:twoCellAnchor>
    <xdr:from>
      <xdr:col>6</xdr:col>
      <xdr:colOff>25400</xdr:colOff>
      <xdr:row>9</xdr:row>
      <xdr:rowOff>119380</xdr:rowOff>
    </xdr:from>
    <xdr:to>
      <xdr:col>6</xdr:col>
      <xdr:colOff>355600</xdr:colOff>
      <xdr:row>10</xdr:row>
      <xdr:rowOff>119380</xdr:rowOff>
    </xdr:to>
    <xdr:sp macro="Clicquer" textlink="">
      <xdr:nvSpPr>
        <xdr:cNvPr id="23828" name="95 Consult">
          <a:extLst>
            <a:ext uri="{FF2B5EF4-FFF2-40B4-BE49-F238E27FC236}">
              <a16:creationId xmlns:a16="http://schemas.microsoft.com/office/drawing/2014/main" id="{DDBA532C-8F6C-C5BD-A961-3066CC234887}"/>
            </a:ext>
          </a:extLst>
        </xdr:cNvPr>
        <xdr:cNvSpPr/>
      </xdr:nvSpPr>
      <xdr:spPr>
        <a:xfrm>
          <a:off x="2844800" y="1633855"/>
          <a:ext cx="330200" cy="44767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0923</a:t>
          </a:r>
        </a:p>
      </xdr:txBody>
    </xdr:sp>
    <xdr:clientData/>
  </xdr:twoCellAnchor>
  <xdr:twoCellAnchor>
    <xdr:from>
      <xdr:col>6</xdr:col>
      <xdr:colOff>25400</xdr:colOff>
      <xdr:row>9</xdr:row>
      <xdr:rowOff>55880</xdr:rowOff>
    </xdr:from>
    <xdr:to>
      <xdr:col>6</xdr:col>
      <xdr:colOff>355600</xdr:colOff>
      <xdr:row>9</xdr:row>
      <xdr:rowOff>182880</xdr:rowOff>
    </xdr:to>
    <xdr:sp macro="" textlink="">
      <xdr:nvSpPr>
        <xdr:cNvPr id="23829" name="0,1986431">
          <a:extLst>
            <a:ext uri="{FF2B5EF4-FFF2-40B4-BE49-F238E27FC236}">
              <a16:creationId xmlns:a16="http://schemas.microsoft.com/office/drawing/2014/main" id="{71130F2B-AB97-2A17-3F8F-5A56CD19FC31}"/>
            </a:ext>
          </a:extLst>
        </xdr:cNvPr>
        <xdr:cNvSpPr/>
      </xdr:nvSpPr>
      <xdr:spPr>
        <a:xfrm>
          <a:off x="2844800" y="157035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08:08</a:t>
          </a:r>
        </a:p>
      </xdr:txBody>
    </xdr:sp>
    <xdr:clientData/>
  </xdr:twoCellAnchor>
  <xdr:twoCellAnchor>
    <xdr:from>
      <xdr:col>6</xdr:col>
      <xdr:colOff>25400</xdr:colOff>
      <xdr:row>10</xdr:row>
      <xdr:rowOff>193992</xdr:rowOff>
    </xdr:from>
    <xdr:to>
      <xdr:col>6</xdr:col>
      <xdr:colOff>355600</xdr:colOff>
      <xdr:row>11</xdr:row>
      <xdr:rowOff>179070</xdr:rowOff>
    </xdr:to>
    <xdr:sp macro="Clicquer" textlink="">
      <xdr:nvSpPr>
        <xdr:cNvPr id="23830" name="96 Consult">
          <a:extLst>
            <a:ext uri="{FF2B5EF4-FFF2-40B4-BE49-F238E27FC236}">
              <a16:creationId xmlns:a16="http://schemas.microsoft.com/office/drawing/2014/main" id="{5A90B29D-28DF-5782-603F-C91B9FB2E7DF}"/>
            </a:ext>
          </a:extLst>
        </xdr:cNvPr>
        <xdr:cNvSpPr/>
      </xdr:nvSpPr>
      <xdr:spPr>
        <a:xfrm>
          <a:off x="2844800" y="2156142"/>
          <a:ext cx="330200" cy="43275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0406</a:t>
          </a:r>
        </a:p>
      </xdr:txBody>
    </xdr:sp>
    <xdr:clientData/>
  </xdr:twoCellAnchor>
  <xdr:twoCellAnchor>
    <xdr:from>
      <xdr:col>6</xdr:col>
      <xdr:colOff>25400</xdr:colOff>
      <xdr:row>10</xdr:row>
      <xdr:rowOff>130492</xdr:rowOff>
    </xdr:from>
    <xdr:to>
      <xdr:col>6</xdr:col>
      <xdr:colOff>355600</xdr:colOff>
      <xdr:row>10</xdr:row>
      <xdr:rowOff>257492</xdr:rowOff>
    </xdr:to>
    <xdr:sp macro="" textlink="">
      <xdr:nvSpPr>
        <xdr:cNvPr id="23831" name="0,5690145">
          <a:extLst>
            <a:ext uri="{FF2B5EF4-FFF2-40B4-BE49-F238E27FC236}">
              <a16:creationId xmlns:a16="http://schemas.microsoft.com/office/drawing/2014/main" id="{45812F47-9941-6CB9-A119-BEB73FDB6D00}"/>
            </a:ext>
          </a:extLst>
        </xdr:cNvPr>
        <xdr:cNvSpPr/>
      </xdr:nvSpPr>
      <xdr:spPr>
        <a:xfrm>
          <a:off x="2844800" y="209264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08:43</a:t>
          </a:r>
        </a:p>
      </xdr:txBody>
    </xdr:sp>
    <xdr:clientData/>
  </xdr:twoCellAnchor>
  <xdr:twoCellAnchor>
    <xdr:from>
      <xdr:col>6</xdr:col>
      <xdr:colOff>25400</xdr:colOff>
      <xdr:row>11</xdr:row>
      <xdr:rowOff>223838</xdr:rowOff>
    </xdr:from>
    <xdr:to>
      <xdr:col>6</xdr:col>
      <xdr:colOff>355600</xdr:colOff>
      <xdr:row>12</xdr:row>
      <xdr:rowOff>0</xdr:rowOff>
    </xdr:to>
    <xdr:sp macro="Clicquer" textlink="">
      <xdr:nvSpPr>
        <xdr:cNvPr id="23832" name="97 Consult">
          <a:extLst>
            <a:ext uri="{FF2B5EF4-FFF2-40B4-BE49-F238E27FC236}">
              <a16:creationId xmlns:a16="http://schemas.microsoft.com/office/drawing/2014/main" id="{BE60EAB5-2A71-75FB-D1FC-F9D25A95B08E}"/>
            </a:ext>
          </a:extLst>
        </xdr:cNvPr>
        <xdr:cNvSpPr/>
      </xdr:nvSpPr>
      <xdr:spPr>
        <a:xfrm>
          <a:off x="2844800" y="2633663"/>
          <a:ext cx="330200" cy="22383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0826</a:t>
          </a:r>
        </a:p>
      </xdr:txBody>
    </xdr:sp>
    <xdr:clientData/>
  </xdr:twoCellAnchor>
  <xdr:twoCellAnchor>
    <xdr:from>
      <xdr:col>6</xdr:col>
      <xdr:colOff>25400</xdr:colOff>
      <xdr:row>11</xdr:row>
      <xdr:rowOff>160338</xdr:rowOff>
    </xdr:from>
    <xdr:to>
      <xdr:col>6</xdr:col>
      <xdr:colOff>355600</xdr:colOff>
      <xdr:row>11</xdr:row>
      <xdr:rowOff>287338</xdr:rowOff>
    </xdr:to>
    <xdr:sp macro="" textlink="">
      <xdr:nvSpPr>
        <xdr:cNvPr id="23833" name="0,9221331">
          <a:extLst>
            <a:ext uri="{FF2B5EF4-FFF2-40B4-BE49-F238E27FC236}">
              <a16:creationId xmlns:a16="http://schemas.microsoft.com/office/drawing/2014/main" id="{D98B026A-87E4-0842-F786-AA59E6F43569}"/>
            </a:ext>
          </a:extLst>
        </xdr:cNvPr>
        <xdr:cNvSpPr/>
      </xdr:nvSpPr>
      <xdr:spPr>
        <a:xfrm>
          <a:off x="2844800" y="25701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09:15</a:t>
          </a:r>
        </a:p>
      </xdr:txBody>
    </xdr:sp>
    <xdr:clientData/>
  </xdr:twoCellAnchor>
  <xdr:twoCellAnchor>
    <xdr:from>
      <xdr:col>6</xdr:col>
      <xdr:colOff>25400</xdr:colOff>
      <xdr:row>12</xdr:row>
      <xdr:rowOff>29845</xdr:rowOff>
    </xdr:from>
    <xdr:to>
      <xdr:col>6</xdr:col>
      <xdr:colOff>355600</xdr:colOff>
      <xdr:row>12</xdr:row>
      <xdr:rowOff>328295</xdr:rowOff>
    </xdr:to>
    <xdr:sp macro="Clicquer" textlink="">
      <xdr:nvSpPr>
        <xdr:cNvPr id="23834" name="98 Consult">
          <a:extLst>
            <a:ext uri="{FF2B5EF4-FFF2-40B4-BE49-F238E27FC236}">
              <a16:creationId xmlns:a16="http://schemas.microsoft.com/office/drawing/2014/main" id="{E9DCFBAB-A69F-DA9B-AC63-01E8DA54C24A}"/>
            </a:ext>
          </a:extLst>
        </xdr:cNvPr>
        <xdr:cNvSpPr/>
      </xdr:nvSpPr>
      <xdr:spPr>
        <a:xfrm>
          <a:off x="2844800" y="2887345"/>
          <a:ext cx="330200" cy="29845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0722</a:t>
          </a:r>
        </a:p>
      </xdr:txBody>
    </xdr:sp>
    <xdr:clientData/>
  </xdr:twoCellAnchor>
  <xdr:twoCellAnchor>
    <xdr:from>
      <xdr:col>6</xdr:col>
      <xdr:colOff>25400</xdr:colOff>
      <xdr:row>11</xdr:row>
      <xdr:rowOff>414020</xdr:rowOff>
    </xdr:from>
    <xdr:to>
      <xdr:col>6</xdr:col>
      <xdr:colOff>355600</xdr:colOff>
      <xdr:row>12</xdr:row>
      <xdr:rowOff>93345</xdr:rowOff>
    </xdr:to>
    <xdr:sp macro="" textlink="">
      <xdr:nvSpPr>
        <xdr:cNvPr id="23835" name="0,7781785">
          <a:extLst>
            <a:ext uri="{FF2B5EF4-FFF2-40B4-BE49-F238E27FC236}">
              <a16:creationId xmlns:a16="http://schemas.microsoft.com/office/drawing/2014/main" id="{D6CE7376-D3D9-7CE0-F08C-62A76131ED53}"/>
            </a:ext>
          </a:extLst>
        </xdr:cNvPr>
        <xdr:cNvSpPr/>
      </xdr:nvSpPr>
      <xdr:spPr>
        <a:xfrm>
          <a:off x="2844800" y="282384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09:32</a:t>
          </a:r>
        </a:p>
      </xdr:txBody>
    </xdr:sp>
    <xdr:clientData/>
  </xdr:twoCellAnchor>
  <xdr:twoCellAnchor>
    <xdr:from>
      <xdr:col>6</xdr:col>
      <xdr:colOff>25400</xdr:colOff>
      <xdr:row>12</xdr:row>
      <xdr:rowOff>373063</xdr:rowOff>
    </xdr:from>
    <xdr:to>
      <xdr:col>6</xdr:col>
      <xdr:colOff>355600</xdr:colOff>
      <xdr:row>14</xdr:row>
      <xdr:rowOff>149225</xdr:rowOff>
    </xdr:to>
    <xdr:sp macro="Clicquer" textlink="">
      <xdr:nvSpPr>
        <xdr:cNvPr id="23836" name="99 Consult">
          <a:extLst>
            <a:ext uri="{FF2B5EF4-FFF2-40B4-BE49-F238E27FC236}">
              <a16:creationId xmlns:a16="http://schemas.microsoft.com/office/drawing/2014/main" id="{93C1C245-89C1-B0E7-4419-AF7AD40A3FA1}"/>
            </a:ext>
          </a:extLst>
        </xdr:cNvPr>
        <xdr:cNvSpPr/>
      </xdr:nvSpPr>
      <xdr:spPr>
        <a:xfrm>
          <a:off x="2844800" y="3230563"/>
          <a:ext cx="330200" cy="671512"/>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0340</a:t>
          </a:r>
        </a:p>
      </xdr:txBody>
    </xdr:sp>
    <xdr:clientData/>
  </xdr:twoCellAnchor>
  <xdr:twoCellAnchor>
    <xdr:from>
      <xdr:col>6</xdr:col>
      <xdr:colOff>25400</xdr:colOff>
      <xdr:row>12</xdr:row>
      <xdr:rowOff>309563</xdr:rowOff>
    </xdr:from>
    <xdr:to>
      <xdr:col>6</xdr:col>
      <xdr:colOff>355600</xdr:colOff>
      <xdr:row>12</xdr:row>
      <xdr:rowOff>436563</xdr:rowOff>
    </xdr:to>
    <xdr:sp macro="" textlink="">
      <xdr:nvSpPr>
        <xdr:cNvPr id="23837" name="8,439338E-02">
          <a:extLst>
            <a:ext uri="{FF2B5EF4-FFF2-40B4-BE49-F238E27FC236}">
              <a16:creationId xmlns:a16="http://schemas.microsoft.com/office/drawing/2014/main" id="{53C088D9-6FF8-93B7-82F6-947323CC7102}"/>
            </a:ext>
          </a:extLst>
        </xdr:cNvPr>
        <xdr:cNvSpPr/>
      </xdr:nvSpPr>
      <xdr:spPr>
        <a:xfrm>
          <a:off x="2844800" y="31670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09:55</a:t>
          </a:r>
        </a:p>
      </xdr:txBody>
    </xdr:sp>
    <xdr:clientData/>
  </xdr:twoCellAnchor>
  <xdr:twoCellAnchor>
    <xdr:from>
      <xdr:col>6</xdr:col>
      <xdr:colOff>25400</xdr:colOff>
      <xdr:row>14</xdr:row>
      <xdr:rowOff>223838</xdr:rowOff>
    </xdr:from>
    <xdr:to>
      <xdr:col>6</xdr:col>
      <xdr:colOff>355600</xdr:colOff>
      <xdr:row>15</xdr:row>
      <xdr:rowOff>328295</xdr:rowOff>
    </xdr:to>
    <xdr:sp macro="Clicquer" textlink="">
      <xdr:nvSpPr>
        <xdr:cNvPr id="23838" name="100 Consult">
          <a:extLst>
            <a:ext uri="{FF2B5EF4-FFF2-40B4-BE49-F238E27FC236}">
              <a16:creationId xmlns:a16="http://schemas.microsoft.com/office/drawing/2014/main" id="{8334A543-8FF7-2A49-5718-EC0CC4C23FD9}"/>
            </a:ext>
          </a:extLst>
        </xdr:cNvPr>
        <xdr:cNvSpPr/>
      </xdr:nvSpPr>
      <xdr:spPr>
        <a:xfrm>
          <a:off x="2844800" y="3976688"/>
          <a:ext cx="330200" cy="55213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0413</a:t>
          </a:r>
        </a:p>
      </xdr:txBody>
    </xdr:sp>
    <xdr:clientData/>
  </xdr:twoCellAnchor>
  <xdr:twoCellAnchor>
    <xdr:from>
      <xdr:col>6</xdr:col>
      <xdr:colOff>25400</xdr:colOff>
      <xdr:row>14</xdr:row>
      <xdr:rowOff>160338</xdr:rowOff>
    </xdr:from>
    <xdr:to>
      <xdr:col>6</xdr:col>
      <xdr:colOff>355600</xdr:colOff>
      <xdr:row>14</xdr:row>
      <xdr:rowOff>287338</xdr:rowOff>
    </xdr:to>
    <xdr:sp macro="" textlink="">
      <xdr:nvSpPr>
        <xdr:cNvPr id="23839" name="0,7565875">
          <a:extLst>
            <a:ext uri="{FF2B5EF4-FFF2-40B4-BE49-F238E27FC236}">
              <a16:creationId xmlns:a16="http://schemas.microsoft.com/office/drawing/2014/main" id="{ED0AF95F-2FBF-87F4-7E6A-988D195B2ADC}"/>
            </a:ext>
          </a:extLst>
        </xdr:cNvPr>
        <xdr:cNvSpPr/>
      </xdr:nvSpPr>
      <xdr:spPr>
        <a:xfrm>
          <a:off x="2844800" y="39131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10:45</a:t>
          </a:r>
        </a:p>
      </xdr:txBody>
    </xdr:sp>
    <xdr:clientData/>
  </xdr:twoCellAnchor>
  <xdr:twoCellAnchor>
    <xdr:from>
      <xdr:col>6</xdr:col>
      <xdr:colOff>25400</xdr:colOff>
      <xdr:row>16</xdr:row>
      <xdr:rowOff>29845</xdr:rowOff>
    </xdr:from>
    <xdr:to>
      <xdr:col>6</xdr:col>
      <xdr:colOff>355600</xdr:colOff>
      <xdr:row>17</xdr:row>
      <xdr:rowOff>104457</xdr:rowOff>
    </xdr:to>
    <xdr:sp macro="Clicquer" textlink="">
      <xdr:nvSpPr>
        <xdr:cNvPr id="23840" name="101 Consult">
          <a:extLst>
            <a:ext uri="{FF2B5EF4-FFF2-40B4-BE49-F238E27FC236}">
              <a16:creationId xmlns:a16="http://schemas.microsoft.com/office/drawing/2014/main" id="{EFB75CE0-5B96-9BD6-C308-558491644344}"/>
            </a:ext>
          </a:extLst>
        </xdr:cNvPr>
        <xdr:cNvSpPr/>
      </xdr:nvSpPr>
      <xdr:spPr>
        <a:xfrm>
          <a:off x="2844800" y="4678045"/>
          <a:ext cx="330200" cy="52228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0179</a:t>
          </a:r>
        </a:p>
      </xdr:txBody>
    </xdr:sp>
    <xdr:clientData/>
  </xdr:twoCellAnchor>
  <xdr:twoCellAnchor>
    <xdr:from>
      <xdr:col>6</xdr:col>
      <xdr:colOff>25400</xdr:colOff>
      <xdr:row>15</xdr:row>
      <xdr:rowOff>414020</xdr:rowOff>
    </xdr:from>
    <xdr:to>
      <xdr:col>6</xdr:col>
      <xdr:colOff>355600</xdr:colOff>
      <xdr:row>16</xdr:row>
      <xdr:rowOff>93345</xdr:rowOff>
    </xdr:to>
    <xdr:sp macro="" textlink="">
      <xdr:nvSpPr>
        <xdr:cNvPr id="23841" name="0,5526725">
          <a:extLst>
            <a:ext uri="{FF2B5EF4-FFF2-40B4-BE49-F238E27FC236}">
              <a16:creationId xmlns:a16="http://schemas.microsoft.com/office/drawing/2014/main" id="{24A3E03D-639D-D876-5A8D-C10A7C61BBEA}"/>
            </a:ext>
          </a:extLst>
        </xdr:cNvPr>
        <xdr:cNvSpPr/>
      </xdr:nvSpPr>
      <xdr:spPr>
        <a:xfrm>
          <a:off x="2844800" y="461454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11:32</a:t>
          </a:r>
        </a:p>
      </xdr:txBody>
    </xdr:sp>
    <xdr:clientData/>
  </xdr:twoCellAnchor>
  <xdr:twoCellAnchor>
    <xdr:from>
      <xdr:col>6</xdr:col>
      <xdr:colOff>25400</xdr:colOff>
      <xdr:row>19</xdr:row>
      <xdr:rowOff>268605</xdr:rowOff>
    </xdr:from>
    <xdr:to>
      <xdr:col>6</xdr:col>
      <xdr:colOff>355600</xdr:colOff>
      <xdr:row>20</xdr:row>
      <xdr:rowOff>432753</xdr:rowOff>
    </xdr:to>
    <xdr:sp macro="Clicquer" textlink="">
      <xdr:nvSpPr>
        <xdr:cNvPr id="23842" name="102 Consult">
          <a:extLst>
            <a:ext uri="{FF2B5EF4-FFF2-40B4-BE49-F238E27FC236}">
              <a16:creationId xmlns:a16="http://schemas.microsoft.com/office/drawing/2014/main" id="{B4E202B0-ED9D-E3C1-DD85-C64B4E449E8B}"/>
            </a:ext>
          </a:extLst>
        </xdr:cNvPr>
        <xdr:cNvSpPr/>
      </xdr:nvSpPr>
      <xdr:spPr>
        <a:xfrm>
          <a:off x="2844800" y="6259830"/>
          <a:ext cx="330200" cy="611823"/>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0543</a:t>
          </a:r>
        </a:p>
      </xdr:txBody>
    </xdr:sp>
    <xdr:clientData/>
  </xdr:twoCellAnchor>
  <xdr:twoCellAnchor>
    <xdr:from>
      <xdr:col>6</xdr:col>
      <xdr:colOff>25400</xdr:colOff>
      <xdr:row>19</xdr:row>
      <xdr:rowOff>205105</xdr:rowOff>
    </xdr:from>
    <xdr:to>
      <xdr:col>6</xdr:col>
      <xdr:colOff>355600</xdr:colOff>
      <xdr:row>19</xdr:row>
      <xdr:rowOff>332105</xdr:rowOff>
    </xdr:to>
    <xdr:sp macro="" textlink="">
      <xdr:nvSpPr>
        <xdr:cNvPr id="23843" name="0,9344785">
          <a:extLst>
            <a:ext uri="{FF2B5EF4-FFF2-40B4-BE49-F238E27FC236}">
              <a16:creationId xmlns:a16="http://schemas.microsoft.com/office/drawing/2014/main" id="{D80CCC1A-5AAF-A356-E231-F63293CE2A46}"/>
            </a:ext>
          </a:extLst>
        </xdr:cNvPr>
        <xdr:cNvSpPr/>
      </xdr:nvSpPr>
      <xdr:spPr>
        <a:xfrm>
          <a:off x="2844800" y="619633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13:18</a:t>
          </a:r>
        </a:p>
      </xdr:txBody>
    </xdr:sp>
    <xdr:clientData/>
  </xdr:twoCellAnchor>
  <xdr:twoCellAnchor>
    <xdr:from>
      <xdr:col>6</xdr:col>
      <xdr:colOff>25400</xdr:colOff>
      <xdr:row>21</xdr:row>
      <xdr:rowOff>134303</xdr:rowOff>
    </xdr:from>
    <xdr:to>
      <xdr:col>6</xdr:col>
      <xdr:colOff>355600</xdr:colOff>
      <xdr:row>22</xdr:row>
      <xdr:rowOff>343218</xdr:rowOff>
    </xdr:to>
    <xdr:sp macro="Clicquer" textlink="">
      <xdr:nvSpPr>
        <xdr:cNvPr id="23844" name="103 Consult">
          <a:extLst>
            <a:ext uri="{FF2B5EF4-FFF2-40B4-BE49-F238E27FC236}">
              <a16:creationId xmlns:a16="http://schemas.microsoft.com/office/drawing/2014/main" id="{DC6BB7E6-F7A5-17BF-192D-DB09E5DAB3C0}"/>
            </a:ext>
          </a:extLst>
        </xdr:cNvPr>
        <xdr:cNvSpPr/>
      </xdr:nvSpPr>
      <xdr:spPr>
        <a:xfrm>
          <a:off x="2844800" y="7020878"/>
          <a:ext cx="330200" cy="65659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0541</a:t>
          </a:r>
        </a:p>
      </xdr:txBody>
    </xdr:sp>
    <xdr:clientData/>
  </xdr:twoCellAnchor>
  <xdr:twoCellAnchor>
    <xdr:from>
      <xdr:col>6</xdr:col>
      <xdr:colOff>25400</xdr:colOff>
      <xdr:row>21</xdr:row>
      <xdr:rowOff>70803</xdr:rowOff>
    </xdr:from>
    <xdr:to>
      <xdr:col>6</xdr:col>
      <xdr:colOff>355600</xdr:colOff>
      <xdr:row>21</xdr:row>
      <xdr:rowOff>197803</xdr:rowOff>
    </xdr:to>
    <xdr:sp macro="" textlink="">
      <xdr:nvSpPr>
        <xdr:cNvPr id="23845" name="0,8241018">
          <a:extLst>
            <a:ext uri="{FF2B5EF4-FFF2-40B4-BE49-F238E27FC236}">
              <a16:creationId xmlns:a16="http://schemas.microsoft.com/office/drawing/2014/main" id="{C8EDE437-99E5-3C95-0DF0-6F3D6FF1E32A}"/>
            </a:ext>
          </a:extLst>
        </xdr:cNvPr>
        <xdr:cNvSpPr/>
      </xdr:nvSpPr>
      <xdr:spPr>
        <a:xfrm>
          <a:off x="2844800" y="695737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14:09</a:t>
          </a:r>
        </a:p>
      </xdr:txBody>
    </xdr:sp>
    <xdr:clientData/>
  </xdr:twoCellAnchor>
  <xdr:twoCellAnchor>
    <xdr:from>
      <xdr:col>6</xdr:col>
      <xdr:colOff>25400</xdr:colOff>
      <xdr:row>23</xdr:row>
      <xdr:rowOff>14922</xdr:rowOff>
    </xdr:from>
    <xdr:to>
      <xdr:col>6</xdr:col>
      <xdr:colOff>355600</xdr:colOff>
      <xdr:row>24</xdr:row>
      <xdr:rowOff>119380</xdr:rowOff>
    </xdr:to>
    <xdr:sp macro="Clicquer" textlink="">
      <xdr:nvSpPr>
        <xdr:cNvPr id="23846" name="104 Consult">
          <a:extLst>
            <a:ext uri="{FF2B5EF4-FFF2-40B4-BE49-F238E27FC236}">
              <a16:creationId xmlns:a16="http://schemas.microsoft.com/office/drawing/2014/main" id="{8503E419-5AAD-FAA3-950B-AC4F2232DC34}"/>
            </a:ext>
          </a:extLst>
        </xdr:cNvPr>
        <xdr:cNvSpPr/>
      </xdr:nvSpPr>
      <xdr:spPr>
        <a:xfrm>
          <a:off x="2844800" y="7796847"/>
          <a:ext cx="330200" cy="552133"/>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0509</a:t>
          </a:r>
        </a:p>
      </xdr:txBody>
    </xdr:sp>
    <xdr:clientData/>
  </xdr:twoCellAnchor>
  <xdr:twoCellAnchor>
    <xdr:from>
      <xdr:col>6</xdr:col>
      <xdr:colOff>25400</xdr:colOff>
      <xdr:row>22</xdr:row>
      <xdr:rowOff>399097</xdr:rowOff>
    </xdr:from>
    <xdr:to>
      <xdr:col>6</xdr:col>
      <xdr:colOff>355600</xdr:colOff>
      <xdr:row>23</xdr:row>
      <xdr:rowOff>78422</xdr:rowOff>
    </xdr:to>
    <xdr:sp macro="" textlink="">
      <xdr:nvSpPr>
        <xdr:cNvPr id="23847" name="0,4110336">
          <a:extLst>
            <a:ext uri="{FF2B5EF4-FFF2-40B4-BE49-F238E27FC236}">
              <a16:creationId xmlns:a16="http://schemas.microsoft.com/office/drawing/2014/main" id="{C30FFF78-68B6-F5CF-8714-AB58F2BFF4A5}"/>
            </a:ext>
          </a:extLst>
        </xdr:cNvPr>
        <xdr:cNvSpPr/>
      </xdr:nvSpPr>
      <xdr:spPr>
        <a:xfrm>
          <a:off x="2844800" y="773334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15:01</a:t>
          </a:r>
        </a:p>
      </xdr:txBody>
    </xdr:sp>
    <xdr:clientData/>
  </xdr:twoCellAnchor>
  <xdr:twoCellAnchor>
    <xdr:from>
      <xdr:col>6</xdr:col>
      <xdr:colOff>25400</xdr:colOff>
      <xdr:row>24</xdr:row>
      <xdr:rowOff>238760</xdr:rowOff>
    </xdr:from>
    <xdr:to>
      <xdr:col>6</xdr:col>
      <xdr:colOff>355600</xdr:colOff>
      <xdr:row>26</xdr:row>
      <xdr:rowOff>14923</xdr:rowOff>
    </xdr:to>
    <xdr:sp macro="Clicquer" textlink="">
      <xdr:nvSpPr>
        <xdr:cNvPr id="23848" name="105 Consult">
          <a:extLst>
            <a:ext uri="{FF2B5EF4-FFF2-40B4-BE49-F238E27FC236}">
              <a16:creationId xmlns:a16="http://schemas.microsoft.com/office/drawing/2014/main" id="{7822CC52-0008-AB3E-D763-906526BA439F}"/>
            </a:ext>
          </a:extLst>
        </xdr:cNvPr>
        <xdr:cNvSpPr/>
      </xdr:nvSpPr>
      <xdr:spPr>
        <a:xfrm>
          <a:off x="2844800" y="8468360"/>
          <a:ext cx="330200" cy="671513"/>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0619</a:t>
          </a:r>
        </a:p>
      </xdr:txBody>
    </xdr:sp>
    <xdr:clientData/>
  </xdr:twoCellAnchor>
  <xdr:twoCellAnchor>
    <xdr:from>
      <xdr:col>6</xdr:col>
      <xdr:colOff>25400</xdr:colOff>
      <xdr:row>24</xdr:row>
      <xdr:rowOff>175260</xdr:rowOff>
    </xdr:from>
    <xdr:to>
      <xdr:col>6</xdr:col>
      <xdr:colOff>355600</xdr:colOff>
      <xdr:row>24</xdr:row>
      <xdr:rowOff>302260</xdr:rowOff>
    </xdr:to>
    <xdr:sp macro="" textlink="">
      <xdr:nvSpPr>
        <xdr:cNvPr id="23849" name="0,4163204">
          <a:extLst>
            <a:ext uri="{FF2B5EF4-FFF2-40B4-BE49-F238E27FC236}">
              <a16:creationId xmlns:a16="http://schemas.microsoft.com/office/drawing/2014/main" id="{D5B687E9-3BF1-8B17-2C32-17817DFAAA4D}"/>
            </a:ext>
          </a:extLst>
        </xdr:cNvPr>
        <xdr:cNvSpPr/>
      </xdr:nvSpPr>
      <xdr:spPr>
        <a:xfrm>
          <a:off x="2844800" y="840486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15:46</a:t>
          </a:r>
        </a:p>
      </xdr:txBody>
    </xdr:sp>
    <xdr:clientData/>
  </xdr:twoCellAnchor>
  <xdr:twoCellAnchor>
    <xdr:from>
      <xdr:col>6</xdr:col>
      <xdr:colOff>25400</xdr:colOff>
      <xdr:row>26</xdr:row>
      <xdr:rowOff>149225</xdr:rowOff>
    </xdr:from>
    <xdr:to>
      <xdr:col>6</xdr:col>
      <xdr:colOff>355600</xdr:colOff>
      <xdr:row>27</xdr:row>
      <xdr:rowOff>328295</xdr:rowOff>
    </xdr:to>
    <xdr:sp macro="Clicquer" textlink="">
      <xdr:nvSpPr>
        <xdr:cNvPr id="23850" name="106 Consult">
          <a:extLst>
            <a:ext uri="{FF2B5EF4-FFF2-40B4-BE49-F238E27FC236}">
              <a16:creationId xmlns:a16="http://schemas.microsoft.com/office/drawing/2014/main" id="{09EB5EA5-B2E4-F30F-4681-100F68632F17}"/>
            </a:ext>
          </a:extLst>
        </xdr:cNvPr>
        <xdr:cNvSpPr/>
      </xdr:nvSpPr>
      <xdr:spPr>
        <a:xfrm>
          <a:off x="2844800" y="9274175"/>
          <a:ext cx="330200" cy="62674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0681</a:t>
          </a:r>
        </a:p>
      </xdr:txBody>
    </xdr:sp>
    <xdr:clientData/>
  </xdr:twoCellAnchor>
  <xdr:twoCellAnchor>
    <xdr:from>
      <xdr:col>6</xdr:col>
      <xdr:colOff>25400</xdr:colOff>
      <xdr:row>26</xdr:row>
      <xdr:rowOff>85725</xdr:rowOff>
    </xdr:from>
    <xdr:to>
      <xdr:col>6</xdr:col>
      <xdr:colOff>355600</xdr:colOff>
      <xdr:row>26</xdr:row>
      <xdr:rowOff>212725</xdr:rowOff>
    </xdr:to>
    <xdr:sp macro="" textlink="">
      <xdr:nvSpPr>
        <xdr:cNvPr id="23851" name="0,4700053">
          <a:extLst>
            <a:ext uri="{FF2B5EF4-FFF2-40B4-BE49-F238E27FC236}">
              <a16:creationId xmlns:a16="http://schemas.microsoft.com/office/drawing/2014/main" id="{2CEC97D1-0A53-C0E9-0EA8-C23A77FDB530}"/>
            </a:ext>
          </a:extLst>
        </xdr:cNvPr>
        <xdr:cNvSpPr/>
      </xdr:nvSpPr>
      <xdr:spPr>
        <a:xfrm>
          <a:off x="2844800" y="921067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16:40</a:t>
          </a:r>
        </a:p>
      </xdr:txBody>
    </xdr:sp>
    <xdr:clientData/>
  </xdr:twoCellAnchor>
  <xdr:twoCellAnchor>
    <xdr:from>
      <xdr:col>6</xdr:col>
      <xdr:colOff>25400</xdr:colOff>
      <xdr:row>27</xdr:row>
      <xdr:rowOff>343218</xdr:rowOff>
    </xdr:from>
    <xdr:to>
      <xdr:col>6</xdr:col>
      <xdr:colOff>355600</xdr:colOff>
      <xdr:row>28</xdr:row>
      <xdr:rowOff>358140</xdr:rowOff>
    </xdr:to>
    <xdr:sp macro="Clicquer" textlink="">
      <xdr:nvSpPr>
        <xdr:cNvPr id="23852" name="107 Consult">
          <a:extLst>
            <a:ext uri="{FF2B5EF4-FFF2-40B4-BE49-F238E27FC236}">
              <a16:creationId xmlns:a16="http://schemas.microsoft.com/office/drawing/2014/main" id="{F1C8BA56-D914-4CA1-9CAD-5BEE4CCD8368}"/>
            </a:ext>
          </a:extLst>
        </xdr:cNvPr>
        <xdr:cNvSpPr/>
      </xdr:nvSpPr>
      <xdr:spPr>
        <a:xfrm>
          <a:off x="2844800" y="9915843"/>
          <a:ext cx="330200" cy="46259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0371</a:t>
          </a:r>
        </a:p>
      </xdr:txBody>
    </xdr:sp>
    <xdr:clientData/>
  </xdr:twoCellAnchor>
  <xdr:twoCellAnchor>
    <xdr:from>
      <xdr:col>6</xdr:col>
      <xdr:colOff>25400</xdr:colOff>
      <xdr:row>27</xdr:row>
      <xdr:rowOff>279718</xdr:rowOff>
    </xdr:from>
    <xdr:to>
      <xdr:col>6</xdr:col>
      <xdr:colOff>355600</xdr:colOff>
      <xdr:row>27</xdr:row>
      <xdr:rowOff>406718</xdr:rowOff>
    </xdr:to>
    <xdr:sp macro="" textlink="">
      <xdr:nvSpPr>
        <xdr:cNvPr id="23853" name="0,5081004">
          <a:extLst>
            <a:ext uri="{FF2B5EF4-FFF2-40B4-BE49-F238E27FC236}">
              <a16:creationId xmlns:a16="http://schemas.microsoft.com/office/drawing/2014/main" id="{14B1401E-940D-C33F-1D08-18363E764DBC}"/>
            </a:ext>
          </a:extLst>
        </xdr:cNvPr>
        <xdr:cNvSpPr/>
      </xdr:nvSpPr>
      <xdr:spPr>
        <a:xfrm>
          <a:off x="2844800" y="985234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17:23</a:t>
          </a:r>
        </a:p>
      </xdr:txBody>
    </xdr:sp>
    <xdr:clientData/>
  </xdr:twoCellAnchor>
  <xdr:twoCellAnchor>
    <xdr:from>
      <xdr:col>6</xdr:col>
      <xdr:colOff>25400</xdr:colOff>
      <xdr:row>28</xdr:row>
      <xdr:rowOff>432753</xdr:rowOff>
    </xdr:from>
    <xdr:to>
      <xdr:col>6</xdr:col>
      <xdr:colOff>355600</xdr:colOff>
      <xdr:row>30</xdr:row>
      <xdr:rowOff>29845</xdr:rowOff>
    </xdr:to>
    <xdr:sp macro="Clicquer" textlink="">
      <xdr:nvSpPr>
        <xdr:cNvPr id="23854" name="108 Consult">
          <a:extLst>
            <a:ext uri="{FF2B5EF4-FFF2-40B4-BE49-F238E27FC236}">
              <a16:creationId xmlns:a16="http://schemas.microsoft.com/office/drawing/2014/main" id="{214F9F5E-8A1D-B4F7-9E56-6A96B68E4D7D}"/>
            </a:ext>
          </a:extLst>
        </xdr:cNvPr>
        <xdr:cNvSpPr/>
      </xdr:nvSpPr>
      <xdr:spPr>
        <a:xfrm>
          <a:off x="2844800" y="10453053"/>
          <a:ext cx="330200" cy="49244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0293</a:t>
          </a:r>
        </a:p>
      </xdr:txBody>
    </xdr:sp>
    <xdr:clientData/>
  </xdr:twoCellAnchor>
  <xdr:twoCellAnchor>
    <xdr:from>
      <xdr:col>6</xdr:col>
      <xdr:colOff>25400</xdr:colOff>
      <xdr:row>28</xdr:row>
      <xdr:rowOff>369253</xdr:rowOff>
    </xdr:from>
    <xdr:to>
      <xdr:col>6</xdr:col>
      <xdr:colOff>355600</xdr:colOff>
      <xdr:row>29</xdr:row>
      <xdr:rowOff>48578</xdr:rowOff>
    </xdr:to>
    <xdr:sp macro="" textlink="">
      <xdr:nvSpPr>
        <xdr:cNvPr id="23855" name="0,3453412">
          <a:extLst>
            <a:ext uri="{FF2B5EF4-FFF2-40B4-BE49-F238E27FC236}">
              <a16:creationId xmlns:a16="http://schemas.microsoft.com/office/drawing/2014/main" id="{657B055A-44DE-62E9-3C12-03D7E2D69A5C}"/>
            </a:ext>
          </a:extLst>
        </xdr:cNvPr>
        <xdr:cNvSpPr/>
      </xdr:nvSpPr>
      <xdr:spPr>
        <a:xfrm>
          <a:off x="2844800" y="1038955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17:59</a:t>
          </a:r>
        </a:p>
      </xdr:txBody>
    </xdr:sp>
    <xdr:clientData/>
  </xdr:twoCellAnchor>
  <xdr:twoCellAnchor>
    <xdr:from>
      <xdr:col>6</xdr:col>
      <xdr:colOff>25400</xdr:colOff>
      <xdr:row>30</xdr:row>
      <xdr:rowOff>59690</xdr:rowOff>
    </xdr:from>
    <xdr:to>
      <xdr:col>6</xdr:col>
      <xdr:colOff>355600</xdr:colOff>
      <xdr:row>30</xdr:row>
      <xdr:rowOff>283527</xdr:rowOff>
    </xdr:to>
    <xdr:sp macro="Clicquer" textlink="">
      <xdr:nvSpPr>
        <xdr:cNvPr id="23856" name="109 Consult">
          <a:extLst>
            <a:ext uri="{FF2B5EF4-FFF2-40B4-BE49-F238E27FC236}">
              <a16:creationId xmlns:a16="http://schemas.microsoft.com/office/drawing/2014/main" id="{1DB01238-2D36-ED84-5607-502CE2CFA2E5}"/>
            </a:ext>
          </a:extLst>
        </xdr:cNvPr>
        <xdr:cNvSpPr/>
      </xdr:nvSpPr>
      <xdr:spPr>
        <a:xfrm>
          <a:off x="2844800" y="10975340"/>
          <a:ext cx="330200" cy="22383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0530</a:t>
          </a:r>
        </a:p>
      </xdr:txBody>
    </xdr:sp>
    <xdr:clientData/>
  </xdr:twoCellAnchor>
  <xdr:twoCellAnchor>
    <xdr:from>
      <xdr:col>6</xdr:col>
      <xdr:colOff>25400</xdr:colOff>
      <xdr:row>29</xdr:row>
      <xdr:rowOff>443865</xdr:rowOff>
    </xdr:from>
    <xdr:to>
      <xdr:col>6</xdr:col>
      <xdr:colOff>355600</xdr:colOff>
      <xdr:row>30</xdr:row>
      <xdr:rowOff>123190</xdr:rowOff>
    </xdr:to>
    <xdr:sp macro="" textlink="">
      <xdr:nvSpPr>
        <xdr:cNvPr id="23857" name="0,8299714">
          <a:extLst>
            <a:ext uri="{FF2B5EF4-FFF2-40B4-BE49-F238E27FC236}">
              <a16:creationId xmlns:a16="http://schemas.microsoft.com/office/drawing/2014/main" id="{5B7892CB-B2BA-C3EE-B8C1-424F38715CB3}"/>
            </a:ext>
          </a:extLst>
        </xdr:cNvPr>
        <xdr:cNvSpPr/>
      </xdr:nvSpPr>
      <xdr:spPr>
        <a:xfrm>
          <a:off x="2844800" y="1091184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18:34</a:t>
          </a:r>
        </a:p>
      </xdr:txBody>
    </xdr:sp>
    <xdr:clientData/>
  </xdr:twoCellAnchor>
  <xdr:twoCellAnchor>
    <xdr:from>
      <xdr:col>6</xdr:col>
      <xdr:colOff>25400</xdr:colOff>
      <xdr:row>30</xdr:row>
      <xdr:rowOff>402907</xdr:rowOff>
    </xdr:from>
    <xdr:to>
      <xdr:col>6</xdr:col>
      <xdr:colOff>355600</xdr:colOff>
      <xdr:row>31</xdr:row>
      <xdr:rowOff>223837</xdr:rowOff>
    </xdr:to>
    <xdr:sp macro="Clicquer" textlink="">
      <xdr:nvSpPr>
        <xdr:cNvPr id="23858" name="110 Consult">
          <a:extLst>
            <a:ext uri="{FF2B5EF4-FFF2-40B4-BE49-F238E27FC236}">
              <a16:creationId xmlns:a16="http://schemas.microsoft.com/office/drawing/2014/main" id="{DE86798B-AA8E-3397-ABDC-67D0EA9DDCFD}"/>
            </a:ext>
          </a:extLst>
        </xdr:cNvPr>
        <xdr:cNvSpPr/>
      </xdr:nvSpPr>
      <xdr:spPr>
        <a:xfrm>
          <a:off x="2844800" y="11318557"/>
          <a:ext cx="330200" cy="26860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0585</a:t>
          </a:r>
        </a:p>
      </xdr:txBody>
    </xdr:sp>
    <xdr:clientData/>
  </xdr:twoCellAnchor>
  <xdr:twoCellAnchor>
    <xdr:from>
      <xdr:col>6</xdr:col>
      <xdr:colOff>25400</xdr:colOff>
      <xdr:row>30</xdr:row>
      <xdr:rowOff>339407</xdr:rowOff>
    </xdr:from>
    <xdr:to>
      <xdr:col>6</xdr:col>
      <xdr:colOff>355600</xdr:colOff>
      <xdr:row>31</xdr:row>
      <xdr:rowOff>18732</xdr:rowOff>
    </xdr:to>
    <xdr:sp macro="" textlink="">
      <xdr:nvSpPr>
        <xdr:cNvPr id="23859" name="0,2368095">
          <a:extLst>
            <a:ext uri="{FF2B5EF4-FFF2-40B4-BE49-F238E27FC236}">
              <a16:creationId xmlns:a16="http://schemas.microsoft.com/office/drawing/2014/main" id="{06382A3A-D265-E342-128C-6A87EFB67F60}"/>
            </a:ext>
          </a:extLst>
        </xdr:cNvPr>
        <xdr:cNvSpPr/>
      </xdr:nvSpPr>
      <xdr:spPr>
        <a:xfrm>
          <a:off x="2844800" y="1125505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18:57</a:t>
          </a:r>
        </a:p>
      </xdr:txBody>
    </xdr:sp>
    <xdr:clientData/>
  </xdr:twoCellAnchor>
  <xdr:twoCellAnchor>
    <xdr:from>
      <xdr:col>6</xdr:col>
      <xdr:colOff>25400</xdr:colOff>
      <xdr:row>31</xdr:row>
      <xdr:rowOff>373063</xdr:rowOff>
    </xdr:from>
    <xdr:to>
      <xdr:col>6</xdr:col>
      <xdr:colOff>355600</xdr:colOff>
      <xdr:row>32</xdr:row>
      <xdr:rowOff>149225</xdr:rowOff>
    </xdr:to>
    <xdr:sp macro="Clicquer" textlink="">
      <xdr:nvSpPr>
        <xdr:cNvPr id="23860" name="111 Consult">
          <a:extLst>
            <a:ext uri="{FF2B5EF4-FFF2-40B4-BE49-F238E27FC236}">
              <a16:creationId xmlns:a16="http://schemas.microsoft.com/office/drawing/2014/main" id="{D7DFB988-5142-49B3-58B7-225C05E11D19}"/>
            </a:ext>
          </a:extLst>
        </xdr:cNvPr>
        <xdr:cNvSpPr/>
      </xdr:nvSpPr>
      <xdr:spPr>
        <a:xfrm>
          <a:off x="2844800" y="11736388"/>
          <a:ext cx="330200" cy="22383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0876</a:t>
          </a:r>
        </a:p>
      </xdr:txBody>
    </xdr:sp>
    <xdr:clientData/>
  </xdr:twoCellAnchor>
  <xdr:twoCellAnchor>
    <xdr:from>
      <xdr:col>6</xdr:col>
      <xdr:colOff>25400</xdr:colOff>
      <xdr:row>31</xdr:row>
      <xdr:rowOff>309563</xdr:rowOff>
    </xdr:from>
    <xdr:to>
      <xdr:col>6</xdr:col>
      <xdr:colOff>355600</xdr:colOff>
      <xdr:row>31</xdr:row>
      <xdr:rowOff>436563</xdr:rowOff>
    </xdr:to>
    <xdr:sp macro="" textlink="">
      <xdr:nvSpPr>
        <xdr:cNvPr id="23861" name="0,8048462">
          <a:extLst>
            <a:ext uri="{FF2B5EF4-FFF2-40B4-BE49-F238E27FC236}">
              <a16:creationId xmlns:a16="http://schemas.microsoft.com/office/drawing/2014/main" id="{4F24EE6A-F817-78D5-4ED8-D3079954A399}"/>
            </a:ext>
          </a:extLst>
        </xdr:cNvPr>
        <xdr:cNvSpPr/>
      </xdr:nvSpPr>
      <xdr:spPr>
        <a:xfrm>
          <a:off x="2844800" y="116728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19:25</a:t>
          </a:r>
        </a:p>
      </xdr:txBody>
    </xdr:sp>
    <xdr:clientData/>
  </xdr:twoCellAnchor>
  <xdr:twoCellAnchor>
    <xdr:from>
      <xdr:col>6</xdr:col>
      <xdr:colOff>25400</xdr:colOff>
      <xdr:row>32</xdr:row>
      <xdr:rowOff>164147</xdr:rowOff>
    </xdr:from>
    <xdr:to>
      <xdr:col>6</xdr:col>
      <xdr:colOff>355600</xdr:colOff>
      <xdr:row>33</xdr:row>
      <xdr:rowOff>208915</xdr:rowOff>
    </xdr:to>
    <xdr:sp macro="Clicquer" textlink="">
      <xdr:nvSpPr>
        <xdr:cNvPr id="23862" name="112 Consult">
          <a:extLst>
            <a:ext uri="{FF2B5EF4-FFF2-40B4-BE49-F238E27FC236}">
              <a16:creationId xmlns:a16="http://schemas.microsoft.com/office/drawing/2014/main" id="{9AA7971D-B0DD-D5BC-3F6A-FCFBECBEF9EB}"/>
            </a:ext>
          </a:extLst>
        </xdr:cNvPr>
        <xdr:cNvSpPr/>
      </xdr:nvSpPr>
      <xdr:spPr>
        <a:xfrm>
          <a:off x="2844800" y="11975147"/>
          <a:ext cx="330200" cy="492443"/>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0191</a:t>
          </a:r>
        </a:p>
      </xdr:txBody>
    </xdr:sp>
    <xdr:clientData/>
  </xdr:twoCellAnchor>
  <xdr:twoCellAnchor>
    <xdr:from>
      <xdr:col>6</xdr:col>
      <xdr:colOff>25400</xdr:colOff>
      <xdr:row>32</xdr:row>
      <xdr:rowOff>100647</xdr:rowOff>
    </xdr:from>
    <xdr:to>
      <xdr:col>6</xdr:col>
      <xdr:colOff>355600</xdr:colOff>
      <xdr:row>32</xdr:row>
      <xdr:rowOff>227647</xdr:rowOff>
    </xdr:to>
    <xdr:sp macro="" textlink="">
      <xdr:nvSpPr>
        <xdr:cNvPr id="23863" name="0,5756235">
          <a:extLst>
            <a:ext uri="{FF2B5EF4-FFF2-40B4-BE49-F238E27FC236}">
              <a16:creationId xmlns:a16="http://schemas.microsoft.com/office/drawing/2014/main" id="{116B3FF8-0B88-FEDF-46BD-A90DBB299911}"/>
            </a:ext>
          </a:extLst>
        </xdr:cNvPr>
        <xdr:cNvSpPr/>
      </xdr:nvSpPr>
      <xdr:spPr>
        <a:xfrm>
          <a:off x="2844800" y="1191164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19:41</a:t>
          </a:r>
        </a:p>
      </xdr:txBody>
    </xdr:sp>
    <xdr:clientData/>
  </xdr:twoCellAnchor>
  <xdr:twoCellAnchor>
    <xdr:from>
      <xdr:col>7</xdr:col>
      <xdr:colOff>25400</xdr:colOff>
      <xdr:row>9</xdr:row>
      <xdr:rowOff>44768</xdr:rowOff>
    </xdr:from>
    <xdr:to>
      <xdr:col>7</xdr:col>
      <xdr:colOff>355600</xdr:colOff>
      <xdr:row>9</xdr:row>
      <xdr:rowOff>373062</xdr:rowOff>
    </xdr:to>
    <xdr:sp macro="Clicquer" textlink="">
      <xdr:nvSpPr>
        <xdr:cNvPr id="23864" name="113 Consult">
          <a:extLst>
            <a:ext uri="{FF2B5EF4-FFF2-40B4-BE49-F238E27FC236}">
              <a16:creationId xmlns:a16="http://schemas.microsoft.com/office/drawing/2014/main" id="{7582E0DF-7372-F900-6A42-87BA7F997C4E}"/>
            </a:ext>
          </a:extLst>
        </xdr:cNvPr>
        <xdr:cNvSpPr/>
      </xdr:nvSpPr>
      <xdr:spPr>
        <a:xfrm>
          <a:off x="3225800" y="1559243"/>
          <a:ext cx="330200" cy="328294"/>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0747</a:t>
          </a:r>
        </a:p>
      </xdr:txBody>
    </xdr:sp>
    <xdr:clientData/>
  </xdr:twoCellAnchor>
  <xdr:twoCellAnchor>
    <xdr:from>
      <xdr:col>7</xdr:col>
      <xdr:colOff>25400</xdr:colOff>
      <xdr:row>8</xdr:row>
      <xdr:rowOff>171768</xdr:rowOff>
    </xdr:from>
    <xdr:to>
      <xdr:col>7</xdr:col>
      <xdr:colOff>355600</xdr:colOff>
      <xdr:row>9</xdr:row>
      <xdr:rowOff>108268</xdr:rowOff>
    </xdr:to>
    <xdr:sp macro="" textlink="">
      <xdr:nvSpPr>
        <xdr:cNvPr id="23865" name="0,938645">
          <a:extLst>
            <a:ext uri="{FF2B5EF4-FFF2-40B4-BE49-F238E27FC236}">
              <a16:creationId xmlns:a16="http://schemas.microsoft.com/office/drawing/2014/main" id="{FFF236C4-225E-ED75-EB27-5E00B23E12DD}"/>
            </a:ext>
          </a:extLst>
        </xdr:cNvPr>
        <xdr:cNvSpPr/>
      </xdr:nvSpPr>
      <xdr:spPr>
        <a:xfrm>
          <a:off x="3225800" y="149574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08:03</a:t>
          </a:r>
        </a:p>
      </xdr:txBody>
    </xdr:sp>
    <xdr:clientData/>
  </xdr:twoCellAnchor>
  <xdr:twoCellAnchor>
    <xdr:from>
      <xdr:col>7</xdr:col>
      <xdr:colOff>25400</xdr:colOff>
      <xdr:row>10</xdr:row>
      <xdr:rowOff>0</xdr:rowOff>
    </xdr:from>
    <xdr:to>
      <xdr:col>7</xdr:col>
      <xdr:colOff>355600</xdr:colOff>
      <xdr:row>10</xdr:row>
      <xdr:rowOff>387985</xdr:rowOff>
    </xdr:to>
    <xdr:sp macro="Clicquer" textlink="">
      <xdr:nvSpPr>
        <xdr:cNvPr id="23866" name="114 Consult">
          <a:extLst>
            <a:ext uri="{FF2B5EF4-FFF2-40B4-BE49-F238E27FC236}">
              <a16:creationId xmlns:a16="http://schemas.microsoft.com/office/drawing/2014/main" id="{55C63E5C-6794-6AF1-F14F-D7B380232A44}"/>
            </a:ext>
          </a:extLst>
        </xdr:cNvPr>
        <xdr:cNvSpPr/>
      </xdr:nvSpPr>
      <xdr:spPr>
        <a:xfrm>
          <a:off x="3225800" y="1962150"/>
          <a:ext cx="330200" cy="38798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0782</a:t>
          </a:r>
        </a:p>
      </xdr:txBody>
    </xdr:sp>
    <xdr:clientData/>
  </xdr:twoCellAnchor>
  <xdr:twoCellAnchor>
    <xdr:from>
      <xdr:col>7</xdr:col>
      <xdr:colOff>25400</xdr:colOff>
      <xdr:row>9</xdr:row>
      <xdr:rowOff>384175</xdr:rowOff>
    </xdr:from>
    <xdr:to>
      <xdr:col>7</xdr:col>
      <xdr:colOff>355600</xdr:colOff>
      <xdr:row>10</xdr:row>
      <xdr:rowOff>63500</xdr:rowOff>
    </xdr:to>
    <xdr:sp macro="" textlink="">
      <xdr:nvSpPr>
        <xdr:cNvPr id="23867" name="0,540067">
          <a:extLst>
            <a:ext uri="{FF2B5EF4-FFF2-40B4-BE49-F238E27FC236}">
              <a16:creationId xmlns:a16="http://schemas.microsoft.com/office/drawing/2014/main" id="{58E6DBEC-372A-C16F-562B-664D58EE910B}"/>
            </a:ext>
          </a:extLst>
        </xdr:cNvPr>
        <xdr:cNvSpPr/>
      </xdr:nvSpPr>
      <xdr:spPr>
        <a:xfrm>
          <a:off x="3225800" y="189865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08:30</a:t>
          </a:r>
        </a:p>
      </xdr:txBody>
    </xdr:sp>
    <xdr:clientData/>
  </xdr:twoCellAnchor>
  <xdr:twoCellAnchor>
    <xdr:from>
      <xdr:col>7</xdr:col>
      <xdr:colOff>25400</xdr:colOff>
      <xdr:row>11</xdr:row>
      <xdr:rowOff>44767</xdr:rowOff>
    </xdr:from>
    <xdr:to>
      <xdr:col>7</xdr:col>
      <xdr:colOff>355600</xdr:colOff>
      <xdr:row>12</xdr:row>
      <xdr:rowOff>164147</xdr:rowOff>
    </xdr:to>
    <xdr:sp macro="Clicquer" textlink="">
      <xdr:nvSpPr>
        <xdr:cNvPr id="23868" name="115 Consult">
          <a:extLst>
            <a:ext uri="{FF2B5EF4-FFF2-40B4-BE49-F238E27FC236}">
              <a16:creationId xmlns:a16="http://schemas.microsoft.com/office/drawing/2014/main" id="{6CE86DA8-04B1-B48C-909F-1AD4510E6304}"/>
            </a:ext>
          </a:extLst>
        </xdr:cNvPr>
        <xdr:cNvSpPr/>
      </xdr:nvSpPr>
      <xdr:spPr>
        <a:xfrm>
          <a:off x="3225800" y="2454592"/>
          <a:ext cx="330200" cy="56705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0808</a:t>
          </a:r>
        </a:p>
      </xdr:txBody>
    </xdr:sp>
    <xdr:clientData/>
  </xdr:twoCellAnchor>
  <xdr:twoCellAnchor>
    <xdr:from>
      <xdr:col>7</xdr:col>
      <xdr:colOff>25400</xdr:colOff>
      <xdr:row>10</xdr:row>
      <xdr:rowOff>428942</xdr:rowOff>
    </xdr:from>
    <xdr:to>
      <xdr:col>7</xdr:col>
      <xdr:colOff>355600</xdr:colOff>
      <xdr:row>11</xdr:row>
      <xdr:rowOff>108267</xdr:rowOff>
    </xdr:to>
    <xdr:sp macro="" textlink="">
      <xdr:nvSpPr>
        <xdr:cNvPr id="23869" name="0,4609212">
          <a:extLst>
            <a:ext uri="{FF2B5EF4-FFF2-40B4-BE49-F238E27FC236}">
              <a16:creationId xmlns:a16="http://schemas.microsoft.com/office/drawing/2014/main" id="{39C0D89C-E22A-ABC7-475A-65254F1F91AC}"/>
            </a:ext>
          </a:extLst>
        </xdr:cNvPr>
        <xdr:cNvSpPr/>
      </xdr:nvSpPr>
      <xdr:spPr>
        <a:xfrm>
          <a:off x="3225800" y="239109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09:03</a:t>
          </a:r>
        </a:p>
      </xdr:txBody>
    </xdr:sp>
    <xdr:clientData/>
  </xdr:twoCellAnchor>
  <xdr:twoCellAnchor>
    <xdr:from>
      <xdr:col>7</xdr:col>
      <xdr:colOff>25400</xdr:colOff>
      <xdr:row>12</xdr:row>
      <xdr:rowOff>193992</xdr:rowOff>
    </xdr:from>
    <xdr:to>
      <xdr:col>7</xdr:col>
      <xdr:colOff>355600</xdr:colOff>
      <xdr:row>13</xdr:row>
      <xdr:rowOff>149225</xdr:rowOff>
    </xdr:to>
    <xdr:sp macro="Clicquer" textlink="">
      <xdr:nvSpPr>
        <xdr:cNvPr id="23870" name="116 Consult">
          <a:extLst>
            <a:ext uri="{FF2B5EF4-FFF2-40B4-BE49-F238E27FC236}">
              <a16:creationId xmlns:a16="http://schemas.microsoft.com/office/drawing/2014/main" id="{7F31870F-B692-6EF8-B78D-9FACD6C0829A}"/>
            </a:ext>
          </a:extLst>
        </xdr:cNvPr>
        <xdr:cNvSpPr/>
      </xdr:nvSpPr>
      <xdr:spPr>
        <a:xfrm>
          <a:off x="3225800" y="3051492"/>
          <a:ext cx="330200" cy="40290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0957</a:t>
          </a:r>
        </a:p>
      </xdr:txBody>
    </xdr:sp>
    <xdr:clientData/>
  </xdr:twoCellAnchor>
  <xdr:twoCellAnchor>
    <xdr:from>
      <xdr:col>7</xdr:col>
      <xdr:colOff>25400</xdr:colOff>
      <xdr:row>12</xdr:row>
      <xdr:rowOff>130492</xdr:rowOff>
    </xdr:from>
    <xdr:to>
      <xdr:col>7</xdr:col>
      <xdr:colOff>355600</xdr:colOff>
      <xdr:row>12</xdr:row>
      <xdr:rowOff>257492</xdr:rowOff>
    </xdr:to>
    <xdr:sp macro="" textlink="">
      <xdr:nvSpPr>
        <xdr:cNvPr id="23871" name="0,8211188">
          <a:extLst>
            <a:ext uri="{FF2B5EF4-FFF2-40B4-BE49-F238E27FC236}">
              <a16:creationId xmlns:a16="http://schemas.microsoft.com/office/drawing/2014/main" id="{E856F0E8-A303-4061-A64A-044CB4440DAE}"/>
            </a:ext>
          </a:extLst>
        </xdr:cNvPr>
        <xdr:cNvSpPr/>
      </xdr:nvSpPr>
      <xdr:spPr>
        <a:xfrm>
          <a:off x="3225800" y="298799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09:43</a:t>
          </a:r>
        </a:p>
      </xdr:txBody>
    </xdr:sp>
    <xdr:clientData/>
  </xdr:twoCellAnchor>
  <xdr:twoCellAnchor>
    <xdr:from>
      <xdr:col>7</xdr:col>
      <xdr:colOff>25400</xdr:colOff>
      <xdr:row>13</xdr:row>
      <xdr:rowOff>208915</xdr:rowOff>
    </xdr:from>
    <xdr:to>
      <xdr:col>7</xdr:col>
      <xdr:colOff>355600</xdr:colOff>
      <xdr:row>14</xdr:row>
      <xdr:rowOff>283527</xdr:rowOff>
    </xdr:to>
    <xdr:sp macro="Clicquer" textlink="">
      <xdr:nvSpPr>
        <xdr:cNvPr id="23872" name="117 Consult">
          <a:extLst>
            <a:ext uri="{FF2B5EF4-FFF2-40B4-BE49-F238E27FC236}">
              <a16:creationId xmlns:a16="http://schemas.microsoft.com/office/drawing/2014/main" id="{C1D81C00-F9F7-4A4E-114A-3EE6984EA2D3}"/>
            </a:ext>
          </a:extLst>
        </xdr:cNvPr>
        <xdr:cNvSpPr/>
      </xdr:nvSpPr>
      <xdr:spPr>
        <a:xfrm>
          <a:off x="3225800" y="3514090"/>
          <a:ext cx="330200" cy="52228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0062</a:t>
          </a:r>
        </a:p>
      </xdr:txBody>
    </xdr:sp>
    <xdr:clientData/>
  </xdr:twoCellAnchor>
  <xdr:twoCellAnchor>
    <xdr:from>
      <xdr:col>7</xdr:col>
      <xdr:colOff>25400</xdr:colOff>
      <xdr:row>13</xdr:row>
      <xdr:rowOff>145415</xdr:rowOff>
    </xdr:from>
    <xdr:to>
      <xdr:col>7</xdr:col>
      <xdr:colOff>355600</xdr:colOff>
      <xdr:row>13</xdr:row>
      <xdr:rowOff>272415</xdr:rowOff>
    </xdr:to>
    <xdr:sp macro="" textlink="">
      <xdr:nvSpPr>
        <xdr:cNvPr id="23873" name="0,2154857">
          <a:extLst>
            <a:ext uri="{FF2B5EF4-FFF2-40B4-BE49-F238E27FC236}">
              <a16:creationId xmlns:a16="http://schemas.microsoft.com/office/drawing/2014/main" id="{93695606-3AA6-B980-80A1-EF98BDA55025}"/>
            </a:ext>
          </a:extLst>
        </xdr:cNvPr>
        <xdr:cNvSpPr/>
      </xdr:nvSpPr>
      <xdr:spPr>
        <a:xfrm>
          <a:off x="3225800" y="345059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10:14</a:t>
          </a:r>
        </a:p>
      </xdr:txBody>
    </xdr:sp>
    <xdr:clientData/>
  </xdr:twoCellAnchor>
  <xdr:twoCellAnchor>
    <xdr:from>
      <xdr:col>7</xdr:col>
      <xdr:colOff>25400</xdr:colOff>
      <xdr:row>14</xdr:row>
      <xdr:rowOff>313372</xdr:rowOff>
    </xdr:from>
    <xdr:to>
      <xdr:col>7</xdr:col>
      <xdr:colOff>355600</xdr:colOff>
      <xdr:row>16</xdr:row>
      <xdr:rowOff>74613</xdr:rowOff>
    </xdr:to>
    <xdr:sp macro="Clicquer" textlink="">
      <xdr:nvSpPr>
        <xdr:cNvPr id="23874" name="118 Consult">
          <a:extLst>
            <a:ext uri="{FF2B5EF4-FFF2-40B4-BE49-F238E27FC236}">
              <a16:creationId xmlns:a16="http://schemas.microsoft.com/office/drawing/2014/main" id="{ADBF108B-B598-D547-55ED-ADC5597BDCF2}"/>
            </a:ext>
          </a:extLst>
        </xdr:cNvPr>
        <xdr:cNvSpPr/>
      </xdr:nvSpPr>
      <xdr:spPr>
        <a:xfrm>
          <a:off x="3225800" y="4066222"/>
          <a:ext cx="330200" cy="656591"/>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0380</a:t>
          </a:r>
        </a:p>
      </xdr:txBody>
    </xdr:sp>
    <xdr:clientData/>
  </xdr:twoCellAnchor>
  <xdr:twoCellAnchor>
    <xdr:from>
      <xdr:col>7</xdr:col>
      <xdr:colOff>25400</xdr:colOff>
      <xdr:row>14</xdr:row>
      <xdr:rowOff>249872</xdr:rowOff>
    </xdr:from>
    <xdr:to>
      <xdr:col>7</xdr:col>
      <xdr:colOff>355600</xdr:colOff>
      <xdr:row>14</xdr:row>
      <xdr:rowOff>376872</xdr:rowOff>
    </xdr:to>
    <xdr:sp macro="" textlink="">
      <xdr:nvSpPr>
        <xdr:cNvPr id="23875" name="0,6380785">
          <a:extLst>
            <a:ext uri="{FF2B5EF4-FFF2-40B4-BE49-F238E27FC236}">
              <a16:creationId xmlns:a16="http://schemas.microsoft.com/office/drawing/2014/main" id="{B8682803-1274-2491-8F31-F4A9FACEB300}"/>
            </a:ext>
          </a:extLst>
        </xdr:cNvPr>
        <xdr:cNvSpPr/>
      </xdr:nvSpPr>
      <xdr:spPr>
        <a:xfrm>
          <a:off x="3225800" y="400272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10:51</a:t>
          </a:r>
        </a:p>
      </xdr:txBody>
    </xdr:sp>
    <xdr:clientData/>
  </xdr:twoCellAnchor>
  <xdr:twoCellAnchor>
    <xdr:from>
      <xdr:col>7</xdr:col>
      <xdr:colOff>25400</xdr:colOff>
      <xdr:row>16</xdr:row>
      <xdr:rowOff>223838</xdr:rowOff>
    </xdr:from>
    <xdr:to>
      <xdr:col>7</xdr:col>
      <xdr:colOff>355600</xdr:colOff>
      <xdr:row>18</xdr:row>
      <xdr:rowOff>0</xdr:rowOff>
    </xdr:to>
    <xdr:sp macro="Clicquer" textlink="">
      <xdr:nvSpPr>
        <xdr:cNvPr id="23876" name="119 Consult">
          <a:extLst>
            <a:ext uri="{FF2B5EF4-FFF2-40B4-BE49-F238E27FC236}">
              <a16:creationId xmlns:a16="http://schemas.microsoft.com/office/drawing/2014/main" id="{21A1124D-633C-95AE-147D-C8FC3D2138D4}"/>
            </a:ext>
          </a:extLst>
        </xdr:cNvPr>
        <xdr:cNvSpPr/>
      </xdr:nvSpPr>
      <xdr:spPr>
        <a:xfrm>
          <a:off x="3225800" y="4872038"/>
          <a:ext cx="330200" cy="67151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0120</a:t>
          </a:r>
        </a:p>
      </xdr:txBody>
    </xdr:sp>
    <xdr:clientData/>
  </xdr:twoCellAnchor>
  <xdr:twoCellAnchor>
    <xdr:from>
      <xdr:col>7</xdr:col>
      <xdr:colOff>25400</xdr:colOff>
      <xdr:row>16</xdr:row>
      <xdr:rowOff>160338</xdr:rowOff>
    </xdr:from>
    <xdr:to>
      <xdr:col>7</xdr:col>
      <xdr:colOff>355600</xdr:colOff>
      <xdr:row>16</xdr:row>
      <xdr:rowOff>287338</xdr:rowOff>
    </xdr:to>
    <xdr:sp macro="" textlink="">
      <xdr:nvSpPr>
        <xdr:cNvPr id="23877" name="0,8010324">
          <a:extLst>
            <a:ext uri="{FF2B5EF4-FFF2-40B4-BE49-F238E27FC236}">
              <a16:creationId xmlns:a16="http://schemas.microsoft.com/office/drawing/2014/main" id="{B52ACD59-0D35-C49F-2804-42DA1BC03A67}"/>
            </a:ext>
          </a:extLst>
        </xdr:cNvPr>
        <xdr:cNvSpPr/>
      </xdr:nvSpPr>
      <xdr:spPr>
        <a:xfrm>
          <a:off x="3225800" y="480853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11:45</a:t>
          </a:r>
        </a:p>
      </xdr:txBody>
    </xdr:sp>
    <xdr:clientData/>
  </xdr:twoCellAnchor>
  <xdr:twoCellAnchor>
    <xdr:from>
      <xdr:col>7</xdr:col>
      <xdr:colOff>25400</xdr:colOff>
      <xdr:row>19</xdr:row>
      <xdr:rowOff>149225</xdr:rowOff>
    </xdr:from>
    <xdr:to>
      <xdr:col>7</xdr:col>
      <xdr:colOff>355600</xdr:colOff>
      <xdr:row>19</xdr:row>
      <xdr:rowOff>387985</xdr:rowOff>
    </xdr:to>
    <xdr:sp macro="Clicquer" textlink="">
      <xdr:nvSpPr>
        <xdr:cNvPr id="23878" name="120 Consult">
          <a:extLst>
            <a:ext uri="{FF2B5EF4-FFF2-40B4-BE49-F238E27FC236}">
              <a16:creationId xmlns:a16="http://schemas.microsoft.com/office/drawing/2014/main" id="{57579561-DDD6-F4F3-4D46-FF2992CE2B28}"/>
            </a:ext>
          </a:extLst>
        </xdr:cNvPr>
        <xdr:cNvSpPr/>
      </xdr:nvSpPr>
      <xdr:spPr>
        <a:xfrm>
          <a:off x="3225800" y="6140450"/>
          <a:ext cx="330200" cy="23876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0174</a:t>
          </a:r>
        </a:p>
      </xdr:txBody>
    </xdr:sp>
    <xdr:clientData/>
  </xdr:twoCellAnchor>
  <xdr:twoCellAnchor>
    <xdr:from>
      <xdr:col>7</xdr:col>
      <xdr:colOff>25400</xdr:colOff>
      <xdr:row>19</xdr:row>
      <xdr:rowOff>85725</xdr:rowOff>
    </xdr:from>
    <xdr:to>
      <xdr:col>7</xdr:col>
      <xdr:colOff>355600</xdr:colOff>
      <xdr:row>19</xdr:row>
      <xdr:rowOff>212725</xdr:rowOff>
    </xdr:to>
    <xdr:sp macro="" textlink="">
      <xdr:nvSpPr>
        <xdr:cNvPr id="23879" name="4,190445E-03">
          <a:extLst>
            <a:ext uri="{FF2B5EF4-FFF2-40B4-BE49-F238E27FC236}">
              <a16:creationId xmlns:a16="http://schemas.microsoft.com/office/drawing/2014/main" id="{64D70070-ABF1-6B0A-1E7B-02899EC3210F}"/>
            </a:ext>
          </a:extLst>
        </xdr:cNvPr>
        <xdr:cNvSpPr/>
      </xdr:nvSpPr>
      <xdr:spPr>
        <a:xfrm>
          <a:off x="3225800" y="607695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13:10</a:t>
          </a:r>
        </a:p>
      </xdr:txBody>
    </xdr:sp>
    <xdr:clientData/>
  </xdr:twoCellAnchor>
  <xdr:twoCellAnchor>
    <xdr:from>
      <xdr:col>7</xdr:col>
      <xdr:colOff>25400</xdr:colOff>
      <xdr:row>20</xdr:row>
      <xdr:rowOff>89535</xdr:rowOff>
    </xdr:from>
    <xdr:to>
      <xdr:col>7</xdr:col>
      <xdr:colOff>355600</xdr:colOff>
      <xdr:row>21</xdr:row>
      <xdr:rowOff>14923</xdr:rowOff>
    </xdr:to>
    <xdr:sp macro="Clicquer" textlink="">
      <xdr:nvSpPr>
        <xdr:cNvPr id="23880" name="121 Consult">
          <a:extLst>
            <a:ext uri="{FF2B5EF4-FFF2-40B4-BE49-F238E27FC236}">
              <a16:creationId xmlns:a16="http://schemas.microsoft.com/office/drawing/2014/main" id="{B5518DE4-16A4-71FB-E79F-E2EA7CF14279}"/>
            </a:ext>
          </a:extLst>
        </xdr:cNvPr>
        <xdr:cNvSpPr/>
      </xdr:nvSpPr>
      <xdr:spPr>
        <a:xfrm>
          <a:off x="3225800" y="6528435"/>
          <a:ext cx="330200" cy="373063"/>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0715</a:t>
          </a:r>
        </a:p>
      </xdr:txBody>
    </xdr:sp>
    <xdr:clientData/>
  </xdr:twoCellAnchor>
  <xdr:twoCellAnchor>
    <xdr:from>
      <xdr:col>7</xdr:col>
      <xdr:colOff>25400</xdr:colOff>
      <xdr:row>20</xdr:row>
      <xdr:rowOff>26035</xdr:rowOff>
    </xdr:from>
    <xdr:to>
      <xdr:col>7</xdr:col>
      <xdr:colOff>355600</xdr:colOff>
      <xdr:row>20</xdr:row>
      <xdr:rowOff>153035</xdr:rowOff>
    </xdr:to>
    <xdr:sp macro="" textlink="">
      <xdr:nvSpPr>
        <xdr:cNvPr id="23881" name="0,961763">
          <a:extLst>
            <a:ext uri="{FF2B5EF4-FFF2-40B4-BE49-F238E27FC236}">
              <a16:creationId xmlns:a16="http://schemas.microsoft.com/office/drawing/2014/main" id="{247031EA-67A4-61F3-83E4-11B86F7D95A2}"/>
            </a:ext>
          </a:extLst>
        </xdr:cNvPr>
        <xdr:cNvSpPr/>
      </xdr:nvSpPr>
      <xdr:spPr>
        <a:xfrm>
          <a:off x="3225800" y="646493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13:36</a:t>
          </a:r>
        </a:p>
      </xdr:txBody>
    </xdr:sp>
    <xdr:clientData/>
  </xdr:twoCellAnchor>
  <xdr:twoCellAnchor>
    <xdr:from>
      <xdr:col>7</xdr:col>
      <xdr:colOff>25400</xdr:colOff>
      <xdr:row>21</xdr:row>
      <xdr:rowOff>104457</xdr:rowOff>
    </xdr:from>
    <xdr:to>
      <xdr:col>7</xdr:col>
      <xdr:colOff>355600</xdr:colOff>
      <xdr:row>22</xdr:row>
      <xdr:rowOff>14922</xdr:rowOff>
    </xdr:to>
    <xdr:sp macro="Clicquer" textlink="">
      <xdr:nvSpPr>
        <xdr:cNvPr id="23882" name="122 Consult">
          <a:extLst>
            <a:ext uri="{FF2B5EF4-FFF2-40B4-BE49-F238E27FC236}">
              <a16:creationId xmlns:a16="http://schemas.microsoft.com/office/drawing/2014/main" id="{1271DCF4-2483-EA58-6769-9A968D1E4E83}"/>
            </a:ext>
          </a:extLst>
        </xdr:cNvPr>
        <xdr:cNvSpPr/>
      </xdr:nvSpPr>
      <xdr:spPr>
        <a:xfrm>
          <a:off x="3225800" y="6991032"/>
          <a:ext cx="330200" cy="35814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0561</a:t>
          </a:r>
        </a:p>
      </xdr:txBody>
    </xdr:sp>
    <xdr:clientData/>
  </xdr:twoCellAnchor>
  <xdr:twoCellAnchor>
    <xdr:from>
      <xdr:col>7</xdr:col>
      <xdr:colOff>25400</xdr:colOff>
      <xdr:row>21</xdr:row>
      <xdr:rowOff>40957</xdr:rowOff>
    </xdr:from>
    <xdr:to>
      <xdr:col>7</xdr:col>
      <xdr:colOff>355600</xdr:colOff>
      <xdr:row>21</xdr:row>
      <xdr:rowOff>167957</xdr:rowOff>
    </xdr:to>
    <xdr:sp macro="" textlink="">
      <xdr:nvSpPr>
        <xdr:cNvPr id="23883" name="0,2422698">
          <a:extLst>
            <a:ext uri="{FF2B5EF4-FFF2-40B4-BE49-F238E27FC236}">
              <a16:creationId xmlns:a16="http://schemas.microsoft.com/office/drawing/2014/main" id="{6A146211-B190-1516-5D7D-3E74DA450B6C}"/>
            </a:ext>
          </a:extLst>
        </xdr:cNvPr>
        <xdr:cNvSpPr/>
      </xdr:nvSpPr>
      <xdr:spPr>
        <a:xfrm>
          <a:off x="3225800" y="692753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14:07</a:t>
          </a:r>
        </a:p>
      </xdr:txBody>
    </xdr:sp>
    <xdr:clientData/>
  </xdr:twoCellAnchor>
  <xdr:twoCellAnchor>
    <xdr:from>
      <xdr:col>7</xdr:col>
      <xdr:colOff>25400</xdr:colOff>
      <xdr:row>22</xdr:row>
      <xdr:rowOff>149225</xdr:rowOff>
    </xdr:from>
    <xdr:to>
      <xdr:col>7</xdr:col>
      <xdr:colOff>355600</xdr:colOff>
      <xdr:row>23</xdr:row>
      <xdr:rowOff>134303</xdr:rowOff>
    </xdr:to>
    <xdr:sp macro="Clicquer" textlink="">
      <xdr:nvSpPr>
        <xdr:cNvPr id="23884" name="123 Consult">
          <a:extLst>
            <a:ext uri="{FF2B5EF4-FFF2-40B4-BE49-F238E27FC236}">
              <a16:creationId xmlns:a16="http://schemas.microsoft.com/office/drawing/2014/main" id="{C5487706-D2B1-9318-B705-6CEB4D8FD61F}"/>
            </a:ext>
          </a:extLst>
        </xdr:cNvPr>
        <xdr:cNvSpPr/>
      </xdr:nvSpPr>
      <xdr:spPr>
        <a:xfrm>
          <a:off x="3225800" y="7483475"/>
          <a:ext cx="330200" cy="432753"/>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0468</a:t>
          </a:r>
        </a:p>
      </xdr:txBody>
    </xdr:sp>
    <xdr:clientData/>
  </xdr:twoCellAnchor>
  <xdr:twoCellAnchor>
    <xdr:from>
      <xdr:col>7</xdr:col>
      <xdr:colOff>25400</xdr:colOff>
      <xdr:row>22</xdr:row>
      <xdr:rowOff>85725</xdr:rowOff>
    </xdr:from>
    <xdr:to>
      <xdr:col>7</xdr:col>
      <xdr:colOff>355600</xdr:colOff>
      <xdr:row>22</xdr:row>
      <xdr:rowOff>212725</xdr:rowOff>
    </xdr:to>
    <xdr:sp macro="" textlink="">
      <xdr:nvSpPr>
        <xdr:cNvPr id="23885" name="0,228012">
          <a:extLst>
            <a:ext uri="{FF2B5EF4-FFF2-40B4-BE49-F238E27FC236}">
              <a16:creationId xmlns:a16="http://schemas.microsoft.com/office/drawing/2014/main" id="{7E7397D2-29C6-7A9E-C0EB-8A1A357AF09C}"/>
            </a:ext>
          </a:extLst>
        </xdr:cNvPr>
        <xdr:cNvSpPr/>
      </xdr:nvSpPr>
      <xdr:spPr>
        <a:xfrm>
          <a:off x="3225800" y="741997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14:40</a:t>
          </a:r>
        </a:p>
      </xdr:txBody>
    </xdr:sp>
    <xdr:clientData/>
  </xdr:twoCellAnchor>
  <xdr:twoCellAnchor>
    <xdr:from>
      <xdr:col>7</xdr:col>
      <xdr:colOff>25400</xdr:colOff>
      <xdr:row>23</xdr:row>
      <xdr:rowOff>238760</xdr:rowOff>
    </xdr:from>
    <xdr:to>
      <xdr:col>7</xdr:col>
      <xdr:colOff>355600</xdr:colOff>
      <xdr:row>24</xdr:row>
      <xdr:rowOff>268605</xdr:rowOff>
    </xdr:to>
    <xdr:sp macro="Clicquer" textlink="">
      <xdr:nvSpPr>
        <xdr:cNvPr id="23886" name="124 Consult">
          <a:extLst>
            <a:ext uri="{FF2B5EF4-FFF2-40B4-BE49-F238E27FC236}">
              <a16:creationId xmlns:a16="http://schemas.microsoft.com/office/drawing/2014/main" id="{A3C551F8-A9F5-5481-8D31-B39E19F93BDB}"/>
            </a:ext>
          </a:extLst>
        </xdr:cNvPr>
        <xdr:cNvSpPr/>
      </xdr:nvSpPr>
      <xdr:spPr>
        <a:xfrm>
          <a:off x="3225800" y="8020685"/>
          <a:ext cx="330200" cy="47752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0752</a:t>
          </a:r>
        </a:p>
      </xdr:txBody>
    </xdr:sp>
    <xdr:clientData/>
  </xdr:twoCellAnchor>
  <xdr:twoCellAnchor>
    <xdr:from>
      <xdr:col>7</xdr:col>
      <xdr:colOff>25400</xdr:colOff>
      <xdr:row>23</xdr:row>
      <xdr:rowOff>175260</xdr:rowOff>
    </xdr:from>
    <xdr:to>
      <xdr:col>7</xdr:col>
      <xdr:colOff>355600</xdr:colOff>
      <xdr:row>23</xdr:row>
      <xdr:rowOff>302260</xdr:rowOff>
    </xdr:to>
    <xdr:sp macro="" textlink="">
      <xdr:nvSpPr>
        <xdr:cNvPr id="23887" name="0,7503266">
          <a:extLst>
            <a:ext uri="{FF2B5EF4-FFF2-40B4-BE49-F238E27FC236}">
              <a16:creationId xmlns:a16="http://schemas.microsoft.com/office/drawing/2014/main" id="{2C5789F4-B683-D0BB-3AF8-6DA36D9BE96B}"/>
            </a:ext>
          </a:extLst>
        </xdr:cNvPr>
        <xdr:cNvSpPr/>
      </xdr:nvSpPr>
      <xdr:spPr>
        <a:xfrm>
          <a:off x="3225800" y="795718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15:16</a:t>
          </a:r>
        </a:p>
      </xdr:txBody>
    </xdr:sp>
    <xdr:clientData/>
  </xdr:twoCellAnchor>
  <xdr:twoCellAnchor>
    <xdr:from>
      <xdr:col>7</xdr:col>
      <xdr:colOff>25400</xdr:colOff>
      <xdr:row>24</xdr:row>
      <xdr:rowOff>283528</xdr:rowOff>
    </xdr:from>
    <xdr:to>
      <xdr:col>7</xdr:col>
      <xdr:colOff>355600</xdr:colOff>
      <xdr:row>25</xdr:row>
      <xdr:rowOff>89535</xdr:rowOff>
    </xdr:to>
    <xdr:sp macro="Clicquer" textlink="">
      <xdr:nvSpPr>
        <xdr:cNvPr id="23888" name="125 Consult">
          <a:extLst>
            <a:ext uri="{FF2B5EF4-FFF2-40B4-BE49-F238E27FC236}">
              <a16:creationId xmlns:a16="http://schemas.microsoft.com/office/drawing/2014/main" id="{FF509302-1A21-2621-D9A8-EB6A9E755A74}"/>
            </a:ext>
          </a:extLst>
        </xdr:cNvPr>
        <xdr:cNvSpPr/>
      </xdr:nvSpPr>
      <xdr:spPr>
        <a:xfrm>
          <a:off x="3225800" y="8513128"/>
          <a:ext cx="330200" cy="25368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0903</a:t>
          </a:r>
        </a:p>
      </xdr:txBody>
    </xdr:sp>
    <xdr:clientData/>
  </xdr:twoCellAnchor>
  <xdr:twoCellAnchor>
    <xdr:from>
      <xdr:col>7</xdr:col>
      <xdr:colOff>25400</xdr:colOff>
      <xdr:row>24</xdr:row>
      <xdr:rowOff>220028</xdr:rowOff>
    </xdr:from>
    <xdr:to>
      <xdr:col>7</xdr:col>
      <xdr:colOff>355600</xdr:colOff>
      <xdr:row>24</xdr:row>
      <xdr:rowOff>347028</xdr:rowOff>
    </xdr:to>
    <xdr:sp macro="" textlink="">
      <xdr:nvSpPr>
        <xdr:cNvPr id="23889" name="0,8068715">
          <a:extLst>
            <a:ext uri="{FF2B5EF4-FFF2-40B4-BE49-F238E27FC236}">
              <a16:creationId xmlns:a16="http://schemas.microsoft.com/office/drawing/2014/main" id="{E4CCFE26-1EF5-F6CF-1E4D-DBC626626C53}"/>
            </a:ext>
          </a:extLst>
        </xdr:cNvPr>
        <xdr:cNvSpPr/>
      </xdr:nvSpPr>
      <xdr:spPr>
        <a:xfrm>
          <a:off x="3225800" y="844962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15:49</a:t>
          </a:r>
        </a:p>
      </xdr:txBody>
    </xdr:sp>
    <xdr:clientData/>
  </xdr:twoCellAnchor>
  <xdr:twoCellAnchor>
    <xdr:from>
      <xdr:col>7</xdr:col>
      <xdr:colOff>25400</xdr:colOff>
      <xdr:row>25</xdr:row>
      <xdr:rowOff>149225</xdr:rowOff>
    </xdr:from>
    <xdr:to>
      <xdr:col>7</xdr:col>
      <xdr:colOff>355600</xdr:colOff>
      <xdr:row>26</xdr:row>
      <xdr:rowOff>208915</xdr:rowOff>
    </xdr:to>
    <xdr:sp macro="Clicquer" textlink="">
      <xdr:nvSpPr>
        <xdr:cNvPr id="23890" name="126 Consult">
          <a:extLst>
            <a:ext uri="{FF2B5EF4-FFF2-40B4-BE49-F238E27FC236}">
              <a16:creationId xmlns:a16="http://schemas.microsoft.com/office/drawing/2014/main" id="{D08DF85A-0F95-741A-1E86-79B5B759292E}"/>
            </a:ext>
          </a:extLst>
        </xdr:cNvPr>
        <xdr:cNvSpPr/>
      </xdr:nvSpPr>
      <xdr:spPr>
        <a:xfrm>
          <a:off x="3225800" y="8826500"/>
          <a:ext cx="330200" cy="50736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0089</a:t>
          </a:r>
        </a:p>
      </xdr:txBody>
    </xdr:sp>
    <xdr:clientData/>
  </xdr:twoCellAnchor>
  <xdr:twoCellAnchor>
    <xdr:from>
      <xdr:col>7</xdr:col>
      <xdr:colOff>25400</xdr:colOff>
      <xdr:row>25</xdr:row>
      <xdr:rowOff>85725</xdr:rowOff>
    </xdr:from>
    <xdr:to>
      <xdr:col>7</xdr:col>
      <xdr:colOff>355600</xdr:colOff>
      <xdr:row>25</xdr:row>
      <xdr:rowOff>212725</xdr:rowOff>
    </xdr:to>
    <xdr:sp macro="" textlink="">
      <xdr:nvSpPr>
        <xdr:cNvPr id="23891" name="1,719165E-02">
          <a:extLst>
            <a:ext uri="{FF2B5EF4-FFF2-40B4-BE49-F238E27FC236}">
              <a16:creationId xmlns:a16="http://schemas.microsoft.com/office/drawing/2014/main" id="{D3A0459F-2FEF-1A89-02BB-0D4BBA2F60D8}"/>
            </a:ext>
          </a:extLst>
        </xdr:cNvPr>
        <xdr:cNvSpPr/>
      </xdr:nvSpPr>
      <xdr:spPr>
        <a:xfrm>
          <a:off x="3225800" y="876300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16:10</a:t>
          </a:r>
        </a:p>
      </xdr:txBody>
    </xdr:sp>
    <xdr:clientData/>
  </xdr:twoCellAnchor>
  <xdr:twoCellAnchor>
    <xdr:from>
      <xdr:col>7</xdr:col>
      <xdr:colOff>25400</xdr:colOff>
      <xdr:row>26</xdr:row>
      <xdr:rowOff>253682</xdr:rowOff>
    </xdr:from>
    <xdr:to>
      <xdr:col>7</xdr:col>
      <xdr:colOff>355600</xdr:colOff>
      <xdr:row>27</xdr:row>
      <xdr:rowOff>328295</xdr:rowOff>
    </xdr:to>
    <xdr:sp macro="Clicquer" textlink="">
      <xdr:nvSpPr>
        <xdr:cNvPr id="23892" name="127 Consult">
          <a:extLst>
            <a:ext uri="{FF2B5EF4-FFF2-40B4-BE49-F238E27FC236}">
              <a16:creationId xmlns:a16="http://schemas.microsoft.com/office/drawing/2014/main" id="{0A3631A7-17A9-0797-1123-A4F760D470B6}"/>
            </a:ext>
          </a:extLst>
        </xdr:cNvPr>
        <xdr:cNvSpPr/>
      </xdr:nvSpPr>
      <xdr:spPr>
        <a:xfrm>
          <a:off x="3225800" y="9378632"/>
          <a:ext cx="330200" cy="522288"/>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0713</a:t>
          </a:r>
        </a:p>
      </xdr:txBody>
    </xdr:sp>
    <xdr:clientData/>
  </xdr:twoCellAnchor>
  <xdr:twoCellAnchor>
    <xdr:from>
      <xdr:col>7</xdr:col>
      <xdr:colOff>25400</xdr:colOff>
      <xdr:row>26</xdr:row>
      <xdr:rowOff>190182</xdr:rowOff>
    </xdr:from>
    <xdr:to>
      <xdr:col>7</xdr:col>
      <xdr:colOff>355600</xdr:colOff>
      <xdr:row>26</xdr:row>
      <xdr:rowOff>317182</xdr:rowOff>
    </xdr:to>
    <xdr:sp macro="" textlink="">
      <xdr:nvSpPr>
        <xdr:cNvPr id="23893" name="0,7228168">
          <a:extLst>
            <a:ext uri="{FF2B5EF4-FFF2-40B4-BE49-F238E27FC236}">
              <a16:creationId xmlns:a16="http://schemas.microsoft.com/office/drawing/2014/main" id="{7572F944-5D8C-0AC0-5F33-5A50625574B2}"/>
            </a:ext>
          </a:extLst>
        </xdr:cNvPr>
        <xdr:cNvSpPr/>
      </xdr:nvSpPr>
      <xdr:spPr>
        <a:xfrm>
          <a:off x="3225800" y="931513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16:47</a:t>
          </a:r>
        </a:p>
      </xdr:txBody>
    </xdr:sp>
    <xdr:clientData/>
  </xdr:twoCellAnchor>
  <xdr:twoCellAnchor>
    <xdr:from>
      <xdr:col>7</xdr:col>
      <xdr:colOff>25400</xdr:colOff>
      <xdr:row>28</xdr:row>
      <xdr:rowOff>14922</xdr:rowOff>
    </xdr:from>
    <xdr:to>
      <xdr:col>7</xdr:col>
      <xdr:colOff>355600</xdr:colOff>
      <xdr:row>28</xdr:row>
      <xdr:rowOff>313372</xdr:rowOff>
    </xdr:to>
    <xdr:sp macro="Clicquer" textlink="">
      <xdr:nvSpPr>
        <xdr:cNvPr id="23894" name="128 Consult">
          <a:extLst>
            <a:ext uri="{FF2B5EF4-FFF2-40B4-BE49-F238E27FC236}">
              <a16:creationId xmlns:a16="http://schemas.microsoft.com/office/drawing/2014/main" id="{6F66F327-FDE8-1342-DAFC-B9511B9C46A9}"/>
            </a:ext>
          </a:extLst>
        </xdr:cNvPr>
        <xdr:cNvSpPr/>
      </xdr:nvSpPr>
      <xdr:spPr>
        <a:xfrm>
          <a:off x="3225800" y="10035222"/>
          <a:ext cx="330200" cy="29845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0431</a:t>
          </a:r>
        </a:p>
      </xdr:txBody>
    </xdr:sp>
    <xdr:clientData/>
  </xdr:twoCellAnchor>
  <xdr:twoCellAnchor>
    <xdr:from>
      <xdr:col>7</xdr:col>
      <xdr:colOff>25400</xdr:colOff>
      <xdr:row>27</xdr:row>
      <xdr:rowOff>399097</xdr:rowOff>
    </xdr:from>
    <xdr:to>
      <xdr:col>7</xdr:col>
      <xdr:colOff>355600</xdr:colOff>
      <xdr:row>28</xdr:row>
      <xdr:rowOff>78422</xdr:rowOff>
    </xdr:to>
    <xdr:sp macro="" textlink="">
      <xdr:nvSpPr>
        <xdr:cNvPr id="23895" name="0,8881407">
          <a:extLst>
            <a:ext uri="{FF2B5EF4-FFF2-40B4-BE49-F238E27FC236}">
              <a16:creationId xmlns:a16="http://schemas.microsoft.com/office/drawing/2014/main" id="{B8D74102-5B57-096D-173D-3FA778AD1654}"/>
            </a:ext>
          </a:extLst>
        </xdr:cNvPr>
        <xdr:cNvSpPr/>
      </xdr:nvSpPr>
      <xdr:spPr>
        <a:xfrm>
          <a:off x="3225800" y="997172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17:31</a:t>
          </a:r>
        </a:p>
      </xdr:txBody>
    </xdr:sp>
    <xdr:clientData/>
  </xdr:twoCellAnchor>
  <xdr:twoCellAnchor>
    <xdr:from>
      <xdr:col>7</xdr:col>
      <xdr:colOff>25400</xdr:colOff>
      <xdr:row>28</xdr:row>
      <xdr:rowOff>373063</xdr:rowOff>
    </xdr:from>
    <xdr:to>
      <xdr:col>7</xdr:col>
      <xdr:colOff>355600</xdr:colOff>
      <xdr:row>30</xdr:row>
      <xdr:rowOff>149225</xdr:rowOff>
    </xdr:to>
    <xdr:sp macro="Clicquer" textlink="">
      <xdr:nvSpPr>
        <xdr:cNvPr id="23896" name="129 Consult">
          <a:extLst>
            <a:ext uri="{FF2B5EF4-FFF2-40B4-BE49-F238E27FC236}">
              <a16:creationId xmlns:a16="http://schemas.microsoft.com/office/drawing/2014/main" id="{D430183D-9BC1-3457-84AE-1A7DD8BDE1D5}"/>
            </a:ext>
          </a:extLst>
        </xdr:cNvPr>
        <xdr:cNvSpPr/>
      </xdr:nvSpPr>
      <xdr:spPr>
        <a:xfrm>
          <a:off x="3225800" y="10393363"/>
          <a:ext cx="330200" cy="67151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0275</a:t>
          </a:r>
        </a:p>
      </xdr:txBody>
    </xdr:sp>
    <xdr:clientData/>
  </xdr:twoCellAnchor>
  <xdr:twoCellAnchor>
    <xdr:from>
      <xdr:col>7</xdr:col>
      <xdr:colOff>25400</xdr:colOff>
      <xdr:row>28</xdr:row>
      <xdr:rowOff>309563</xdr:rowOff>
    </xdr:from>
    <xdr:to>
      <xdr:col>7</xdr:col>
      <xdr:colOff>355600</xdr:colOff>
      <xdr:row>28</xdr:row>
      <xdr:rowOff>436563</xdr:rowOff>
    </xdr:to>
    <xdr:sp macro="" textlink="">
      <xdr:nvSpPr>
        <xdr:cNvPr id="23897" name="0,2083308">
          <a:extLst>
            <a:ext uri="{FF2B5EF4-FFF2-40B4-BE49-F238E27FC236}">
              <a16:creationId xmlns:a16="http://schemas.microsoft.com/office/drawing/2014/main" id="{711E2418-DAB4-9363-9B82-584A0D459E3A}"/>
            </a:ext>
          </a:extLst>
        </xdr:cNvPr>
        <xdr:cNvSpPr/>
      </xdr:nvSpPr>
      <xdr:spPr>
        <a:xfrm>
          <a:off x="3225800" y="103298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17:55</a:t>
          </a:r>
        </a:p>
      </xdr:txBody>
    </xdr:sp>
    <xdr:clientData/>
  </xdr:twoCellAnchor>
  <xdr:twoCellAnchor>
    <xdr:from>
      <xdr:col>7</xdr:col>
      <xdr:colOff>25400</xdr:colOff>
      <xdr:row>30</xdr:row>
      <xdr:rowOff>179070</xdr:rowOff>
    </xdr:from>
    <xdr:to>
      <xdr:col>7</xdr:col>
      <xdr:colOff>355600</xdr:colOff>
      <xdr:row>31</xdr:row>
      <xdr:rowOff>179070</xdr:rowOff>
    </xdr:to>
    <xdr:sp macro="Clicquer" textlink="">
      <xdr:nvSpPr>
        <xdr:cNvPr id="23898" name="130 Consult">
          <a:extLst>
            <a:ext uri="{FF2B5EF4-FFF2-40B4-BE49-F238E27FC236}">
              <a16:creationId xmlns:a16="http://schemas.microsoft.com/office/drawing/2014/main" id="{C284DCC9-E69D-0212-F8BC-839285966369}"/>
            </a:ext>
          </a:extLst>
        </xdr:cNvPr>
        <xdr:cNvSpPr/>
      </xdr:nvSpPr>
      <xdr:spPr>
        <a:xfrm>
          <a:off x="3225800" y="11094720"/>
          <a:ext cx="330200" cy="44767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0803</a:t>
          </a:r>
        </a:p>
      </xdr:txBody>
    </xdr:sp>
    <xdr:clientData/>
  </xdr:twoCellAnchor>
  <xdr:twoCellAnchor>
    <xdr:from>
      <xdr:col>7</xdr:col>
      <xdr:colOff>25400</xdr:colOff>
      <xdr:row>30</xdr:row>
      <xdr:rowOff>115570</xdr:rowOff>
    </xdr:from>
    <xdr:to>
      <xdr:col>7</xdr:col>
      <xdr:colOff>355600</xdr:colOff>
      <xdr:row>30</xdr:row>
      <xdr:rowOff>242570</xdr:rowOff>
    </xdr:to>
    <xdr:sp macro="" textlink="">
      <xdr:nvSpPr>
        <xdr:cNvPr id="23899" name="8,051991E-02">
          <a:extLst>
            <a:ext uri="{FF2B5EF4-FFF2-40B4-BE49-F238E27FC236}">
              <a16:creationId xmlns:a16="http://schemas.microsoft.com/office/drawing/2014/main" id="{257AD7A3-0139-51CF-4D76-11C03EA67A8E}"/>
            </a:ext>
          </a:extLst>
        </xdr:cNvPr>
        <xdr:cNvSpPr/>
      </xdr:nvSpPr>
      <xdr:spPr>
        <a:xfrm>
          <a:off x="3225800" y="1103122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18:42</a:t>
          </a:r>
        </a:p>
      </xdr:txBody>
    </xdr:sp>
    <xdr:clientData/>
  </xdr:twoCellAnchor>
  <xdr:twoCellAnchor>
    <xdr:from>
      <xdr:col>7</xdr:col>
      <xdr:colOff>25400</xdr:colOff>
      <xdr:row>31</xdr:row>
      <xdr:rowOff>253682</xdr:rowOff>
    </xdr:from>
    <xdr:to>
      <xdr:col>7</xdr:col>
      <xdr:colOff>355600</xdr:colOff>
      <xdr:row>32</xdr:row>
      <xdr:rowOff>134302</xdr:rowOff>
    </xdr:to>
    <xdr:sp macro="Clicquer" textlink="">
      <xdr:nvSpPr>
        <xdr:cNvPr id="23900" name="131 Consult">
          <a:extLst>
            <a:ext uri="{FF2B5EF4-FFF2-40B4-BE49-F238E27FC236}">
              <a16:creationId xmlns:a16="http://schemas.microsoft.com/office/drawing/2014/main" id="{693C41BD-86B9-4FAD-DE43-74D8171E7A86}"/>
            </a:ext>
          </a:extLst>
        </xdr:cNvPr>
        <xdr:cNvSpPr/>
      </xdr:nvSpPr>
      <xdr:spPr>
        <a:xfrm>
          <a:off x="3225800" y="11617007"/>
          <a:ext cx="330200" cy="32829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0418</a:t>
          </a:r>
        </a:p>
      </xdr:txBody>
    </xdr:sp>
    <xdr:clientData/>
  </xdr:twoCellAnchor>
  <xdr:twoCellAnchor>
    <xdr:from>
      <xdr:col>7</xdr:col>
      <xdr:colOff>25400</xdr:colOff>
      <xdr:row>31</xdr:row>
      <xdr:rowOff>190182</xdr:rowOff>
    </xdr:from>
    <xdr:to>
      <xdr:col>7</xdr:col>
      <xdr:colOff>355600</xdr:colOff>
      <xdr:row>31</xdr:row>
      <xdr:rowOff>317182</xdr:rowOff>
    </xdr:to>
    <xdr:sp macro="" textlink="">
      <xdr:nvSpPr>
        <xdr:cNvPr id="23901" name="0,344529">
          <a:extLst>
            <a:ext uri="{FF2B5EF4-FFF2-40B4-BE49-F238E27FC236}">
              <a16:creationId xmlns:a16="http://schemas.microsoft.com/office/drawing/2014/main" id="{8DA78B64-4521-DCFF-2B61-E76D0AFA4555}"/>
            </a:ext>
          </a:extLst>
        </xdr:cNvPr>
        <xdr:cNvSpPr/>
      </xdr:nvSpPr>
      <xdr:spPr>
        <a:xfrm>
          <a:off x="3225800" y="1155350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19:17</a:t>
          </a:r>
        </a:p>
      </xdr:txBody>
    </xdr:sp>
    <xdr:clientData/>
  </xdr:twoCellAnchor>
  <xdr:twoCellAnchor>
    <xdr:from>
      <xdr:col>7</xdr:col>
      <xdr:colOff>25400</xdr:colOff>
      <xdr:row>32</xdr:row>
      <xdr:rowOff>208915</xdr:rowOff>
    </xdr:from>
    <xdr:to>
      <xdr:col>7</xdr:col>
      <xdr:colOff>355600</xdr:colOff>
      <xdr:row>33</xdr:row>
      <xdr:rowOff>149225</xdr:rowOff>
    </xdr:to>
    <xdr:sp macro="Clicquer" textlink="">
      <xdr:nvSpPr>
        <xdr:cNvPr id="23902" name="132 Consult">
          <a:extLst>
            <a:ext uri="{FF2B5EF4-FFF2-40B4-BE49-F238E27FC236}">
              <a16:creationId xmlns:a16="http://schemas.microsoft.com/office/drawing/2014/main" id="{F90945F1-0AC7-2FDF-BBA3-54B46D5AE30C}"/>
            </a:ext>
          </a:extLst>
        </xdr:cNvPr>
        <xdr:cNvSpPr/>
      </xdr:nvSpPr>
      <xdr:spPr>
        <a:xfrm>
          <a:off x="3225800" y="12019915"/>
          <a:ext cx="330200" cy="38798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0277</a:t>
          </a:r>
        </a:p>
      </xdr:txBody>
    </xdr:sp>
    <xdr:clientData/>
  </xdr:twoCellAnchor>
  <xdr:twoCellAnchor>
    <xdr:from>
      <xdr:col>7</xdr:col>
      <xdr:colOff>25400</xdr:colOff>
      <xdr:row>32</xdr:row>
      <xdr:rowOff>145415</xdr:rowOff>
    </xdr:from>
    <xdr:to>
      <xdr:col>7</xdr:col>
      <xdr:colOff>355600</xdr:colOff>
      <xdr:row>32</xdr:row>
      <xdr:rowOff>272415</xdr:rowOff>
    </xdr:to>
    <xdr:sp macro="" textlink="">
      <xdr:nvSpPr>
        <xdr:cNvPr id="23903" name="0,9493709">
          <a:extLst>
            <a:ext uri="{FF2B5EF4-FFF2-40B4-BE49-F238E27FC236}">
              <a16:creationId xmlns:a16="http://schemas.microsoft.com/office/drawing/2014/main" id="{9F2D7846-0990-16D8-7D55-EE211841ABB8}"/>
            </a:ext>
          </a:extLst>
        </xdr:cNvPr>
        <xdr:cNvSpPr/>
      </xdr:nvSpPr>
      <xdr:spPr>
        <a:xfrm>
          <a:off x="3225800" y="1195641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19:44</a:t>
          </a:r>
        </a:p>
      </xdr:txBody>
    </xdr:sp>
    <xdr:clientData/>
  </xdr:twoCellAnchor>
  <xdr:twoCellAnchor>
    <xdr:from>
      <xdr:col>8</xdr:col>
      <xdr:colOff>25400</xdr:colOff>
      <xdr:row>9</xdr:row>
      <xdr:rowOff>14923</xdr:rowOff>
    </xdr:from>
    <xdr:to>
      <xdr:col>8</xdr:col>
      <xdr:colOff>355600</xdr:colOff>
      <xdr:row>10</xdr:row>
      <xdr:rowOff>0</xdr:rowOff>
    </xdr:to>
    <xdr:sp macro="Clicquer" textlink="">
      <xdr:nvSpPr>
        <xdr:cNvPr id="23904" name="133 Consult">
          <a:extLst>
            <a:ext uri="{FF2B5EF4-FFF2-40B4-BE49-F238E27FC236}">
              <a16:creationId xmlns:a16="http://schemas.microsoft.com/office/drawing/2014/main" id="{6669720A-35FB-898D-54B2-899461B5B9B1}"/>
            </a:ext>
          </a:extLst>
        </xdr:cNvPr>
        <xdr:cNvSpPr/>
      </xdr:nvSpPr>
      <xdr:spPr>
        <a:xfrm>
          <a:off x="3606800" y="1529398"/>
          <a:ext cx="330200" cy="43275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0433</a:t>
          </a:r>
        </a:p>
      </xdr:txBody>
    </xdr:sp>
    <xdr:clientData/>
  </xdr:twoCellAnchor>
  <xdr:twoCellAnchor>
    <xdr:from>
      <xdr:col>8</xdr:col>
      <xdr:colOff>25400</xdr:colOff>
      <xdr:row>8</xdr:row>
      <xdr:rowOff>141923</xdr:rowOff>
    </xdr:from>
    <xdr:to>
      <xdr:col>8</xdr:col>
      <xdr:colOff>355600</xdr:colOff>
      <xdr:row>9</xdr:row>
      <xdr:rowOff>78423</xdr:rowOff>
    </xdr:to>
    <xdr:sp macro="" textlink="">
      <xdr:nvSpPr>
        <xdr:cNvPr id="23905" name="0,9517852">
          <a:extLst>
            <a:ext uri="{FF2B5EF4-FFF2-40B4-BE49-F238E27FC236}">
              <a16:creationId xmlns:a16="http://schemas.microsoft.com/office/drawing/2014/main" id="{CCDFD037-3FAC-6540-916D-A9E173ADAC78}"/>
            </a:ext>
          </a:extLst>
        </xdr:cNvPr>
        <xdr:cNvSpPr/>
      </xdr:nvSpPr>
      <xdr:spPr>
        <a:xfrm>
          <a:off x="3606800" y="146589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08:01</a:t>
          </a:r>
        </a:p>
      </xdr:txBody>
    </xdr:sp>
    <xdr:clientData/>
  </xdr:twoCellAnchor>
  <xdr:twoCellAnchor>
    <xdr:from>
      <xdr:col>8</xdr:col>
      <xdr:colOff>25400</xdr:colOff>
      <xdr:row>10</xdr:row>
      <xdr:rowOff>44767</xdr:rowOff>
    </xdr:from>
    <xdr:to>
      <xdr:col>8</xdr:col>
      <xdr:colOff>355600</xdr:colOff>
      <xdr:row>10</xdr:row>
      <xdr:rowOff>373062</xdr:rowOff>
    </xdr:to>
    <xdr:sp macro="Clicquer" textlink="">
      <xdr:nvSpPr>
        <xdr:cNvPr id="23906" name="134 Consult">
          <a:extLst>
            <a:ext uri="{FF2B5EF4-FFF2-40B4-BE49-F238E27FC236}">
              <a16:creationId xmlns:a16="http://schemas.microsoft.com/office/drawing/2014/main" id="{A749170D-4CB6-7877-F662-710B343A8908}"/>
            </a:ext>
          </a:extLst>
        </xdr:cNvPr>
        <xdr:cNvSpPr/>
      </xdr:nvSpPr>
      <xdr:spPr>
        <a:xfrm>
          <a:off x="3606800" y="2006917"/>
          <a:ext cx="330200" cy="32829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0122</a:t>
          </a:r>
        </a:p>
      </xdr:txBody>
    </xdr:sp>
    <xdr:clientData/>
  </xdr:twoCellAnchor>
  <xdr:twoCellAnchor>
    <xdr:from>
      <xdr:col>8</xdr:col>
      <xdr:colOff>25400</xdr:colOff>
      <xdr:row>9</xdr:row>
      <xdr:rowOff>428942</xdr:rowOff>
    </xdr:from>
    <xdr:to>
      <xdr:col>8</xdr:col>
      <xdr:colOff>355600</xdr:colOff>
      <xdr:row>10</xdr:row>
      <xdr:rowOff>108267</xdr:rowOff>
    </xdr:to>
    <xdr:sp macro="" textlink="">
      <xdr:nvSpPr>
        <xdr:cNvPr id="23907" name="0,5030553">
          <a:extLst>
            <a:ext uri="{FF2B5EF4-FFF2-40B4-BE49-F238E27FC236}">
              <a16:creationId xmlns:a16="http://schemas.microsoft.com/office/drawing/2014/main" id="{7D0924CA-FA0B-C082-44E6-21ADB081904B}"/>
            </a:ext>
          </a:extLst>
        </xdr:cNvPr>
        <xdr:cNvSpPr/>
      </xdr:nvSpPr>
      <xdr:spPr>
        <a:xfrm>
          <a:off x="3606800" y="194341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08:33</a:t>
          </a:r>
        </a:p>
      </xdr:txBody>
    </xdr:sp>
    <xdr:clientData/>
  </xdr:twoCellAnchor>
  <xdr:twoCellAnchor>
    <xdr:from>
      <xdr:col>8</xdr:col>
      <xdr:colOff>25400</xdr:colOff>
      <xdr:row>10</xdr:row>
      <xdr:rowOff>417830</xdr:rowOff>
    </xdr:from>
    <xdr:to>
      <xdr:col>8</xdr:col>
      <xdr:colOff>355600</xdr:colOff>
      <xdr:row>12</xdr:row>
      <xdr:rowOff>179070</xdr:rowOff>
    </xdr:to>
    <xdr:sp macro="Clicquer" textlink="">
      <xdr:nvSpPr>
        <xdr:cNvPr id="23908" name="135 Consult">
          <a:extLst>
            <a:ext uri="{FF2B5EF4-FFF2-40B4-BE49-F238E27FC236}">
              <a16:creationId xmlns:a16="http://schemas.microsoft.com/office/drawing/2014/main" id="{ED738CCD-17FD-C72F-C780-B8A036AC7CFF}"/>
            </a:ext>
          </a:extLst>
        </xdr:cNvPr>
        <xdr:cNvSpPr/>
      </xdr:nvSpPr>
      <xdr:spPr>
        <a:xfrm>
          <a:off x="3606800" y="2379980"/>
          <a:ext cx="330200" cy="65659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0348</a:t>
          </a:r>
        </a:p>
      </xdr:txBody>
    </xdr:sp>
    <xdr:clientData/>
  </xdr:twoCellAnchor>
  <xdr:twoCellAnchor>
    <xdr:from>
      <xdr:col>8</xdr:col>
      <xdr:colOff>25400</xdr:colOff>
      <xdr:row>10</xdr:row>
      <xdr:rowOff>354330</xdr:rowOff>
    </xdr:from>
    <xdr:to>
      <xdr:col>8</xdr:col>
      <xdr:colOff>355600</xdr:colOff>
      <xdr:row>11</xdr:row>
      <xdr:rowOff>33655</xdr:rowOff>
    </xdr:to>
    <xdr:sp macro="" textlink="">
      <xdr:nvSpPr>
        <xdr:cNvPr id="23909" name="0,7303556">
          <a:extLst>
            <a:ext uri="{FF2B5EF4-FFF2-40B4-BE49-F238E27FC236}">
              <a16:creationId xmlns:a16="http://schemas.microsoft.com/office/drawing/2014/main" id="{C5302DAE-F8E5-2A68-F81B-CAFE0E805D28}"/>
            </a:ext>
          </a:extLst>
        </xdr:cNvPr>
        <xdr:cNvSpPr/>
      </xdr:nvSpPr>
      <xdr:spPr>
        <a:xfrm>
          <a:off x="3606800" y="231648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08:58</a:t>
          </a:r>
        </a:p>
      </xdr:txBody>
    </xdr:sp>
    <xdr:clientData/>
  </xdr:twoCellAnchor>
  <xdr:twoCellAnchor>
    <xdr:from>
      <xdr:col>8</xdr:col>
      <xdr:colOff>25400</xdr:colOff>
      <xdr:row>12</xdr:row>
      <xdr:rowOff>238760</xdr:rowOff>
    </xdr:from>
    <xdr:to>
      <xdr:col>8</xdr:col>
      <xdr:colOff>355600</xdr:colOff>
      <xdr:row>13</xdr:row>
      <xdr:rowOff>134302</xdr:rowOff>
    </xdr:to>
    <xdr:sp macro="Clicquer" textlink="">
      <xdr:nvSpPr>
        <xdr:cNvPr id="23910" name="136 Consult">
          <a:extLst>
            <a:ext uri="{FF2B5EF4-FFF2-40B4-BE49-F238E27FC236}">
              <a16:creationId xmlns:a16="http://schemas.microsoft.com/office/drawing/2014/main" id="{166E271D-1835-D335-C5E5-3B0B487418AB}"/>
            </a:ext>
          </a:extLst>
        </xdr:cNvPr>
        <xdr:cNvSpPr/>
      </xdr:nvSpPr>
      <xdr:spPr>
        <a:xfrm>
          <a:off x="3606800" y="3096260"/>
          <a:ext cx="330200" cy="34321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0185</a:t>
          </a:r>
        </a:p>
      </xdr:txBody>
    </xdr:sp>
    <xdr:clientData/>
  </xdr:twoCellAnchor>
  <xdr:twoCellAnchor>
    <xdr:from>
      <xdr:col>8</xdr:col>
      <xdr:colOff>25400</xdr:colOff>
      <xdr:row>12</xdr:row>
      <xdr:rowOff>175260</xdr:rowOff>
    </xdr:from>
    <xdr:to>
      <xdr:col>8</xdr:col>
      <xdr:colOff>355600</xdr:colOff>
      <xdr:row>12</xdr:row>
      <xdr:rowOff>302260</xdr:rowOff>
    </xdr:to>
    <xdr:sp macro="" textlink="">
      <xdr:nvSpPr>
        <xdr:cNvPr id="23911" name="0,6688805">
          <a:extLst>
            <a:ext uri="{FF2B5EF4-FFF2-40B4-BE49-F238E27FC236}">
              <a16:creationId xmlns:a16="http://schemas.microsoft.com/office/drawing/2014/main" id="{774EB863-9E07-08F5-90ED-B115FA0BB0F3}"/>
            </a:ext>
          </a:extLst>
        </xdr:cNvPr>
        <xdr:cNvSpPr/>
      </xdr:nvSpPr>
      <xdr:spPr>
        <a:xfrm>
          <a:off x="3606800" y="303276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09:46</a:t>
          </a:r>
        </a:p>
      </xdr:txBody>
    </xdr:sp>
    <xdr:clientData/>
  </xdr:twoCellAnchor>
  <xdr:twoCellAnchor>
    <xdr:from>
      <xdr:col>8</xdr:col>
      <xdr:colOff>25400</xdr:colOff>
      <xdr:row>13</xdr:row>
      <xdr:rowOff>268605</xdr:rowOff>
    </xdr:from>
    <xdr:to>
      <xdr:col>8</xdr:col>
      <xdr:colOff>355600</xdr:colOff>
      <xdr:row>14</xdr:row>
      <xdr:rowOff>208915</xdr:rowOff>
    </xdr:to>
    <xdr:sp macro="Clicquer" textlink="">
      <xdr:nvSpPr>
        <xdr:cNvPr id="23912" name="137 Consult">
          <a:extLst>
            <a:ext uri="{FF2B5EF4-FFF2-40B4-BE49-F238E27FC236}">
              <a16:creationId xmlns:a16="http://schemas.microsoft.com/office/drawing/2014/main" id="{76E5421F-0EB4-58B0-7505-27E57237356D}"/>
            </a:ext>
          </a:extLst>
        </xdr:cNvPr>
        <xdr:cNvSpPr/>
      </xdr:nvSpPr>
      <xdr:spPr>
        <a:xfrm>
          <a:off x="3606800" y="3573780"/>
          <a:ext cx="330200" cy="38798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0433</a:t>
          </a:r>
        </a:p>
      </xdr:txBody>
    </xdr:sp>
    <xdr:clientData/>
  </xdr:twoCellAnchor>
  <xdr:twoCellAnchor>
    <xdr:from>
      <xdr:col>8</xdr:col>
      <xdr:colOff>25400</xdr:colOff>
      <xdr:row>13</xdr:row>
      <xdr:rowOff>205105</xdr:rowOff>
    </xdr:from>
    <xdr:to>
      <xdr:col>8</xdr:col>
      <xdr:colOff>355600</xdr:colOff>
      <xdr:row>13</xdr:row>
      <xdr:rowOff>332105</xdr:rowOff>
    </xdr:to>
    <xdr:sp macro="" textlink="">
      <xdr:nvSpPr>
        <xdr:cNvPr id="23913" name="0,6510044">
          <a:extLst>
            <a:ext uri="{FF2B5EF4-FFF2-40B4-BE49-F238E27FC236}">
              <a16:creationId xmlns:a16="http://schemas.microsoft.com/office/drawing/2014/main" id="{7F04A748-4621-02F5-9AED-C22A7E7E1C8D}"/>
            </a:ext>
          </a:extLst>
        </xdr:cNvPr>
        <xdr:cNvSpPr/>
      </xdr:nvSpPr>
      <xdr:spPr>
        <a:xfrm>
          <a:off x="3606800" y="351028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10:18</a:t>
          </a:r>
        </a:p>
      </xdr:txBody>
    </xdr:sp>
    <xdr:clientData/>
  </xdr:twoCellAnchor>
  <xdr:twoCellAnchor>
    <xdr:from>
      <xdr:col>8</xdr:col>
      <xdr:colOff>25400</xdr:colOff>
      <xdr:row>14</xdr:row>
      <xdr:rowOff>343217</xdr:rowOff>
    </xdr:from>
    <xdr:to>
      <xdr:col>8</xdr:col>
      <xdr:colOff>355600</xdr:colOff>
      <xdr:row>15</xdr:row>
      <xdr:rowOff>164147</xdr:rowOff>
    </xdr:to>
    <xdr:sp macro="Clicquer" textlink="">
      <xdr:nvSpPr>
        <xdr:cNvPr id="23914" name="138 Consult">
          <a:extLst>
            <a:ext uri="{FF2B5EF4-FFF2-40B4-BE49-F238E27FC236}">
              <a16:creationId xmlns:a16="http://schemas.microsoft.com/office/drawing/2014/main" id="{43F098C9-4740-05E1-0067-CDF6AEF86A12}"/>
            </a:ext>
          </a:extLst>
        </xdr:cNvPr>
        <xdr:cNvSpPr/>
      </xdr:nvSpPr>
      <xdr:spPr>
        <a:xfrm>
          <a:off x="3606800" y="4096067"/>
          <a:ext cx="330200" cy="26860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0542</a:t>
          </a:r>
        </a:p>
      </xdr:txBody>
    </xdr:sp>
    <xdr:clientData/>
  </xdr:twoCellAnchor>
  <xdr:twoCellAnchor>
    <xdr:from>
      <xdr:col>8</xdr:col>
      <xdr:colOff>25400</xdr:colOff>
      <xdr:row>14</xdr:row>
      <xdr:rowOff>279717</xdr:rowOff>
    </xdr:from>
    <xdr:to>
      <xdr:col>8</xdr:col>
      <xdr:colOff>355600</xdr:colOff>
      <xdr:row>14</xdr:row>
      <xdr:rowOff>406717</xdr:rowOff>
    </xdr:to>
    <xdr:sp macro="" textlink="">
      <xdr:nvSpPr>
        <xdr:cNvPr id="23915" name="0,8087237">
          <a:extLst>
            <a:ext uri="{FF2B5EF4-FFF2-40B4-BE49-F238E27FC236}">
              <a16:creationId xmlns:a16="http://schemas.microsoft.com/office/drawing/2014/main" id="{97F29E77-0DE0-2E83-327E-DBF00DF7E508}"/>
            </a:ext>
          </a:extLst>
        </xdr:cNvPr>
        <xdr:cNvSpPr/>
      </xdr:nvSpPr>
      <xdr:spPr>
        <a:xfrm>
          <a:off x="3606800" y="403256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10:53</a:t>
          </a:r>
        </a:p>
      </xdr:txBody>
    </xdr:sp>
    <xdr:clientData/>
  </xdr:twoCellAnchor>
  <xdr:twoCellAnchor>
    <xdr:from>
      <xdr:col>8</xdr:col>
      <xdr:colOff>25400</xdr:colOff>
      <xdr:row>15</xdr:row>
      <xdr:rowOff>223838</xdr:rowOff>
    </xdr:from>
    <xdr:to>
      <xdr:col>8</xdr:col>
      <xdr:colOff>355600</xdr:colOff>
      <xdr:row>16</xdr:row>
      <xdr:rowOff>104458</xdr:rowOff>
    </xdr:to>
    <xdr:sp macro="Clicquer" textlink="">
      <xdr:nvSpPr>
        <xdr:cNvPr id="23916" name="139 Consult">
          <a:extLst>
            <a:ext uri="{FF2B5EF4-FFF2-40B4-BE49-F238E27FC236}">
              <a16:creationId xmlns:a16="http://schemas.microsoft.com/office/drawing/2014/main" id="{CE073CCA-0201-B852-B283-DE20333848FE}"/>
            </a:ext>
          </a:extLst>
        </xdr:cNvPr>
        <xdr:cNvSpPr/>
      </xdr:nvSpPr>
      <xdr:spPr>
        <a:xfrm>
          <a:off x="3606800" y="4424363"/>
          <a:ext cx="330200" cy="32829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0973</a:t>
          </a:r>
        </a:p>
      </xdr:txBody>
    </xdr:sp>
    <xdr:clientData/>
  </xdr:twoCellAnchor>
  <xdr:twoCellAnchor>
    <xdr:from>
      <xdr:col>8</xdr:col>
      <xdr:colOff>25400</xdr:colOff>
      <xdr:row>15</xdr:row>
      <xdr:rowOff>160338</xdr:rowOff>
    </xdr:from>
    <xdr:to>
      <xdr:col>8</xdr:col>
      <xdr:colOff>355600</xdr:colOff>
      <xdr:row>15</xdr:row>
      <xdr:rowOff>287338</xdr:rowOff>
    </xdr:to>
    <xdr:sp macro="" textlink="">
      <xdr:nvSpPr>
        <xdr:cNvPr id="23917" name="0,5956286">
          <a:extLst>
            <a:ext uri="{FF2B5EF4-FFF2-40B4-BE49-F238E27FC236}">
              <a16:creationId xmlns:a16="http://schemas.microsoft.com/office/drawing/2014/main" id="{102E2D80-CC0D-0465-4FCA-946EEC29AA85}"/>
            </a:ext>
          </a:extLst>
        </xdr:cNvPr>
        <xdr:cNvSpPr/>
      </xdr:nvSpPr>
      <xdr:spPr>
        <a:xfrm>
          <a:off x="3606800" y="43608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11:15</a:t>
          </a:r>
        </a:p>
      </xdr:txBody>
    </xdr:sp>
    <xdr:clientData/>
  </xdr:twoCellAnchor>
  <xdr:twoCellAnchor>
    <xdr:from>
      <xdr:col>8</xdr:col>
      <xdr:colOff>25400</xdr:colOff>
      <xdr:row>16</xdr:row>
      <xdr:rowOff>119380</xdr:rowOff>
    </xdr:from>
    <xdr:to>
      <xdr:col>8</xdr:col>
      <xdr:colOff>355600</xdr:colOff>
      <xdr:row>17</xdr:row>
      <xdr:rowOff>238760</xdr:rowOff>
    </xdr:to>
    <xdr:sp macro="Clicquer" textlink="">
      <xdr:nvSpPr>
        <xdr:cNvPr id="23918" name="140 Consult">
          <a:extLst>
            <a:ext uri="{FF2B5EF4-FFF2-40B4-BE49-F238E27FC236}">
              <a16:creationId xmlns:a16="http://schemas.microsoft.com/office/drawing/2014/main" id="{F1E0C259-4D6B-FAEA-ACEA-A52C0B2D7C23}"/>
            </a:ext>
          </a:extLst>
        </xdr:cNvPr>
        <xdr:cNvSpPr/>
      </xdr:nvSpPr>
      <xdr:spPr>
        <a:xfrm>
          <a:off x="3606800" y="4767580"/>
          <a:ext cx="330200" cy="56705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0379</a:t>
          </a:r>
        </a:p>
      </xdr:txBody>
    </xdr:sp>
    <xdr:clientData/>
  </xdr:twoCellAnchor>
  <xdr:twoCellAnchor>
    <xdr:from>
      <xdr:col>8</xdr:col>
      <xdr:colOff>25400</xdr:colOff>
      <xdr:row>16</xdr:row>
      <xdr:rowOff>55880</xdr:rowOff>
    </xdr:from>
    <xdr:to>
      <xdr:col>8</xdr:col>
      <xdr:colOff>355600</xdr:colOff>
      <xdr:row>16</xdr:row>
      <xdr:rowOff>182880</xdr:rowOff>
    </xdr:to>
    <xdr:sp macro="" textlink="">
      <xdr:nvSpPr>
        <xdr:cNvPr id="23919" name="0,4846578">
          <a:extLst>
            <a:ext uri="{FF2B5EF4-FFF2-40B4-BE49-F238E27FC236}">
              <a16:creationId xmlns:a16="http://schemas.microsoft.com/office/drawing/2014/main" id="{32984C67-077B-023D-A82B-3DEF30C23374}"/>
            </a:ext>
          </a:extLst>
        </xdr:cNvPr>
        <xdr:cNvSpPr/>
      </xdr:nvSpPr>
      <xdr:spPr>
        <a:xfrm>
          <a:off x="3606800" y="470408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11:38</a:t>
          </a:r>
        </a:p>
      </xdr:txBody>
    </xdr:sp>
    <xdr:clientData/>
  </xdr:twoCellAnchor>
  <xdr:twoCellAnchor>
    <xdr:from>
      <xdr:col>8</xdr:col>
      <xdr:colOff>25400</xdr:colOff>
      <xdr:row>19</xdr:row>
      <xdr:rowOff>179070</xdr:rowOff>
    </xdr:from>
    <xdr:to>
      <xdr:col>8</xdr:col>
      <xdr:colOff>355600</xdr:colOff>
      <xdr:row>20</xdr:row>
      <xdr:rowOff>164147</xdr:rowOff>
    </xdr:to>
    <xdr:sp macro="Clicquer" textlink="">
      <xdr:nvSpPr>
        <xdr:cNvPr id="23920" name="141 Consult">
          <a:extLst>
            <a:ext uri="{FF2B5EF4-FFF2-40B4-BE49-F238E27FC236}">
              <a16:creationId xmlns:a16="http://schemas.microsoft.com/office/drawing/2014/main" id="{9FE85AE5-8EDC-2678-E5F7-FBA04BA3E2CA}"/>
            </a:ext>
          </a:extLst>
        </xdr:cNvPr>
        <xdr:cNvSpPr/>
      </xdr:nvSpPr>
      <xdr:spPr>
        <a:xfrm>
          <a:off x="3606800" y="6170295"/>
          <a:ext cx="330200" cy="43275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0282</a:t>
          </a:r>
        </a:p>
      </xdr:txBody>
    </xdr:sp>
    <xdr:clientData/>
  </xdr:twoCellAnchor>
  <xdr:twoCellAnchor>
    <xdr:from>
      <xdr:col>8</xdr:col>
      <xdr:colOff>25400</xdr:colOff>
      <xdr:row>19</xdr:row>
      <xdr:rowOff>115570</xdr:rowOff>
    </xdr:from>
    <xdr:to>
      <xdr:col>8</xdr:col>
      <xdr:colOff>355600</xdr:colOff>
      <xdr:row>19</xdr:row>
      <xdr:rowOff>242570</xdr:rowOff>
    </xdr:to>
    <xdr:sp macro="" textlink="">
      <xdr:nvSpPr>
        <xdr:cNvPr id="23921" name="0,247883">
          <a:extLst>
            <a:ext uri="{FF2B5EF4-FFF2-40B4-BE49-F238E27FC236}">
              <a16:creationId xmlns:a16="http://schemas.microsoft.com/office/drawing/2014/main" id="{51B65234-EDF4-5C7C-3267-9E655CAE34DB}"/>
            </a:ext>
          </a:extLst>
        </xdr:cNvPr>
        <xdr:cNvSpPr/>
      </xdr:nvSpPr>
      <xdr:spPr>
        <a:xfrm>
          <a:off x="3606800" y="610679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13:12</a:t>
          </a:r>
        </a:p>
      </xdr:txBody>
    </xdr:sp>
    <xdr:clientData/>
  </xdr:twoCellAnchor>
  <xdr:twoCellAnchor>
    <xdr:from>
      <xdr:col>8</xdr:col>
      <xdr:colOff>25400</xdr:colOff>
      <xdr:row>20</xdr:row>
      <xdr:rowOff>313372</xdr:rowOff>
    </xdr:from>
    <xdr:to>
      <xdr:col>8</xdr:col>
      <xdr:colOff>355600</xdr:colOff>
      <xdr:row>21</xdr:row>
      <xdr:rowOff>119380</xdr:rowOff>
    </xdr:to>
    <xdr:sp macro="Clicquer" textlink="">
      <xdr:nvSpPr>
        <xdr:cNvPr id="23922" name="142 Consult">
          <a:extLst>
            <a:ext uri="{FF2B5EF4-FFF2-40B4-BE49-F238E27FC236}">
              <a16:creationId xmlns:a16="http://schemas.microsoft.com/office/drawing/2014/main" id="{EE6B6CFF-0396-1AEB-22A2-495635FB8EA0}"/>
            </a:ext>
          </a:extLst>
        </xdr:cNvPr>
        <xdr:cNvSpPr/>
      </xdr:nvSpPr>
      <xdr:spPr>
        <a:xfrm>
          <a:off x="3606800" y="6752272"/>
          <a:ext cx="330200" cy="25368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0139</a:t>
          </a:r>
        </a:p>
      </xdr:txBody>
    </xdr:sp>
    <xdr:clientData/>
  </xdr:twoCellAnchor>
  <xdr:twoCellAnchor>
    <xdr:from>
      <xdr:col>8</xdr:col>
      <xdr:colOff>25400</xdr:colOff>
      <xdr:row>20</xdr:row>
      <xdr:rowOff>249872</xdr:rowOff>
    </xdr:from>
    <xdr:to>
      <xdr:col>8</xdr:col>
      <xdr:colOff>355600</xdr:colOff>
      <xdr:row>20</xdr:row>
      <xdr:rowOff>376872</xdr:rowOff>
    </xdr:to>
    <xdr:sp macro="" textlink="">
      <xdr:nvSpPr>
        <xdr:cNvPr id="23923" name="0,4745758">
          <a:extLst>
            <a:ext uri="{FF2B5EF4-FFF2-40B4-BE49-F238E27FC236}">
              <a16:creationId xmlns:a16="http://schemas.microsoft.com/office/drawing/2014/main" id="{91A70E5A-F048-A6B5-1081-D110E0586DE4}"/>
            </a:ext>
          </a:extLst>
        </xdr:cNvPr>
        <xdr:cNvSpPr/>
      </xdr:nvSpPr>
      <xdr:spPr>
        <a:xfrm>
          <a:off x="3606800" y="668877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13:51</a:t>
          </a:r>
        </a:p>
      </xdr:txBody>
    </xdr:sp>
    <xdr:clientData/>
  </xdr:twoCellAnchor>
  <xdr:twoCellAnchor>
    <xdr:from>
      <xdr:col>8</xdr:col>
      <xdr:colOff>25400</xdr:colOff>
      <xdr:row>21</xdr:row>
      <xdr:rowOff>208915</xdr:rowOff>
    </xdr:from>
    <xdr:to>
      <xdr:col>8</xdr:col>
      <xdr:colOff>355600</xdr:colOff>
      <xdr:row>22</xdr:row>
      <xdr:rowOff>298450</xdr:rowOff>
    </xdr:to>
    <xdr:sp macro="Clicquer" textlink="">
      <xdr:nvSpPr>
        <xdr:cNvPr id="23924" name="143 Consult">
          <a:extLst>
            <a:ext uri="{FF2B5EF4-FFF2-40B4-BE49-F238E27FC236}">
              <a16:creationId xmlns:a16="http://schemas.microsoft.com/office/drawing/2014/main" id="{F92B8D2D-E3CE-54EE-7F2A-586EB03E2892}"/>
            </a:ext>
          </a:extLst>
        </xdr:cNvPr>
        <xdr:cNvSpPr/>
      </xdr:nvSpPr>
      <xdr:spPr>
        <a:xfrm>
          <a:off x="3606800" y="7095490"/>
          <a:ext cx="330200" cy="53721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0965</a:t>
          </a:r>
        </a:p>
      </xdr:txBody>
    </xdr:sp>
    <xdr:clientData/>
  </xdr:twoCellAnchor>
  <xdr:twoCellAnchor>
    <xdr:from>
      <xdr:col>8</xdr:col>
      <xdr:colOff>25400</xdr:colOff>
      <xdr:row>21</xdr:row>
      <xdr:rowOff>145415</xdr:rowOff>
    </xdr:from>
    <xdr:to>
      <xdr:col>8</xdr:col>
      <xdr:colOff>355600</xdr:colOff>
      <xdr:row>21</xdr:row>
      <xdr:rowOff>272415</xdr:rowOff>
    </xdr:to>
    <xdr:sp macro="" textlink="">
      <xdr:nvSpPr>
        <xdr:cNvPr id="23925" name="0,2338051">
          <a:extLst>
            <a:ext uri="{FF2B5EF4-FFF2-40B4-BE49-F238E27FC236}">
              <a16:creationId xmlns:a16="http://schemas.microsoft.com/office/drawing/2014/main" id="{6C8E3154-06B4-4927-7445-D1650B2EDD8E}"/>
            </a:ext>
          </a:extLst>
        </xdr:cNvPr>
        <xdr:cNvSpPr/>
      </xdr:nvSpPr>
      <xdr:spPr>
        <a:xfrm>
          <a:off x="3606800" y="703199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14:14</a:t>
          </a:r>
        </a:p>
      </xdr:txBody>
    </xdr:sp>
    <xdr:clientData/>
  </xdr:twoCellAnchor>
  <xdr:twoCellAnchor>
    <xdr:from>
      <xdr:col>8</xdr:col>
      <xdr:colOff>25400</xdr:colOff>
      <xdr:row>22</xdr:row>
      <xdr:rowOff>432753</xdr:rowOff>
    </xdr:from>
    <xdr:to>
      <xdr:col>8</xdr:col>
      <xdr:colOff>355600</xdr:colOff>
      <xdr:row>24</xdr:row>
      <xdr:rowOff>164148</xdr:rowOff>
    </xdr:to>
    <xdr:sp macro="Clicquer" textlink="">
      <xdr:nvSpPr>
        <xdr:cNvPr id="23926" name="144 Consult">
          <a:extLst>
            <a:ext uri="{FF2B5EF4-FFF2-40B4-BE49-F238E27FC236}">
              <a16:creationId xmlns:a16="http://schemas.microsoft.com/office/drawing/2014/main" id="{646F2E90-D4DF-1D41-CB65-5E29E4C40926}"/>
            </a:ext>
          </a:extLst>
        </xdr:cNvPr>
        <xdr:cNvSpPr/>
      </xdr:nvSpPr>
      <xdr:spPr>
        <a:xfrm>
          <a:off x="3606800" y="7767003"/>
          <a:ext cx="330200" cy="62674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0909</a:t>
          </a:r>
        </a:p>
      </xdr:txBody>
    </xdr:sp>
    <xdr:clientData/>
  </xdr:twoCellAnchor>
  <xdr:twoCellAnchor>
    <xdr:from>
      <xdr:col>8</xdr:col>
      <xdr:colOff>25400</xdr:colOff>
      <xdr:row>22</xdr:row>
      <xdr:rowOff>369253</xdr:rowOff>
    </xdr:from>
    <xdr:to>
      <xdr:col>8</xdr:col>
      <xdr:colOff>355600</xdr:colOff>
      <xdr:row>23</xdr:row>
      <xdr:rowOff>48578</xdr:rowOff>
    </xdr:to>
    <xdr:sp macro="" textlink="">
      <xdr:nvSpPr>
        <xdr:cNvPr id="23927" name="3,781605E-02">
          <a:extLst>
            <a:ext uri="{FF2B5EF4-FFF2-40B4-BE49-F238E27FC236}">
              <a16:creationId xmlns:a16="http://schemas.microsoft.com/office/drawing/2014/main" id="{C9C07F49-7ABA-96A6-2D85-AD1C39CE8FE9}"/>
            </a:ext>
          </a:extLst>
        </xdr:cNvPr>
        <xdr:cNvSpPr/>
      </xdr:nvSpPr>
      <xdr:spPr>
        <a:xfrm>
          <a:off x="3606800" y="770350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14:59</a:t>
          </a:r>
        </a:p>
      </xdr:txBody>
    </xdr:sp>
    <xdr:clientData/>
  </xdr:twoCellAnchor>
  <xdr:twoCellAnchor>
    <xdr:from>
      <xdr:col>8</xdr:col>
      <xdr:colOff>25400</xdr:colOff>
      <xdr:row>24</xdr:row>
      <xdr:rowOff>238760</xdr:rowOff>
    </xdr:from>
    <xdr:to>
      <xdr:col>8</xdr:col>
      <xdr:colOff>355600</xdr:colOff>
      <xdr:row>26</xdr:row>
      <xdr:rowOff>14923</xdr:rowOff>
    </xdr:to>
    <xdr:sp macro="Clicquer" textlink="">
      <xdr:nvSpPr>
        <xdr:cNvPr id="23928" name="145 Consult">
          <a:extLst>
            <a:ext uri="{FF2B5EF4-FFF2-40B4-BE49-F238E27FC236}">
              <a16:creationId xmlns:a16="http://schemas.microsoft.com/office/drawing/2014/main" id="{CE56836B-5284-4441-E9AF-9744B478E047}"/>
            </a:ext>
          </a:extLst>
        </xdr:cNvPr>
        <xdr:cNvSpPr/>
      </xdr:nvSpPr>
      <xdr:spPr>
        <a:xfrm>
          <a:off x="3606800" y="8468360"/>
          <a:ext cx="330200" cy="67151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0441</a:t>
          </a:r>
        </a:p>
      </xdr:txBody>
    </xdr:sp>
    <xdr:clientData/>
  </xdr:twoCellAnchor>
  <xdr:twoCellAnchor>
    <xdr:from>
      <xdr:col>8</xdr:col>
      <xdr:colOff>25400</xdr:colOff>
      <xdr:row>24</xdr:row>
      <xdr:rowOff>175260</xdr:rowOff>
    </xdr:from>
    <xdr:to>
      <xdr:col>8</xdr:col>
      <xdr:colOff>355600</xdr:colOff>
      <xdr:row>24</xdr:row>
      <xdr:rowOff>302260</xdr:rowOff>
    </xdr:to>
    <xdr:sp macro="" textlink="">
      <xdr:nvSpPr>
        <xdr:cNvPr id="23929" name="0,5124403">
          <a:extLst>
            <a:ext uri="{FF2B5EF4-FFF2-40B4-BE49-F238E27FC236}">
              <a16:creationId xmlns:a16="http://schemas.microsoft.com/office/drawing/2014/main" id="{19FBB603-9995-E3CA-7426-59C60391C17C}"/>
            </a:ext>
          </a:extLst>
        </xdr:cNvPr>
        <xdr:cNvSpPr/>
      </xdr:nvSpPr>
      <xdr:spPr>
        <a:xfrm>
          <a:off x="3606800" y="840486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15:46</a:t>
          </a:r>
        </a:p>
      </xdr:txBody>
    </xdr:sp>
    <xdr:clientData/>
  </xdr:twoCellAnchor>
  <xdr:twoCellAnchor>
    <xdr:from>
      <xdr:col>8</xdr:col>
      <xdr:colOff>25400</xdr:colOff>
      <xdr:row>26</xdr:row>
      <xdr:rowOff>29845</xdr:rowOff>
    </xdr:from>
    <xdr:to>
      <xdr:col>8</xdr:col>
      <xdr:colOff>355600</xdr:colOff>
      <xdr:row>27</xdr:row>
      <xdr:rowOff>134303</xdr:rowOff>
    </xdr:to>
    <xdr:sp macro="Clicquer" textlink="">
      <xdr:nvSpPr>
        <xdr:cNvPr id="23930" name="146 Consult">
          <a:extLst>
            <a:ext uri="{FF2B5EF4-FFF2-40B4-BE49-F238E27FC236}">
              <a16:creationId xmlns:a16="http://schemas.microsoft.com/office/drawing/2014/main" id="{F4B74B3F-2679-880B-546A-959AF14CB16B}"/>
            </a:ext>
          </a:extLst>
        </xdr:cNvPr>
        <xdr:cNvSpPr/>
      </xdr:nvSpPr>
      <xdr:spPr>
        <a:xfrm>
          <a:off x="3606800" y="9154795"/>
          <a:ext cx="330200" cy="55213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0064</a:t>
          </a:r>
        </a:p>
      </xdr:txBody>
    </xdr:sp>
    <xdr:clientData/>
  </xdr:twoCellAnchor>
  <xdr:twoCellAnchor>
    <xdr:from>
      <xdr:col>8</xdr:col>
      <xdr:colOff>25400</xdr:colOff>
      <xdr:row>25</xdr:row>
      <xdr:rowOff>414020</xdr:rowOff>
    </xdr:from>
    <xdr:to>
      <xdr:col>8</xdr:col>
      <xdr:colOff>355600</xdr:colOff>
      <xdr:row>26</xdr:row>
      <xdr:rowOff>93345</xdr:rowOff>
    </xdr:to>
    <xdr:sp macro="" textlink="">
      <xdr:nvSpPr>
        <xdr:cNvPr id="23931" name="0,4307873">
          <a:extLst>
            <a:ext uri="{FF2B5EF4-FFF2-40B4-BE49-F238E27FC236}">
              <a16:creationId xmlns:a16="http://schemas.microsoft.com/office/drawing/2014/main" id="{5B5064B4-1BD0-A4BA-10D6-4F947ABBFB5E}"/>
            </a:ext>
          </a:extLst>
        </xdr:cNvPr>
        <xdr:cNvSpPr/>
      </xdr:nvSpPr>
      <xdr:spPr>
        <a:xfrm>
          <a:off x="3606800" y="909129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16:32</a:t>
          </a:r>
        </a:p>
      </xdr:txBody>
    </xdr:sp>
    <xdr:clientData/>
  </xdr:twoCellAnchor>
  <xdr:twoCellAnchor>
    <xdr:from>
      <xdr:col>8</xdr:col>
      <xdr:colOff>25400</xdr:colOff>
      <xdr:row>27</xdr:row>
      <xdr:rowOff>268605</xdr:rowOff>
    </xdr:from>
    <xdr:to>
      <xdr:col>8</xdr:col>
      <xdr:colOff>355600</xdr:colOff>
      <xdr:row>28</xdr:row>
      <xdr:rowOff>89535</xdr:rowOff>
    </xdr:to>
    <xdr:sp macro="Clicquer" textlink="">
      <xdr:nvSpPr>
        <xdr:cNvPr id="23932" name="147 Consult">
          <a:extLst>
            <a:ext uri="{FF2B5EF4-FFF2-40B4-BE49-F238E27FC236}">
              <a16:creationId xmlns:a16="http://schemas.microsoft.com/office/drawing/2014/main" id="{07E2E903-2224-5342-C446-3DB1214151EB}"/>
            </a:ext>
          </a:extLst>
        </xdr:cNvPr>
        <xdr:cNvSpPr/>
      </xdr:nvSpPr>
      <xdr:spPr>
        <a:xfrm>
          <a:off x="3606800" y="9841230"/>
          <a:ext cx="330200" cy="26860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0701</a:t>
          </a:r>
        </a:p>
      </xdr:txBody>
    </xdr:sp>
    <xdr:clientData/>
  </xdr:twoCellAnchor>
  <xdr:twoCellAnchor>
    <xdr:from>
      <xdr:col>8</xdr:col>
      <xdr:colOff>25400</xdr:colOff>
      <xdr:row>27</xdr:row>
      <xdr:rowOff>205105</xdr:rowOff>
    </xdr:from>
    <xdr:to>
      <xdr:col>8</xdr:col>
      <xdr:colOff>355600</xdr:colOff>
      <xdr:row>27</xdr:row>
      <xdr:rowOff>332105</xdr:rowOff>
    </xdr:to>
    <xdr:sp macro="" textlink="">
      <xdr:nvSpPr>
        <xdr:cNvPr id="23933" name="1,646698E-02">
          <a:extLst>
            <a:ext uri="{FF2B5EF4-FFF2-40B4-BE49-F238E27FC236}">
              <a16:creationId xmlns:a16="http://schemas.microsoft.com/office/drawing/2014/main" id="{57049CCA-9B82-0C48-205D-011FE7752C10}"/>
            </a:ext>
          </a:extLst>
        </xdr:cNvPr>
        <xdr:cNvSpPr/>
      </xdr:nvSpPr>
      <xdr:spPr>
        <a:xfrm>
          <a:off x="3606800" y="977773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17:18</a:t>
          </a:r>
        </a:p>
      </xdr:txBody>
    </xdr:sp>
    <xdr:clientData/>
  </xdr:twoCellAnchor>
  <xdr:twoCellAnchor>
    <xdr:from>
      <xdr:col>8</xdr:col>
      <xdr:colOff>25400</xdr:colOff>
      <xdr:row>28</xdr:row>
      <xdr:rowOff>238760</xdr:rowOff>
    </xdr:from>
    <xdr:to>
      <xdr:col>8</xdr:col>
      <xdr:colOff>355600</xdr:colOff>
      <xdr:row>29</xdr:row>
      <xdr:rowOff>373063</xdr:rowOff>
    </xdr:to>
    <xdr:sp macro="Clicquer" textlink="">
      <xdr:nvSpPr>
        <xdr:cNvPr id="23934" name="148 Consult">
          <a:extLst>
            <a:ext uri="{FF2B5EF4-FFF2-40B4-BE49-F238E27FC236}">
              <a16:creationId xmlns:a16="http://schemas.microsoft.com/office/drawing/2014/main" id="{1208FB1B-1BEA-5716-F919-7268D63C0C06}"/>
            </a:ext>
          </a:extLst>
        </xdr:cNvPr>
        <xdr:cNvSpPr/>
      </xdr:nvSpPr>
      <xdr:spPr>
        <a:xfrm>
          <a:off x="3606800" y="10259060"/>
          <a:ext cx="330200" cy="58197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0155</a:t>
          </a:r>
        </a:p>
      </xdr:txBody>
    </xdr:sp>
    <xdr:clientData/>
  </xdr:twoCellAnchor>
  <xdr:twoCellAnchor>
    <xdr:from>
      <xdr:col>8</xdr:col>
      <xdr:colOff>25400</xdr:colOff>
      <xdr:row>28</xdr:row>
      <xdr:rowOff>175260</xdr:rowOff>
    </xdr:from>
    <xdr:to>
      <xdr:col>8</xdr:col>
      <xdr:colOff>355600</xdr:colOff>
      <xdr:row>28</xdr:row>
      <xdr:rowOff>302260</xdr:rowOff>
    </xdr:to>
    <xdr:sp macro="" textlink="">
      <xdr:nvSpPr>
        <xdr:cNvPr id="23935" name="0,6725936">
          <a:extLst>
            <a:ext uri="{FF2B5EF4-FFF2-40B4-BE49-F238E27FC236}">
              <a16:creationId xmlns:a16="http://schemas.microsoft.com/office/drawing/2014/main" id="{14ED625B-6CEC-631B-9EEB-E4A2981CC8D3}"/>
            </a:ext>
          </a:extLst>
        </xdr:cNvPr>
        <xdr:cNvSpPr/>
      </xdr:nvSpPr>
      <xdr:spPr>
        <a:xfrm>
          <a:off x="3606800" y="1019556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17:46</a:t>
          </a:r>
        </a:p>
      </xdr:txBody>
    </xdr:sp>
    <xdr:clientData/>
  </xdr:twoCellAnchor>
  <xdr:twoCellAnchor>
    <xdr:from>
      <xdr:col>8</xdr:col>
      <xdr:colOff>25400</xdr:colOff>
      <xdr:row>30</xdr:row>
      <xdr:rowOff>59690</xdr:rowOff>
    </xdr:from>
    <xdr:to>
      <xdr:col>8</xdr:col>
      <xdr:colOff>355600</xdr:colOff>
      <xdr:row>31</xdr:row>
      <xdr:rowOff>149225</xdr:rowOff>
    </xdr:to>
    <xdr:sp macro="Clicquer" textlink="">
      <xdr:nvSpPr>
        <xdr:cNvPr id="23936" name="149 Consult">
          <a:extLst>
            <a:ext uri="{FF2B5EF4-FFF2-40B4-BE49-F238E27FC236}">
              <a16:creationId xmlns:a16="http://schemas.microsoft.com/office/drawing/2014/main" id="{B37DA8E4-F2D7-8A32-E0B4-24C8ED4801C7}"/>
            </a:ext>
          </a:extLst>
        </xdr:cNvPr>
        <xdr:cNvSpPr/>
      </xdr:nvSpPr>
      <xdr:spPr>
        <a:xfrm>
          <a:off x="3606800" y="10975340"/>
          <a:ext cx="330200" cy="53721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0326</a:t>
          </a:r>
        </a:p>
      </xdr:txBody>
    </xdr:sp>
    <xdr:clientData/>
  </xdr:twoCellAnchor>
  <xdr:twoCellAnchor>
    <xdr:from>
      <xdr:col>8</xdr:col>
      <xdr:colOff>25400</xdr:colOff>
      <xdr:row>29</xdr:row>
      <xdr:rowOff>443865</xdr:rowOff>
    </xdr:from>
    <xdr:to>
      <xdr:col>8</xdr:col>
      <xdr:colOff>355600</xdr:colOff>
      <xdr:row>30</xdr:row>
      <xdr:rowOff>123190</xdr:rowOff>
    </xdr:to>
    <xdr:sp macro="" textlink="">
      <xdr:nvSpPr>
        <xdr:cNvPr id="23937" name="0,542821">
          <a:extLst>
            <a:ext uri="{FF2B5EF4-FFF2-40B4-BE49-F238E27FC236}">
              <a16:creationId xmlns:a16="http://schemas.microsoft.com/office/drawing/2014/main" id="{18FC3821-0C02-9AC4-974C-4E9C311CA672}"/>
            </a:ext>
          </a:extLst>
        </xdr:cNvPr>
        <xdr:cNvSpPr/>
      </xdr:nvSpPr>
      <xdr:spPr>
        <a:xfrm>
          <a:off x="3606800" y="1091184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18:34</a:t>
          </a:r>
        </a:p>
      </xdr:txBody>
    </xdr:sp>
    <xdr:clientData/>
  </xdr:twoCellAnchor>
  <xdr:twoCellAnchor>
    <xdr:from>
      <xdr:col>8</xdr:col>
      <xdr:colOff>25400</xdr:colOff>
      <xdr:row>31</xdr:row>
      <xdr:rowOff>179070</xdr:rowOff>
    </xdr:from>
    <xdr:to>
      <xdr:col>8</xdr:col>
      <xdr:colOff>355600</xdr:colOff>
      <xdr:row>32</xdr:row>
      <xdr:rowOff>193993</xdr:rowOff>
    </xdr:to>
    <xdr:sp macro="Clicquer" textlink="">
      <xdr:nvSpPr>
        <xdr:cNvPr id="23938" name="150 Consult">
          <a:extLst>
            <a:ext uri="{FF2B5EF4-FFF2-40B4-BE49-F238E27FC236}">
              <a16:creationId xmlns:a16="http://schemas.microsoft.com/office/drawing/2014/main" id="{EE5F0A6F-D9C6-0066-7A15-50F44A23DCEE}"/>
            </a:ext>
          </a:extLst>
        </xdr:cNvPr>
        <xdr:cNvSpPr/>
      </xdr:nvSpPr>
      <xdr:spPr>
        <a:xfrm>
          <a:off x="3606800" y="11542395"/>
          <a:ext cx="330200" cy="462598"/>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0050</a:t>
          </a:r>
        </a:p>
      </xdr:txBody>
    </xdr:sp>
    <xdr:clientData/>
  </xdr:twoCellAnchor>
  <xdr:twoCellAnchor>
    <xdr:from>
      <xdr:col>8</xdr:col>
      <xdr:colOff>25400</xdr:colOff>
      <xdr:row>31</xdr:row>
      <xdr:rowOff>115570</xdr:rowOff>
    </xdr:from>
    <xdr:to>
      <xdr:col>8</xdr:col>
      <xdr:colOff>355600</xdr:colOff>
      <xdr:row>31</xdr:row>
      <xdr:rowOff>242570</xdr:rowOff>
    </xdr:to>
    <xdr:sp macro="" textlink="">
      <xdr:nvSpPr>
        <xdr:cNvPr id="23939" name="0,5606592">
          <a:extLst>
            <a:ext uri="{FF2B5EF4-FFF2-40B4-BE49-F238E27FC236}">
              <a16:creationId xmlns:a16="http://schemas.microsoft.com/office/drawing/2014/main" id="{8AEA4A7F-968B-A45A-764A-8669CE653866}"/>
            </a:ext>
          </a:extLst>
        </xdr:cNvPr>
        <xdr:cNvSpPr/>
      </xdr:nvSpPr>
      <xdr:spPr>
        <a:xfrm>
          <a:off x="3606800" y="1147889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19:12</a:t>
          </a:r>
        </a:p>
      </xdr:txBody>
    </xdr:sp>
    <xdr:clientData/>
  </xdr:twoCellAnchor>
  <xdr:twoCellAnchor>
    <xdr:from>
      <xdr:col>8</xdr:col>
      <xdr:colOff>25400</xdr:colOff>
      <xdr:row>32</xdr:row>
      <xdr:rowOff>283528</xdr:rowOff>
    </xdr:from>
    <xdr:to>
      <xdr:col>8</xdr:col>
      <xdr:colOff>355600</xdr:colOff>
      <xdr:row>33</xdr:row>
      <xdr:rowOff>74613</xdr:rowOff>
    </xdr:to>
    <xdr:sp macro="Clicquer" textlink="">
      <xdr:nvSpPr>
        <xdr:cNvPr id="23940" name="151 Consult">
          <a:extLst>
            <a:ext uri="{FF2B5EF4-FFF2-40B4-BE49-F238E27FC236}">
              <a16:creationId xmlns:a16="http://schemas.microsoft.com/office/drawing/2014/main" id="{EC7E4937-C3BF-A226-7EE2-C91E78B6618F}"/>
            </a:ext>
          </a:extLst>
        </xdr:cNvPr>
        <xdr:cNvSpPr/>
      </xdr:nvSpPr>
      <xdr:spPr>
        <a:xfrm>
          <a:off x="3606800" y="12094528"/>
          <a:ext cx="330200" cy="23876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0757</a:t>
          </a:r>
        </a:p>
      </xdr:txBody>
    </xdr:sp>
    <xdr:clientData/>
  </xdr:twoCellAnchor>
  <xdr:twoCellAnchor>
    <xdr:from>
      <xdr:col>8</xdr:col>
      <xdr:colOff>25400</xdr:colOff>
      <xdr:row>32</xdr:row>
      <xdr:rowOff>220028</xdr:rowOff>
    </xdr:from>
    <xdr:to>
      <xdr:col>8</xdr:col>
      <xdr:colOff>355600</xdr:colOff>
      <xdr:row>32</xdr:row>
      <xdr:rowOff>347028</xdr:rowOff>
    </xdr:to>
    <xdr:sp macro="" textlink="">
      <xdr:nvSpPr>
        <xdr:cNvPr id="23941" name="0,8933214">
          <a:extLst>
            <a:ext uri="{FF2B5EF4-FFF2-40B4-BE49-F238E27FC236}">
              <a16:creationId xmlns:a16="http://schemas.microsoft.com/office/drawing/2014/main" id="{D961570F-DFEF-1112-5B2D-46BCEF4536A5}"/>
            </a:ext>
          </a:extLst>
        </xdr:cNvPr>
        <xdr:cNvSpPr/>
      </xdr:nvSpPr>
      <xdr:spPr>
        <a:xfrm>
          <a:off x="3606800" y="1203102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19:49</a:t>
          </a:r>
        </a:p>
      </xdr:txBody>
    </xdr:sp>
    <xdr:clientData/>
  </xdr:twoCellAnchor>
  <xdr:twoCellAnchor>
    <xdr:from>
      <xdr:col>9</xdr:col>
      <xdr:colOff>25400</xdr:colOff>
      <xdr:row>9</xdr:row>
      <xdr:rowOff>44768</xdr:rowOff>
    </xdr:from>
    <xdr:to>
      <xdr:col>9</xdr:col>
      <xdr:colOff>355600</xdr:colOff>
      <xdr:row>10</xdr:row>
      <xdr:rowOff>164147</xdr:rowOff>
    </xdr:to>
    <xdr:sp macro="Clicquer" textlink="">
      <xdr:nvSpPr>
        <xdr:cNvPr id="23942" name="152 Consult">
          <a:extLst>
            <a:ext uri="{FF2B5EF4-FFF2-40B4-BE49-F238E27FC236}">
              <a16:creationId xmlns:a16="http://schemas.microsoft.com/office/drawing/2014/main" id="{D08B3F16-F05A-768A-E1BE-7AE148F91E36}"/>
            </a:ext>
          </a:extLst>
        </xdr:cNvPr>
        <xdr:cNvSpPr/>
      </xdr:nvSpPr>
      <xdr:spPr>
        <a:xfrm>
          <a:off x="3987800" y="1559243"/>
          <a:ext cx="330200" cy="567054"/>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0325</a:t>
          </a:r>
        </a:p>
      </xdr:txBody>
    </xdr:sp>
    <xdr:clientData/>
  </xdr:twoCellAnchor>
  <xdr:twoCellAnchor>
    <xdr:from>
      <xdr:col>9</xdr:col>
      <xdr:colOff>25400</xdr:colOff>
      <xdr:row>8</xdr:row>
      <xdr:rowOff>171768</xdr:rowOff>
    </xdr:from>
    <xdr:to>
      <xdr:col>9</xdr:col>
      <xdr:colOff>355600</xdr:colOff>
      <xdr:row>9</xdr:row>
      <xdr:rowOff>108268</xdr:rowOff>
    </xdr:to>
    <xdr:sp macro="" textlink="">
      <xdr:nvSpPr>
        <xdr:cNvPr id="23943" name="0,9363537">
          <a:extLst>
            <a:ext uri="{FF2B5EF4-FFF2-40B4-BE49-F238E27FC236}">
              <a16:creationId xmlns:a16="http://schemas.microsoft.com/office/drawing/2014/main" id="{CA4F3D2E-D2A0-B42C-3A17-45FD6B6A05DD}"/>
            </a:ext>
          </a:extLst>
        </xdr:cNvPr>
        <xdr:cNvSpPr/>
      </xdr:nvSpPr>
      <xdr:spPr>
        <a:xfrm>
          <a:off x="3987800" y="149574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08:03</a:t>
          </a:r>
        </a:p>
      </xdr:txBody>
    </xdr:sp>
    <xdr:clientData/>
  </xdr:twoCellAnchor>
  <xdr:twoCellAnchor>
    <xdr:from>
      <xdr:col>9</xdr:col>
      <xdr:colOff>25400</xdr:colOff>
      <xdr:row>10</xdr:row>
      <xdr:rowOff>253683</xdr:rowOff>
    </xdr:from>
    <xdr:to>
      <xdr:col>9</xdr:col>
      <xdr:colOff>355600</xdr:colOff>
      <xdr:row>11</xdr:row>
      <xdr:rowOff>134303</xdr:rowOff>
    </xdr:to>
    <xdr:sp macro="Clicquer" textlink="">
      <xdr:nvSpPr>
        <xdr:cNvPr id="23944" name="153 Consult">
          <a:extLst>
            <a:ext uri="{FF2B5EF4-FFF2-40B4-BE49-F238E27FC236}">
              <a16:creationId xmlns:a16="http://schemas.microsoft.com/office/drawing/2014/main" id="{81AD6F5D-2976-6C2B-1BDE-C13EFD73F976}"/>
            </a:ext>
          </a:extLst>
        </xdr:cNvPr>
        <xdr:cNvSpPr/>
      </xdr:nvSpPr>
      <xdr:spPr>
        <a:xfrm>
          <a:off x="3987800" y="2215833"/>
          <a:ext cx="330200" cy="32829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0804</a:t>
          </a:r>
        </a:p>
      </xdr:txBody>
    </xdr:sp>
    <xdr:clientData/>
  </xdr:twoCellAnchor>
  <xdr:twoCellAnchor>
    <xdr:from>
      <xdr:col>9</xdr:col>
      <xdr:colOff>25400</xdr:colOff>
      <xdr:row>10</xdr:row>
      <xdr:rowOff>190183</xdr:rowOff>
    </xdr:from>
    <xdr:to>
      <xdr:col>9</xdr:col>
      <xdr:colOff>355600</xdr:colOff>
      <xdr:row>10</xdr:row>
      <xdr:rowOff>317183</xdr:rowOff>
    </xdr:to>
    <xdr:sp macro="" textlink="">
      <xdr:nvSpPr>
        <xdr:cNvPr id="23945" name="0,2652947">
          <a:extLst>
            <a:ext uri="{FF2B5EF4-FFF2-40B4-BE49-F238E27FC236}">
              <a16:creationId xmlns:a16="http://schemas.microsoft.com/office/drawing/2014/main" id="{EB048945-8618-847A-DAC9-C82DB2DF54DD}"/>
            </a:ext>
          </a:extLst>
        </xdr:cNvPr>
        <xdr:cNvSpPr/>
      </xdr:nvSpPr>
      <xdr:spPr>
        <a:xfrm>
          <a:off x="3987800" y="215233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08:47</a:t>
          </a:r>
        </a:p>
      </xdr:txBody>
    </xdr:sp>
    <xdr:clientData/>
  </xdr:twoCellAnchor>
  <xdr:twoCellAnchor>
    <xdr:from>
      <xdr:col>9</xdr:col>
      <xdr:colOff>25400</xdr:colOff>
      <xdr:row>11</xdr:row>
      <xdr:rowOff>193992</xdr:rowOff>
    </xdr:from>
    <xdr:to>
      <xdr:col>9</xdr:col>
      <xdr:colOff>355600</xdr:colOff>
      <xdr:row>12</xdr:row>
      <xdr:rowOff>283527</xdr:rowOff>
    </xdr:to>
    <xdr:sp macro="Clicquer" textlink="">
      <xdr:nvSpPr>
        <xdr:cNvPr id="23946" name="154 Consult">
          <a:extLst>
            <a:ext uri="{FF2B5EF4-FFF2-40B4-BE49-F238E27FC236}">
              <a16:creationId xmlns:a16="http://schemas.microsoft.com/office/drawing/2014/main" id="{D5E78D00-2D07-C2D1-92DD-43EFD5EEE712}"/>
            </a:ext>
          </a:extLst>
        </xdr:cNvPr>
        <xdr:cNvSpPr/>
      </xdr:nvSpPr>
      <xdr:spPr>
        <a:xfrm>
          <a:off x="3987800" y="2603817"/>
          <a:ext cx="330200" cy="53721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0905</a:t>
          </a:r>
        </a:p>
      </xdr:txBody>
    </xdr:sp>
    <xdr:clientData/>
  </xdr:twoCellAnchor>
  <xdr:twoCellAnchor>
    <xdr:from>
      <xdr:col>9</xdr:col>
      <xdr:colOff>25400</xdr:colOff>
      <xdr:row>11</xdr:row>
      <xdr:rowOff>130492</xdr:rowOff>
    </xdr:from>
    <xdr:to>
      <xdr:col>9</xdr:col>
      <xdr:colOff>355600</xdr:colOff>
      <xdr:row>11</xdr:row>
      <xdr:rowOff>257492</xdr:rowOff>
    </xdr:to>
    <xdr:sp macro="" textlink="">
      <xdr:nvSpPr>
        <xdr:cNvPr id="23947" name="0,2006171">
          <a:extLst>
            <a:ext uri="{FF2B5EF4-FFF2-40B4-BE49-F238E27FC236}">
              <a16:creationId xmlns:a16="http://schemas.microsoft.com/office/drawing/2014/main" id="{31CE221A-4ABF-8C2E-2A0A-96C873C98201}"/>
            </a:ext>
          </a:extLst>
        </xdr:cNvPr>
        <xdr:cNvSpPr/>
      </xdr:nvSpPr>
      <xdr:spPr>
        <a:xfrm>
          <a:off x="3987800" y="254031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09:13</a:t>
          </a:r>
        </a:p>
      </xdr:txBody>
    </xdr:sp>
    <xdr:clientData/>
  </xdr:twoCellAnchor>
  <xdr:twoCellAnchor>
    <xdr:from>
      <xdr:col>9</xdr:col>
      <xdr:colOff>25400</xdr:colOff>
      <xdr:row>12</xdr:row>
      <xdr:rowOff>402908</xdr:rowOff>
    </xdr:from>
    <xdr:to>
      <xdr:col>9</xdr:col>
      <xdr:colOff>355600</xdr:colOff>
      <xdr:row>14</xdr:row>
      <xdr:rowOff>119380</xdr:rowOff>
    </xdr:to>
    <xdr:sp macro="Clicquer" textlink="">
      <xdr:nvSpPr>
        <xdr:cNvPr id="23948" name="155 Consult">
          <a:extLst>
            <a:ext uri="{FF2B5EF4-FFF2-40B4-BE49-F238E27FC236}">
              <a16:creationId xmlns:a16="http://schemas.microsoft.com/office/drawing/2014/main" id="{80D9BF4A-1B87-1190-A285-8957095460B9}"/>
            </a:ext>
          </a:extLst>
        </xdr:cNvPr>
        <xdr:cNvSpPr/>
      </xdr:nvSpPr>
      <xdr:spPr>
        <a:xfrm>
          <a:off x="3987800" y="3260408"/>
          <a:ext cx="330200" cy="611822"/>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0417</a:t>
          </a:r>
        </a:p>
      </xdr:txBody>
    </xdr:sp>
    <xdr:clientData/>
  </xdr:twoCellAnchor>
  <xdr:twoCellAnchor>
    <xdr:from>
      <xdr:col>9</xdr:col>
      <xdr:colOff>25400</xdr:colOff>
      <xdr:row>12</xdr:row>
      <xdr:rowOff>339408</xdr:rowOff>
    </xdr:from>
    <xdr:to>
      <xdr:col>9</xdr:col>
      <xdr:colOff>355600</xdr:colOff>
      <xdr:row>13</xdr:row>
      <xdr:rowOff>18733</xdr:rowOff>
    </xdr:to>
    <xdr:sp macro="" textlink="">
      <xdr:nvSpPr>
        <xdr:cNvPr id="23949" name="0,8922004">
          <a:extLst>
            <a:ext uri="{FF2B5EF4-FFF2-40B4-BE49-F238E27FC236}">
              <a16:creationId xmlns:a16="http://schemas.microsoft.com/office/drawing/2014/main" id="{9387F325-7288-7F95-3494-BECF53148670}"/>
            </a:ext>
          </a:extLst>
        </xdr:cNvPr>
        <xdr:cNvSpPr/>
      </xdr:nvSpPr>
      <xdr:spPr>
        <a:xfrm>
          <a:off x="3987800" y="319690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09:57</a:t>
          </a:r>
        </a:p>
      </xdr:txBody>
    </xdr:sp>
    <xdr:clientData/>
  </xdr:twoCellAnchor>
  <xdr:twoCellAnchor>
    <xdr:from>
      <xdr:col>9</xdr:col>
      <xdr:colOff>25400</xdr:colOff>
      <xdr:row>14</xdr:row>
      <xdr:rowOff>253683</xdr:rowOff>
    </xdr:from>
    <xdr:to>
      <xdr:col>9</xdr:col>
      <xdr:colOff>355600</xdr:colOff>
      <xdr:row>15</xdr:row>
      <xdr:rowOff>402908</xdr:rowOff>
    </xdr:to>
    <xdr:sp macro="Clicquer" textlink="">
      <xdr:nvSpPr>
        <xdr:cNvPr id="23950" name="156 Consult">
          <a:extLst>
            <a:ext uri="{FF2B5EF4-FFF2-40B4-BE49-F238E27FC236}">
              <a16:creationId xmlns:a16="http://schemas.microsoft.com/office/drawing/2014/main" id="{ADE94ED5-B690-3DBE-D1D4-8FDC1117A417}"/>
            </a:ext>
          </a:extLst>
        </xdr:cNvPr>
        <xdr:cNvSpPr/>
      </xdr:nvSpPr>
      <xdr:spPr>
        <a:xfrm>
          <a:off x="3987800" y="4006533"/>
          <a:ext cx="330200" cy="59690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0954</a:t>
          </a:r>
        </a:p>
      </xdr:txBody>
    </xdr:sp>
    <xdr:clientData/>
  </xdr:twoCellAnchor>
  <xdr:twoCellAnchor>
    <xdr:from>
      <xdr:col>9</xdr:col>
      <xdr:colOff>25400</xdr:colOff>
      <xdr:row>14</xdr:row>
      <xdr:rowOff>190183</xdr:rowOff>
    </xdr:from>
    <xdr:to>
      <xdr:col>9</xdr:col>
      <xdr:colOff>355600</xdr:colOff>
      <xdr:row>14</xdr:row>
      <xdr:rowOff>317183</xdr:rowOff>
    </xdr:to>
    <xdr:sp macro="" textlink="">
      <xdr:nvSpPr>
        <xdr:cNvPr id="23951" name="0,0795846">
          <a:extLst>
            <a:ext uri="{FF2B5EF4-FFF2-40B4-BE49-F238E27FC236}">
              <a16:creationId xmlns:a16="http://schemas.microsoft.com/office/drawing/2014/main" id="{1360C8F0-2980-9C13-1E7F-63EE535B0913}"/>
            </a:ext>
          </a:extLst>
        </xdr:cNvPr>
        <xdr:cNvSpPr/>
      </xdr:nvSpPr>
      <xdr:spPr>
        <a:xfrm>
          <a:off x="3987800" y="394303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10:47</a:t>
          </a:r>
        </a:p>
      </xdr:txBody>
    </xdr:sp>
    <xdr:clientData/>
  </xdr:twoCellAnchor>
  <xdr:twoCellAnchor>
    <xdr:from>
      <xdr:col>9</xdr:col>
      <xdr:colOff>25400</xdr:colOff>
      <xdr:row>15</xdr:row>
      <xdr:rowOff>417830</xdr:rowOff>
    </xdr:from>
    <xdr:to>
      <xdr:col>9</xdr:col>
      <xdr:colOff>355600</xdr:colOff>
      <xdr:row>17</xdr:row>
      <xdr:rowOff>164148</xdr:rowOff>
    </xdr:to>
    <xdr:sp macro="Clicquer" textlink="">
      <xdr:nvSpPr>
        <xdr:cNvPr id="23952" name="157 Consult">
          <a:extLst>
            <a:ext uri="{FF2B5EF4-FFF2-40B4-BE49-F238E27FC236}">
              <a16:creationId xmlns:a16="http://schemas.microsoft.com/office/drawing/2014/main" id="{296B41F5-D3E1-DA3E-70E6-3E48A123A73D}"/>
            </a:ext>
          </a:extLst>
        </xdr:cNvPr>
        <xdr:cNvSpPr/>
      </xdr:nvSpPr>
      <xdr:spPr>
        <a:xfrm>
          <a:off x="3987800" y="4618355"/>
          <a:ext cx="330200" cy="641668"/>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0696</a:t>
          </a:r>
        </a:p>
      </xdr:txBody>
    </xdr:sp>
    <xdr:clientData/>
  </xdr:twoCellAnchor>
  <xdr:twoCellAnchor>
    <xdr:from>
      <xdr:col>9</xdr:col>
      <xdr:colOff>25400</xdr:colOff>
      <xdr:row>15</xdr:row>
      <xdr:rowOff>354330</xdr:rowOff>
    </xdr:from>
    <xdr:to>
      <xdr:col>9</xdr:col>
      <xdr:colOff>355600</xdr:colOff>
      <xdr:row>16</xdr:row>
      <xdr:rowOff>33655</xdr:rowOff>
    </xdr:to>
    <xdr:sp macro="" textlink="">
      <xdr:nvSpPr>
        <xdr:cNvPr id="23953" name="0,9342557">
          <a:extLst>
            <a:ext uri="{FF2B5EF4-FFF2-40B4-BE49-F238E27FC236}">
              <a16:creationId xmlns:a16="http://schemas.microsoft.com/office/drawing/2014/main" id="{C26D07A1-62CB-1A4A-C46F-B21CD66BBA19}"/>
            </a:ext>
          </a:extLst>
        </xdr:cNvPr>
        <xdr:cNvSpPr/>
      </xdr:nvSpPr>
      <xdr:spPr>
        <a:xfrm>
          <a:off x="3987800" y="455485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11:28</a:t>
          </a:r>
        </a:p>
      </xdr:txBody>
    </xdr:sp>
    <xdr:clientData/>
  </xdr:twoCellAnchor>
  <xdr:twoCellAnchor>
    <xdr:from>
      <xdr:col>9</xdr:col>
      <xdr:colOff>25400</xdr:colOff>
      <xdr:row>19</xdr:row>
      <xdr:rowOff>164147</xdr:rowOff>
    </xdr:from>
    <xdr:to>
      <xdr:col>9</xdr:col>
      <xdr:colOff>355600</xdr:colOff>
      <xdr:row>20</xdr:row>
      <xdr:rowOff>193993</xdr:rowOff>
    </xdr:to>
    <xdr:sp macro="Clicquer" textlink="">
      <xdr:nvSpPr>
        <xdr:cNvPr id="23954" name="158 Consult">
          <a:extLst>
            <a:ext uri="{FF2B5EF4-FFF2-40B4-BE49-F238E27FC236}">
              <a16:creationId xmlns:a16="http://schemas.microsoft.com/office/drawing/2014/main" id="{C0919101-2455-B5C9-2956-2CC604EE9FAF}"/>
            </a:ext>
          </a:extLst>
        </xdr:cNvPr>
        <xdr:cNvSpPr/>
      </xdr:nvSpPr>
      <xdr:spPr>
        <a:xfrm>
          <a:off x="3987800" y="6155372"/>
          <a:ext cx="330200" cy="477521"/>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0016</a:t>
          </a:r>
        </a:p>
      </xdr:txBody>
    </xdr:sp>
    <xdr:clientData/>
  </xdr:twoCellAnchor>
  <xdr:twoCellAnchor>
    <xdr:from>
      <xdr:col>9</xdr:col>
      <xdr:colOff>25400</xdr:colOff>
      <xdr:row>19</xdr:row>
      <xdr:rowOff>100647</xdr:rowOff>
    </xdr:from>
    <xdr:to>
      <xdr:col>9</xdr:col>
      <xdr:colOff>355600</xdr:colOff>
      <xdr:row>19</xdr:row>
      <xdr:rowOff>227647</xdr:rowOff>
    </xdr:to>
    <xdr:sp macro="" textlink="">
      <xdr:nvSpPr>
        <xdr:cNvPr id="23955" name="0,6402118">
          <a:extLst>
            <a:ext uri="{FF2B5EF4-FFF2-40B4-BE49-F238E27FC236}">
              <a16:creationId xmlns:a16="http://schemas.microsoft.com/office/drawing/2014/main" id="{3AD07B62-A1BA-71D0-907D-DA0D427A4935}"/>
            </a:ext>
          </a:extLst>
        </xdr:cNvPr>
        <xdr:cNvSpPr/>
      </xdr:nvSpPr>
      <xdr:spPr>
        <a:xfrm>
          <a:off x="3987800" y="609187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13:11</a:t>
          </a:r>
        </a:p>
      </xdr:txBody>
    </xdr:sp>
    <xdr:clientData/>
  </xdr:twoCellAnchor>
  <xdr:twoCellAnchor>
    <xdr:from>
      <xdr:col>9</xdr:col>
      <xdr:colOff>25400</xdr:colOff>
      <xdr:row>20</xdr:row>
      <xdr:rowOff>343218</xdr:rowOff>
    </xdr:from>
    <xdr:to>
      <xdr:col>9</xdr:col>
      <xdr:colOff>355600</xdr:colOff>
      <xdr:row>21</xdr:row>
      <xdr:rowOff>283528</xdr:rowOff>
    </xdr:to>
    <xdr:sp macro="Clicquer" textlink="">
      <xdr:nvSpPr>
        <xdr:cNvPr id="23956" name="159 Consult">
          <a:extLst>
            <a:ext uri="{FF2B5EF4-FFF2-40B4-BE49-F238E27FC236}">
              <a16:creationId xmlns:a16="http://schemas.microsoft.com/office/drawing/2014/main" id="{C15FDD7B-E945-03BF-6A88-85FE1509FD4C}"/>
            </a:ext>
          </a:extLst>
        </xdr:cNvPr>
        <xdr:cNvSpPr/>
      </xdr:nvSpPr>
      <xdr:spPr>
        <a:xfrm>
          <a:off x="3987800" y="6782118"/>
          <a:ext cx="330200" cy="38798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0164</a:t>
          </a:r>
        </a:p>
      </xdr:txBody>
    </xdr:sp>
    <xdr:clientData/>
  </xdr:twoCellAnchor>
  <xdr:twoCellAnchor>
    <xdr:from>
      <xdr:col>9</xdr:col>
      <xdr:colOff>25400</xdr:colOff>
      <xdr:row>20</xdr:row>
      <xdr:rowOff>279718</xdr:rowOff>
    </xdr:from>
    <xdr:to>
      <xdr:col>9</xdr:col>
      <xdr:colOff>355600</xdr:colOff>
      <xdr:row>20</xdr:row>
      <xdr:rowOff>406718</xdr:rowOff>
    </xdr:to>
    <xdr:sp macro="" textlink="">
      <xdr:nvSpPr>
        <xdr:cNvPr id="23957" name="0,6190609">
          <a:extLst>
            <a:ext uri="{FF2B5EF4-FFF2-40B4-BE49-F238E27FC236}">
              <a16:creationId xmlns:a16="http://schemas.microsoft.com/office/drawing/2014/main" id="{3268F663-4F4B-626D-CF5B-2743527E2576}"/>
            </a:ext>
          </a:extLst>
        </xdr:cNvPr>
        <xdr:cNvSpPr/>
      </xdr:nvSpPr>
      <xdr:spPr>
        <a:xfrm>
          <a:off x="3987800" y="671861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13:53</a:t>
          </a:r>
        </a:p>
      </xdr:txBody>
    </xdr:sp>
    <xdr:clientData/>
  </xdr:twoCellAnchor>
  <xdr:twoCellAnchor>
    <xdr:from>
      <xdr:col>9</xdr:col>
      <xdr:colOff>25400</xdr:colOff>
      <xdr:row>21</xdr:row>
      <xdr:rowOff>313372</xdr:rowOff>
    </xdr:from>
    <xdr:to>
      <xdr:col>9</xdr:col>
      <xdr:colOff>355600</xdr:colOff>
      <xdr:row>22</xdr:row>
      <xdr:rowOff>373062</xdr:rowOff>
    </xdr:to>
    <xdr:sp macro="Clicquer" textlink="">
      <xdr:nvSpPr>
        <xdr:cNvPr id="23958" name="160 Consult">
          <a:extLst>
            <a:ext uri="{FF2B5EF4-FFF2-40B4-BE49-F238E27FC236}">
              <a16:creationId xmlns:a16="http://schemas.microsoft.com/office/drawing/2014/main" id="{1ED5AEB2-5E23-FD30-F192-75FABFD0B6A9}"/>
            </a:ext>
          </a:extLst>
        </xdr:cNvPr>
        <xdr:cNvSpPr/>
      </xdr:nvSpPr>
      <xdr:spPr>
        <a:xfrm>
          <a:off x="3987800" y="7199947"/>
          <a:ext cx="330200" cy="50736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0406</a:t>
          </a:r>
        </a:p>
      </xdr:txBody>
    </xdr:sp>
    <xdr:clientData/>
  </xdr:twoCellAnchor>
  <xdr:twoCellAnchor>
    <xdr:from>
      <xdr:col>9</xdr:col>
      <xdr:colOff>25400</xdr:colOff>
      <xdr:row>21</xdr:row>
      <xdr:rowOff>249872</xdr:rowOff>
    </xdr:from>
    <xdr:to>
      <xdr:col>9</xdr:col>
      <xdr:colOff>355600</xdr:colOff>
      <xdr:row>21</xdr:row>
      <xdr:rowOff>376872</xdr:rowOff>
    </xdr:to>
    <xdr:sp macro="" textlink="">
      <xdr:nvSpPr>
        <xdr:cNvPr id="23959" name="0,5558996">
          <a:extLst>
            <a:ext uri="{FF2B5EF4-FFF2-40B4-BE49-F238E27FC236}">
              <a16:creationId xmlns:a16="http://schemas.microsoft.com/office/drawing/2014/main" id="{0739A0D2-371B-BCE8-44C1-9568516707A8}"/>
            </a:ext>
          </a:extLst>
        </xdr:cNvPr>
        <xdr:cNvSpPr/>
      </xdr:nvSpPr>
      <xdr:spPr>
        <a:xfrm>
          <a:off x="3987800" y="713644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14:21</a:t>
          </a:r>
        </a:p>
      </xdr:txBody>
    </xdr:sp>
    <xdr:clientData/>
  </xdr:twoCellAnchor>
  <xdr:twoCellAnchor>
    <xdr:from>
      <xdr:col>9</xdr:col>
      <xdr:colOff>25400</xdr:colOff>
      <xdr:row>22</xdr:row>
      <xdr:rowOff>432753</xdr:rowOff>
    </xdr:from>
    <xdr:to>
      <xdr:col>9</xdr:col>
      <xdr:colOff>355600</xdr:colOff>
      <xdr:row>24</xdr:row>
      <xdr:rowOff>74613</xdr:rowOff>
    </xdr:to>
    <xdr:sp macro="Clicquer" textlink="">
      <xdr:nvSpPr>
        <xdr:cNvPr id="23960" name="161 Consult">
          <a:extLst>
            <a:ext uri="{FF2B5EF4-FFF2-40B4-BE49-F238E27FC236}">
              <a16:creationId xmlns:a16="http://schemas.microsoft.com/office/drawing/2014/main" id="{DB250DDB-7309-5D6F-C784-7C77B40DBE58}"/>
            </a:ext>
          </a:extLst>
        </xdr:cNvPr>
        <xdr:cNvSpPr/>
      </xdr:nvSpPr>
      <xdr:spPr>
        <a:xfrm>
          <a:off x="3987800" y="7767003"/>
          <a:ext cx="330200" cy="53721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0276</a:t>
          </a:r>
        </a:p>
      </xdr:txBody>
    </xdr:sp>
    <xdr:clientData/>
  </xdr:twoCellAnchor>
  <xdr:twoCellAnchor>
    <xdr:from>
      <xdr:col>9</xdr:col>
      <xdr:colOff>25400</xdr:colOff>
      <xdr:row>22</xdr:row>
      <xdr:rowOff>369253</xdr:rowOff>
    </xdr:from>
    <xdr:to>
      <xdr:col>9</xdr:col>
      <xdr:colOff>355600</xdr:colOff>
      <xdr:row>23</xdr:row>
      <xdr:rowOff>48578</xdr:rowOff>
    </xdr:to>
    <xdr:sp macro="" textlink="">
      <xdr:nvSpPr>
        <xdr:cNvPr id="23961" name="0,6322237">
          <a:extLst>
            <a:ext uri="{FF2B5EF4-FFF2-40B4-BE49-F238E27FC236}">
              <a16:creationId xmlns:a16="http://schemas.microsoft.com/office/drawing/2014/main" id="{8DB2F494-EF58-AE11-4D15-058E1A908FC2}"/>
            </a:ext>
          </a:extLst>
        </xdr:cNvPr>
        <xdr:cNvSpPr/>
      </xdr:nvSpPr>
      <xdr:spPr>
        <a:xfrm>
          <a:off x="3987800" y="770350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14:59</a:t>
          </a:r>
        </a:p>
      </xdr:txBody>
    </xdr:sp>
    <xdr:clientData/>
  </xdr:twoCellAnchor>
  <xdr:twoCellAnchor>
    <xdr:from>
      <xdr:col>9</xdr:col>
      <xdr:colOff>25400</xdr:colOff>
      <xdr:row>24</xdr:row>
      <xdr:rowOff>208915</xdr:rowOff>
    </xdr:from>
    <xdr:to>
      <xdr:col>9</xdr:col>
      <xdr:colOff>355600</xdr:colOff>
      <xdr:row>25</xdr:row>
      <xdr:rowOff>253682</xdr:rowOff>
    </xdr:to>
    <xdr:sp macro="Clicquer" textlink="">
      <xdr:nvSpPr>
        <xdr:cNvPr id="23962" name="162 Consult">
          <a:extLst>
            <a:ext uri="{FF2B5EF4-FFF2-40B4-BE49-F238E27FC236}">
              <a16:creationId xmlns:a16="http://schemas.microsoft.com/office/drawing/2014/main" id="{7EE77902-2E89-411D-E569-9DB5876510D7}"/>
            </a:ext>
          </a:extLst>
        </xdr:cNvPr>
        <xdr:cNvSpPr/>
      </xdr:nvSpPr>
      <xdr:spPr>
        <a:xfrm>
          <a:off x="3987800" y="8438515"/>
          <a:ext cx="330200" cy="492442"/>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0849</a:t>
          </a:r>
        </a:p>
      </xdr:txBody>
    </xdr:sp>
    <xdr:clientData/>
  </xdr:twoCellAnchor>
  <xdr:twoCellAnchor>
    <xdr:from>
      <xdr:col>9</xdr:col>
      <xdr:colOff>25400</xdr:colOff>
      <xdr:row>24</xdr:row>
      <xdr:rowOff>145415</xdr:rowOff>
    </xdr:from>
    <xdr:to>
      <xdr:col>9</xdr:col>
      <xdr:colOff>355600</xdr:colOff>
      <xdr:row>24</xdr:row>
      <xdr:rowOff>272415</xdr:rowOff>
    </xdr:to>
    <xdr:sp macro="" textlink="">
      <xdr:nvSpPr>
        <xdr:cNvPr id="23963" name="0,6221192">
          <a:extLst>
            <a:ext uri="{FF2B5EF4-FFF2-40B4-BE49-F238E27FC236}">
              <a16:creationId xmlns:a16="http://schemas.microsoft.com/office/drawing/2014/main" id="{FC652FD5-70B6-7C77-D59B-2B256A7D2DF9}"/>
            </a:ext>
          </a:extLst>
        </xdr:cNvPr>
        <xdr:cNvSpPr/>
      </xdr:nvSpPr>
      <xdr:spPr>
        <a:xfrm>
          <a:off x="3987800" y="837501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15:44</a:t>
          </a:r>
        </a:p>
      </xdr:txBody>
    </xdr:sp>
    <xdr:clientData/>
  </xdr:twoCellAnchor>
  <xdr:twoCellAnchor>
    <xdr:from>
      <xdr:col>9</xdr:col>
      <xdr:colOff>25400</xdr:colOff>
      <xdr:row>25</xdr:row>
      <xdr:rowOff>283528</xdr:rowOff>
    </xdr:from>
    <xdr:to>
      <xdr:col>9</xdr:col>
      <xdr:colOff>355600</xdr:colOff>
      <xdr:row>26</xdr:row>
      <xdr:rowOff>223838</xdr:rowOff>
    </xdr:to>
    <xdr:sp macro="Clicquer" textlink="">
      <xdr:nvSpPr>
        <xdr:cNvPr id="23964" name="163 Consult">
          <a:extLst>
            <a:ext uri="{FF2B5EF4-FFF2-40B4-BE49-F238E27FC236}">
              <a16:creationId xmlns:a16="http://schemas.microsoft.com/office/drawing/2014/main" id="{B7633650-4D7D-7E99-87AE-262D6A209788}"/>
            </a:ext>
          </a:extLst>
        </xdr:cNvPr>
        <xdr:cNvSpPr/>
      </xdr:nvSpPr>
      <xdr:spPr>
        <a:xfrm>
          <a:off x="3987800" y="8960803"/>
          <a:ext cx="330200" cy="38798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0188</a:t>
          </a:r>
        </a:p>
      </xdr:txBody>
    </xdr:sp>
    <xdr:clientData/>
  </xdr:twoCellAnchor>
  <xdr:twoCellAnchor>
    <xdr:from>
      <xdr:col>9</xdr:col>
      <xdr:colOff>25400</xdr:colOff>
      <xdr:row>25</xdr:row>
      <xdr:rowOff>220028</xdr:rowOff>
    </xdr:from>
    <xdr:to>
      <xdr:col>9</xdr:col>
      <xdr:colOff>355600</xdr:colOff>
      <xdr:row>25</xdr:row>
      <xdr:rowOff>347028</xdr:rowOff>
    </xdr:to>
    <xdr:sp macro="" textlink="">
      <xdr:nvSpPr>
        <xdr:cNvPr id="23965" name="0,757985">
          <a:extLst>
            <a:ext uri="{FF2B5EF4-FFF2-40B4-BE49-F238E27FC236}">
              <a16:creationId xmlns:a16="http://schemas.microsoft.com/office/drawing/2014/main" id="{5E62EB44-248B-7204-F5E3-C9CFCBEC3AEA}"/>
            </a:ext>
          </a:extLst>
        </xdr:cNvPr>
        <xdr:cNvSpPr/>
      </xdr:nvSpPr>
      <xdr:spPr>
        <a:xfrm>
          <a:off x="3987800" y="889730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16:19</a:t>
          </a:r>
        </a:p>
      </xdr:txBody>
    </xdr:sp>
    <xdr:clientData/>
  </xdr:twoCellAnchor>
  <xdr:twoCellAnchor>
    <xdr:from>
      <xdr:col>9</xdr:col>
      <xdr:colOff>25400</xdr:colOff>
      <xdr:row>26</xdr:row>
      <xdr:rowOff>313372</xdr:rowOff>
    </xdr:from>
    <xdr:to>
      <xdr:col>9</xdr:col>
      <xdr:colOff>355600</xdr:colOff>
      <xdr:row>28</xdr:row>
      <xdr:rowOff>29845</xdr:rowOff>
    </xdr:to>
    <xdr:sp macro="Clicquer" textlink="">
      <xdr:nvSpPr>
        <xdr:cNvPr id="23966" name="164 Consult">
          <a:extLst>
            <a:ext uri="{FF2B5EF4-FFF2-40B4-BE49-F238E27FC236}">
              <a16:creationId xmlns:a16="http://schemas.microsoft.com/office/drawing/2014/main" id="{7927382B-3962-D396-2DAE-D6E35798A20A}"/>
            </a:ext>
          </a:extLst>
        </xdr:cNvPr>
        <xdr:cNvSpPr/>
      </xdr:nvSpPr>
      <xdr:spPr>
        <a:xfrm>
          <a:off x="3987800" y="9438322"/>
          <a:ext cx="330200" cy="61182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0373</a:t>
          </a:r>
        </a:p>
      </xdr:txBody>
    </xdr:sp>
    <xdr:clientData/>
  </xdr:twoCellAnchor>
  <xdr:twoCellAnchor>
    <xdr:from>
      <xdr:col>9</xdr:col>
      <xdr:colOff>25400</xdr:colOff>
      <xdr:row>26</xdr:row>
      <xdr:rowOff>249872</xdr:rowOff>
    </xdr:from>
    <xdr:to>
      <xdr:col>9</xdr:col>
      <xdr:colOff>355600</xdr:colOff>
      <xdr:row>26</xdr:row>
      <xdr:rowOff>376872</xdr:rowOff>
    </xdr:to>
    <xdr:sp macro="" textlink="">
      <xdr:nvSpPr>
        <xdr:cNvPr id="23967" name="0,522037">
          <a:extLst>
            <a:ext uri="{FF2B5EF4-FFF2-40B4-BE49-F238E27FC236}">
              <a16:creationId xmlns:a16="http://schemas.microsoft.com/office/drawing/2014/main" id="{47AC0B0C-9A83-D564-256D-7195CB453DCD}"/>
            </a:ext>
          </a:extLst>
        </xdr:cNvPr>
        <xdr:cNvSpPr/>
      </xdr:nvSpPr>
      <xdr:spPr>
        <a:xfrm>
          <a:off x="3987800" y="9374822"/>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16:51</a:t>
          </a:r>
        </a:p>
      </xdr:txBody>
    </xdr:sp>
    <xdr:clientData/>
  </xdr:twoCellAnchor>
  <xdr:twoCellAnchor>
    <xdr:from>
      <xdr:col>9</xdr:col>
      <xdr:colOff>25400</xdr:colOff>
      <xdr:row>28</xdr:row>
      <xdr:rowOff>179070</xdr:rowOff>
    </xdr:from>
    <xdr:to>
      <xdr:col>9</xdr:col>
      <xdr:colOff>355600</xdr:colOff>
      <xdr:row>29</xdr:row>
      <xdr:rowOff>298450</xdr:rowOff>
    </xdr:to>
    <xdr:sp macro="Clicquer" textlink="">
      <xdr:nvSpPr>
        <xdr:cNvPr id="23968" name="165 Consult">
          <a:extLst>
            <a:ext uri="{FF2B5EF4-FFF2-40B4-BE49-F238E27FC236}">
              <a16:creationId xmlns:a16="http://schemas.microsoft.com/office/drawing/2014/main" id="{9EBE5CE9-F444-04B4-A266-8D474F7A5495}"/>
            </a:ext>
          </a:extLst>
        </xdr:cNvPr>
        <xdr:cNvSpPr/>
      </xdr:nvSpPr>
      <xdr:spPr>
        <a:xfrm>
          <a:off x="3987800" y="10199370"/>
          <a:ext cx="330200" cy="56705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0771</a:t>
          </a:r>
        </a:p>
      </xdr:txBody>
    </xdr:sp>
    <xdr:clientData/>
  </xdr:twoCellAnchor>
  <xdr:twoCellAnchor>
    <xdr:from>
      <xdr:col>9</xdr:col>
      <xdr:colOff>25400</xdr:colOff>
      <xdr:row>28</xdr:row>
      <xdr:rowOff>115570</xdr:rowOff>
    </xdr:from>
    <xdr:to>
      <xdr:col>9</xdr:col>
      <xdr:colOff>355600</xdr:colOff>
      <xdr:row>28</xdr:row>
      <xdr:rowOff>242570</xdr:rowOff>
    </xdr:to>
    <xdr:sp macro="" textlink="">
      <xdr:nvSpPr>
        <xdr:cNvPr id="23969" name="0,7698432">
          <a:extLst>
            <a:ext uri="{FF2B5EF4-FFF2-40B4-BE49-F238E27FC236}">
              <a16:creationId xmlns:a16="http://schemas.microsoft.com/office/drawing/2014/main" id="{8EAA92B5-874F-90D2-28BF-F81D3BAC23CD}"/>
            </a:ext>
          </a:extLst>
        </xdr:cNvPr>
        <xdr:cNvSpPr/>
      </xdr:nvSpPr>
      <xdr:spPr>
        <a:xfrm>
          <a:off x="3987800" y="1013587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17:42</a:t>
          </a:r>
        </a:p>
      </xdr:txBody>
    </xdr:sp>
    <xdr:clientData/>
  </xdr:twoCellAnchor>
  <xdr:twoCellAnchor>
    <xdr:from>
      <xdr:col>9</xdr:col>
      <xdr:colOff>25400</xdr:colOff>
      <xdr:row>29</xdr:row>
      <xdr:rowOff>417830</xdr:rowOff>
    </xdr:from>
    <xdr:to>
      <xdr:col>9</xdr:col>
      <xdr:colOff>355600</xdr:colOff>
      <xdr:row>30</xdr:row>
      <xdr:rowOff>328295</xdr:rowOff>
    </xdr:to>
    <xdr:sp macro="Clicquer" textlink="">
      <xdr:nvSpPr>
        <xdr:cNvPr id="23970" name="166 Consult">
          <a:extLst>
            <a:ext uri="{FF2B5EF4-FFF2-40B4-BE49-F238E27FC236}">
              <a16:creationId xmlns:a16="http://schemas.microsoft.com/office/drawing/2014/main" id="{C18D090C-7158-6B5C-2BD7-2310EBAE7475}"/>
            </a:ext>
          </a:extLst>
        </xdr:cNvPr>
        <xdr:cNvSpPr/>
      </xdr:nvSpPr>
      <xdr:spPr>
        <a:xfrm>
          <a:off x="3987800" y="10885805"/>
          <a:ext cx="330200" cy="35814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0447</a:t>
          </a:r>
        </a:p>
      </xdr:txBody>
    </xdr:sp>
    <xdr:clientData/>
  </xdr:twoCellAnchor>
  <xdr:twoCellAnchor>
    <xdr:from>
      <xdr:col>9</xdr:col>
      <xdr:colOff>25400</xdr:colOff>
      <xdr:row>29</xdr:row>
      <xdr:rowOff>354330</xdr:rowOff>
    </xdr:from>
    <xdr:to>
      <xdr:col>9</xdr:col>
      <xdr:colOff>355600</xdr:colOff>
      <xdr:row>30</xdr:row>
      <xdr:rowOff>33655</xdr:rowOff>
    </xdr:to>
    <xdr:sp macro="" textlink="">
      <xdr:nvSpPr>
        <xdr:cNvPr id="23971" name="0,84214">
          <a:extLst>
            <a:ext uri="{FF2B5EF4-FFF2-40B4-BE49-F238E27FC236}">
              <a16:creationId xmlns:a16="http://schemas.microsoft.com/office/drawing/2014/main" id="{AB5AEC2D-59A2-EAD7-80CE-B46A3A8657B8}"/>
            </a:ext>
          </a:extLst>
        </xdr:cNvPr>
        <xdr:cNvSpPr/>
      </xdr:nvSpPr>
      <xdr:spPr>
        <a:xfrm>
          <a:off x="3987800" y="1082230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18:28</a:t>
          </a:r>
        </a:p>
      </xdr:txBody>
    </xdr:sp>
    <xdr:clientData/>
  </xdr:twoCellAnchor>
  <xdr:twoCellAnchor>
    <xdr:from>
      <xdr:col>9</xdr:col>
      <xdr:colOff>25400</xdr:colOff>
      <xdr:row>31</xdr:row>
      <xdr:rowOff>14922</xdr:rowOff>
    </xdr:from>
    <xdr:to>
      <xdr:col>9</xdr:col>
      <xdr:colOff>355600</xdr:colOff>
      <xdr:row>32</xdr:row>
      <xdr:rowOff>59690</xdr:rowOff>
    </xdr:to>
    <xdr:sp macro="Clicquer" textlink="">
      <xdr:nvSpPr>
        <xdr:cNvPr id="23972" name="167 Consult">
          <a:extLst>
            <a:ext uri="{FF2B5EF4-FFF2-40B4-BE49-F238E27FC236}">
              <a16:creationId xmlns:a16="http://schemas.microsoft.com/office/drawing/2014/main" id="{F01600EA-D00F-01D6-5B35-382814F84216}"/>
            </a:ext>
          </a:extLst>
        </xdr:cNvPr>
        <xdr:cNvSpPr/>
      </xdr:nvSpPr>
      <xdr:spPr>
        <a:xfrm>
          <a:off x="3987800" y="11378247"/>
          <a:ext cx="330200" cy="492443"/>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0878</a:t>
          </a:r>
        </a:p>
      </xdr:txBody>
    </xdr:sp>
    <xdr:clientData/>
  </xdr:twoCellAnchor>
  <xdr:twoCellAnchor>
    <xdr:from>
      <xdr:col>9</xdr:col>
      <xdr:colOff>25400</xdr:colOff>
      <xdr:row>30</xdr:row>
      <xdr:rowOff>399097</xdr:rowOff>
    </xdr:from>
    <xdr:to>
      <xdr:col>9</xdr:col>
      <xdr:colOff>355600</xdr:colOff>
      <xdr:row>31</xdr:row>
      <xdr:rowOff>78422</xdr:rowOff>
    </xdr:to>
    <xdr:sp macro="" textlink="">
      <xdr:nvSpPr>
        <xdr:cNvPr id="23973" name="0,5711797">
          <a:extLst>
            <a:ext uri="{FF2B5EF4-FFF2-40B4-BE49-F238E27FC236}">
              <a16:creationId xmlns:a16="http://schemas.microsoft.com/office/drawing/2014/main" id="{E04EB4EA-4B5A-8F8C-D0B0-32A0EF5ED281}"/>
            </a:ext>
          </a:extLst>
        </xdr:cNvPr>
        <xdr:cNvSpPr/>
      </xdr:nvSpPr>
      <xdr:spPr>
        <a:xfrm>
          <a:off x="3987800" y="1131474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19:01</a:t>
          </a:r>
        </a:p>
      </xdr:txBody>
    </xdr:sp>
    <xdr:clientData/>
  </xdr:twoCellAnchor>
  <xdr:twoCellAnchor>
    <xdr:from>
      <xdr:col>9</xdr:col>
      <xdr:colOff>25400</xdr:colOff>
      <xdr:row>32</xdr:row>
      <xdr:rowOff>104457</xdr:rowOff>
    </xdr:from>
    <xdr:to>
      <xdr:col>9</xdr:col>
      <xdr:colOff>355600</xdr:colOff>
      <xdr:row>32</xdr:row>
      <xdr:rowOff>328295</xdr:rowOff>
    </xdr:to>
    <xdr:sp macro="Clicquer" textlink="">
      <xdr:nvSpPr>
        <xdr:cNvPr id="23974" name="168 Consult">
          <a:extLst>
            <a:ext uri="{FF2B5EF4-FFF2-40B4-BE49-F238E27FC236}">
              <a16:creationId xmlns:a16="http://schemas.microsoft.com/office/drawing/2014/main" id="{24A44B26-613D-9EB5-1A4B-267FB85E7030}"/>
            </a:ext>
          </a:extLst>
        </xdr:cNvPr>
        <xdr:cNvSpPr/>
      </xdr:nvSpPr>
      <xdr:spPr>
        <a:xfrm>
          <a:off x="3987800" y="11915457"/>
          <a:ext cx="330200" cy="223838"/>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0374</a:t>
          </a:r>
        </a:p>
      </xdr:txBody>
    </xdr:sp>
    <xdr:clientData/>
  </xdr:twoCellAnchor>
  <xdr:twoCellAnchor>
    <xdr:from>
      <xdr:col>9</xdr:col>
      <xdr:colOff>25400</xdr:colOff>
      <xdr:row>32</xdr:row>
      <xdr:rowOff>40957</xdr:rowOff>
    </xdr:from>
    <xdr:to>
      <xdr:col>9</xdr:col>
      <xdr:colOff>355600</xdr:colOff>
      <xdr:row>32</xdr:row>
      <xdr:rowOff>167957</xdr:rowOff>
    </xdr:to>
    <xdr:sp macro="" textlink="">
      <xdr:nvSpPr>
        <xdr:cNvPr id="23975" name="0,3378601">
          <a:extLst>
            <a:ext uri="{FF2B5EF4-FFF2-40B4-BE49-F238E27FC236}">
              <a16:creationId xmlns:a16="http://schemas.microsoft.com/office/drawing/2014/main" id="{CF8501F7-70A6-542D-9507-FB30AA7EFB63}"/>
            </a:ext>
          </a:extLst>
        </xdr:cNvPr>
        <xdr:cNvSpPr/>
      </xdr:nvSpPr>
      <xdr:spPr>
        <a:xfrm>
          <a:off x="3987800" y="1185195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19:37</a:t>
          </a:r>
        </a:p>
      </xdr:txBody>
    </xdr:sp>
    <xdr:clientData/>
  </xdr:twoCellAnchor>
  <xdr:twoCellAnchor>
    <xdr:from>
      <xdr:col>9</xdr:col>
      <xdr:colOff>25400</xdr:colOff>
      <xdr:row>32</xdr:row>
      <xdr:rowOff>432753</xdr:rowOff>
    </xdr:from>
    <xdr:to>
      <xdr:col>9</xdr:col>
      <xdr:colOff>355600</xdr:colOff>
      <xdr:row>33</xdr:row>
      <xdr:rowOff>373063</xdr:rowOff>
    </xdr:to>
    <xdr:sp macro="Clicquer" textlink="">
      <xdr:nvSpPr>
        <xdr:cNvPr id="23976" name="169 Consult">
          <a:extLst>
            <a:ext uri="{FF2B5EF4-FFF2-40B4-BE49-F238E27FC236}">
              <a16:creationId xmlns:a16="http://schemas.microsoft.com/office/drawing/2014/main" id="{C0CAF43D-1A2F-05A5-B1CF-52DCB9F872D4}"/>
            </a:ext>
          </a:extLst>
        </xdr:cNvPr>
        <xdr:cNvSpPr/>
      </xdr:nvSpPr>
      <xdr:spPr>
        <a:xfrm>
          <a:off x="3987800" y="12243753"/>
          <a:ext cx="330200" cy="38798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0861</a:t>
          </a:r>
        </a:p>
      </xdr:txBody>
    </xdr:sp>
    <xdr:clientData/>
  </xdr:twoCellAnchor>
  <xdr:twoCellAnchor>
    <xdr:from>
      <xdr:col>9</xdr:col>
      <xdr:colOff>25400</xdr:colOff>
      <xdr:row>32</xdr:row>
      <xdr:rowOff>369253</xdr:rowOff>
    </xdr:from>
    <xdr:to>
      <xdr:col>9</xdr:col>
      <xdr:colOff>355600</xdr:colOff>
      <xdr:row>33</xdr:row>
      <xdr:rowOff>48578</xdr:rowOff>
    </xdr:to>
    <xdr:sp macro="" textlink="">
      <xdr:nvSpPr>
        <xdr:cNvPr id="23977" name="0,5858837">
          <a:extLst>
            <a:ext uri="{FF2B5EF4-FFF2-40B4-BE49-F238E27FC236}">
              <a16:creationId xmlns:a16="http://schemas.microsoft.com/office/drawing/2014/main" id="{72EEFBE0-DC79-066F-F79F-3AAF52D0CAD9}"/>
            </a:ext>
          </a:extLst>
        </xdr:cNvPr>
        <xdr:cNvSpPr/>
      </xdr:nvSpPr>
      <xdr:spPr>
        <a:xfrm>
          <a:off x="3987800" y="1218025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19:59</a:t>
          </a:r>
        </a:p>
      </xdr:txBody>
    </xdr:sp>
    <xdr:clientData/>
  </xdr:twoCellAnchor>
  <xdr:twoCellAnchor>
    <xdr:from>
      <xdr:col>10</xdr:col>
      <xdr:colOff>25400</xdr:colOff>
      <xdr:row>9</xdr:row>
      <xdr:rowOff>89535</xdr:rowOff>
    </xdr:from>
    <xdr:to>
      <xdr:col>10</xdr:col>
      <xdr:colOff>355600</xdr:colOff>
      <xdr:row>9</xdr:row>
      <xdr:rowOff>432752</xdr:rowOff>
    </xdr:to>
    <xdr:sp macro="Clicquer" textlink="">
      <xdr:nvSpPr>
        <xdr:cNvPr id="23978" name="170 Consult">
          <a:extLst>
            <a:ext uri="{FF2B5EF4-FFF2-40B4-BE49-F238E27FC236}">
              <a16:creationId xmlns:a16="http://schemas.microsoft.com/office/drawing/2014/main" id="{B3DDB6F7-F44B-3007-99F7-4D9804939EAD}"/>
            </a:ext>
          </a:extLst>
        </xdr:cNvPr>
        <xdr:cNvSpPr/>
      </xdr:nvSpPr>
      <xdr:spPr>
        <a:xfrm>
          <a:off x="4368800" y="1604010"/>
          <a:ext cx="330200" cy="34321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0932</a:t>
          </a:r>
        </a:p>
      </xdr:txBody>
    </xdr:sp>
    <xdr:clientData/>
  </xdr:twoCellAnchor>
  <xdr:twoCellAnchor>
    <xdr:from>
      <xdr:col>10</xdr:col>
      <xdr:colOff>25400</xdr:colOff>
      <xdr:row>9</xdr:row>
      <xdr:rowOff>26035</xdr:rowOff>
    </xdr:from>
    <xdr:to>
      <xdr:col>10</xdr:col>
      <xdr:colOff>355600</xdr:colOff>
      <xdr:row>9</xdr:row>
      <xdr:rowOff>153035</xdr:rowOff>
    </xdr:to>
    <xdr:sp macro="" textlink="">
      <xdr:nvSpPr>
        <xdr:cNvPr id="23979" name="0,4491999">
          <a:extLst>
            <a:ext uri="{FF2B5EF4-FFF2-40B4-BE49-F238E27FC236}">
              <a16:creationId xmlns:a16="http://schemas.microsoft.com/office/drawing/2014/main" id="{C58B1783-DE8B-9FF4-11E1-96297C9C8F2A}"/>
            </a:ext>
          </a:extLst>
        </xdr:cNvPr>
        <xdr:cNvSpPr/>
      </xdr:nvSpPr>
      <xdr:spPr>
        <a:xfrm>
          <a:off x="4368800" y="154051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08:06</a:t>
          </a:r>
        </a:p>
      </xdr:txBody>
    </xdr:sp>
    <xdr:clientData/>
  </xdr:twoCellAnchor>
  <xdr:twoCellAnchor>
    <xdr:from>
      <xdr:col>10</xdr:col>
      <xdr:colOff>25400</xdr:colOff>
      <xdr:row>10</xdr:row>
      <xdr:rowOff>44767</xdr:rowOff>
    </xdr:from>
    <xdr:to>
      <xdr:col>10</xdr:col>
      <xdr:colOff>355600</xdr:colOff>
      <xdr:row>10</xdr:row>
      <xdr:rowOff>417830</xdr:rowOff>
    </xdr:to>
    <xdr:sp macro="Clicquer" textlink="">
      <xdr:nvSpPr>
        <xdr:cNvPr id="23980" name="171 Consult">
          <a:extLst>
            <a:ext uri="{FF2B5EF4-FFF2-40B4-BE49-F238E27FC236}">
              <a16:creationId xmlns:a16="http://schemas.microsoft.com/office/drawing/2014/main" id="{C72ED697-EF10-F654-1497-D3053C7A6E69}"/>
            </a:ext>
          </a:extLst>
        </xdr:cNvPr>
        <xdr:cNvSpPr/>
      </xdr:nvSpPr>
      <xdr:spPr>
        <a:xfrm>
          <a:off x="4368800" y="2006917"/>
          <a:ext cx="330200" cy="37306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0330</a:t>
          </a:r>
        </a:p>
      </xdr:txBody>
    </xdr:sp>
    <xdr:clientData/>
  </xdr:twoCellAnchor>
  <xdr:twoCellAnchor>
    <xdr:from>
      <xdr:col>10</xdr:col>
      <xdr:colOff>25400</xdr:colOff>
      <xdr:row>9</xdr:row>
      <xdr:rowOff>428942</xdr:rowOff>
    </xdr:from>
    <xdr:to>
      <xdr:col>10</xdr:col>
      <xdr:colOff>355600</xdr:colOff>
      <xdr:row>10</xdr:row>
      <xdr:rowOff>108267</xdr:rowOff>
    </xdr:to>
    <xdr:sp macro="" textlink="">
      <xdr:nvSpPr>
        <xdr:cNvPr id="23981" name="0,3989772">
          <a:extLst>
            <a:ext uri="{FF2B5EF4-FFF2-40B4-BE49-F238E27FC236}">
              <a16:creationId xmlns:a16="http://schemas.microsoft.com/office/drawing/2014/main" id="{B431596E-760F-1BA8-4AE3-E2C1EB46A38E}"/>
            </a:ext>
          </a:extLst>
        </xdr:cNvPr>
        <xdr:cNvSpPr/>
      </xdr:nvSpPr>
      <xdr:spPr>
        <a:xfrm>
          <a:off x="4368800" y="194341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08:33</a:t>
          </a:r>
        </a:p>
      </xdr:txBody>
    </xdr:sp>
    <xdr:clientData/>
  </xdr:twoCellAnchor>
  <xdr:twoCellAnchor>
    <xdr:from>
      <xdr:col>10</xdr:col>
      <xdr:colOff>25400</xdr:colOff>
      <xdr:row>11</xdr:row>
      <xdr:rowOff>74613</xdr:rowOff>
    </xdr:from>
    <xdr:to>
      <xdr:col>10</xdr:col>
      <xdr:colOff>355600</xdr:colOff>
      <xdr:row>12</xdr:row>
      <xdr:rowOff>223837</xdr:rowOff>
    </xdr:to>
    <xdr:sp macro="Clicquer" textlink="">
      <xdr:nvSpPr>
        <xdr:cNvPr id="23982" name="172 Consult">
          <a:extLst>
            <a:ext uri="{FF2B5EF4-FFF2-40B4-BE49-F238E27FC236}">
              <a16:creationId xmlns:a16="http://schemas.microsoft.com/office/drawing/2014/main" id="{69002E42-6966-8D04-C271-F90D693DEF9C}"/>
            </a:ext>
          </a:extLst>
        </xdr:cNvPr>
        <xdr:cNvSpPr/>
      </xdr:nvSpPr>
      <xdr:spPr>
        <a:xfrm>
          <a:off x="4368800" y="2484438"/>
          <a:ext cx="330200" cy="596899"/>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0259</a:t>
          </a:r>
        </a:p>
      </xdr:txBody>
    </xdr:sp>
    <xdr:clientData/>
  </xdr:twoCellAnchor>
  <xdr:twoCellAnchor>
    <xdr:from>
      <xdr:col>10</xdr:col>
      <xdr:colOff>25400</xdr:colOff>
      <xdr:row>11</xdr:row>
      <xdr:rowOff>11113</xdr:rowOff>
    </xdr:from>
    <xdr:to>
      <xdr:col>10</xdr:col>
      <xdr:colOff>355600</xdr:colOff>
      <xdr:row>11</xdr:row>
      <xdr:rowOff>138113</xdr:rowOff>
    </xdr:to>
    <xdr:sp macro="" textlink="">
      <xdr:nvSpPr>
        <xdr:cNvPr id="23983" name="6,635714E-02">
          <a:extLst>
            <a:ext uri="{FF2B5EF4-FFF2-40B4-BE49-F238E27FC236}">
              <a16:creationId xmlns:a16="http://schemas.microsoft.com/office/drawing/2014/main" id="{C072DC0C-50C7-5E0B-8290-3C7385CB4862}"/>
            </a:ext>
          </a:extLst>
        </xdr:cNvPr>
        <xdr:cNvSpPr/>
      </xdr:nvSpPr>
      <xdr:spPr>
        <a:xfrm>
          <a:off x="4368800" y="242093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09:05</a:t>
          </a:r>
        </a:p>
      </xdr:txBody>
    </xdr:sp>
    <xdr:clientData/>
  </xdr:twoCellAnchor>
  <xdr:twoCellAnchor>
    <xdr:from>
      <xdr:col>10</xdr:col>
      <xdr:colOff>25400</xdr:colOff>
      <xdr:row>12</xdr:row>
      <xdr:rowOff>313373</xdr:rowOff>
    </xdr:from>
    <xdr:to>
      <xdr:col>10</xdr:col>
      <xdr:colOff>355600</xdr:colOff>
      <xdr:row>14</xdr:row>
      <xdr:rowOff>29845</xdr:rowOff>
    </xdr:to>
    <xdr:sp macro="Clicquer" textlink="">
      <xdr:nvSpPr>
        <xdr:cNvPr id="23984" name="173 Consult">
          <a:extLst>
            <a:ext uri="{FF2B5EF4-FFF2-40B4-BE49-F238E27FC236}">
              <a16:creationId xmlns:a16="http://schemas.microsoft.com/office/drawing/2014/main" id="{47AFFC08-0011-53E1-69BA-3AB6B0772E7F}"/>
            </a:ext>
          </a:extLst>
        </xdr:cNvPr>
        <xdr:cNvSpPr/>
      </xdr:nvSpPr>
      <xdr:spPr>
        <a:xfrm>
          <a:off x="4368800" y="3170873"/>
          <a:ext cx="330200" cy="61182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0179</a:t>
          </a:r>
        </a:p>
      </xdr:txBody>
    </xdr:sp>
    <xdr:clientData/>
  </xdr:twoCellAnchor>
  <xdr:twoCellAnchor>
    <xdr:from>
      <xdr:col>10</xdr:col>
      <xdr:colOff>25400</xdr:colOff>
      <xdr:row>12</xdr:row>
      <xdr:rowOff>249873</xdr:rowOff>
    </xdr:from>
    <xdr:to>
      <xdr:col>10</xdr:col>
      <xdr:colOff>355600</xdr:colOff>
      <xdr:row>12</xdr:row>
      <xdr:rowOff>376873</xdr:rowOff>
    </xdr:to>
    <xdr:sp macro="" textlink="">
      <xdr:nvSpPr>
        <xdr:cNvPr id="23985" name="0,6472398">
          <a:extLst>
            <a:ext uri="{FF2B5EF4-FFF2-40B4-BE49-F238E27FC236}">
              <a16:creationId xmlns:a16="http://schemas.microsoft.com/office/drawing/2014/main" id="{919D48D1-0EC7-4217-1F6B-B35B9DD412E3}"/>
            </a:ext>
          </a:extLst>
        </xdr:cNvPr>
        <xdr:cNvSpPr/>
      </xdr:nvSpPr>
      <xdr:spPr>
        <a:xfrm>
          <a:off x="4368800" y="310737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09:51</a:t>
          </a:r>
        </a:p>
      </xdr:txBody>
    </xdr:sp>
    <xdr:clientData/>
  </xdr:twoCellAnchor>
  <xdr:twoCellAnchor>
    <xdr:from>
      <xdr:col>10</xdr:col>
      <xdr:colOff>25400</xdr:colOff>
      <xdr:row>14</xdr:row>
      <xdr:rowOff>104458</xdr:rowOff>
    </xdr:from>
    <xdr:to>
      <xdr:col>10</xdr:col>
      <xdr:colOff>355600</xdr:colOff>
      <xdr:row>15</xdr:row>
      <xdr:rowOff>119380</xdr:rowOff>
    </xdr:to>
    <xdr:sp macro="Clicquer" textlink="">
      <xdr:nvSpPr>
        <xdr:cNvPr id="23986" name="174 Consult">
          <a:extLst>
            <a:ext uri="{FF2B5EF4-FFF2-40B4-BE49-F238E27FC236}">
              <a16:creationId xmlns:a16="http://schemas.microsoft.com/office/drawing/2014/main" id="{410F961C-4753-1D0B-F513-E7FAF92DC4FC}"/>
            </a:ext>
          </a:extLst>
        </xdr:cNvPr>
        <xdr:cNvSpPr/>
      </xdr:nvSpPr>
      <xdr:spPr>
        <a:xfrm>
          <a:off x="4368800" y="3857308"/>
          <a:ext cx="330200" cy="46259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0003</a:t>
          </a:r>
        </a:p>
      </xdr:txBody>
    </xdr:sp>
    <xdr:clientData/>
  </xdr:twoCellAnchor>
  <xdr:twoCellAnchor>
    <xdr:from>
      <xdr:col>10</xdr:col>
      <xdr:colOff>25400</xdr:colOff>
      <xdr:row>14</xdr:row>
      <xdr:rowOff>40958</xdr:rowOff>
    </xdr:from>
    <xdr:to>
      <xdr:col>10</xdr:col>
      <xdr:colOff>355600</xdr:colOff>
      <xdr:row>14</xdr:row>
      <xdr:rowOff>167958</xdr:rowOff>
    </xdr:to>
    <xdr:sp macro="" textlink="">
      <xdr:nvSpPr>
        <xdr:cNvPr id="23987" name="0,5453498">
          <a:extLst>
            <a:ext uri="{FF2B5EF4-FFF2-40B4-BE49-F238E27FC236}">
              <a16:creationId xmlns:a16="http://schemas.microsoft.com/office/drawing/2014/main" id="{9A32FE78-084C-D825-645B-E452E3BFAFEC}"/>
            </a:ext>
          </a:extLst>
        </xdr:cNvPr>
        <xdr:cNvSpPr/>
      </xdr:nvSpPr>
      <xdr:spPr>
        <a:xfrm>
          <a:off x="4368800" y="379380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10:37</a:t>
          </a:r>
        </a:p>
      </xdr:txBody>
    </xdr:sp>
    <xdr:clientData/>
  </xdr:twoCellAnchor>
  <xdr:twoCellAnchor>
    <xdr:from>
      <xdr:col>10</xdr:col>
      <xdr:colOff>25400</xdr:colOff>
      <xdr:row>15</xdr:row>
      <xdr:rowOff>193992</xdr:rowOff>
    </xdr:from>
    <xdr:to>
      <xdr:col>10</xdr:col>
      <xdr:colOff>355600</xdr:colOff>
      <xdr:row>16</xdr:row>
      <xdr:rowOff>89535</xdr:rowOff>
    </xdr:to>
    <xdr:sp macro="Clicquer" textlink="">
      <xdr:nvSpPr>
        <xdr:cNvPr id="23988" name="175 Consult">
          <a:extLst>
            <a:ext uri="{FF2B5EF4-FFF2-40B4-BE49-F238E27FC236}">
              <a16:creationId xmlns:a16="http://schemas.microsoft.com/office/drawing/2014/main" id="{9E87319C-59E1-83E8-8D20-3189DD7E72A1}"/>
            </a:ext>
          </a:extLst>
        </xdr:cNvPr>
        <xdr:cNvSpPr/>
      </xdr:nvSpPr>
      <xdr:spPr>
        <a:xfrm>
          <a:off x="4368800" y="4394517"/>
          <a:ext cx="330200" cy="343218"/>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0841</a:t>
          </a:r>
        </a:p>
      </xdr:txBody>
    </xdr:sp>
    <xdr:clientData/>
  </xdr:twoCellAnchor>
  <xdr:twoCellAnchor>
    <xdr:from>
      <xdr:col>10</xdr:col>
      <xdr:colOff>25400</xdr:colOff>
      <xdr:row>15</xdr:row>
      <xdr:rowOff>130492</xdr:rowOff>
    </xdr:from>
    <xdr:to>
      <xdr:col>10</xdr:col>
      <xdr:colOff>355600</xdr:colOff>
      <xdr:row>15</xdr:row>
      <xdr:rowOff>257492</xdr:rowOff>
    </xdr:to>
    <xdr:sp macro="" textlink="">
      <xdr:nvSpPr>
        <xdr:cNvPr id="23989" name="0,1598343">
          <a:extLst>
            <a:ext uri="{FF2B5EF4-FFF2-40B4-BE49-F238E27FC236}">
              <a16:creationId xmlns:a16="http://schemas.microsoft.com/office/drawing/2014/main" id="{CEB1B6DD-6F5B-7E32-D269-B82D42E1CC9F}"/>
            </a:ext>
          </a:extLst>
        </xdr:cNvPr>
        <xdr:cNvSpPr/>
      </xdr:nvSpPr>
      <xdr:spPr>
        <a:xfrm>
          <a:off x="4368800" y="433101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11:13</a:t>
          </a:r>
        </a:p>
      </xdr:txBody>
    </xdr:sp>
    <xdr:clientData/>
  </xdr:twoCellAnchor>
  <xdr:twoCellAnchor>
    <xdr:from>
      <xdr:col>10</xdr:col>
      <xdr:colOff>25400</xdr:colOff>
      <xdr:row>16</xdr:row>
      <xdr:rowOff>119380</xdr:rowOff>
    </xdr:from>
    <xdr:to>
      <xdr:col>10</xdr:col>
      <xdr:colOff>355600</xdr:colOff>
      <xdr:row>17</xdr:row>
      <xdr:rowOff>313373</xdr:rowOff>
    </xdr:to>
    <xdr:sp macro="Clicquer" textlink="">
      <xdr:nvSpPr>
        <xdr:cNvPr id="23990" name="176 Consult">
          <a:extLst>
            <a:ext uri="{FF2B5EF4-FFF2-40B4-BE49-F238E27FC236}">
              <a16:creationId xmlns:a16="http://schemas.microsoft.com/office/drawing/2014/main" id="{CFFC1A0C-04A4-0E83-56BD-1D58D3DFE29A}"/>
            </a:ext>
          </a:extLst>
        </xdr:cNvPr>
        <xdr:cNvSpPr/>
      </xdr:nvSpPr>
      <xdr:spPr>
        <a:xfrm>
          <a:off x="4368800" y="4767580"/>
          <a:ext cx="330200" cy="64166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0703</a:t>
          </a:r>
        </a:p>
      </xdr:txBody>
    </xdr:sp>
    <xdr:clientData/>
  </xdr:twoCellAnchor>
  <xdr:twoCellAnchor>
    <xdr:from>
      <xdr:col>10</xdr:col>
      <xdr:colOff>25400</xdr:colOff>
      <xdr:row>16</xdr:row>
      <xdr:rowOff>55880</xdr:rowOff>
    </xdr:from>
    <xdr:to>
      <xdr:col>10</xdr:col>
      <xdr:colOff>355600</xdr:colOff>
      <xdr:row>16</xdr:row>
      <xdr:rowOff>182880</xdr:rowOff>
    </xdr:to>
    <xdr:sp macro="" textlink="">
      <xdr:nvSpPr>
        <xdr:cNvPr id="23991" name="0,9736414">
          <a:extLst>
            <a:ext uri="{FF2B5EF4-FFF2-40B4-BE49-F238E27FC236}">
              <a16:creationId xmlns:a16="http://schemas.microsoft.com/office/drawing/2014/main" id="{14F5BB7E-6166-CB14-6F11-F7B07418BFAA}"/>
            </a:ext>
          </a:extLst>
        </xdr:cNvPr>
        <xdr:cNvSpPr/>
      </xdr:nvSpPr>
      <xdr:spPr>
        <a:xfrm>
          <a:off x="4368800" y="470408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11:38</a:t>
          </a:r>
        </a:p>
      </xdr:txBody>
    </xdr:sp>
    <xdr:clientData/>
  </xdr:twoCellAnchor>
  <xdr:twoCellAnchor>
    <xdr:from>
      <xdr:col>10</xdr:col>
      <xdr:colOff>25400</xdr:colOff>
      <xdr:row>19</xdr:row>
      <xdr:rowOff>149225</xdr:rowOff>
    </xdr:from>
    <xdr:to>
      <xdr:col>10</xdr:col>
      <xdr:colOff>355600</xdr:colOff>
      <xdr:row>20</xdr:row>
      <xdr:rowOff>44767</xdr:rowOff>
    </xdr:to>
    <xdr:sp macro="Clicquer" textlink="">
      <xdr:nvSpPr>
        <xdr:cNvPr id="23992" name="177 Consult">
          <a:extLst>
            <a:ext uri="{FF2B5EF4-FFF2-40B4-BE49-F238E27FC236}">
              <a16:creationId xmlns:a16="http://schemas.microsoft.com/office/drawing/2014/main" id="{B10A6870-ADCF-1D48-2E84-C574E0D8F868}"/>
            </a:ext>
          </a:extLst>
        </xdr:cNvPr>
        <xdr:cNvSpPr/>
      </xdr:nvSpPr>
      <xdr:spPr>
        <a:xfrm>
          <a:off x="4368800" y="6140450"/>
          <a:ext cx="330200" cy="34321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0812</a:t>
          </a:r>
        </a:p>
      </xdr:txBody>
    </xdr:sp>
    <xdr:clientData/>
  </xdr:twoCellAnchor>
  <xdr:twoCellAnchor>
    <xdr:from>
      <xdr:col>10</xdr:col>
      <xdr:colOff>25400</xdr:colOff>
      <xdr:row>19</xdr:row>
      <xdr:rowOff>85725</xdr:rowOff>
    </xdr:from>
    <xdr:to>
      <xdr:col>10</xdr:col>
      <xdr:colOff>355600</xdr:colOff>
      <xdr:row>19</xdr:row>
      <xdr:rowOff>212725</xdr:rowOff>
    </xdr:to>
    <xdr:sp macro="" textlink="">
      <xdr:nvSpPr>
        <xdr:cNvPr id="23993" name="0,348931">
          <a:extLst>
            <a:ext uri="{FF2B5EF4-FFF2-40B4-BE49-F238E27FC236}">
              <a16:creationId xmlns:a16="http://schemas.microsoft.com/office/drawing/2014/main" id="{271DBFD8-888F-344E-885E-294C1E767A79}"/>
            </a:ext>
          </a:extLst>
        </xdr:cNvPr>
        <xdr:cNvSpPr/>
      </xdr:nvSpPr>
      <xdr:spPr>
        <a:xfrm>
          <a:off x="4368800" y="607695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13:10</a:t>
          </a:r>
        </a:p>
      </xdr:txBody>
    </xdr:sp>
    <xdr:clientData/>
  </xdr:twoCellAnchor>
  <xdr:twoCellAnchor>
    <xdr:from>
      <xdr:col>10</xdr:col>
      <xdr:colOff>25400</xdr:colOff>
      <xdr:row>20</xdr:row>
      <xdr:rowOff>193993</xdr:rowOff>
    </xdr:from>
    <xdr:to>
      <xdr:col>10</xdr:col>
      <xdr:colOff>355600</xdr:colOff>
      <xdr:row>21</xdr:row>
      <xdr:rowOff>134303</xdr:rowOff>
    </xdr:to>
    <xdr:sp macro="Clicquer" textlink="">
      <xdr:nvSpPr>
        <xdr:cNvPr id="23994" name="178 Consult">
          <a:extLst>
            <a:ext uri="{FF2B5EF4-FFF2-40B4-BE49-F238E27FC236}">
              <a16:creationId xmlns:a16="http://schemas.microsoft.com/office/drawing/2014/main" id="{B4AEADC8-5D1D-EE54-16D5-97F558DFC26E}"/>
            </a:ext>
          </a:extLst>
        </xdr:cNvPr>
        <xdr:cNvSpPr/>
      </xdr:nvSpPr>
      <xdr:spPr>
        <a:xfrm>
          <a:off x="4368800" y="6632893"/>
          <a:ext cx="330200" cy="38798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0438</a:t>
          </a:r>
        </a:p>
      </xdr:txBody>
    </xdr:sp>
    <xdr:clientData/>
  </xdr:twoCellAnchor>
  <xdr:twoCellAnchor>
    <xdr:from>
      <xdr:col>10</xdr:col>
      <xdr:colOff>25400</xdr:colOff>
      <xdr:row>20</xdr:row>
      <xdr:rowOff>130493</xdr:rowOff>
    </xdr:from>
    <xdr:to>
      <xdr:col>10</xdr:col>
      <xdr:colOff>355600</xdr:colOff>
      <xdr:row>20</xdr:row>
      <xdr:rowOff>257493</xdr:rowOff>
    </xdr:to>
    <xdr:sp macro="" textlink="">
      <xdr:nvSpPr>
        <xdr:cNvPr id="23995" name="0,6857655">
          <a:extLst>
            <a:ext uri="{FF2B5EF4-FFF2-40B4-BE49-F238E27FC236}">
              <a16:creationId xmlns:a16="http://schemas.microsoft.com/office/drawing/2014/main" id="{A8298D84-E70A-1816-7B6E-0CC69BFFB672}"/>
            </a:ext>
          </a:extLst>
        </xdr:cNvPr>
        <xdr:cNvSpPr/>
      </xdr:nvSpPr>
      <xdr:spPr>
        <a:xfrm>
          <a:off x="4368800" y="656939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13:43</a:t>
          </a:r>
        </a:p>
      </xdr:txBody>
    </xdr:sp>
    <xdr:clientData/>
  </xdr:twoCellAnchor>
  <xdr:twoCellAnchor>
    <xdr:from>
      <xdr:col>10</xdr:col>
      <xdr:colOff>25400</xdr:colOff>
      <xdr:row>21</xdr:row>
      <xdr:rowOff>268605</xdr:rowOff>
    </xdr:from>
    <xdr:to>
      <xdr:col>10</xdr:col>
      <xdr:colOff>355600</xdr:colOff>
      <xdr:row>22</xdr:row>
      <xdr:rowOff>208915</xdr:rowOff>
    </xdr:to>
    <xdr:sp macro="Clicquer" textlink="">
      <xdr:nvSpPr>
        <xdr:cNvPr id="23996" name="179 Consult">
          <a:extLst>
            <a:ext uri="{FF2B5EF4-FFF2-40B4-BE49-F238E27FC236}">
              <a16:creationId xmlns:a16="http://schemas.microsoft.com/office/drawing/2014/main" id="{1A0F5980-6583-9CAC-B2E1-CDCFEB35FC1E}"/>
            </a:ext>
          </a:extLst>
        </xdr:cNvPr>
        <xdr:cNvSpPr/>
      </xdr:nvSpPr>
      <xdr:spPr>
        <a:xfrm>
          <a:off x="4368800" y="7155180"/>
          <a:ext cx="330200" cy="38798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0411</a:t>
          </a:r>
        </a:p>
      </xdr:txBody>
    </xdr:sp>
    <xdr:clientData/>
  </xdr:twoCellAnchor>
  <xdr:twoCellAnchor>
    <xdr:from>
      <xdr:col>10</xdr:col>
      <xdr:colOff>25400</xdr:colOff>
      <xdr:row>21</xdr:row>
      <xdr:rowOff>205105</xdr:rowOff>
    </xdr:from>
    <xdr:to>
      <xdr:col>10</xdr:col>
      <xdr:colOff>355600</xdr:colOff>
      <xdr:row>21</xdr:row>
      <xdr:rowOff>332105</xdr:rowOff>
    </xdr:to>
    <xdr:sp macro="" textlink="">
      <xdr:nvSpPr>
        <xdr:cNvPr id="23997" name="0,8503331">
          <a:extLst>
            <a:ext uri="{FF2B5EF4-FFF2-40B4-BE49-F238E27FC236}">
              <a16:creationId xmlns:a16="http://schemas.microsoft.com/office/drawing/2014/main" id="{5B239799-8FDF-B627-E59B-3163F9F8C738}"/>
            </a:ext>
          </a:extLst>
        </xdr:cNvPr>
        <xdr:cNvSpPr/>
      </xdr:nvSpPr>
      <xdr:spPr>
        <a:xfrm>
          <a:off x="4368800" y="709168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14:18</a:t>
          </a:r>
        </a:p>
      </xdr:txBody>
    </xdr:sp>
    <xdr:clientData/>
  </xdr:twoCellAnchor>
  <xdr:twoCellAnchor>
    <xdr:from>
      <xdr:col>10</xdr:col>
      <xdr:colOff>25400</xdr:colOff>
      <xdr:row>22</xdr:row>
      <xdr:rowOff>343218</xdr:rowOff>
    </xdr:from>
    <xdr:to>
      <xdr:col>10</xdr:col>
      <xdr:colOff>355600</xdr:colOff>
      <xdr:row>23</xdr:row>
      <xdr:rowOff>343218</xdr:rowOff>
    </xdr:to>
    <xdr:sp macro="Clicquer" textlink="">
      <xdr:nvSpPr>
        <xdr:cNvPr id="23998" name="180 Consult">
          <a:extLst>
            <a:ext uri="{FF2B5EF4-FFF2-40B4-BE49-F238E27FC236}">
              <a16:creationId xmlns:a16="http://schemas.microsoft.com/office/drawing/2014/main" id="{4D8647D2-91BA-B422-8637-22CBA2C56BE5}"/>
            </a:ext>
          </a:extLst>
        </xdr:cNvPr>
        <xdr:cNvSpPr/>
      </xdr:nvSpPr>
      <xdr:spPr>
        <a:xfrm>
          <a:off x="4368800" y="7677468"/>
          <a:ext cx="330200" cy="44767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0711</a:t>
          </a:r>
        </a:p>
      </xdr:txBody>
    </xdr:sp>
    <xdr:clientData/>
  </xdr:twoCellAnchor>
  <xdr:twoCellAnchor>
    <xdr:from>
      <xdr:col>10</xdr:col>
      <xdr:colOff>25400</xdr:colOff>
      <xdr:row>22</xdr:row>
      <xdr:rowOff>279718</xdr:rowOff>
    </xdr:from>
    <xdr:to>
      <xdr:col>10</xdr:col>
      <xdr:colOff>355600</xdr:colOff>
      <xdr:row>22</xdr:row>
      <xdr:rowOff>406718</xdr:rowOff>
    </xdr:to>
    <xdr:sp macro="" textlink="">
      <xdr:nvSpPr>
        <xdr:cNvPr id="23999" name="2,895117E-02">
          <a:extLst>
            <a:ext uri="{FF2B5EF4-FFF2-40B4-BE49-F238E27FC236}">
              <a16:creationId xmlns:a16="http://schemas.microsoft.com/office/drawing/2014/main" id="{933569DD-978B-0261-96F2-DA78CB449CB4}"/>
            </a:ext>
          </a:extLst>
        </xdr:cNvPr>
        <xdr:cNvSpPr/>
      </xdr:nvSpPr>
      <xdr:spPr>
        <a:xfrm>
          <a:off x="4368800" y="761396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14:53</a:t>
          </a:r>
        </a:p>
      </xdr:txBody>
    </xdr:sp>
    <xdr:clientData/>
  </xdr:twoCellAnchor>
  <xdr:twoCellAnchor>
    <xdr:from>
      <xdr:col>10</xdr:col>
      <xdr:colOff>25400</xdr:colOff>
      <xdr:row>24</xdr:row>
      <xdr:rowOff>44768</xdr:rowOff>
    </xdr:from>
    <xdr:to>
      <xdr:col>10</xdr:col>
      <xdr:colOff>355600</xdr:colOff>
      <xdr:row>24</xdr:row>
      <xdr:rowOff>343218</xdr:rowOff>
    </xdr:to>
    <xdr:sp macro="Clicquer" textlink="">
      <xdr:nvSpPr>
        <xdr:cNvPr id="24000" name="181 Consult">
          <a:extLst>
            <a:ext uri="{FF2B5EF4-FFF2-40B4-BE49-F238E27FC236}">
              <a16:creationId xmlns:a16="http://schemas.microsoft.com/office/drawing/2014/main" id="{463F2672-1B92-4FE4-5A15-F231E444961F}"/>
            </a:ext>
          </a:extLst>
        </xdr:cNvPr>
        <xdr:cNvSpPr/>
      </xdr:nvSpPr>
      <xdr:spPr>
        <a:xfrm>
          <a:off x="4368800" y="8274368"/>
          <a:ext cx="330200" cy="29845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0799</a:t>
          </a:r>
        </a:p>
      </xdr:txBody>
    </xdr:sp>
    <xdr:clientData/>
  </xdr:twoCellAnchor>
  <xdr:twoCellAnchor>
    <xdr:from>
      <xdr:col>10</xdr:col>
      <xdr:colOff>25400</xdr:colOff>
      <xdr:row>23</xdr:row>
      <xdr:rowOff>428943</xdr:rowOff>
    </xdr:from>
    <xdr:to>
      <xdr:col>10</xdr:col>
      <xdr:colOff>355600</xdr:colOff>
      <xdr:row>24</xdr:row>
      <xdr:rowOff>108268</xdr:rowOff>
    </xdr:to>
    <xdr:sp macro="" textlink="">
      <xdr:nvSpPr>
        <xdr:cNvPr id="24001" name="0,4141017">
          <a:extLst>
            <a:ext uri="{FF2B5EF4-FFF2-40B4-BE49-F238E27FC236}">
              <a16:creationId xmlns:a16="http://schemas.microsoft.com/office/drawing/2014/main" id="{EDF15258-92C2-C531-A29F-E575D8688566}"/>
            </a:ext>
          </a:extLst>
        </xdr:cNvPr>
        <xdr:cNvSpPr/>
      </xdr:nvSpPr>
      <xdr:spPr>
        <a:xfrm>
          <a:off x="4368800" y="821086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15:33</a:t>
          </a:r>
        </a:p>
      </xdr:txBody>
    </xdr:sp>
    <xdr:clientData/>
  </xdr:twoCellAnchor>
  <xdr:twoCellAnchor>
    <xdr:from>
      <xdr:col>10</xdr:col>
      <xdr:colOff>25400</xdr:colOff>
      <xdr:row>24</xdr:row>
      <xdr:rowOff>373063</xdr:rowOff>
    </xdr:from>
    <xdr:to>
      <xdr:col>10</xdr:col>
      <xdr:colOff>355600</xdr:colOff>
      <xdr:row>26</xdr:row>
      <xdr:rowOff>0</xdr:rowOff>
    </xdr:to>
    <xdr:sp macro="Clicquer" textlink="">
      <xdr:nvSpPr>
        <xdr:cNvPr id="24002" name="182 Consult">
          <a:extLst>
            <a:ext uri="{FF2B5EF4-FFF2-40B4-BE49-F238E27FC236}">
              <a16:creationId xmlns:a16="http://schemas.microsoft.com/office/drawing/2014/main" id="{0DC8ABA5-4DF3-393B-7BE7-9A99A971862F}"/>
            </a:ext>
          </a:extLst>
        </xdr:cNvPr>
        <xdr:cNvSpPr/>
      </xdr:nvSpPr>
      <xdr:spPr>
        <a:xfrm>
          <a:off x="4368800" y="8602663"/>
          <a:ext cx="330200" cy="52228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0593</a:t>
          </a:r>
        </a:p>
      </xdr:txBody>
    </xdr:sp>
    <xdr:clientData/>
  </xdr:twoCellAnchor>
  <xdr:twoCellAnchor>
    <xdr:from>
      <xdr:col>10</xdr:col>
      <xdr:colOff>25400</xdr:colOff>
      <xdr:row>24</xdr:row>
      <xdr:rowOff>309563</xdr:rowOff>
    </xdr:from>
    <xdr:to>
      <xdr:col>10</xdr:col>
      <xdr:colOff>355600</xdr:colOff>
      <xdr:row>24</xdr:row>
      <xdr:rowOff>436563</xdr:rowOff>
    </xdr:to>
    <xdr:sp macro="" textlink="">
      <xdr:nvSpPr>
        <xdr:cNvPr id="24003" name="0,3787477">
          <a:extLst>
            <a:ext uri="{FF2B5EF4-FFF2-40B4-BE49-F238E27FC236}">
              <a16:creationId xmlns:a16="http://schemas.microsoft.com/office/drawing/2014/main" id="{E15E39B4-D5CA-C8CD-C7B8-9D89D23751A2}"/>
            </a:ext>
          </a:extLst>
        </xdr:cNvPr>
        <xdr:cNvSpPr/>
      </xdr:nvSpPr>
      <xdr:spPr>
        <a:xfrm>
          <a:off x="4368800" y="85391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15:55</a:t>
          </a:r>
        </a:p>
      </xdr:txBody>
    </xdr:sp>
    <xdr:clientData/>
  </xdr:twoCellAnchor>
  <xdr:twoCellAnchor>
    <xdr:from>
      <xdr:col>10</xdr:col>
      <xdr:colOff>25400</xdr:colOff>
      <xdr:row>26</xdr:row>
      <xdr:rowOff>74613</xdr:rowOff>
    </xdr:from>
    <xdr:to>
      <xdr:col>10</xdr:col>
      <xdr:colOff>355600</xdr:colOff>
      <xdr:row>27</xdr:row>
      <xdr:rowOff>59690</xdr:rowOff>
    </xdr:to>
    <xdr:sp macro="Clicquer" textlink="">
      <xdr:nvSpPr>
        <xdr:cNvPr id="24004" name="183 Consult">
          <a:extLst>
            <a:ext uri="{FF2B5EF4-FFF2-40B4-BE49-F238E27FC236}">
              <a16:creationId xmlns:a16="http://schemas.microsoft.com/office/drawing/2014/main" id="{04F0B348-5DB8-7AC3-31AB-ECFA42B9AF96}"/>
            </a:ext>
          </a:extLst>
        </xdr:cNvPr>
        <xdr:cNvSpPr/>
      </xdr:nvSpPr>
      <xdr:spPr>
        <a:xfrm>
          <a:off x="4368800" y="9199563"/>
          <a:ext cx="330200" cy="432752"/>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0243</a:t>
          </a:r>
        </a:p>
      </xdr:txBody>
    </xdr:sp>
    <xdr:clientData/>
  </xdr:twoCellAnchor>
  <xdr:twoCellAnchor>
    <xdr:from>
      <xdr:col>10</xdr:col>
      <xdr:colOff>25400</xdr:colOff>
      <xdr:row>26</xdr:row>
      <xdr:rowOff>11113</xdr:rowOff>
    </xdr:from>
    <xdr:to>
      <xdr:col>10</xdr:col>
      <xdr:colOff>355600</xdr:colOff>
      <xdr:row>26</xdr:row>
      <xdr:rowOff>138113</xdr:rowOff>
    </xdr:to>
    <xdr:sp macro="" textlink="">
      <xdr:nvSpPr>
        <xdr:cNvPr id="24005" name="4,518068E-02">
          <a:extLst>
            <a:ext uri="{FF2B5EF4-FFF2-40B4-BE49-F238E27FC236}">
              <a16:creationId xmlns:a16="http://schemas.microsoft.com/office/drawing/2014/main" id="{3CEC4706-4D46-C918-AAF0-CD44D13BC086}"/>
            </a:ext>
          </a:extLst>
        </xdr:cNvPr>
        <xdr:cNvSpPr/>
      </xdr:nvSpPr>
      <xdr:spPr>
        <a:xfrm>
          <a:off x="4368800" y="91360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16:35</a:t>
          </a:r>
        </a:p>
      </xdr:txBody>
    </xdr:sp>
    <xdr:clientData/>
  </xdr:twoCellAnchor>
  <xdr:twoCellAnchor>
    <xdr:from>
      <xdr:col>10</xdr:col>
      <xdr:colOff>25400</xdr:colOff>
      <xdr:row>27</xdr:row>
      <xdr:rowOff>89535</xdr:rowOff>
    </xdr:from>
    <xdr:to>
      <xdr:col>10</xdr:col>
      <xdr:colOff>355600</xdr:colOff>
      <xdr:row>27</xdr:row>
      <xdr:rowOff>432753</xdr:rowOff>
    </xdr:to>
    <xdr:sp macro="Clicquer" textlink="">
      <xdr:nvSpPr>
        <xdr:cNvPr id="24006" name="184 Consult">
          <a:extLst>
            <a:ext uri="{FF2B5EF4-FFF2-40B4-BE49-F238E27FC236}">
              <a16:creationId xmlns:a16="http://schemas.microsoft.com/office/drawing/2014/main" id="{B2C2FB92-07FA-0B37-DAAF-A9B5EEBEFAD7}"/>
            </a:ext>
          </a:extLst>
        </xdr:cNvPr>
        <xdr:cNvSpPr/>
      </xdr:nvSpPr>
      <xdr:spPr>
        <a:xfrm>
          <a:off x="4368800" y="9662160"/>
          <a:ext cx="330200" cy="343218"/>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0114</a:t>
          </a:r>
        </a:p>
      </xdr:txBody>
    </xdr:sp>
    <xdr:clientData/>
  </xdr:twoCellAnchor>
  <xdr:twoCellAnchor>
    <xdr:from>
      <xdr:col>10</xdr:col>
      <xdr:colOff>25400</xdr:colOff>
      <xdr:row>27</xdr:row>
      <xdr:rowOff>26035</xdr:rowOff>
    </xdr:from>
    <xdr:to>
      <xdr:col>10</xdr:col>
      <xdr:colOff>355600</xdr:colOff>
      <xdr:row>27</xdr:row>
      <xdr:rowOff>153035</xdr:rowOff>
    </xdr:to>
    <xdr:sp macro="" textlink="">
      <xdr:nvSpPr>
        <xdr:cNvPr id="24007" name="0,4046497">
          <a:extLst>
            <a:ext uri="{FF2B5EF4-FFF2-40B4-BE49-F238E27FC236}">
              <a16:creationId xmlns:a16="http://schemas.microsoft.com/office/drawing/2014/main" id="{36904F5E-4344-1F0C-21A9-482838D46CEA}"/>
            </a:ext>
          </a:extLst>
        </xdr:cNvPr>
        <xdr:cNvSpPr/>
      </xdr:nvSpPr>
      <xdr:spPr>
        <a:xfrm>
          <a:off x="4368800" y="959866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17:06</a:t>
          </a:r>
        </a:p>
      </xdr:txBody>
    </xdr:sp>
    <xdr:clientData/>
  </xdr:twoCellAnchor>
  <xdr:twoCellAnchor>
    <xdr:from>
      <xdr:col>10</xdr:col>
      <xdr:colOff>25400</xdr:colOff>
      <xdr:row>28</xdr:row>
      <xdr:rowOff>104457</xdr:rowOff>
    </xdr:from>
    <xdr:to>
      <xdr:col>10</xdr:col>
      <xdr:colOff>355600</xdr:colOff>
      <xdr:row>28</xdr:row>
      <xdr:rowOff>358140</xdr:rowOff>
    </xdr:to>
    <xdr:sp macro="Clicquer" textlink="">
      <xdr:nvSpPr>
        <xdr:cNvPr id="24008" name="185 Consult">
          <a:extLst>
            <a:ext uri="{FF2B5EF4-FFF2-40B4-BE49-F238E27FC236}">
              <a16:creationId xmlns:a16="http://schemas.microsoft.com/office/drawing/2014/main" id="{A4499363-B3FB-0EFA-390A-53B046FE7415}"/>
            </a:ext>
          </a:extLst>
        </xdr:cNvPr>
        <xdr:cNvSpPr/>
      </xdr:nvSpPr>
      <xdr:spPr>
        <a:xfrm>
          <a:off x="4368800" y="10124757"/>
          <a:ext cx="330200" cy="25368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0633</a:t>
          </a:r>
        </a:p>
      </xdr:txBody>
    </xdr:sp>
    <xdr:clientData/>
  </xdr:twoCellAnchor>
  <xdr:twoCellAnchor>
    <xdr:from>
      <xdr:col>10</xdr:col>
      <xdr:colOff>25400</xdr:colOff>
      <xdr:row>28</xdr:row>
      <xdr:rowOff>40957</xdr:rowOff>
    </xdr:from>
    <xdr:to>
      <xdr:col>10</xdr:col>
      <xdr:colOff>355600</xdr:colOff>
      <xdr:row>28</xdr:row>
      <xdr:rowOff>167957</xdr:rowOff>
    </xdr:to>
    <xdr:sp macro="" textlink="">
      <xdr:nvSpPr>
        <xdr:cNvPr id="24009" name="0,3940216">
          <a:extLst>
            <a:ext uri="{FF2B5EF4-FFF2-40B4-BE49-F238E27FC236}">
              <a16:creationId xmlns:a16="http://schemas.microsoft.com/office/drawing/2014/main" id="{FFD2DE43-FA3A-D5FC-3956-7981A7EFFC2A}"/>
            </a:ext>
          </a:extLst>
        </xdr:cNvPr>
        <xdr:cNvSpPr/>
      </xdr:nvSpPr>
      <xdr:spPr>
        <a:xfrm>
          <a:off x="4368800" y="1006125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17:37</a:t>
          </a:r>
        </a:p>
      </xdr:txBody>
    </xdr:sp>
    <xdr:clientData/>
  </xdr:twoCellAnchor>
  <xdr:twoCellAnchor>
    <xdr:from>
      <xdr:col>10</xdr:col>
      <xdr:colOff>25400</xdr:colOff>
      <xdr:row>29</xdr:row>
      <xdr:rowOff>59690</xdr:rowOff>
    </xdr:from>
    <xdr:to>
      <xdr:col>10</xdr:col>
      <xdr:colOff>355600</xdr:colOff>
      <xdr:row>29</xdr:row>
      <xdr:rowOff>402907</xdr:rowOff>
    </xdr:to>
    <xdr:sp macro="Clicquer" textlink="">
      <xdr:nvSpPr>
        <xdr:cNvPr id="24010" name="186 Consult">
          <a:extLst>
            <a:ext uri="{FF2B5EF4-FFF2-40B4-BE49-F238E27FC236}">
              <a16:creationId xmlns:a16="http://schemas.microsoft.com/office/drawing/2014/main" id="{AC8D1A37-4E82-282E-A5B3-0656FE61A058}"/>
            </a:ext>
          </a:extLst>
        </xdr:cNvPr>
        <xdr:cNvSpPr/>
      </xdr:nvSpPr>
      <xdr:spPr>
        <a:xfrm>
          <a:off x="4368800" y="10527665"/>
          <a:ext cx="330200" cy="34321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0903</a:t>
          </a:r>
        </a:p>
      </xdr:txBody>
    </xdr:sp>
    <xdr:clientData/>
  </xdr:twoCellAnchor>
  <xdr:twoCellAnchor>
    <xdr:from>
      <xdr:col>10</xdr:col>
      <xdr:colOff>25400</xdr:colOff>
      <xdr:row>28</xdr:row>
      <xdr:rowOff>443865</xdr:rowOff>
    </xdr:from>
    <xdr:to>
      <xdr:col>10</xdr:col>
      <xdr:colOff>355600</xdr:colOff>
      <xdr:row>29</xdr:row>
      <xdr:rowOff>123190</xdr:rowOff>
    </xdr:to>
    <xdr:sp macro="" textlink="">
      <xdr:nvSpPr>
        <xdr:cNvPr id="24011" name="0,5857222">
          <a:extLst>
            <a:ext uri="{FF2B5EF4-FFF2-40B4-BE49-F238E27FC236}">
              <a16:creationId xmlns:a16="http://schemas.microsoft.com/office/drawing/2014/main" id="{D8CAF34E-7AE9-A779-7D99-11E824025705}"/>
            </a:ext>
          </a:extLst>
        </xdr:cNvPr>
        <xdr:cNvSpPr/>
      </xdr:nvSpPr>
      <xdr:spPr>
        <a:xfrm>
          <a:off x="4368800" y="1046416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18:04</a:t>
          </a:r>
        </a:p>
      </xdr:txBody>
    </xdr:sp>
    <xdr:clientData/>
  </xdr:twoCellAnchor>
  <xdr:twoCellAnchor>
    <xdr:from>
      <xdr:col>10</xdr:col>
      <xdr:colOff>25400</xdr:colOff>
      <xdr:row>30</xdr:row>
      <xdr:rowOff>44768</xdr:rowOff>
    </xdr:from>
    <xdr:to>
      <xdr:col>10</xdr:col>
      <xdr:colOff>355600</xdr:colOff>
      <xdr:row>30</xdr:row>
      <xdr:rowOff>402908</xdr:rowOff>
    </xdr:to>
    <xdr:sp macro="Clicquer" textlink="">
      <xdr:nvSpPr>
        <xdr:cNvPr id="24012" name="187 Consult">
          <a:extLst>
            <a:ext uri="{FF2B5EF4-FFF2-40B4-BE49-F238E27FC236}">
              <a16:creationId xmlns:a16="http://schemas.microsoft.com/office/drawing/2014/main" id="{A805EA07-E213-9A92-4B64-98A8332D9EBF}"/>
            </a:ext>
          </a:extLst>
        </xdr:cNvPr>
        <xdr:cNvSpPr/>
      </xdr:nvSpPr>
      <xdr:spPr>
        <a:xfrm>
          <a:off x="4368800" y="10960418"/>
          <a:ext cx="330200" cy="35814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0245</a:t>
          </a:r>
        </a:p>
      </xdr:txBody>
    </xdr:sp>
    <xdr:clientData/>
  </xdr:twoCellAnchor>
  <xdr:twoCellAnchor>
    <xdr:from>
      <xdr:col>10</xdr:col>
      <xdr:colOff>25400</xdr:colOff>
      <xdr:row>29</xdr:row>
      <xdr:rowOff>428943</xdr:rowOff>
    </xdr:from>
    <xdr:to>
      <xdr:col>10</xdr:col>
      <xdr:colOff>355600</xdr:colOff>
      <xdr:row>30</xdr:row>
      <xdr:rowOff>108268</xdr:rowOff>
    </xdr:to>
    <xdr:sp macro="" textlink="">
      <xdr:nvSpPr>
        <xdr:cNvPr id="24013" name="0,397209">
          <a:extLst>
            <a:ext uri="{FF2B5EF4-FFF2-40B4-BE49-F238E27FC236}">
              <a16:creationId xmlns:a16="http://schemas.microsoft.com/office/drawing/2014/main" id="{48042D27-6928-E9A3-DE3A-4E979D2AFA56}"/>
            </a:ext>
          </a:extLst>
        </xdr:cNvPr>
        <xdr:cNvSpPr/>
      </xdr:nvSpPr>
      <xdr:spPr>
        <a:xfrm>
          <a:off x="4368800" y="1089691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18:33</a:t>
          </a:r>
        </a:p>
      </xdr:txBody>
    </xdr:sp>
    <xdr:clientData/>
  </xdr:twoCellAnchor>
  <xdr:twoCellAnchor>
    <xdr:from>
      <xdr:col>10</xdr:col>
      <xdr:colOff>25400</xdr:colOff>
      <xdr:row>31</xdr:row>
      <xdr:rowOff>59690</xdr:rowOff>
    </xdr:from>
    <xdr:to>
      <xdr:col>10</xdr:col>
      <xdr:colOff>355600</xdr:colOff>
      <xdr:row>32</xdr:row>
      <xdr:rowOff>74612</xdr:rowOff>
    </xdr:to>
    <xdr:sp macro="Clicquer" textlink="">
      <xdr:nvSpPr>
        <xdr:cNvPr id="24014" name="188 Consult">
          <a:extLst>
            <a:ext uri="{FF2B5EF4-FFF2-40B4-BE49-F238E27FC236}">
              <a16:creationId xmlns:a16="http://schemas.microsoft.com/office/drawing/2014/main" id="{ADC7408C-8FDB-96B2-7448-9872270ECEA4}"/>
            </a:ext>
          </a:extLst>
        </xdr:cNvPr>
        <xdr:cNvSpPr/>
      </xdr:nvSpPr>
      <xdr:spPr>
        <a:xfrm>
          <a:off x="4368800" y="11423015"/>
          <a:ext cx="330200" cy="46259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0075</a:t>
          </a:r>
        </a:p>
      </xdr:txBody>
    </xdr:sp>
    <xdr:clientData/>
  </xdr:twoCellAnchor>
  <xdr:twoCellAnchor>
    <xdr:from>
      <xdr:col>10</xdr:col>
      <xdr:colOff>25400</xdr:colOff>
      <xdr:row>30</xdr:row>
      <xdr:rowOff>443865</xdr:rowOff>
    </xdr:from>
    <xdr:to>
      <xdr:col>10</xdr:col>
      <xdr:colOff>355600</xdr:colOff>
      <xdr:row>31</xdr:row>
      <xdr:rowOff>123190</xdr:rowOff>
    </xdr:to>
    <xdr:sp macro="" textlink="">
      <xdr:nvSpPr>
        <xdr:cNvPr id="24015" name="0,9762254">
          <a:extLst>
            <a:ext uri="{FF2B5EF4-FFF2-40B4-BE49-F238E27FC236}">
              <a16:creationId xmlns:a16="http://schemas.microsoft.com/office/drawing/2014/main" id="{D6391324-7A46-FB7F-B785-AA7C83820B45}"/>
            </a:ext>
          </a:extLst>
        </xdr:cNvPr>
        <xdr:cNvSpPr/>
      </xdr:nvSpPr>
      <xdr:spPr>
        <a:xfrm>
          <a:off x="4368800" y="1135951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19:04</a:t>
          </a:r>
        </a:p>
      </xdr:txBody>
    </xdr:sp>
    <xdr:clientData/>
  </xdr:twoCellAnchor>
  <xdr:twoCellAnchor>
    <xdr:from>
      <xdr:col>10</xdr:col>
      <xdr:colOff>25400</xdr:colOff>
      <xdr:row>32</xdr:row>
      <xdr:rowOff>193993</xdr:rowOff>
    </xdr:from>
    <xdr:to>
      <xdr:col>10</xdr:col>
      <xdr:colOff>355600</xdr:colOff>
      <xdr:row>33</xdr:row>
      <xdr:rowOff>328295</xdr:rowOff>
    </xdr:to>
    <xdr:sp macro="Clicquer" textlink="">
      <xdr:nvSpPr>
        <xdr:cNvPr id="24016" name="189 Consult">
          <a:extLst>
            <a:ext uri="{FF2B5EF4-FFF2-40B4-BE49-F238E27FC236}">
              <a16:creationId xmlns:a16="http://schemas.microsoft.com/office/drawing/2014/main" id="{60BC9903-AF0E-9298-DAF9-3325F38B421E}"/>
            </a:ext>
          </a:extLst>
        </xdr:cNvPr>
        <xdr:cNvSpPr/>
      </xdr:nvSpPr>
      <xdr:spPr>
        <a:xfrm>
          <a:off x="4368800" y="12004993"/>
          <a:ext cx="330200" cy="58197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0760</a:t>
          </a:r>
        </a:p>
      </xdr:txBody>
    </xdr:sp>
    <xdr:clientData/>
  </xdr:twoCellAnchor>
  <xdr:twoCellAnchor>
    <xdr:from>
      <xdr:col>10</xdr:col>
      <xdr:colOff>25400</xdr:colOff>
      <xdr:row>32</xdr:row>
      <xdr:rowOff>130493</xdr:rowOff>
    </xdr:from>
    <xdr:to>
      <xdr:col>10</xdr:col>
      <xdr:colOff>355600</xdr:colOff>
      <xdr:row>32</xdr:row>
      <xdr:rowOff>257493</xdr:rowOff>
    </xdr:to>
    <xdr:sp macro="" textlink="">
      <xdr:nvSpPr>
        <xdr:cNvPr id="24017" name="0,1680852">
          <a:extLst>
            <a:ext uri="{FF2B5EF4-FFF2-40B4-BE49-F238E27FC236}">
              <a16:creationId xmlns:a16="http://schemas.microsoft.com/office/drawing/2014/main" id="{0A068F93-1F5F-81BC-7848-899F9BA18773}"/>
            </a:ext>
          </a:extLst>
        </xdr:cNvPr>
        <xdr:cNvSpPr/>
      </xdr:nvSpPr>
      <xdr:spPr>
        <a:xfrm>
          <a:off x="4368800" y="1194149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19:43</a:t>
          </a:r>
        </a:p>
      </xdr:txBody>
    </xdr:sp>
    <xdr:clientData/>
  </xdr:twoCellAnchor>
  <xdr:twoCellAnchor>
    <xdr:from>
      <xdr:col>11</xdr:col>
      <xdr:colOff>25400</xdr:colOff>
      <xdr:row>9</xdr:row>
      <xdr:rowOff>44768</xdr:rowOff>
    </xdr:from>
    <xdr:to>
      <xdr:col>11</xdr:col>
      <xdr:colOff>355600</xdr:colOff>
      <xdr:row>10</xdr:row>
      <xdr:rowOff>104457</xdr:rowOff>
    </xdr:to>
    <xdr:sp macro="Clicquer" textlink="">
      <xdr:nvSpPr>
        <xdr:cNvPr id="24018" name="190 Consult">
          <a:extLst>
            <a:ext uri="{FF2B5EF4-FFF2-40B4-BE49-F238E27FC236}">
              <a16:creationId xmlns:a16="http://schemas.microsoft.com/office/drawing/2014/main" id="{66EF95F4-CB10-09C1-82E3-4F3E9B28C3F4}"/>
            </a:ext>
          </a:extLst>
        </xdr:cNvPr>
        <xdr:cNvSpPr/>
      </xdr:nvSpPr>
      <xdr:spPr>
        <a:xfrm>
          <a:off x="4749800" y="1559243"/>
          <a:ext cx="330200" cy="507364"/>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0379</a:t>
          </a:r>
        </a:p>
      </xdr:txBody>
    </xdr:sp>
    <xdr:clientData/>
  </xdr:twoCellAnchor>
  <xdr:twoCellAnchor>
    <xdr:from>
      <xdr:col>11</xdr:col>
      <xdr:colOff>25400</xdr:colOff>
      <xdr:row>8</xdr:row>
      <xdr:rowOff>171768</xdr:rowOff>
    </xdr:from>
    <xdr:to>
      <xdr:col>11</xdr:col>
      <xdr:colOff>355600</xdr:colOff>
      <xdr:row>9</xdr:row>
      <xdr:rowOff>108268</xdr:rowOff>
    </xdr:to>
    <xdr:sp macro="" textlink="">
      <xdr:nvSpPr>
        <xdr:cNvPr id="24019" name="0,2212398">
          <a:extLst>
            <a:ext uri="{FF2B5EF4-FFF2-40B4-BE49-F238E27FC236}">
              <a16:creationId xmlns:a16="http://schemas.microsoft.com/office/drawing/2014/main" id="{026C84FC-E0F9-3031-1086-6898BF54EFC7}"/>
            </a:ext>
          </a:extLst>
        </xdr:cNvPr>
        <xdr:cNvSpPr/>
      </xdr:nvSpPr>
      <xdr:spPr>
        <a:xfrm>
          <a:off x="4749800" y="149574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08:03</a:t>
          </a:r>
        </a:p>
      </xdr:txBody>
    </xdr:sp>
    <xdr:clientData/>
  </xdr:twoCellAnchor>
  <xdr:twoCellAnchor>
    <xdr:from>
      <xdr:col>11</xdr:col>
      <xdr:colOff>25400</xdr:colOff>
      <xdr:row>10</xdr:row>
      <xdr:rowOff>223838</xdr:rowOff>
    </xdr:from>
    <xdr:to>
      <xdr:col>11</xdr:col>
      <xdr:colOff>355600</xdr:colOff>
      <xdr:row>11</xdr:row>
      <xdr:rowOff>119380</xdr:rowOff>
    </xdr:to>
    <xdr:sp macro="Clicquer" textlink="">
      <xdr:nvSpPr>
        <xdr:cNvPr id="24020" name="191 Consult">
          <a:extLst>
            <a:ext uri="{FF2B5EF4-FFF2-40B4-BE49-F238E27FC236}">
              <a16:creationId xmlns:a16="http://schemas.microsoft.com/office/drawing/2014/main" id="{7F378674-9369-ADC5-F4E4-6E0DED23D696}"/>
            </a:ext>
          </a:extLst>
        </xdr:cNvPr>
        <xdr:cNvSpPr/>
      </xdr:nvSpPr>
      <xdr:spPr>
        <a:xfrm>
          <a:off x="4749800" y="2185988"/>
          <a:ext cx="330200" cy="34321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0527</a:t>
          </a:r>
        </a:p>
      </xdr:txBody>
    </xdr:sp>
    <xdr:clientData/>
  </xdr:twoCellAnchor>
  <xdr:twoCellAnchor>
    <xdr:from>
      <xdr:col>11</xdr:col>
      <xdr:colOff>25400</xdr:colOff>
      <xdr:row>10</xdr:row>
      <xdr:rowOff>160338</xdr:rowOff>
    </xdr:from>
    <xdr:to>
      <xdr:col>11</xdr:col>
      <xdr:colOff>355600</xdr:colOff>
      <xdr:row>10</xdr:row>
      <xdr:rowOff>287338</xdr:rowOff>
    </xdr:to>
    <xdr:sp macro="" textlink="">
      <xdr:nvSpPr>
        <xdr:cNvPr id="24021" name="0,1373752">
          <a:extLst>
            <a:ext uri="{FF2B5EF4-FFF2-40B4-BE49-F238E27FC236}">
              <a16:creationId xmlns:a16="http://schemas.microsoft.com/office/drawing/2014/main" id="{B60959E1-6874-5BD7-6891-81F80A241716}"/>
            </a:ext>
          </a:extLst>
        </xdr:cNvPr>
        <xdr:cNvSpPr/>
      </xdr:nvSpPr>
      <xdr:spPr>
        <a:xfrm>
          <a:off x="4749800" y="21224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08:45</a:t>
          </a:r>
        </a:p>
      </xdr:txBody>
    </xdr:sp>
    <xdr:clientData/>
  </xdr:twoCellAnchor>
  <xdr:twoCellAnchor>
    <xdr:from>
      <xdr:col>11</xdr:col>
      <xdr:colOff>25400</xdr:colOff>
      <xdr:row>11</xdr:row>
      <xdr:rowOff>223838</xdr:rowOff>
    </xdr:from>
    <xdr:to>
      <xdr:col>11</xdr:col>
      <xdr:colOff>355600</xdr:colOff>
      <xdr:row>12</xdr:row>
      <xdr:rowOff>358140</xdr:rowOff>
    </xdr:to>
    <xdr:sp macro="Clicquer" textlink="">
      <xdr:nvSpPr>
        <xdr:cNvPr id="24022" name="192 Consult">
          <a:extLst>
            <a:ext uri="{FF2B5EF4-FFF2-40B4-BE49-F238E27FC236}">
              <a16:creationId xmlns:a16="http://schemas.microsoft.com/office/drawing/2014/main" id="{612199BB-060F-E963-8F2C-B0D2F98DEE3B}"/>
            </a:ext>
          </a:extLst>
        </xdr:cNvPr>
        <xdr:cNvSpPr/>
      </xdr:nvSpPr>
      <xdr:spPr>
        <a:xfrm>
          <a:off x="4749800" y="2633663"/>
          <a:ext cx="330200" cy="58197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0581</a:t>
          </a:r>
        </a:p>
      </xdr:txBody>
    </xdr:sp>
    <xdr:clientData/>
  </xdr:twoCellAnchor>
  <xdr:twoCellAnchor>
    <xdr:from>
      <xdr:col>11</xdr:col>
      <xdr:colOff>25400</xdr:colOff>
      <xdr:row>11</xdr:row>
      <xdr:rowOff>160338</xdr:rowOff>
    </xdr:from>
    <xdr:to>
      <xdr:col>11</xdr:col>
      <xdr:colOff>355600</xdr:colOff>
      <xdr:row>11</xdr:row>
      <xdr:rowOff>287338</xdr:rowOff>
    </xdr:to>
    <xdr:sp macro="" textlink="">
      <xdr:nvSpPr>
        <xdr:cNvPr id="24023" name="0,8222914">
          <a:extLst>
            <a:ext uri="{FF2B5EF4-FFF2-40B4-BE49-F238E27FC236}">
              <a16:creationId xmlns:a16="http://schemas.microsoft.com/office/drawing/2014/main" id="{83BB8A97-9AE9-B27E-162E-626E6F247C7B}"/>
            </a:ext>
          </a:extLst>
        </xdr:cNvPr>
        <xdr:cNvSpPr/>
      </xdr:nvSpPr>
      <xdr:spPr>
        <a:xfrm>
          <a:off x="4749800" y="25701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09:15</a:t>
          </a:r>
        </a:p>
      </xdr:txBody>
    </xdr:sp>
    <xdr:clientData/>
  </xdr:twoCellAnchor>
  <xdr:twoCellAnchor>
    <xdr:from>
      <xdr:col>11</xdr:col>
      <xdr:colOff>25400</xdr:colOff>
      <xdr:row>13</xdr:row>
      <xdr:rowOff>29845</xdr:rowOff>
    </xdr:from>
    <xdr:to>
      <xdr:col>11</xdr:col>
      <xdr:colOff>355600</xdr:colOff>
      <xdr:row>14</xdr:row>
      <xdr:rowOff>223837</xdr:rowOff>
    </xdr:to>
    <xdr:sp macro="Clicquer" textlink="">
      <xdr:nvSpPr>
        <xdr:cNvPr id="24024" name="193 Consult">
          <a:extLst>
            <a:ext uri="{FF2B5EF4-FFF2-40B4-BE49-F238E27FC236}">
              <a16:creationId xmlns:a16="http://schemas.microsoft.com/office/drawing/2014/main" id="{DD3E1D20-405E-8A5F-5A13-561273A4BA3B}"/>
            </a:ext>
          </a:extLst>
        </xdr:cNvPr>
        <xdr:cNvSpPr/>
      </xdr:nvSpPr>
      <xdr:spPr>
        <a:xfrm>
          <a:off x="4749800" y="3335020"/>
          <a:ext cx="330200" cy="64166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0079</a:t>
          </a:r>
        </a:p>
      </xdr:txBody>
    </xdr:sp>
    <xdr:clientData/>
  </xdr:twoCellAnchor>
  <xdr:twoCellAnchor>
    <xdr:from>
      <xdr:col>11</xdr:col>
      <xdr:colOff>25400</xdr:colOff>
      <xdr:row>12</xdr:row>
      <xdr:rowOff>414020</xdr:rowOff>
    </xdr:from>
    <xdr:to>
      <xdr:col>11</xdr:col>
      <xdr:colOff>355600</xdr:colOff>
      <xdr:row>13</xdr:row>
      <xdr:rowOff>93345</xdr:rowOff>
    </xdr:to>
    <xdr:sp macro="" textlink="">
      <xdr:nvSpPr>
        <xdr:cNvPr id="24025" name="0,443812">
          <a:extLst>
            <a:ext uri="{FF2B5EF4-FFF2-40B4-BE49-F238E27FC236}">
              <a16:creationId xmlns:a16="http://schemas.microsoft.com/office/drawing/2014/main" id="{B4999C0B-00B3-FB25-835E-AE99C17C0864}"/>
            </a:ext>
          </a:extLst>
        </xdr:cNvPr>
        <xdr:cNvSpPr/>
      </xdr:nvSpPr>
      <xdr:spPr>
        <a:xfrm>
          <a:off x="4749800" y="327152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10:02</a:t>
          </a:r>
        </a:p>
      </xdr:txBody>
    </xdr:sp>
    <xdr:clientData/>
  </xdr:twoCellAnchor>
  <xdr:twoCellAnchor>
    <xdr:from>
      <xdr:col>11</xdr:col>
      <xdr:colOff>25400</xdr:colOff>
      <xdr:row>14</xdr:row>
      <xdr:rowOff>358140</xdr:rowOff>
    </xdr:from>
    <xdr:to>
      <xdr:col>11</xdr:col>
      <xdr:colOff>355600</xdr:colOff>
      <xdr:row>16</xdr:row>
      <xdr:rowOff>59690</xdr:rowOff>
    </xdr:to>
    <xdr:sp macro="Clicquer" textlink="">
      <xdr:nvSpPr>
        <xdr:cNvPr id="24026" name="194 Consult">
          <a:extLst>
            <a:ext uri="{FF2B5EF4-FFF2-40B4-BE49-F238E27FC236}">
              <a16:creationId xmlns:a16="http://schemas.microsoft.com/office/drawing/2014/main" id="{1DADAF23-515D-E864-677B-785F630F5B43}"/>
            </a:ext>
          </a:extLst>
        </xdr:cNvPr>
        <xdr:cNvSpPr/>
      </xdr:nvSpPr>
      <xdr:spPr>
        <a:xfrm>
          <a:off x="4749800" y="4110990"/>
          <a:ext cx="330200" cy="59690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0111</a:t>
          </a:r>
        </a:p>
      </xdr:txBody>
    </xdr:sp>
    <xdr:clientData/>
  </xdr:twoCellAnchor>
  <xdr:twoCellAnchor>
    <xdr:from>
      <xdr:col>11</xdr:col>
      <xdr:colOff>25400</xdr:colOff>
      <xdr:row>14</xdr:row>
      <xdr:rowOff>294640</xdr:rowOff>
    </xdr:from>
    <xdr:to>
      <xdr:col>11</xdr:col>
      <xdr:colOff>355600</xdr:colOff>
      <xdr:row>14</xdr:row>
      <xdr:rowOff>421640</xdr:rowOff>
    </xdr:to>
    <xdr:sp macro="" textlink="">
      <xdr:nvSpPr>
        <xdr:cNvPr id="24027" name="0,6529763">
          <a:extLst>
            <a:ext uri="{FF2B5EF4-FFF2-40B4-BE49-F238E27FC236}">
              <a16:creationId xmlns:a16="http://schemas.microsoft.com/office/drawing/2014/main" id="{AB8CEED5-02BE-F0E9-C044-D08075C6979F}"/>
            </a:ext>
          </a:extLst>
        </xdr:cNvPr>
        <xdr:cNvSpPr/>
      </xdr:nvSpPr>
      <xdr:spPr>
        <a:xfrm>
          <a:off x="4749800" y="404749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10:54</a:t>
          </a:r>
        </a:p>
      </xdr:txBody>
    </xdr:sp>
    <xdr:clientData/>
  </xdr:twoCellAnchor>
  <xdr:twoCellAnchor>
    <xdr:from>
      <xdr:col>11</xdr:col>
      <xdr:colOff>25400</xdr:colOff>
      <xdr:row>16</xdr:row>
      <xdr:rowOff>119380</xdr:rowOff>
    </xdr:from>
    <xdr:to>
      <xdr:col>11</xdr:col>
      <xdr:colOff>355600</xdr:colOff>
      <xdr:row>17</xdr:row>
      <xdr:rowOff>223838</xdr:rowOff>
    </xdr:to>
    <xdr:sp macro="Clicquer" textlink="">
      <xdr:nvSpPr>
        <xdr:cNvPr id="24028" name="195 Consult">
          <a:extLst>
            <a:ext uri="{FF2B5EF4-FFF2-40B4-BE49-F238E27FC236}">
              <a16:creationId xmlns:a16="http://schemas.microsoft.com/office/drawing/2014/main" id="{6D22B62D-07AD-993D-39A1-D2ADF8D097A6}"/>
            </a:ext>
          </a:extLst>
        </xdr:cNvPr>
        <xdr:cNvSpPr/>
      </xdr:nvSpPr>
      <xdr:spPr>
        <a:xfrm>
          <a:off x="4749800" y="4767580"/>
          <a:ext cx="330200" cy="55213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0900</a:t>
          </a:r>
        </a:p>
      </xdr:txBody>
    </xdr:sp>
    <xdr:clientData/>
  </xdr:twoCellAnchor>
  <xdr:twoCellAnchor>
    <xdr:from>
      <xdr:col>11</xdr:col>
      <xdr:colOff>25400</xdr:colOff>
      <xdr:row>16</xdr:row>
      <xdr:rowOff>55880</xdr:rowOff>
    </xdr:from>
    <xdr:to>
      <xdr:col>11</xdr:col>
      <xdr:colOff>355600</xdr:colOff>
      <xdr:row>16</xdr:row>
      <xdr:rowOff>182880</xdr:rowOff>
    </xdr:to>
    <xdr:sp macro="" textlink="">
      <xdr:nvSpPr>
        <xdr:cNvPr id="24029" name="0,5747613">
          <a:extLst>
            <a:ext uri="{FF2B5EF4-FFF2-40B4-BE49-F238E27FC236}">
              <a16:creationId xmlns:a16="http://schemas.microsoft.com/office/drawing/2014/main" id="{29762D58-5959-C986-7AB8-66E631448B2B}"/>
            </a:ext>
          </a:extLst>
        </xdr:cNvPr>
        <xdr:cNvSpPr/>
      </xdr:nvSpPr>
      <xdr:spPr>
        <a:xfrm>
          <a:off x="4749800" y="470408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11:38</a:t>
          </a:r>
        </a:p>
      </xdr:txBody>
    </xdr:sp>
    <xdr:clientData/>
  </xdr:twoCellAnchor>
  <xdr:twoCellAnchor>
    <xdr:from>
      <xdr:col>11</xdr:col>
      <xdr:colOff>25400</xdr:colOff>
      <xdr:row>19</xdr:row>
      <xdr:rowOff>104458</xdr:rowOff>
    </xdr:from>
    <xdr:to>
      <xdr:col>11</xdr:col>
      <xdr:colOff>355600</xdr:colOff>
      <xdr:row>20</xdr:row>
      <xdr:rowOff>283528</xdr:rowOff>
    </xdr:to>
    <xdr:sp macro="Clicquer" textlink="">
      <xdr:nvSpPr>
        <xdr:cNvPr id="24030" name="196 Consult">
          <a:extLst>
            <a:ext uri="{FF2B5EF4-FFF2-40B4-BE49-F238E27FC236}">
              <a16:creationId xmlns:a16="http://schemas.microsoft.com/office/drawing/2014/main" id="{A607C7DA-945C-1150-B7EA-4617CD46481B}"/>
            </a:ext>
          </a:extLst>
        </xdr:cNvPr>
        <xdr:cNvSpPr/>
      </xdr:nvSpPr>
      <xdr:spPr>
        <a:xfrm>
          <a:off x="4749800" y="6095683"/>
          <a:ext cx="330200" cy="62674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0950</a:t>
          </a:r>
        </a:p>
      </xdr:txBody>
    </xdr:sp>
    <xdr:clientData/>
  </xdr:twoCellAnchor>
  <xdr:twoCellAnchor>
    <xdr:from>
      <xdr:col>11</xdr:col>
      <xdr:colOff>25400</xdr:colOff>
      <xdr:row>19</xdr:row>
      <xdr:rowOff>40958</xdr:rowOff>
    </xdr:from>
    <xdr:to>
      <xdr:col>11</xdr:col>
      <xdr:colOff>355600</xdr:colOff>
      <xdr:row>19</xdr:row>
      <xdr:rowOff>167958</xdr:rowOff>
    </xdr:to>
    <xdr:sp macro="" textlink="">
      <xdr:nvSpPr>
        <xdr:cNvPr id="24031" name="0,724586">
          <a:extLst>
            <a:ext uri="{FF2B5EF4-FFF2-40B4-BE49-F238E27FC236}">
              <a16:creationId xmlns:a16="http://schemas.microsoft.com/office/drawing/2014/main" id="{0C8F840D-C0CA-D425-88F7-57F997890CAB}"/>
            </a:ext>
          </a:extLst>
        </xdr:cNvPr>
        <xdr:cNvSpPr/>
      </xdr:nvSpPr>
      <xdr:spPr>
        <a:xfrm>
          <a:off x="4749800" y="603218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13:07</a:t>
          </a:r>
        </a:p>
      </xdr:txBody>
    </xdr:sp>
    <xdr:clientData/>
  </xdr:twoCellAnchor>
  <xdr:twoCellAnchor>
    <xdr:from>
      <xdr:col>11</xdr:col>
      <xdr:colOff>25400</xdr:colOff>
      <xdr:row>20</xdr:row>
      <xdr:rowOff>373063</xdr:rowOff>
    </xdr:from>
    <xdr:to>
      <xdr:col>11</xdr:col>
      <xdr:colOff>355600</xdr:colOff>
      <xdr:row>21</xdr:row>
      <xdr:rowOff>208915</xdr:rowOff>
    </xdr:to>
    <xdr:sp macro="Clicquer" textlink="">
      <xdr:nvSpPr>
        <xdr:cNvPr id="24032" name="197 Consult">
          <a:extLst>
            <a:ext uri="{FF2B5EF4-FFF2-40B4-BE49-F238E27FC236}">
              <a16:creationId xmlns:a16="http://schemas.microsoft.com/office/drawing/2014/main" id="{753B2056-2E56-A7B9-6923-78D968CFABC5}"/>
            </a:ext>
          </a:extLst>
        </xdr:cNvPr>
        <xdr:cNvSpPr/>
      </xdr:nvSpPr>
      <xdr:spPr>
        <a:xfrm>
          <a:off x="4749800" y="6811963"/>
          <a:ext cx="330200" cy="28352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0441</a:t>
          </a:r>
        </a:p>
      </xdr:txBody>
    </xdr:sp>
    <xdr:clientData/>
  </xdr:twoCellAnchor>
  <xdr:twoCellAnchor>
    <xdr:from>
      <xdr:col>11</xdr:col>
      <xdr:colOff>25400</xdr:colOff>
      <xdr:row>20</xdr:row>
      <xdr:rowOff>309563</xdr:rowOff>
    </xdr:from>
    <xdr:to>
      <xdr:col>11</xdr:col>
      <xdr:colOff>355600</xdr:colOff>
      <xdr:row>20</xdr:row>
      <xdr:rowOff>436563</xdr:rowOff>
    </xdr:to>
    <xdr:sp macro="" textlink="">
      <xdr:nvSpPr>
        <xdr:cNvPr id="24033" name="0,2568465">
          <a:extLst>
            <a:ext uri="{FF2B5EF4-FFF2-40B4-BE49-F238E27FC236}">
              <a16:creationId xmlns:a16="http://schemas.microsoft.com/office/drawing/2014/main" id="{FD1AC1D6-B6A4-EF53-DCAD-E626D4180935}"/>
            </a:ext>
          </a:extLst>
        </xdr:cNvPr>
        <xdr:cNvSpPr/>
      </xdr:nvSpPr>
      <xdr:spPr>
        <a:xfrm>
          <a:off x="4749800" y="67484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13:55</a:t>
          </a:r>
        </a:p>
      </xdr:txBody>
    </xdr:sp>
    <xdr:clientData/>
  </xdr:twoCellAnchor>
  <xdr:twoCellAnchor>
    <xdr:from>
      <xdr:col>11</xdr:col>
      <xdr:colOff>25400</xdr:colOff>
      <xdr:row>21</xdr:row>
      <xdr:rowOff>343218</xdr:rowOff>
    </xdr:from>
    <xdr:to>
      <xdr:col>11</xdr:col>
      <xdr:colOff>355600</xdr:colOff>
      <xdr:row>22</xdr:row>
      <xdr:rowOff>253683</xdr:rowOff>
    </xdr:to>
    <xdr:sp macro="Clicquer" textlink="">
      <xdr:nvSpPr>
        <xdr:cNvPr id="24034" name="198 Consult">
          <a:extLst>
            <a:ext uri="{FF2B5EF4-FFF2-40B4-BE49-F238E27FC236}">
              <a16:creationId xmlns:a16="http://schemas.microsoft.com/office/drawing/2014/main" id="{0771969E-262C-DCFD-7017-1658766A07AF}"/>
            </a:ext>
          </a:extLst>
        </xdr:cNvPr>
        <xdr:cNvSpPr/>
      </xdr:nvSpPr>
      <xdr:spPr>
        <a:xfrm>
          <a:off x="4749800" y="7229793"/>
          <a:ext cx="330200" cy="35814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0770</a:t>
          </a:r>
        </a:p>
      </xdr:txBody>
    </xdr:sp>
    <xdr:clientData/>
  </xdr:twoCellAnchor>
  <xdr:twoCellAnchor>
    <xdr:from>
      <xdr:col>11</xdr:col>
      <xdr:colOff>25400</xdr:colOff>
      <xdr:row>21</xdr:row>
      <xdr:rowOff>279718</xdr:rowOff>
    </xdr:from>
    <xdr:to>
      <xdr:col>11</xdr:col>
      <xdr:colOff>355600</xdr:colOff>
      <xdr:row>21</xdr:row>
      <xdr:rowOff>406718</xdr:rowOff>
    </xdr:to>
    <xdr:sp macro="" textlink="">
      <xdr:nvSpPr>
        <xdr:cNvPr id="24035" name="0,2017324">
          <a:extLst>
            <a:ext uri="{FF2B5EF4-FFF2-40B4-BE49-F238E27FC236}">
              <a16:creationId xmlns:a16="http://schemas.microsoft.com/office/drawing/2014/main" id="{7B271D62-DF70-6993-42A1-25C12987C7F2}"/>
            </a:ext>
          </a:extLst>
        </xdr:cNvPr>
        <xdr:cNvSpPr/>
      </xdr:nvSpPr>
      <xdr:spPr>
        <a:xfrm>
          <a:off x="4749800" y="716629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14:23</a:t>
          </a:r>
        </a:p>
      </xdr:txBody>
    </xdr:sp>
    <xdr:clientData/>
  </xdr:twoCellAnchor>
  <xdr:twoCellAnchor>
    <xdr:from>
      <xdr:col>11</xdr:col>
      <xdr:colOff>25400</xdr:colOff>
      <xdr:row>22</xdr:row>
      <xdr:rowOff>328295</xdr:rowOff>
    </xdr:from>
    <xdr:to>
      <xdr:col>11</xdr:col>
      <xdr:colOff>355600</xdr:colOff>
      <xdr:row>23</xdr:row>
      <xdr:rowOff>313373</xdr:rowOff>
    </xdr:to>
    <xdr:sp macro="Clicquer" textlink="">
      <xdr:nvSpPr>
        <xdr:cNvPr id="24036" name="199 Consult">
          <a:extLst>
            <a:ext uri="{FF2B5EF4-FFF2-40B4-BE49-F238E27FC236}">
              <a16:creationId xmlns:a16="http://schemas.microsoft.com/office/drawing/2014/main" id="{B60A3435-7142-2F09-A28C-11E2A869575D}"/>
            </a:ext>
          </a:extLst>
        </xdr:cNvPr>
        <xdr:cNvSpPr/>
      </xdr:nvSpPr>
      <xdr:spPr>
        <a:xfrm>
          <a:off x="4749800" y="7662545"/>
          <a:ext cx="330200" cy="43275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0383</a:t>
          </a:r>
        </a:p>
      </xdr:txBody>
    </xdr:sp>
    <xdr:clientData/>
  </xdr:twoCellAnchor>
  <xdr:twoCellAnchor>
    <xdr:from>
      <xdr:col>11</xdr:col>
      <xdr:colOff>25400</xdr:colOff>
      <xdr:row>22</xdr:row>
      <xdr:rowOff>264795</xdr:rowOff>
    </xdr:from>
    <xdr:to>
      <xdr:col>11</xdr:col>
      <xdr:colOff>355600</xdr:colOff>
      <xdr:row>22</xdr:row>
      <xdr:rowOff>391795</xdr:rowOff>
    </xdr:to>
    <xdr:sp macro="" textlink="">
      <xdr:nvSpPr>
        <xdr:cNvPr id="24037" name="0,5965742">
          <a:extLst>
            <a:ext uri="{FF2B5EF4-FFF2-40B4-BE49-F238E27FC236}">
              <a16:creationId xmlns:a16="http://schemas.microsoft.com/office/drawing/2014/main" id="{78A1C05A-2B49-A49F-DD31-7C446BA8836E}"/>
            </a:ext>
          </a:extLst>
        </xdr:cNvPr>
        <xdr:cNvSpPr/>
      </xdr:nvSpPr>
      <xdr:spPr>
        <a:xfrm>
          <a:off x="4749800" y="759904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14:52</a:t>
          </a:r>
        </a:p>
      </xdr:txBody>
    </xdr:sp>
    <xdr:clientData/>
  </xdr:twoCellAnchor>
  <xdr:twoCellAnchor>
    <xdr:from>
      <xdr:col>11</xdr:col>
      <xdr:colOff>25400</xdr:colOff>
      <xdr:row>23</xdr:row>
      <xdr:rowOff>328295</xdr:rowOff>
    </xdr:from>
    <xdr:to>
      <xdr:col>11</xdr:col>
      <xdr:colOff>355600</xdr:colOff>
      <xdr:row>24</xdr:row>
      <xdr:rowOff>328295</xdr:rowOff>
    </xdr:to>
    <xdr:sp macro="Clicquer" textlink="">
      <xdr:nvSpPr>
        <xdr:cNvPr id="24038" name="200 Consult">
          <a:extLst>
            <a:ext uri="{FF2B5EF4-FFF2-40B4-BE49-F238E27FC236}">
              <a16:creationId xmlns:a16="http://schemas.microsoft.com/office/drawing/2014/main" id="{778C0ECB-1B7B-D52A-B63F-7C23D1C573CB}"/>
            </a:ext>
          </a:extLst>
        </xdr:cNvPr>
        <xdr:cNvSpPr/>
      </xdr:nvSpPr>
      <xdr:spPr>
        <a:xfrm>
          <a:off x="4749800" y="8110220"/>
          <a:ext cx="330200" cy="44767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0326</a:t>
          </a:r>
        </a:p>
      </xdr:txBody>
    </xdr:sp>
    <xdr:clientData/>
  </xdr:twoCellAnchor>
  <xdr:twoCellAnchor>
    <xdr:from>
      <xdr:col>11</xdr:col>
      <xdr:colOff>25400</xdr:colOff>
      <xdr:row>23</xdr:row>
      <xdr:rowOff>264795</xdr:rowOff>
    </xdr:from>
    <xdr:to>
      <xdr:col>11</xdr:col>
      <xdr:colOff>355600</xdr:colOff>
      <xdr:row>23</xdr:row>
      <xdr:rowOff>391795</xdr:rowOff>
    </xdr:to>
    <xdr:sp macro="" textlink="">
      <xdr:nvSpPr>
        <xdr:cNvPr id="24039" name="0,6679726">
          <a:extLst>
            <a:ext uri="{FF2B5EF4-FFF2-40B4-BE49-F238E27FC236}">
              <a16:creationId xmlns:a16="http://schemas.microsoft.com/office/drawing/2014/main" id="{854F984E-695A-5376-BA3A-F3BEB05263DE}"/>
            </a:ext>
          </a:extLst>
        </xdr:cNvPr>
        <xdr:cNvSpPr/>
      </xdr:nvSpPr>
      <xdr:spPr>
        <a:xfrm>
          <a:off x="4749800" y="804672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15:22</a:t>
          </a:r>
        </a:p>
      </xdr:txBody>
    </xdr:sp>
    <xdr:clientData/>
  </xdr:twoCellAnchor>
  <xdr:twoCellAnchor>
    <xdr:from>
      <xdr:col>11</xdr:col>
      <xdr:colOff>25400</xdr:colOff>
      <xdr:row>24</xdr:row>
      <xdr:rowOff>343218</xdr:rowOff>
    </xdr:from>
    <xdr:to>
      <xdr:col>11</xdr:col>
      <xdr:colOff>355600</xdr:colOff>
      <xdr:row>25</xdr:row>
      <xdr:rowOff>134303</xdr:rowOff>
    </xdr:to>
    <xdr:sp macro="Clicquer" textlink="">
      <xdr:nvSpPr>
        <xdr:cNvPr id="24040" name="201 Consult">
          <a:extLst>
            <a:ext uri="{FF2B5EF4-FFF2-40B4-BE49-F238E27FC236}">
              <a16:creationId xmlns:a16="http://schemas.microsoft.com/office/drawing/2014/main" id="{48DB9A25-D667-2F5F-D788-5F83CEA3BCEE}"/>
            </a:ext>
          </a:extLst>
        </xdr:cNvPr>
        <xdr:cNvSpPr/>
      </xdr:nvSpPr>
      <xdr:spPr>
        <a:xfrm>
          <a:off x="4749800" y="8572818"/>
          <a:ext cx="330200" cy="238760"/>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0153</a:t>
          </a:r>
        </a:p>
      </xdr:txBody>
    </xdr:sp>
    <xdr:clientData/>
  </xdr:twoCellAnchor>
  <xdr:twoCellAnchor>
    <xdr:from>
      <xdr:col>11</xdr:col>
      <xdr:colOff>25400</xdr:colOff>
      <xdr:row>24</xdr:row>
      <xdr:rowOff>279718</xdr:rowOff>
    </xdr:from>
    <xdr:to>
      <xdr:col>11</xdr:col>
      <xdr:colOff>355600</xdr:colOff>
      <xdr:row>24</xdr:row>
      <xdr:rowOff>406718</xdr:rowOff>
    </xdr:to>
    <xdr:sp macro="" textlink="">
      <xdr:nvSpPr>
        <xdr:cNvPr id="24041" name="0,4709584">
          <a:extLst>
            <a:ext uri="{FF2B5EF4-FFF2-40B4-BE49-F238E27FC236}">
              <a16:creationId xmlns:a16="http://schemas.microsoft.com/office/drawing/2014/main" id="{235694A1-E0BC-90B5-7629-C909F31A6A23}"/>
            </a:ext>
          </a:extLst>
        </xdr:cNvPr>
        <xdr:cNvSpPr/>
      </xdr:nvSpPr>
      <xdr:spPr>
        <a:xfrm>
          <a:off x="4749800" y="850931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15:53</a:t>
          </a:r>
        </a:p>
      </xdr:txBody>
    </xdr:sp>
    <xdr:clientData/>
  </xdr:twoCellAnchor>
  <xdr:twoCellAnchor>
    <xdr:from>
      <xdr:col>11</xdr:col>
      <xdr:colOff>25400</xdr:colOff>
      <xdr:row>25</xdr:row>
      <xdr:rowOff>283528</xdr:rowOff>
    </xdr:from>
    <xdr:to>
      <xdr:col>11</xdr:col>
      <xdr:colOff>355600</xdr:colOff>
      <xdr:row>26</xdr:row>
      <xdr:rowOff>74613</xdr:rowOff>
    </xdr:to>
    <xdr:sp macro="Clicquer" textlink="">
      <xdr:nvSpPr>
        <xdr:cNvPr id="24042" name="202 Consult">
          <a:extLst>
            <a:ext uri="{FF2B5EF4-FFF2-40B4-BE49-F238E27FC236}">
              <a16:creationId xmlns:a16="http://schemas.microsoft.com/office/drawing/2014/main" id="{BFB052F1-DB9F-45C6-E543-0A73B4C732DB}"/>
            </a:ext>
          </a:extLst>
        </xdr:cNvPr>
        <xdr:cNvSpPr/>
      </xdr:nvSpPr>
      <xdr:spPr>
        <a:xfrm>
          <a:off x="4749800" y="8960803"/>
          <a:ext cx="330200" cy="23876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0099</a:t>
          </a:r>
        </a:p>
      </xdr:txBody>
    </xdr:sp>
    <xdr:clientData/>
  </xdr:twoCellAnchor>
  <xdr:twoCellAnchor>
    <xdr:from>
      <xdr:col>11</xdr:col>
      <xdr:colOff>25400</xdr:colOff>
      <xdr:row>25</xdr:row>
      <xdr:rowOff>220028</xdr:rowOff>
    </xdr:from>
    <xdr:to>
      <xdr:col>11</xdr:col>
      <xdr:colOff>355600</xdr:colOff>
      <xdr:row>25</xdr:row>
      <xdr:rowOff>347028</xdr:rowOff>
    </xdr:to>
    <xdr:sp macro="" textlink="">
      <xdr:nvSpPr>
        <xdr:cNvPr id="24043" name="0,641434">
          <a:extLst>
            <a:ext uri="{FF2B5EF4-FFF2-40B4-BE49-F238E27FC236}">
              <a16:creationId xmlns:a16="http://schemas.microsoft.com/office/drawing/2014/main" id="{D9990333-81FA-5ACC-E79E-49A6093363B6}"/>
            </a:ext>
          </a:extLst>
        </xdr:cNvPr>
        <xdr:cNvSpPr/>
      </xdr:nvSpPr>
      <xdr:spPr>
        <a:xfrm>
          <a:off x="4749800" y="889730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16:19</a:t>
          </a:r>
        </a:p>
      </xdr:txBody>
    </xdr:sp>
    <xdr:clientData/>
  </xdr:twoCellAnchor>
  <xdr:twoCellAnchor>
    <xdr:from>
      <xdr:col>11</xdr:col>
      <xdr:colOff>25400</xdr:colOff>
      <xdr:row>26</xdr:row>
      <xdr:rowOff>179070</xdr:rowOff>
    </xdr:from>
    <xdr:to>
      <xdr:col>11</xdr:col>
      <xdr:colOff>355600</xdr:colOff>
      <xdr:row>27</xdr:row>
      <xdr:rowOff>14923</xdr:rowOff>
    </xdr:to>
    <xdr:sp macro="Clicquer" textlink="">
      <xdr:nvSpPr>
        <xdr:cNvPr id="24044" name="203 Consult">
          <a:extLst>
            <a:ext uri="{FF2B5EF4-FFF2-40B4-BE49-F238E27FC236}">
              <a16:creationId xmlns:a16="http://schemas.microsoft.com/office/drawing/2014/main" id="{89133525-3F80-4514-FFBD-89643461C73F}"/>
            </a:ext>
          </a:extLst>
        </xdr:cNvPr>
        <xdr:cNvSpPr/>
      </xdr:nvSpPr>
      <xdr:spPr>
        <a:xfrm>
          <a:off x="4749800" y="9304020"/>
          <a:ext cx="330200" cy="28352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0693</a:t>
          </a:r>
        </a:p>
      </xdr:txBody>
    </xdr:sp>
    <xdr:clientData/>
  </xdr:twoCellAnchor>
  <xdr:twoCellAnchor>
    <xdr:from>
      <xdr:col>11</xdr:col>
      <xdr:colOff>25400</xdr:colOff>
      <xdr:row>26</xdr:row>
      <xdr:rowOff>115570</xdr:rowOff>
    </xdr:from>
    <xdr:to>
      <xdr:col>11</xdr:col>
      <xdr:colOff>355600</xdr:colOff>
      <xdr:row>26</xdr:row>
      <xdr:rowOff>242570</xdr:rowOff>
    </xdr:to>
    <xdr:sp macro="" textlink="">
      <xdr:nvSpPr>
        <xdr:cNvPr id="24045" name="0,168146">
          <a:extLst>
            <a:ext uri="{FF2B5EF4-FFF2-40B4-BE49-F238E27FC236}">
              <a16:creationId xmlns:a16="http://schemas.microsoft.com/office/drawing/2014/main" id="{ADD4B47F-30B6-5024-5109-8C87D9837E9D}"/>
            </a:ext>
          </a:extLst>
        </xdr:cNvPr>
        <xdr:cNvSpPr/>
      </xdr:nvSpPr>
      <xdr:spPr>
        <a:xfrm>
          <a:off x="4749800" y="924052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16:42</a:t>
          </a:r>
        </a:p>
      </xdr:txBody>
    </xdr:sp>
    <xdr:clientData/>
  </xdr:twoCellAnchor>
  <xdr:twoCellAnchor>
    <xdr:from>
      <xdr:col>11</xdr:col>
      <xdr:colOff>25400</xdr:colOff>
      <xdr:row>27</xdr:row>
      <xdr:rowOff>119380</xdr:rowOff>
    </xdr:from>
    <xdr:to>
      <xdr:col>11</xdr:col>
      <xdr:colOff>355600</xdr:colOff>
      <xdr:row>28</xdr:row>
      <xdr:rowOff>179070</xdr:rowOff>
    </xdr:to>
    <xdr:sp macro="Clicquer" textlink="">
      <xdr:nvSpPr>
        <xdr:cNvPr id="24046" name="204 Consult">
          <a:extLst>
            <a:ext uri="{FF2B5EF4-FFF2-40B4-BE49-F238E27FC236}">
              <a16:creationId xmlns:a16="http://schemas.microsoft.com/office/drawing/2014/main" id="{E5DD0A81-4587-6373-DAF4-EFBA0156BB9B}"/>
            </a:ext>
          </a:extLst>
        </xdr:cNvPr>
        <xdr:cNvSpPr/>
      </xdr:nvSpPr>
      <xdr:spPr>
        <a:xfrm>
          <a:off x="4749800" y="9692005"/>
          <a:ext cx="330200" cy="50736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0183</a:t>
          </a:r>
        </a:p>
      </xdr:txBody>
    </xdr:sp>
    <xdr:clientData/>
  </xdr:twoCellAnchor>
  <xdr:twoCellAnchor>
    <xdr:from>
      <xdr:col>11</xdr:col>
      <xdr:colOff>25400</xdr:colOff>
      <xdr:row>27</xdr:row>
      <xdr:rowOff>55880</xdr:rowOff>
    </xdr:from>
    <xdr:to>
      <xdr:col>11</xdr:col>
      <xdr:colOff>355600</xdr:colOff>
      <xdr:row>27</xdr:row>
      <xdr:rowOff>182880</xdr:rowOff>
    </xdr:to>
    <xdr:sp macro="" textlink="">
      <xdr:nvSpPr>
        <xdr:cNvPr id="24047" name="0,3404393">
          <a:extLst>
            <a:ext uri="{FF2B5EF4-FFF2-40B4-BE49-F238E27FC236}">
              <a16:creationId xmlns:a16="http://schemas.microsoft.com/office/drawing/2014/main" id="{55550DBC-D4D8-5587-1502-F62DAC7B2090}"/>
            </a:ext>
          </a:extLst>
        </xdr:cNvPr>
        <xdr:cNvSpPr/>
      </xdr:nvSpPr>
      <xdr:spPr>
        <a:xfrm>
          <a:off x="4749800" y="962850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17:08</a:t>
          </a:r>
        </a:p>
      </xdr:txBody>
    </xdr:sp>
    <xdr:clientData/>
  </xdr:twoCellAnchor>
  <xdr:twoCellAnchor>
    <xdr:from>
      <xdr:col>11</xdr:col>
      <xdr:colOff>25400</xdr:colOff>
      <xdr:row>28</xdr:row>
      <xdr:rowOff>223838</xdr:rowOff>
    </xdr:from>
    <xdr:to>
      <xdr:col>11</xdr:col>
      <xdr:colOff>355600</xdr:colOff>
      <xdr:row>29</xdr:row>
      <xdr:rowOff>104457</xdr:rowOff>
    </xdr:to>
    <xdr:sp macro="Clicquer" textlink="">
      <xdr:nvSpPr>
        <xdr:cNvPr id="24048" name="205 Consult">
          <a:extLst>
            <a:ext uri="{FF2B5EF4-FFF2-40B4-BE49-F238E27FC236}">
              <a16:creationId xmlns:a16="http://schemas.microsoft.com/office/drawing/2014/main" id="{2096ADCB-61EC-9C65-1F58-85F0630EBE3E}"/>
            </a:ext>
          </a:extLst>
        </xdr:cNvPr>
        <xdr:cNvSpPr/>
      </xdr:nvSpPr>
      <xdr:spPr>
        <a:xfrm>
          <a:off x="4749800" y="10244138"/>
          <a:ext cx="330200" cy="328294"/>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0471</a:t>
          </a:r>
        </a:p>
      </xdr:txBody>
    </xdr:sp>
    <xdr:clientData/>
  </xdr:twoCellAnchor>
  <xdr:twoCellAnchor>
    <xdr:from>
      <xdr:col>11</xdr:col>
      <xdr:colOff>25400</xdr:colOff>
      <xdr:row>28</xdr:row>
      <xdr:rowOff>160338</xdr:rowOff>
    </xdr:from>
    <xdr:to>
      <xdr:col>11</xdr:col>
      <xdr:colOff>355600</xdr:colOff>
      <xdr:row>28</xdr:row>
      <xdr:rowOff>287338</xdr:rowOff>
    </xdr:to>
    <xdr:sp macro="" textlink="">
      <xdr:nvSpPr>
        <xdr:cNvPr id="24049" name="0,278042">
          <a:extLst>
            <a:ext uri="{FF2B5EF4-FFF2-40B4-BE49-F238E27FC236}">
              <a16:creationId xmlns:a16="http://schemas.microsoft.com/office/drawing/2014/main" id="{1FB87B76-C354-8F80-0F28-DE80B2AFF2D3}"/>
            </a:ext>
          </a:extLst>
        </xdr:cNvPr>
        <xdr:cNvSpPr/>
      </xdr:nvSpPr>
      <xdr:spPr>
        <a:xfrm>
          <a:off x="4749800" y="1018063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17:45</a:t>
          </a:r>
        </a:p>
      </xdr:txBody>
    </xdr:sp>
    <xdr:clientData/>
  </xdr:twoCellAnchor>
  <xdr:twoCellAnchor>
    <xdr:from>
      <xdr:col>11</xdr:col>
      <xdr:colOff>25400</xdr:colOff>
      <xdr:row>29</xdr:row>
      <xdr:rowOff>179070</xdr:rowOff>
    </xdr:from>
    <xdr:to>
      <xdr:col>11</xdr:col>
      <xdr:colOff>355600</xdr:colOff>
      <xdr:row>30</xdr:row>
      <xdr:rowOff>14923</xdr:rowOff>
    </xdr:to>
    <xdr:sp macro="Clicquer" textlink="">
      <xdr:nvSpPr>
        <xdr:cNvPr id="24050" name="206 Consult">
          <a:extLst>
            <a:ext uri="{FF2B5EF4-FFF2-40B4-BE49-F238E27FC236}">
              <a16:creationId xmlns:a16="http://schemas.microsoft.com/office/drawing/2014/main" id="{A3069F26-DEDF-B8F0-DD18-C1B157A64ADB}"/>
            </a:ext>
          </a:extLst>
        </xdr:cNvPr>
        <xdr:cNvSpPr/>
      </xdr:nvSpPr>
      <xdr:spPr>
        <a:xfrm>
          <a:off x="4749800" y="10647045"/>
          <a:ext cx="330200" cy="283528"/>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0426</a:t>
          </a:r>
        </a:p>
      </xdr:txBody>
    </xdr:sp>
    <xdr:clientData/>
  </xdr:twoCellAnchor>
  <xdr:twoCellAnchor>
    <xdr:from>
      <xdr:col>11</xdr:col>
      <xdr:colOff>25400</xdr:colOff>
      <xdr:row>29</xdr:row>
      <xdr:rowOff>115570</xdr:rowOff>
    </xdr:from>
    <xdr:to>
      <xdr:col>11</xdr:col>
      <xdr:colOff>355600</xdr:colOff>
      <xdr:row>29</xdr:row>
      <xdr:rowOff>242570</xdr:rowOff>
    </xdr:to>
    <xdr:sp macro="" textlink="">
      <xdr:nvSpPr>
        <xdr:cNvPr id="24051" name="0,6991317">
          <a:extLst>
            <a:ext uri="{FF2B5EF4-FFF2-40B4-BE49-F238E27FC236}">
              <a16:creationId xmlns:a16="http://schemas.microsoft.com/office/drawing/2014/main" id="{193AB526-DBBB-F30D-C985-C1482CAEDC4D}"/>
            </a:ext>
          </a:extLst>
        </xdr:cNvPr>
        <xdr:cNvSpPr/>
      </xdr:nvSpPr>
      <xdr:spPr>
        <a:xfrm>
          <a:off x="4749800" y="1058354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18:12</a:t>
          </a:r>
        </a:p>
      </xdr:txBody>
    </xdr:sp>
    <xdr:clientData/>
  </xdr:twoCellAnchor>
  <xdr:twoCellAnchor>
    <xdr:from>
      <xdr:col>11</xdr:col>
      <xdr:colOff>25400</xdr:colOff>
      <xdr:row>30</xdr:row>
      <xdr:rowOff>74613</xdr:rowOff>
    </xdr:from>
    <xdr:to>
      <xdr:col>11</xdr:col>
      <xdr:colOff>355600</xdr:colOff>
      <xdr:row>30</xdr:row>
      <xdr:rowOff>343217</xdr:rowOff>
    </xdr:to>
    <xdr:sp macro="Clicquer" textlink="">
      <xdr:nvSpPr>
        <xdr:cNvPr id="24052" name="207 Consult">
          <a:extLst>
            <a:ext uri="{FF2B5EF4-FFF2-40B4-BE49-F238E27FC236}">
              <a16:creationId xmlns:a16="http://schemas.microsoft.com/office/drawing/2014/main" id="{BD89CDAB-DDCC-3732-6CD3-ECBA2DDA14EE}"/>
            </a:ext>
          </a:extLst>
        </xdr:cNvPr>
        <xdr:cNvSpPr/>
      </xdr:nvSpPr>
      <xdr:spPr>
        <a:xfrm>
          <a:off x="4749800" y="10990263"/>
          <a:ext cx="330200" cy="268604"/>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0753</a:t>
          </a:r>
        </a:p>
      </xdr:txBody>
    </xdr:sp>
    <xdr:clientData/>
  </xdr:twoCellAnchor>
  <xdr:twoCellAnchor>
    <xdr:from>
      <xdr:col>11</xdr:col>
      <xdr:colOff>25400</xdr:colOff>
      <xdr:row>30</xdr:row>
      <xdr:rowOff>11113</xdr:rowOff>
    </xdr:from>
    <xdr:to>
      <xdr:col>11</xdr:col>
      <xdr:colOff>355600</xdr:colOff>
      <xdr:row>30</xdr:row>
      <xdr:rowOff>138113</xdr:rowOff>
    </xdr:to>
    <xdr:sp macro="" textlink="">
      <xdr:nvSpPr>
        <xdr:cNvPr id="24053" name="0,8329338">
          <a:extLst>
            <a:ext uri="{FF2B5EF4-FFF2-40B4-BE49-F238E27FC236}">
              <a16:creationId xmlns:a16="http://schemas.microsoft.com/office/drawing/2014/main" id="{66C87D45-9CE5-3589-C9CF-C19E8F8D61E2}"/>
            </a:ext>
          </a:extLst>
        </xdr:cNvPr>
        <xdr:cNvSpPr/>
      </xdr:nvSpPr>
      <xdr:spPr>
        <a:xfrm>
          <a:off x="4749800" y="1092676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18:35</a:t>
          </a:r>
        </a:p>
      </xdr:txBody>
    </xdr:sp>
    <xdr:clientData/>
  </xdr:twoCellAnchor>
  <xdr:twoCellAnchor>
    <xdr:from>
      <xdr:col>11</xdr:col>
      <xdr:colOff>25400</xdr:colOff>
      <xdr:row>31</xdr:row>
      <xdr:rowOff>0</xdr:rowOff>
    </xdr:from>
    <xdr:to>
      <xdr:col>11</xdr:col>
      <xdr:colOff>355600</xdr:colOff>
      <xdr:row>32</xdr:row>
      <xdr:rowOff>74613</xdr:rowOff>
    </xdr:to>
    <xdr:sp macro="Clicquer" textlink="">
      <xdr:nvSpPr>
        <xdr:cNvPr id="24054" name="208 Consult">
          <a:extLst>
            <a:ext uri="{FF2B5EF4-FFF2-40B4-BE49-F238E27FC236}">
              <a16:creationId xmlns:a16="http://schemas.microsoft.com/office/drawing/2014/main" id="{32AB2989-E9E3-E0B9-0AFA-DF673E06F693}"/>
            </a:ext>
          </a:extLst>
        </xdr:cNvPr>
        <xdr:cNvSpPr/>
      </xdr:nvSpPr>
      <xdr:spPr>
        <a:xfrm>
          <a:off x="4749800" y="11363325"/>
          <a:ext cx="330200" cy="522288"/>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0822</a:t>
          </a:r>
        </a:p>
      </xdr:txBody>
    </xdr:sp>
    <xdr:clientData/>
  </xdr:twoCellAnchor>
  <xdr:twoCellAnchor>
    <xdr:from>
      <xdr:col>11</xdr:col>
      <xdr:colOff>25400</xdr:colOff>
      <xdr:row>30</xdr:row>
      <xdr:rowOff>384175</xdr:rowOff>
    </xdr:from>
    <xdr:to>
      <xdr:col>11</xdr:col>
      <xdr:colOff>355600</xdr:colOff>
      <xdr:row>31</xdr:row>
      <xdr:rowOff>63500</xdr:rowOff>
    </xdr:to>
    <xdr:sp macro="" textlink="">
      <xdr:nvSpPr>
        <xdr:cNvPr id="24055" name="0,6330996">
          <a:extLst>
            <a:ext uri="{FF2B5EF4-FFF2-40B4-BE49-F238E27FC236}">
              <a16:creationId xmlns:a16="http://schemas.microsoft.com/office/drawing/2014/main" id="{CC404D00-8E25-2B9A-9D9F-49F361F8C2D7}"/>
            </a:ext>
          </a:extLst>
        </xdr:cNvPr>
        <xdr:cNvSpPr/>
      </xdr:nvSpPr>
      <xdr:spPr>
        <a:xfrm>
          <a:off x="4749800" y="1129982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19:00</a:t>
          </a:r>
        </a:p>
      </xdr:txBody>
    </xdr:sp>
    <xdr:clientData/>
  </xdr:twoCellAnchor>
  <xdr:twoCellAnchor>
    <xdr:from>
      <xdr:col>11</xdr:col>
      <xdr:colOff>25400</xdr:colOff>
      <xdr:row>32</xdr:row>
      <xdr:rowOff>119380</xdr:rowOff>
    </xdr:from>
    <xdr:to>
      <xdr:col>11</xdr:col>
      <xdr:colOff>355600</xdr:colOff>
      <xdr:row>33</xdr:row>
      <xdr:rowOff>283527</xdr:rowOff>
    </xdr:to>
    <xdr:sp macro="Clicquer" textlink="">
      <xdr:nvSpPr>
        <xdr:cNvPr id="24056" name="209 Consult">
          <a:extLst>
            <a:ext uri="{FF2B5EF4-FFF2-40B4-BE49-F238E27FC236}">
              <a16:creationId xmlns:a16="http://schemas.microsoft.com/office/drawing/2014/main" id="{AD84A279-A9A0-D4A0-D525-79888E07DF0D}"/>
            </a:ext>
          </a:extLst>
        </xdr:cNvPr>
        <xdr:cNvSpPr/>
      </xdr:nvSpPr>
      <xdr:spPr>
        <a:xfrm>
          <a:off x="4749800" y="11930380"/>
          <a:ext cx="330200" cy="61182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0109</a:t>
          </a:r>
        </a:p>
      </xdr:txBody>
    </xdr:sp>
    <xdr:clientData/>
  </xdr:twoCellAnchor>
  <xdr:twoCellAnchor>
    <xdr:from>
      <xdr:col>11</xdr:col>
      <xdr:colOff>25400</xdr:colOff>
      <xdr:row>32</xdr:row>
      <xdr:rowOff>55880</xdr:rowOff>
    </xdr:from>
    <xdr:to>
      <xdr:col>11</xdr:col>
      <xdr:colOff>355600</xdr:colOff>
      <xdr:row>32</xdr:row>
      <xdr:rowOff>182880</xdr:rowOff>
    </xdr:to>
    <xdr:sp macro="" textlink="">
      <xdr:nvSpPr>
        <xdr:cNvPr id="24057" name="0,6981169">
          <a:extLst>
            <a:ext uri="{FF2B5EF4-FFF2-40B4-BE49-F238E27FC236}">
              <a16:creationId xmlns:a16="http://schemas.microsoft.com/office/drawing/2014/main" id="{27E827BE-75F2-DCC5-E749-9EFA745B4687}"/>
            </a:ext>
          </a:extLst>
        </xdr:cNvPr>
        <xdr:cNvSpPr/>
      </xdr:nvSpPr>
      <xdr:spPr>
        <a:xfrm>
          <a:off x="4749800" y="1186688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19:38</a:t>
          </a:r>
        </a:p>
      </xdr:txBody>
    </xdr:sp>
    <xdr:clientData/>
  </xdr:twoCellAnchor>
  <xdr:twoCellAnchor>
    <xdr:from>
      <xdr:col>12</xdr:col>
      <xdr:colOff>25400</xdr:colOff>
      <xdr:row>9</xdr:row>
      <xdr:rowOff>74613</xdr:rowOff>
    </xdr:from>
    <xdr:to>
      <xdr:col>12</xdr:col>
      <xdr:colOff>355600</xdr:colOff>
      <xdr:row>9</xdr:row>
      <xdr:rowOff>298450</xdr:rowOff>
    </xdr:to>
    <xdr:sp macro="Clicquer" textlink="">
      <xdr:nvSpPr>
        <xdr:cNvPr id="24058" name="210 Consult">
          <a:extLst>
            <a:ext uri="{FF2B5EF4-FFF2-40B4-BE49-F238E27FC236}">
              <a16:creationId xmlns:a16="http://schemas.microsoft.com/office/drawing/2014/main" id="{A65443FC-706A-4BAC-3575-AD2567629BA8}"/>
            </a:ext>
          </a:extLst>
        </xdr:cNvPr>
        <xdr:cNvSpPr/>
      </xdr:nvSpPr>
      <xdr:spPr>
        <a:xfrm>
          <a:off x="5130800" y="1589088"/>
          <a:ext cx="330200" cy="223837"/>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0152</a:t>
          </a:r>
        </a:p>
      </xdr:txBody>
    </xdr:sp>
    <xdr:clientData/>
  </xdr:twoCellAnchor>
  <xdr:twoCellAnchor>
    <xdr:from>
      <xdr:col>12</xdr:col>
      <xdr:colOff>25400</xdr:colOff>
      <xdr:row>9</xdr:row>
      <xdr:rowOff>11113</xdr:rowOff>
    </xdr:from>
    <xdr:to>
      <xdr:col>12</xdr:col>
      <xdr:colOff>355600</xdr:colOff>
      <xdr:row>9</xdr:row>
      <xdr:rowOff>138113</xdr:rowOff>
    </xdr:to>
    <xdr:sp macro="" textlink="">
      <xdr:nvSpPr>
        <xdr:cNvPr id="24059" name="0,5550015">
          <a:extLst>
            <a:ext uri="{FF2B5EF4-FFF2-40B4-BE49-F238E27FC236}">
              <a16:creationId xmlns:a16="http://schemas.microsoft.com/office/drawing/2014/main" id="{E6B388FC-2329-363F-AEE9-0FC98F3776DB}"/>
            </a:ext>
          </a:extLst>
        </xdr:cNvPr>
        <xdr:cNvSpPr/>
      </xdr:nvSpPr>
      <xdr:spPr>
        <a:xfrm>
          <a:off x="5130800" y="15255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08:05</a:t>
          </a:r>
        </a:p>
      </xdr:txBody>
    </xdr:sp>
    <xdr:clientData/>
  </xdr:twoCellAnchor>
  <xdr:twoCellAnchor>
    <xdr:from>
      <xdr:col>12</xdr:col>
      <xdr:colOff>25400</xdr:colOff>
      <xdr:row>9</xdr:row>
      <xdr:rowOff>328295</xdr:rowOff>
    </xdr:from>
    <xdr:to>
      <xdr:col>12</xdr:col>
      <xdr:colOff>355600</xdr:colOff>
      <xdr:row>10</xdr:row>
      <xdr:rowOff>432752</xdr:rowOff>
    </xdr:to>
    <xdr:sp macro="Clicquer" textlink="">
      <xdr:nvSpPr>
        <xdr:cNvPr id="24060" name="211 Consult">
          <a:extLst>
            <a:ext uri="{FF2B5EF4-FFF2-40B4-BE49-F238E27FC236}">
              <a16:creationId xmlns:a16="http://schemas.microsoft.com/office/drawing/2014/main" id="{0073C35B-EC7F-69B7-BE3B-21DA97A507D5}"/>
            </a:ext>
          </a:extLst>
        </xdr:cNvPr>
        <xdr:cNvSpPr/>
      </xdr:nvSpPr>
      <xdr:spPr>
        <a:xfrm>
          <a:off x="5130800" y="1842770"/>
          <a:ext cx="330200" cy="55213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0188</a:t>
          </a:r>
        </a:p>
      </xdr:txBody>
    </xdr:sp>
    <xdr:clientData/>
  </xdr:twoCellAnchor>
  <xdr:twoCellAnchor>
    <xdr:from>
      <xdr:col>12</xdr:col>
      <xdr:colOff>25400</xdr:colOff>
      <xdr:row>9</xdr:row>
      <xdr:rowOff>264795</xdr:rowOff>
    </xdr:from>
    <xdr:to>
      <xdr:col>12</xdr:col>
      <xdr:colOff>355600</xdr:colOff>
      <xdr:row>9</xdr:row>
      <xdr:rowOff>391795</xdr:rowOff>
    </xdr:to>
    <xdr:sp macro="" textlink="">
      <xdr:nvSpPr>
        <xdr:cNvPr id="24061" name="0,2125195">
          <a:extLst>
            <a:ext uri="{FF2B5EF4-FFF2-40B4-BE49-F238E27FC236}">
              <a16:creationId xmlns:a16="http://schemas.microsoft.com/office/drawing/2014/main" id="{75065C1D-5162-62A8-A46F-E561C44AD467}"/>
            </a:ext>
          </a:extLst>
        </xdr:cNvPr>
        <xdr:cNvSpPr/>
      </xdr:nvSpPr>
      <xdr:spPr>
        <a:xfrm>
          <a:off x="5130800" y="177927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08:22</a:t>
          </a:r>
        </a:p>
      </xdr:txBody>
    </xdr:sp>
    <xdr:clientData/>
  </xdr:twoCellAnchor>
  <xdr:twoCellAnchor>
    <xdr:from>
      <xdr:col>12</xdr:col>
      <xdr:colOff>25400</xdr:colOff>
      <xdr:row>11</xdr:row>
      <xdr:rowOff>14923</xdr:rowOff>
    </xdr:from>
    <xdr:to>
      <xdr:col>12</xdr:col>
      <xdr:colOff>355600</xdr:colOff>
      <xdr:row>11</xdr:row>
      <xdr:rowOff>432753</xdr:rowOff>
    </xdr:to>
    <xdr:sp macro="Clicquer" textlink="">
      <xdr:nvSpPr>
        <xdr:cNvPr id="24062" name="212 Consult">
          <a:extLst>
            <a:ext uri="{FF2B5EF4-FFF2-40B4-BE49-F238E27FC236}">
              <a16:creationId xmlns:a16="http://schemas.microsoft.com/office/drawing/2014/main" id="{07C4707B-7CBD-9F54-28E8-BFE34B00F8CC}"/>
            </a:ext>
          </a:extLst>
        </xdr:cNvPr>
        <xdr:cNvSpPr/>
      </xdr:nvSpPr>
      <xdr:spPr>
        <a:xfrm>
          <a:off x="5130800" y="2424748"/>
          <a:ext cx="330200" cy="41783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0872</a:t>
          </a:r>
        </a:p>
      </xdr:txBody>
    </xdr:sp>
    <xdr:clientData/>
  </xdr:twoCellAnchor>
  <xdr:twoCellAnchor>
    <xdr:from>
      <xdr:col>12</xdr:col>
      <xdr:colOff>25400</xdr:colOff>
      <xdr:row>10</xdr:row>
      <xdr:rowOff>399098</xdr:rowOff>
    </xdr:from>
    <xdr:to>
      <xdr:col>12</xdr:col>
      <xdr:colOff>355600</xdr:colOff>
      <xdr:row>11</xdr:row>
      <xdr:rowOff>78423</xdr:rowOff>
    </xdr:to>
    <xdr:sp macro="" textlink="">
      <xdr:nvSpPr>
        <xdr:cNvPr id="24063" name="0,1401916">
          <a:extLst>
            <a:ext uri="{FF2B5EF4-FFF2-40B4-BE49-F238E27FC236}">
              <a16:creationId xmlns:a16="http://schemas.microsoft.com/office/drawing/2014/main" id="{42ED506F-CE76-9E66-5460-ED69CFDBA910}"/>
            </a:ext>
          </a:extLst>
        </xdr:cNvPr>
        <xdr:cNvSpPr/>
      </xdr:nvSpPr>
      <xdr:spPr>
        <a:xfrm>
          <a:off x="5130800" y="236124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09:01</a:t>
          </a:r>
        </a:p>
      </xdr:txBody>
    </xdr:sp>
    <xdr:clientData/>
  </xdr:twoCellAnchor>
  <xdr:twoCellAnchor>
    <xdr:from>
      <xdr:col>12</xdr:col>
      <xdr:colOff>25400</xdr:colOff>
      <xdr:row>12</xdr:row>
      <xdr:rowOff>104458</xdr:rowOff>
    </xdr:from>
    <xdr:to>
      <xdr:col>12</xdr:col>
      <xdr:colOff>355600</xdr:colOff>
      <xdr:row>13</xdr:row>
      <xdr:rowOff>283528</xdr:rowOff>
    </xdr:to>
    <xdr:sp macro="Clicquer" textlink="">
      <xdr:nvSpPr>
        <xdr:cNvPr id="24064" name="213 Consult">
          <a:extLst>
            <a:ext uri="{FF2B5EF4-FFF2-40B4-BE49-F238E27FC236}">
              <a16:creationId xmlns:a16="http://schemas.microsoft.com/office/drawing/2014/main" id="{E967A874-EC2F-9CE8-22FF-AC368860352D}"/>
            </a:ext>
          </a:extLst>
        </xdr:cNvPr>
        <xdr:cNvSpPr/>
      </xdr:nvSpPr>
      <xdr:spPr>
        <a:xfrm>
          <a:off x="5130800" y="2961958"/>
          <a:ext cx="330200" cy="62674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0729</a:t>
          </a:r>
        </a:p>
      </xdr:txBody>
    </xdr:sp>
    <xdr:clientData/>
  </xdr:twoCellAnchor>
  <xdr:twoCellAnchor>
    <xdr:from>
      <xdr:col>12</xdr:col>
      <xdr:colOff>25400</xdr:colOff>
      <xdr:row>12</xdr:row>
      <xdr:rowOff>40958</xdr:rowOff>
    </xdr:from>
    <xdr:to>
      <xdr:col>12</xdr:col>
      <xdr:colOff>355600</xdr:colOff>
      <xdr:row>12</xdr:row>
      <xdr:rowOff>167958</xdr:rowOff>
    </xdr:to>
    <xdr:sp macro="" textlink="">
      <xdr:nvSpPr>
        <xdr:cNvPr id="24065" name="0,0793277">
          <a:extLst>
            <a:ext uri="{FF2B5EF4-FFF2-40B4-BE49-F238E27FC236}">
              <a16:creationId xmlns:a16="http://schemas.microsoft.com/office/drawing/2014/main" id="{95D50D89-DD65-B4F5-7F30-0BC974F6A593}"/>
            </a:ext>
          </a:extLst>
        </xdr:cNvPr>
        <xdr:cNvSpPr/>
      </xdr:nvSpPr>
      <xdr:spPr>
        <a:xfrm>
          <a:off x="5130800" y="289845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09:37</a:t>
          </a:r>
        </a:p>
      </xdr:txBody>
    </xdr:sp>
    <xdr:clientData/>
  </xdr:twoCellAnchor>
  <xdr:twoCellAnchor>
    <xdr:from>
      <xdr:col>12</xdr:col>
      <xdr:colOff>25400</xdr:colOff>
      <xdr:row>13</xdr:row>
      <xdr:rowOff>373063</xdr:rowOff>
    </xdr:from>
    <xdr:to>
      <xdr:col>12</xdr:col>
      <xdr:colOff>355600</xdr:colOff>
      <xdr:row>14</xdr:row>
      <xdr:rowOff>358140</xdr:rowOff>
    </xdr:to>
    <xdr:sp macro="Clicquer" textlink="">
      <xdr:nvSpPr>
        <xdr:cNvPr id="24066" name="214 Consult">
          <a:extLst>
            <a:ext uri="{FF2B5EF4-FFF2-40B4-BE49-F238E27FC236}">
              <a16:creationId xmlns:a16="http://schemas.microsoft.com/office/drawing/2014/main" id="{F59C3036-FAD2-290D-AB40-AF61D7041F66}"/>
            </a:ext>
          </a:extLst>
        </xdr:cNvPr>
        <xdr:cNvSpPr/>
      </xdr:nvSpPr>
      <xdr:spPr>
        <a:xfrm>
          <a:off x="5130800" y="3678238"/>
          <a:ext cx="330200" cy="432752"/>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0258</a:t>
          </a:r>
        </a:p>
      </xdr:txBody>
    </xdr:sp>
    <xdr:clientData/>
  </xdr:twoCellAnchor>
  <xdr:twoCellAnchor>
    <xdr:from>
      <xdr:col>12</xdr:col>
      <xdr:colOff>25400</xdr:colOff>
      <xdr:row>13</xdr:row>
      <xdr:rowOff>309563</xdr:rowOff>
    </xdr:from>
    <xdr:to>
      <xdr:col>12</xdr:col>
      <xdr:colOff>355600</xdr:colOff>
      <xdr:row>13</xdr:row>
      <xdr:rowOff>436563</xdr:rowOff>
    </xdr:to>
    <xdr:sp macro="" textlink="">
      <xdr:nvSpPr>
        <xdr:cNvPr id="24067" name="0,342344">
          <a:extLst>
            <a:ext uri="{FF2B5EF4-FFF2-40B4-BE49-F238E27FC236}">
              <a16:creationId xmlns:a16="http://schemas.microsoft.com/office/drawing/2014/main" id="{B50FBB3D-7E7D-8BA1-AABF-DDA5807D6B40}"/>
            </a:ext>
          </a:extLst>
        </xdr:cNvPr>
        <xdr:cNvSpPr/>
      </xdr:nvSpPr>
      <xdr:spPr>
        <a:xfrm>
          <a:off x="5130800" y="361473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10:25</a:t>
          </a:r>
        </a:p>
      </xdr:txBody>
    </xdr:sp>
    <xdr:clientData/>
  </xdr:twoCellAnchor>
  <xdr:twoCellAnchor>
    <xdr:from>
      <xdr:col>12</xdr:col>
      <xdr:colOff>25400</xdr:colOff>
      <xdr:row>15</xdr:row>
      <xdr:rowOff>14922</xdr:rowOff>
    </xdr:from>
    <xdr:to>
      <xdr:col>12</xdr:col>
      <xdr:colOff>355600</xdr:colOff>
      <xdr:row>16</xdr:row>
      <xdr:rowOff>179070</xdr:rowOff>
    </xdr:to>
    <xdr:sp macro="Clicquer" textlink="">
      <xdr:nvSpPr>
        <xdr:cNvPr id="24068" name="215 Consult">
          <a:extLst>
            <a:ext uri="{FF2B5EF4-FFF2-40B4-BE49-F238E27FC236}">
              <a16:creationId xmlns:a16="http://schemas.microsoft.com/office/drawing/2014/main" id="{E86472AB-8045-FBAC-1C34-E8DA4EB8BCEA}"/>
            </a:ext>
          </a:extLst>
        </xdr:cNvPr>
        <xdr:cNvSpPr/>
      </xdr:nvSpPr>
      <xdr:spPr>
        <a:xfrm>
          <a:off x="5130800" y="4215447"/>
          <a:ext cx="330200" cy="611823"/>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0828</a:t>
          </a:r>
        </a:p>
      </xdr:txBody>
    </xdr:sp>
    <xdr:clientData/>
  </xdr:twoCellAnchor>
  <xdr:twoCellAnchor>
    <xdr:from>
      <xdr:col>12</xdr:col>
      <xdr:colOff>25400</xdr:colOff>
      <xdr:row>14</xdr:row>
      <xdr:rowOff>399097</xdr:rowOff>
    </xdr:from>
    <xdr:to>
      <xdr:col>12</xdr:col>
      <xdr:colOff>355600</xdr:colOff>
      <xdr:row>15</xdr:row>
      <xdr:rowOff>78422</xdr:rowOff>
    </xdr:to>
    <xdr:sp macro="" textlink="">
      <xdr:nvSpPr>
        <xdr:cNvPr id="24069" name="0,5066103">
          <a:extLst>
            <a:ext uri="{FF2B5EF4-FFF2-40B4-BE49-F238E27FC236}">
              <a16:creationId xmlns:a16="http://schemas.microsoft.com/office/drawing/2014/main" id="{8E3B09FF-BE0E-5A0B-D617-5B4F976F1B70}"/>
            </a:ext>
          </a:extLst>
        </xdr:cNvPr>
        <xdr:cNvSpPr/>
      </xdr:nvSpPr>
      <xdr:spPr>
        <a:xfrm>
          <a:off x="5130800" y="4151947"/>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11:01</a:t>
          </a:r>
        </a:p>
      </xdr:txBody>
    </xdr:sp>
    <xdr:clientData/>
  </xdr:twoCellAnchor>
  <xdr:twoCellAnchor>
    <xdr:from>
      <xdr:col>12</xdr:col>
      <xdr:colOff>25400</xdr:colOff>
      <xdr:row>16</xdr:row>
      <xdr:rowOff>223838</xdr:rowOff>
    </xdr:from>
    <xdr:to>
      <xdr:col>12</xdr:col>
      <xdr:colOff>355600</xdr:colOff>
      <xdr:row>17</xdr:row>
      <xdr:rowOff>417830</xdr:rowOff>
    </xdr:to>
    <xdr:sp macro="Clicquer" textlink="">
      <xdr:nvSpPr>
        <xdr:cNvPr id="24070" name="216 Consult">
          <a:extLst>
            <a:ext uri="{FF2B5EF4-FFF2-40B4-BE49-F238E27FC236}">
              <a16:creationId xmlns:a16="http://schemas.microsoft.com/office/drawing/2014/main" id="{4304966F-914B-DD2E-DEE0-0C985A2B9E26}"/>
            </a:ext>
          </a:extLst>
        </xdr:cNvPr>
        <xdr:cNvSpPr/>
      </xdr:nvSpPr>
      <xdr:spPr>
        <a:xfrm>
          <a:off x="5130800" y="4872038"/>
          <a:ext cx="330200" cy="64166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0791</a:t>
          </a:r>
        </a:p>
      </xdr:txBody>
    </xdr:sp>
    <xdr:clientData/>
  </xdr:twoCellAnchor>
  <xdr:twoCellAnchor>
    <xdr:from>
      <xdr:col>12</xdr:col>
      <xdr:colOff>25400</xdr:colOff>
      <xdr:row>16</xdr:row>
      <xdr:rowOff>160338</xdr:rowOff>
    </xdr:from>
    <xdr:to>
      <xdr:col>12</xdr:col>
      <xdr:colOff>355600</xdr:colOff>
      <xdr:row>16</xdr:row>
      <xdr:rowOff>287338</xdr:rowOff>
    </xdr:to>
    <xdr:sp macro="" textlink="">
      <xdr:nvSpPr>
        <xdr:cNvPr id="24071" name="0,6590786">
          <a:extLst>
            <a:ext uri="{FF2B5EF4-FFF2-40B4-BE49-F238E27FC236}">
              <a16:creationId xmlns:a16="http://schemas.microsoft.com/office/drawing/2014/main" id="{EAD3B1FD-6B63-E55F-7CFE-2D0F2609830D}"/>
            </a:ext>
          </a:extLst>
        </xdr:cNvPr>
        <xdr:cNvSpPr/>
      </xdr:nvSpPr>
      <xdr:spPr>
        <a:xfrm>
          <a:off x="5130800" y="480853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11:45</a:t>
          </a:r>
        </a:p>
      </xdr:txBody>
    </xdr:sp>
    <xdr:clientData/>
  </xdr:twoCellAnchor>
  <xdr:twoCellAnchor>
    <xdr:from>
      <xdr:col>12</xdr:col>
      <xdr:colOff>25400</xdr:colOff>
      <xdr:row>19</xdr:row>
      <xdr:rowOff>268605</xdr:rowOff>
    </xdr:from>
    <xdr:to>
      <xdr:col>12</xdr:col>
      <xdr:colOff>355600</xdr:colOff>
      <xdr:row>20</xdr:row>
      <xdr:rowOff>74613</xdr:rowOff>
    </xdr:to>
    <xdr:sp macro="Clicquer" textlink="">
      <xdr:nvSpPr>
        <xdr:cNvPr id="24072" name="217 Consult">
          <a:extLst>
            <a:ext uri="{FF2B5EF4-FFF2-40B4-BE49-F238E27FC236}">
              <a16:creationId xmlns:a16="http://schemas.microsoft.com/office/drawing/2014/main" id="{1E7E8214-1DE1-6F00-87D5-9A6A3ED30677}"/>
            </a:ext>
          </a:extLst>
        </xdr:cNvPr>
        <xdr:cNvSpPr/>
      </xdr:nvSpPr>
      <xdr:spPr>
        <a:xfrm>
          <a:off x="5130800" y="6259830"/>
          <a:ext cx="330200" cy="253683"/>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0451</a:t>
          </a:r>
        </a:p>
      </xdr:txBody>
    </xdr:sp>
    <xdr:clientData/>
  </xdr:twoCellAnchor>
  <xdr:twoCellAnchor>
    <xdr:from>
      <xdr:col>12</xdr:col>
      <xdr:colOff>25400</xdr:colOff>
      <xdr:row>19</xdr:row>
      <xdr:rowOff>205105</xdr:rowOff>
    </xdr:from>
    <xdr:to>
      <xdr:col>12</xdr:col>
      <xdr:colOff>355600</xdr:colOff>
      <xdr:row>19</xdr:row>
      <xdr:rowOff>332105</xdr:rowOff>
    </xdr:to>
    <xdr:sp macro="" textlink="">
      <xdr:nvSpPr>
        <xdr:cNvPr id="24073" name="0,5979439">
          <a:extLst>
            <a:ext uri="{FF2B5EF4-FFF2-40B4-BE49-F238E27FC236}">
              <a16:creationId xmlns:a16="http://schemas.microsoft.com/office/drawing/2014/main" id="{1CDD045B-D255-7AA7-D54E-824C4456CE34}"/>
            </a:ext>
          </a:extLst>
        </xdr:cNvPr>
        <xdr:cNvSpPr/>
      </xdr:nvSpPr>
      <xdr:spPr>
        <a:xfrm>
          <a:off x="5130800" y="619633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13:18</a:t>
          </a:r>
        </a:p>
      </xdr:txBody>
    </xdr:sp>
    <xdr:clientData/>
  </xdr:twoCellAnchor>
  <xdr:twoCellAnchor>
    <xdr:from>
      <xdr:col>12</xdr:col>
      <xdr:colOff>25400</xdr:colOff>
      <xdr:row>20</xdr:row>
      <xdr:rowOff>179070</xdr:rowOff>
    </xdr:from>
    <xdr:to>
      <xdr:col>12</xdr:col>
      <xdr:colOff>355600</xdr:colOff>
      <xdr:row>21</xdr:row>
      <xdr:rowOff>59690</xdr:rowOff>
    </xdr:to>
    <xdr:sp macro="Clicquer" textlink="">
      <xdr:nvSpPr>
        <xdr:cNvPr id="24074" name="218 Consult">
          <a:extLst>
            <a:ext uri="{FF2B5EF4-FFF2-40B4-BE49-F238E27FC236}">
              <a16:creationId xmlns:a16="http://schemas.microsoft.com/office/drawing/2014/main" id="{467C3B92-64EF-6517-1478-D4E675AB742C}"/>
            </a:ext>
          </a:extLst>
        </xdr:cNvPr>
        <xdr:cNvSpPr/>
      </xdr:nvSpPr>
      <xdr:spPr>
        <a:xfrm>
          <a:off x="5130800" y="6617970"/>
          <a:ext cx="330200" cy="32829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0803</a:t>
          </a:r>
        </a:p>
      </xdr:txBody>
    </xdr:sp>
    <xdr:clientData/>
  </xdr:twoCellAnchor>
  <xdr:twoCellAnchor>
    <xdr:from>
      <xdr:col>12</xdr:col>
      <xdr:colOff>25400</xdr:colOff>
      <xdr:row>20</xdr:row>
      <xdr:rowOff>115570</xdr:rowOff>
    </xdr:from>
    <xdr:to>
      <xdr:col>12</xdr:col>
      <xdr:colOff>355600</xdr:colOff>
      <xdr:row>20</xdr:row>
      <xdr:rowOff>242570</xdr:rowOff>
    </xdr:to>
    <xdr:sp macro="" textlink="">
      <xdr:nvSpPr>
        <xdr:cNvPr id="24075" name="0,6475852">
          <a:extLst>
            <a:ext uri="{FF2B5EF4-FFF2-40B4-BE49-F238E27FC236}">
              <a16:creationId xmlns:a16="http://schemas.microsoft.com/office/drawing/2014/main" id="{82C3E59F-5BAA-FF10-F64A-7EA71E49074D}"/>
            </a:ext>
          </a:extLst>
        </xdr:cNvPr>
        <xdr:cNvSpPr/>
      </xdr:nvSpPr>
      <xdr:spPr>
        <a:xfrm>
          <a:off x="5130800" y="655447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13:42</a:t>
          </a:r>
        </a:p>
      </xdr:txBody>
    </xdr:sp>
    <xdr:clientData/>
  </xdr:twoCellAnchor>
  <xdr:twoCellAnchor>
    <xdr:from>
      <xdr:col>12</xdr:col>
      <xdr:colOff>25400</xdr:colOff>
      <xdr:row>21</xdr:row>
      <xdr:rowOff>149225</xdr:rowOff>
    </xdr:from>
    <xdr:to>
      <xdr:col>12</xdr:col>
      <xdr:colOff>355600</xdr:colOff>
      <xdr:row>22</xdr:row>
      <xdr:rowOff>119380</xdr:rowOff>
    </xdr:to>
    <xdr:sp macro="Clicquer" textlink="">
      <xdr:nvSpPr>
        <xdr:cNvPr id="24076" name="219 Consult">
          <a:extLst>
            <a:ext uri="{FF2B5EF4-FFF2-40B4-BE49-F238E27FC236}">
              <a16:creationId xmlns:a16="http://schemas.microsoft.com/office/drawing/2014/main" id="{6F5CE30D-6F43-E019-9091-C5AF169A0556}"/>
            </a:ext>
          </a:extLst>
        </xdr:cNvPr>
        <xdr:cNvSpPr/>
      </xdr:nvSpPr>
      <xdr:spPr>
        <a:xfrm>
          <a:off x="5130800" y="7035800"/>
          <a:ext cx="330200" cy="417830"/>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0204</a:t>
          </a:r>
        </a:p>
      </xdr:txBody>
    </xdr:sp>
    <xdr:clientData/>
  </xdr:twoCellAnchor>
  <xdr:twoCellAnchor>
    <xdr:from>
      <xdr:col>12</xdr:col>
      <xdr:colOff>25400</xdr:colOff>
      <xdr:row>21</xdr:row>
      <xdr:rowOff>85725</xdr:rowOff>
    </xdr:from>
    <xdr:to>
      <xdr:col>12</xdr:col>
      <xdr:colOff>355600</xdr:colOff>
      <xdr:row>21</xdr:row>
      <xdr:rowOff>212725</xdr:rowOff>
    </xdr:to>
    <xdr:sp macro="" textlink="">
      <xdr:nvSpPr>
        <xdr:cNvPr id="24077" name="0,9930381">
          <a:extLst>
            <a:ext uri="{FF2B5EF4-FFF2-40B4-BE49-F238E27FC236}">
              <a16:creationId xmlns:a16="http://schemas.microsoft.com/office/drawing/2014/main" id="{23446D0D-5F0F-9E5D-7B9F-4C5FBFE539DE}"/>
            </a:ext>
          </a:extLst>
        </xdr:cNvPr>
        <xdr:cNvSpPr/>
      </xdr:nvSpPr>
      <xdr:spPr>
        <a:xfrm>
          <a:off x="5130800" y="697230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14:10</a:t>
          </a:r>
        </a:p>
      </xdr:txBody>
    </xdr:sp>
    <xdr:clientData/>
  </xdr:twoCellAnchor>
  <xdr:twoCellAnchor>
    <xdr:from>
      <xdr:col>12</xdr:col>
      <xdr:colOff>25400</xdr:colOff>
      <xdr:row>22</xdr:row>
      <xdr:rowOff>238760</xdr:rowOff>
    </xdr:from>
    <xdr:to>
      <xdr:col>12</xdr:col>
      <xdr:colOff>355600</xdr:colOff>
      <xdr:row>23</xdr:row>
      <xdr:rowOff>59690</xdr:rowOff>
    </xdr:to>
    <xdr:sp macro="Clicquer" textlink="">
      <xdr:nvSpPr>
        <xdr:cNvPr id="24078" name="220 Consult">
          <a:extLst>
            <a:ext uri="{FF2B5EF4-FFF2-40B4-BE49-F238E27FC236}">
              <a16:creationId xmlns:a16="http://schemas.microsoft.com/office/drawing/2014/main" id="{67665995-5DD6-B17D-CFD4-51E9BCCF98B3}"/>
            </a:ext>
          </a:extLst>
        </xdr:cNvPr>
        <xdr:cNvSpPr/>
      </xdr:nvSpPr>
      <xdr:spPr>
        <a:xfrm>
          <a:off x="5130800" y="7573010"/>
          <a:ext cx="330200" cy="268605"/>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0365</a:t>
          </a:r>
        </a:p>
      </xdr:txBody>
    </xdr:sp>
    <xdr:clientData/>
  </xdr:twoCellAnchor>
  <xdr:twoCellAnchor>
    <xdr:from>
      <xdr:col>12</xdr:col>
      <xdr:colOff>25400</xdr:colOff>
      <xdr:row>22</xdr:row>
      <xdr:rowOff>175260</xdr:rowOff>
    </xdr:from>
    <xdr:to>
      <xdr:col>12</xdr:col>
      <xdr:colOff>355600</xdr:colOff>
      <xdr:row>22</xdr:row>
      <xdr:rowOff>302260</xdr:rowOff>
    </xdr:to>
    <xdr:sp macro="" textlink="">
      <xdr:nvSpPr>
        <xdr:cNvPr id="24079" name="0,690249">
          <a:extLst>
            <a:ext uri="{FF2B5EF4-FFF2-40B4-BE49-F238E27FC236}">
              <a16:creationId xmlns:a16="http://schemas.microsoft.com/office/drawing/2014/main" id="{8544F5A6-6463-C248-708D-066537D2D8D8}"/>
            </a:ext>
          </a:extLst>
        </xdr:cNvPr>
        <xdr:cNvSpPr/>
      </xdr:nvSpPr>
      <xdr:spPr>
        <a:xfrm>
          <a:off x="5130800" y="750951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14:46</a:t>
          </a:r>
        </a:p>
      </xdr:txBody>
    </xdr:sp>
    <xdr:clientData/>
  </xdr:twoCellAnchor>
  <xdr:twoCellAnchor>
    <xdr:from>
      <xdr:col>12</xdr:col>
      <xdr:colOff>25400</xdr:colOff>
      <xdr:row>23</xdr:row>
      <xdr:rowOff>179070</xdr:rowOff>
    </xdr:from>
    <xdr:to>
      <xdr:col>12</xdr:col>
      <xdr:colOff>355600</xdr:colOff>
      <xdr:row>24</xdr:row>
      <xdr:rowOff>402908</xdr:rowOff>
    </xdr:to>
    <xdr:sp macro="Clicquer" textlink="">
      <xdr:nvSpPr>
        <xdr:cNvPr id="24080" name="221 Consult">
          <a:extLst>
            <a:ext uri="{FF2B5EF4-FFF2-40B4-BE49-F238E27FC236}">
              <a16:creationId xmlns:a16="http://schemas.microsoft.com/office/drawing/2014/main" id="{F5BAC756-9CAF-0C66-F658-404118418169}"/>
            </a:ext>
          </a:extLst>
        </xdr:cNvPr>
        <xdr:cNvSpPr/>
      </xdr:nvSpPr>
      <xdr:spPr>
        <a:xfrm>
          <a:off x="5130800" y="7960995"/>
          <a:ext cx="330200" cy="671513"/>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0344</a:t>
          </a:r>
        </a:p>
      </xdr:txBody>
    </xdr:sp>
    <xdr:clientData/>
  </xdr:twoCellAnchor>
  <xdr:twoCellAnchor>
    <xdr:from>
      <xdr:col>12</xdr:col>
      <xdr:colOff>25400</xdr:colOff>
      <xdr:row>23</xdr:row>
      <xdr:rowOff>115570</xdr:rowOff>
    </xdr:from>
    <xdr:to>
      <xdr:col>12</xdr:col>
      <xdr:colOff>355600</xdr:colOff>
      <xdr:row>23</xdr:row>
      <xdr:rowOff>242570</xdr:rowOff>
    </xdr:to>
    <xdr:sp macro="" textlink="">
      <xdr:nvSpPr>
        <xdr:cNvPr id="24081" name="0,75836">
          <a:extLst>
            <a:ext uri="{FF2B5EF4-FFF2-40B4-BE49-F238E27FC236}">
              <a16:creationId xmlns:a16="http://schemas.microsoft.com/office/drawing/2014/main" id="{CC5C186E-5227-CB7A-B030-B2D163118299}"/>
            </a:ext>
          </a:extLst>
        </xdr:cNvPr>
        <xdr:cNvSpPr/>
      </xdr:nvSpPr>
      <xdr:spPr>
        <a:xfrm>
          <a:off x="5130800" y="7897495"/>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15:12</a:t>
          </a:r>
        </a:p>
      </xdr:txBody>
    </xdr:sp>
    <xdr:clientData/>
  </xdr:twoCellAnchor>
  <xdr:twoCellAnchor>
    <xdr:from>
      <xdr:col>12</xdr:col>
      <xdr:colOff>25400</xdr:colOff>
      <xdr:row>25</xdr:row>
      <xdr:rowOff>74613</xdr:rowOff>
    </xdr:from>
    <xdr:to>
      <xdr:col>12</xdr:col>
      <xdr:colOff>355600</xdr:colOff>
      <xdr:row>26</xdr:row>
      <xdr:rowOff>134302</xdr:rowOff>
    </xdr:to>
    <xdr:sp macro="Clicquer" textlink="">
      <xdr:nvSpPr>
        <xdr:cNvPr id="24082" name="222 Consult">
          <a:extLst>
            <a:ext uri="{FF2B5EF4-FFF2-40B4-BE49-F238E27FC236}">
              <a16:creationId xmlns:a16="http://schemas.microsoft.com/office/drawing/2014/main" id="{ACB36AF4-8E89-80AF-5465-BC527C9C5E0E}"/>
            </a:ext>
          </a:extLst>
        </xdr:cNvPr>
        <xdr:cNvSpPr/>
      </xdr:nvSpPr>
      <xdr:spPr>
        <a:xfrm>
          <a:off x="5130800" y="8751888"/>
          <a:ext cx="330200" cy="507364"/>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0425</a:t>
          </a:r>
        </a:p>
      </xdr:txBody>
    </xdr:sp>
    <xdr:clientData/>
  </xdr:twoCellAnchor>
  <xdr:twoCellAnchor>
    <xdr:from>
      <xdr:col>12</xdr:col>
      <xdr:colOff>25400</xdr:colOff>
      <xdr:row>25</xdr:row>
      <xdr:rowOff>11113</xdr:rowOff>
    </xdr:from>
    <xdr:to>
      <xdr:col>12</xdr:col>
      <xdr:colOff>355600</xdr:colOff>
      <xdr:row>25</xdr:row>
      <xdr:rowOff>138113</xdr:rowOff>
    </xdr:to>
    <xdr:sp macro="" textlink="">
      <xdr:nvSpPr>
        <xdr:cNvPr id="24083" name="0,0102756">
          <a:extLst>
            <a:ext uri="{FF2B5EF4-FFF2-40B4-BE49-F238E27FC236}">
              <a16:creationId xmlns:a16="http://schemas.microsoft.com/office/drawing/2014/main" id="{A231B874-7985-D120-FD04-E3084110C328}"/>
            </a:ext>
          </a:extLst>
        </xdr:cNvPr>
        <xdr:cNvSpPr/>
      </xdr:nvSpPr>
      <xdr:spPr>
        <a:xfrm>
          <a:off x="5130800" y="868838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16:05</a:t>
          </a:r>
        </a:p>
      </xdr:txBody>
    </xdr:sp>
    <xdr:clientData/>
  </xdr:twoCellAnchor>
  <xdr:twoCellAnchor>
    <xdr:from>
      <xdr:col>12</xdr:col>
      <xdr:colOff>25400</xdr:colOff>
      <xdr:row>26</xdr:row>
      <xdr:rowOff>283528</xdr:rowOff>
    </xdr:from>
    <xdr:to>
      <xdr:col>12</xdr:col>
      <xdr:colOff>355600</xdr:colOff>
      <xdr:row>27</xdr:row>
      <xdr:rowOff>417830</xdr:rowOff>
    </xdr:to>
    <xdr:sp macro="Clicquer" textlink="">
      <xdr:nvSpPr>
        <xdr:cNvPr id="24084" name="223 Consult">
          <a:extLst>
            <a:ext uri="{FF2B5EF4-FFF2-40B4-BE49-F238E27FC236}">
              <a16:creationId xmlns:a16="http://schemas.microsoft.com/office/drawing/2014/main" id="{FE7B2D21-8C5F-E622-A7AC-3E3622880F25}"/>
            </a:ext>
          </a:extLst>
        </xdr:cNvPr>
        <xdr:cNvSpPr/>
      </xdr:nvSpPr>
      <xdr:spPr>
        <a:xfrm>
          <a:off x="5130800" y="9408478"/>
          <a:ext cx="330200" cy="581977"/>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0050</a:t>
          </a:r>
        </a:p>
      </xdr:txBody>
    </xdr:sp>
    <xdr:clientData/>
  </xdr:twoCellAnchor>
  <xdr:twoCellAnchor>
    <xdr:from>
      <xdr:col>12</xdr:col>
      <xdr:colOff>25400</xdr:colOff>
      <xdr:row>26</xdr:row>
      <xdr:rowOff>220028</xdr:rowOff>
    </xdr:from>
    <xdr:to>
      <xdr:col>12</xdr:col>
      <xdr:colOff>355600</xdr:colOff>
      <xdr:row>26</xdr:row>
      <xdr:rowOff>347028</xdr:rowOff>
    </xdr:to>
    <xdr:sp macro="" textlink="">
      <xdr:nvSpPr>
        <xdr:cNvPr id="24085" name="0,5277599">
          <a:extLst>
            <a:ext uri="{FF2B5EF4-FFF2-40B4-BE49-F238E27FC236}">
              <a16:creationId xmlns:a16="http://schemas.microsoft.com/office/drawing/2014/main" id="{AD773A23-B2A5-6AF9-59D3-40F8FCDD3AC2}"/>
            </a:ext>
          </a:extLst>
        </xdr:cNvPr>
        <xdr:cNvSpPr/>
      </xdr:nvSpPr>
      <xdr:spPr>
        <a:xfrm>
          <a:off x="5130800" y="9344978"/>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16:49</a:t>
          </a:r>
        </a:p>
      </xdr:txBody>
    </xdr:sp>
    <xdr:clientData/>
  </xdr:twoCellAnchor>
  <xdr:twoCellAnchor>
    <xdr:from>
      <xdr:col>12</xdr:col>
      <xdr:colOff>25400</xdr:colOff>
      <xdr:row>28</xdr:row>
      <xdr:rowOff>74613</xdr:rowOff>
    </xdr:from>
    <xdr:to>
      <xdr:col>12</xdr:col>
      <xdr:colOff>355600</xdr:colOff>
      <xdr:row>29</xdr:row>
      <xdr:rowOff>238760</xdr:rowOff>
    </xdr:to>
    <xdr:sp macro="Clicquer" textlink="">
      <xdr:nvSpPr>
        <xdr:cNvPr id="24086" name="224 Consult">
          <a:extLst>
            <a:ext uri="{FF2B5EF4-FFF2-40B4-BE49-F238E27FC236}">
              <a16:creationId xmlns:a16="http://schemas.microsoft.com/office/drawing/2014/main" id="{AC486197-E1B0-BDE7-FCBA-3147CFB0E373}"/>
            </a:ext>
          </a:extLst>
        </xdr:cNvPr>
        <xdr:cNvSpPr/>
      </xdr:nvSpPr>
      <xdr:spPr>
        <a:xfrm>
          <a:off x="5130800" y="10094913"/>
          <a:ext cx="330200" cy="611822"/>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0206</a:t>
          </a:r>
        </a:p>
      </xdr:txBody>
    </xdr:sp>
    <xdr:clientData/>
  </xdr:twoCellAnchor>
  <xdr:twoCellAnchor>
    <xdr:from>
      <xdr:col>12</xdr:col>
      <xdr:colOff>25400</xdr:colOff>
      <xdr:row>28</xdr:row>
      <xdr:rowOff>11113</xdr:rowOff>
    </xdr:from>
    <xdr:to>
      <xdr:col>12</xdr:col>
      <xdr:colOff>355600</xdr:colOff>
      <xdr:row>28</xdr:row>
      <xdr:rowOff>138113</xdr:rowOff>
    </xdr:to>
    <xdr:sp macro="" textlink="">
      <xdr:nvSpPr>
        <xdr:cNvPr id="24087" name="0,9373159">
          <a:extLst>
            <a:ext uri="{FF2B5EF4-FFF2-40B4-BE49-F238E27FC236}">
              <a16:creationId xmlns:a16="http://schemas.microsoft.com/office/drawing/2014/main" id="{ECCCAB8F-8EDC-668D-16F4-22D90C279167}"/>
            </a:ext>
          </a:extLst>
        </xdr:cNvPr>
        <xdr:cNvSpPr/>
      </xdr:nvSpPr>
      <xdr:spPr>
        <a:xfrm>
          <a:off x="5130800" y="1003141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17:35</a:t>
          </a:r>
        </a:p>
      </xdr:txBody>
    </xdr:sp>
    <xdr:clientData/>
  </xdr:twoCellAnchor>
  <xdr:twoCellAnchor>
    <xdr:from>
      <xdr:col>12</xdr:col>
      <xdr:colOff>25400</xdr:colOff>
      <xdr:row>29</xdr:row>
      <xdr:rowOff>268605</xdr:rowOff>
    </xdr:from>
    <xdr:to>
      <xdr:col>12</xdr:col>
      <xdr:colOff>355600</xdr:colOff>
      <xdr:row>30</xdr:row>
      <xdr:rowOff>208915</xdr:rowOff>
    </xdr:to>
    <xdr:sp macro="Clicquer" textlink="">
      <xdr:nvSpPr>
        <xdr:cNvPr id="24088" name="225 Consult">
          <a:extLst>
            <a:ext uri="{FF2B5EF4-FFF2-40B4-BE49-F238E27FC236}">
              <a16:creationId xmlns:a16="http://schemas.microsoft.com/office/drawing/2014/main" id="{995C8D45-B772-A864-BD32-08478A60F8A3}"/>
            </a:ext>
          </a:extLst>
        </xdr:cNvPr>
        <xdr:cNvSpPr/>
      </xdr:nvSpPr>
      <xdr:spPr>
        <a:xfrm>
          <a:off x="5130800" y="10736580"/>
          <a:ext cx="330200" cy="387985"/>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0933</a:t>
          </a:r>
        </a:p>
      </xdr:txBody>
    </xdr:sp>
    <xdr:clientData/>
  </xdr:twoCellAnchor>
  <xdr:twoCellAnchor>
    <xdr:from>
      <xdr:col>12</xdr:col>
      <xdr:colOff>25400</xdr:colOff>
      <xdr:row>29</xdr:row>
      <xdr:rowOff>205105</xdr:rowOff>
    </xdr:from>
    <xdr:to>
      <xdr:col>12</xdr:col>
      <xdr:colOff>355600</xdr:colOff>
      <xdr:row>29</xdr:row>
      <xdr:rowOff>332105</xdr:rowOff>
    </xdr:to>
    <xdr:sp macro="" textlink="">
      <xdr:nvSpPr>
        <xdr:cNvPr id="24089" name="0,8930956">
          <a:extLst>
            <a:ext uri="{FF2B5EF4-FFF2-40B4-BE49-F238E27FC236}">
              <a16:creationId xmlns:a16="http://schemas.microsoft.com/office/drawing/2014/main" id="{27FEFD99-B9AB-7A6A-9D69-AFC20C48888A}"/>
            </a:ext>
          </a:extLst>
        </xdr:cNvPr>
        <xdr:cNvSpPr/>
      </xdr:nvSpPr>
      <xdr:spPr>
        <a:xfrm>
          <a:off x="5130800" y="1067308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18:18</a:t>
          </a:r>
        </a:p>
      </xdr:txBody>
    </xdr:sp>
    <xdr:clientData/>
  </xdr:twoCellAnchor>
  <xdr:twoCellAnchor>
    <xdr:from>
      <xdr:col>12</xdr:col>
      <xdr:colOff>25400</xdr:colOff>
      <xdr:row>30</xdr:row>
      <xdr:rowOff>358140</xdr:rowOff>
    </xdr:from>
    <xdr:to>
      <xdr:col>12</xdr:col>
      <xdr:colOff>355600</xdr:colOff>
      <xdr:row>31</xdr:row>
      <xdr:rowOff>402907</xdr:rowOff>
    </xdr:to>
    <xdr:sp macro="Clicquer" textlink="">
      <xdr:nvSpPr>
        <xdr:cNvPr id="24090" name="226 Consult">
          <a:extLst>
            <a:ext uri="{FF2B5EF4-FFF2-40B4-BE49-F238E27FC236}">
              <a16:creationId xmlns:a16="http://schemas.microsoft.com/office/drawing/2014/main" id="{957289A0-9C72-EC7B-BE6D-D29290100F5C}"/>
            </a:ext>
          </a:extLst>
        </xdr:cNvPr>
        <xdr:cNvSpPr/>
      </xdr:nvSpPr>
      <xdr:spPr>
        <a:xfrm>
          <a:off x="5130800" y="11273790"/>
          <a:ext cx="330200" cy="492442"/>
        </a:xfrm>
        <a:prstGeom prst="roundRect">
          <a:avLst/>
        </a:prstGeom>
        <a:solidFill>
          <a:srgbClr val="C8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0840</a:t>
          </a:r>
        </a:p>
      </xdr:txBody>
    </xdr:sp>
    <xdr:clientData/>
  </xdr:twoCellAnchor>
  <xdr:twoCellAnchor>
    <xdr:from>
      <xdr:col>12</xdr:col>
      <xdr:colOff>25400</xdr:colOff>
      <xdr:row>30</xdr:row>
      <xdr:rowOff>294640</xdr:rowOff>
    </xdr:from>
    <xdr:to>
      <xdr:col>12</xdr:col>
      <xdr:colOff>355600</xdr:colOff>
      <xdr:row>30</xdr:row>
      <xdr:rowOff>421640</xdr:rowOff>
    </xdr:to>
    <xdr:sp macro="" textlink="">
      <xdr:nvSpPr>
        <xdr:cNvPr id="24091" name="0,4230912">
          <a:extLst>
            <a:ext uri="{FF2B5EF4-FFF2-40B4-BE49-F238E27FC236}">
              <a16:creationId xmlns:a16="http://schemas.microsoft.com/office/drawing/2014/main" id="{87AFB4CA-4BD1-F691-4F65-D0E9C79D29B1}"/>
            </a:ext>
          </a:extLst>
        </xdr:cNvPr>
        <xdr:cNvSpPr/>
      </xdr:nvSpPr>
      <xdr:spPr>
        <a:xfrm>
          <a:off x="5130800" y="11210290"/>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18:54</a:t>
          </a:r>
        </a:p>
      </xdr:txBody>
    </xdr:sp>
    <xdr:clientData/>
  </xdr:twoCellAnchor>
  <xdr:twoCellAnchor>
    <xdr:from>
      <xdr:col>12</xdr:col>
      <xdr:colOff>25400</xdr:colOff>
      <xdr:row>32</xdr:row>
      <xdr:rowOff>74613</xdr:rowOff>
    </xdr:from>
    <xdr:to>
      <xdr:col>12</xdr:col>
      <xdr:colOff>355600</xdr:colOff>
      <xdr:row>33</xdr:row>
      <xdr:rowOff>44767</xdr:rowOff>
    </xdr:to>
    <xdr:sp macro="Clicquer" textlink="">
      <xdr:nvSpPr>
        <xdr:cNvPr id="24092" name="227 Consult">
          <a:extLst>
            <a:ext uri="{FF2B5EF4-FFF2-40B4-BE49-F238E27FC236}">
              <a16:creationId xmlns:a16="http://schemas.microsoft.com/office/drawing/2014/main" id="{CF5C0AED-3ED0-A187-3C64-5D0ACB265825}"/>
            </a:ext>
          </a:extLst>
        </xdr:cNvPr>
        <xdr:cNvSpPr/>
      </xdr:nvSpPr>
      <xdr:spPr>
        <a:xfrm>
          <a:off x="5130800" y="11885613"/>
          <a:ext cx="330200" cy="417829"/>
        </a:xfrm>
        <a:prstGeom prst="roundRect">
          <a:avLst/>
        </a:prstGeom>
        <a:solidFill>
          <a:srgbClr val="64C864">
            <a:alpha val="60000"/>
          </a:srgbClr>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vert="vert270" lIns="0" tIns="0" rIns="0" bIns="0" rtlCol="0" anchor="ctr" anchorCtr="1"/>
        <a:lstStyle/>
        <a:p>
          <a:pPr algn="l"/>
          <a:r>
            <a:rPr lang="nl-BE" sz="600" b="1">
              <a:solidFill>
                <a:srgbClr val="FF0000"/>
              </a:solidFill>
            </a:rPr>
            <a:t>bla bla 0805</a:t>
          </a:r>
        </a:p>
      </xdr:txBody>
    </xdr:sp>
    <xdr:clientData/>
  </xdr:twoCellAnchor>
  <xdr:twoCellAnchor>
    <xdr:from>
      <xdr:col>12</xdr:col>
      <xdr:colOff>25400</xdr:colOff>
      <xdr:row>32</xdr:row>
      <xdr:rowOff>11113</xdr:rowOff>
    </xdr:from>
    <xdr:to>
      <xdr:col>12</xdr:col>
      <xdr:colOff>355600</xdr:colOff>
      <xdr:row>32</xdr:row>
      <xdr:rowOff>138113</xdr:rowOff>
    </xdr:to>
    <xdr:sp macro="" textlink="">
      <xdr:nvSpPr>
        <xdr:cNvPr id="24093" name="4,485786E-02">
          <a:extLst>
            <a:ext uri="{FF2B5EF4-FFF2-40B4-BE49-F238E27FC236}">
              <a16:creationId xmlns:a16="http://schemas.microsoft.com/office/drawing/2014/main" id="{62603F6F-3834-93D2-1D73-10409F8578C4}"/>
            </a:ext>
          </a:extLst>
        </xdr:cNvPr>
        <xdr:cNvSpPr/>
      </xdr:nvSpPr>
      <xdr:spPr>
        <a:xfrm>
          <a:off x="5130800" y="11822113"/>
          <a:ext cx="330200" cy="127000"/>
        </a:xfrm>
        <a:prstGeom prst="roundRect">
          <a:avLst/>
        </a:prstGeom>
        <a:solidFill>
          <a:srgbClr val="FFFFFF">
            <a:alpha val="50000"/>
          </a:srgbClr>
        </a:solidFill>
        <a:ln w="12700" cap="flat" cmpd="sng" algn="ctr">
          <a:noFill/>
          <a:prstDash val="solid"/>
        </a:ln>
        <a:effectLst/>
        <a:extLst>
          <a:ext uri="{91240B29-F687-4F45-9708-019B960494DF}">
            <a14:hiddenLine xmlns:a14="http://schemas.microsoft.com/office/drawing/2010/main" w="12700" cap="flat" cmpd="sng" algn="ctr">
              <a:solidFill>
                <a:schemeClr val="accent1">
                  <a:shade val="15000"/>
                </a:schemeClr>
              </a:solidFill>
              <a:prstDash val="solid"/>
            </a14:hiddenLine>
          </a:ext>
        </a:extLst>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lIns="0" tIns="0" rIns="0" bIns="0" rtlCol="0" anchor="ctr" anchorCtr="1"/>
        <a:lstStyle/>
        <a:p>
          <a:pPr algn="l"/>
          <a:r>
            <a:rPr lang="nl-BE" sz="900" b="1">
              <a:solidFill>
                <a:srgbClr val="000000"/>
              </a:solidFill>
            </a:rPr>
            <a:t>19:35</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3</xdr:col>
      <xdr:colOff>754381</xdr:colOff>
      <xdr:row>0</xdr:row>
      <xdr:rowOff>0</xdr:rowOff>
    </xdr:from>
    <xdr:to>
      <xdr:col>4</xdr:col>
      <xdr:colOff>969646</xdr:colOff>
      <xdr:row>0</xdr:row>
      <xdr:rowOff>220980</xdr:rowOff>
    </xdr:to>
    <xdr:sp macro="[0]!affsaisie" textlink="">
      <xdr:nvSpPr>
        <xdr:cNvPr id="8" name="Rectangle 7">
          <a:hlinkClick xmlns:r="http://schemas.openxmlformats.org/officeDocument/2006/relationships" r:id="rId1" tooltip="Cliquez pour afficher ou modifier les entrées de programme quotidien"/>
          <a:extLst>
            <a:ext uri="{FF2B5EF4-FFF2-40B4-BE49-F238E27FC236}">
              <a16:creationId xmlns:a16="http://schemas.microsoft.com/office/drawing/2014/main" id="{00000000-0008-0000-0000-000008000000}"/>
            </a:ext>
          </a:extLst>
        </xdr:cNvPr>
        <xdr:cNvSpPr/>
      </xdr:nvSpPr>
      <xdr:spPr>
        <a:xfrm>
          <a:off x="3002281" y="0"/>
          <a:ext cx="1792605" cy="22098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a:solidFill>
                <a:schemeClr val="bg1"/>
              </a:solidFill>
              <a:latin typeface="+mj-lt"/>
              <a:ea typeface="+mn-ea"/>
              <a:cs typeface="+mn-cs"/>
            </a:rPr>
            <a:t>ENTRÉE DE PROGRAMME</a:t>
          </a:r>
          <a:endParaRPr lang="en-US" altLang="zh-CN" sz="1050" b="0">
            <a:solidFill>
              <a:schemeClr val="bg1"/>
            </a:solidFill>
            <a:latin typeface="+mj-lt"/>
            <a:ea typeface="+mn-ea"/>
            <a:cs typeface="+mn-cs"/>
          </a:endParaRPr>
        </a:p>
      </xdr:txBody>
    </xdr:sp>
    <xdr:clientData/>
  </xdr:twoCellAnchor>
  <mc:AlternateContent xmlns:mc="http://schemas.openxmlformats.org/markup-compatibility/2006">
    <mc:Choice xmlns:a14="http://schemas.microsoft.com/office/drawing/2010/main" Requires="a14">
      <xdr:twoCellAnchor editAs="oneCell">
        <xdr:from>
          <xdr:col>6</xdr:col>
          <xdr:colOff>30480</xdr:colOff>
          <xdr:row>0</xdr:row>
          <xdr:rowOff>38100</xdr:rowOff>
        </xdr:from>
        <xdr:to>
          <xdr:col>6</xdr:col>
          <xdr:colOff>769620</xdr:colOff>
          <xdr:row>0</xdr:row>
          <xdr:rowOff>220980</xdr:rowOff>
        </xdr:to>
        <xdr:sp macro="" textlink="">
          <xdr:nvSpPr>
            <xdr:cNvPr id="1114" name="CheckBox2" hidden="1">
              <a:extLst>
                <a:ext uri="{63B3BB69-23CF-44E3-9099-C40C66FF867C}">
                  <a14:compatExt spid="_x0000_s1114"/>
                </a:ext>
                <a:ext uri="{FF2B5EF4-FFF2-40B4-BE49-F238E27FC236}">
                  <a16:creationId xmlns:a16="http://schemas.microsoft.com/office/drawing/2014/main" id="{00000000-0008-0000-0100-00005A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868680</xdr:colOff>
          <xdr:row>0</xdr:row>
          <xdr:rowOff>38100</xdr:rowOff>
        </xdr:from>
        <xdr:to>
          <xdr:col>6</xdr:col>
          <xdr:colOff>1516380</xdr:colOff>
          <xdr:row>0</xdr:row>
          <xdr:rowOff>213360</xdr:rowOff>
        </xdr:to>
        <xdr:sp macro="" textlink="">
          <xdr:nvSpPr>
            <xdr:cNvPr id="1115" name="CheckBox3" hidden="1">
              <a:extLst>
                <a:ext uri="{63B3BB69-23CF-44E3-9099-C40C66FF867C}">
                  <a14:compatExt spid="_x0000_s1115"/>
                </a:ext>
                <a:ext uri="{FF2B5EF4-FFF2-40B4-BE49-F238E27FC236}">
                  <a16:creationId xmlns:a16="http://schemas.microsoft.com/office/drawing/2014/main" id="{00000000-0008-0000-0100-00005B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708660</xdr:colOff>
          <xdr:row>0</xdr:row>
          <xdr:rowOff>213360</xdr:rowOff>
        </xdr:from>
        <xdr:to>
          <xdr:col>5</xdr:col>
          <xdr:colOff>1341120</xdr:colOff>
          <xdr:row>1</xdr:row>
          <xdr:rowOff>152400</xdr:rowOff>
        </xdr:to>
        <xdr:sp macro="" textlink="">
          <xdr:nvSpPr>
            <xdr:cNvPr id="1116" name="CheckBox4" hidden="1">
              <a:extLst>
                <a:ext uri="{63B3BB69-23CF-44E3-9099-C40C66FF867C}">
                  <a14:compatExt spid="_x0000_s1116"/>
                </a:ext>
                <a:ext uri="{FF2B5EF4-FFF2-40B4-BE49-F238E27FC236}">
                  <a16:creationId xmlns:a16="http://schemas.microsoft.com/office/drawing/2014/main" id="{00000000-0008-0000-0100-00005C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30480</xdr:colOff>
          <xdr:row>0</xdr:row>
          <xdr:rowOff>213360</xdr:rowOff>
        </xdr:from>
        <xdr:to>
          <xdr:col>6</xdr:col>
          <xdr:colOff>617220</xdr:colOff>
          <xdr:row>1</xdr:row>
          <xdr:rowOff>152400</xdr:rowOff>
        </xdr:to>
        <xdr:sp macro="" textlink="">
          <xdr:nvSpPr>
            <xdr:cNvPr id="1117" name="CheckBox5" hidden="1">
              <a:extLst>
                <a:ext uri="{63B3BB69-23CF-44E3-9099-C40C66FF867C}">
                  <a14:compatExt spid="_x0000_s1117"/>
                </a:ext>
                <a:ext uri="{FF2B5EF4-FFF2-40B4-BE49-F238E27FC236}">
                  <a16:creationId xmlns:a16="http://schemas.microsoft.com/office/drawing/2014/main" id="{00000000-0008-0000-0100-00005D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868680</xdr:colOff>
          <xdr:row>0</xdr:row>
          <xdr:rowOff>213360</xdr:rowOff>
        </xdr:from>
        <xdr:to>
          <xdr:col>6</xdr:col>
          <xdr:colOff>1363980</xdr:colOff>
          <xdr:row>1</xdr:row>
          <xdr:rowOff>152400</xdr:rowOff>
        </xdr:to>
        <xdr:sp macro="" textlink="">
          <xdr:nvSpPr>
            <xdr:cNvPr id="1118" name="CheckBox6" hidden="1">
              <a:extLst>
                <a:ext uri="{63B3BB69-23CF-44E3-9099-C40C66FF867C}">
                  <a14:compatExt spid="_x0000_s1118"/>
                </a:ext>
                <a:ext uri="{FF2B5EF4-FFF2-40B4-BE49-F238E27FC236}">
                  <a16:creationId xmlns:a16="http://schemas.microsoft.com/office/drawing/2014/main" id="{00000000-0008-0000-0100-00005E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137160</xdr:colOff>
          <xdr:row>0</xdr:row>
          <xdr:rowOff>213360</xdr:rowOff>
        </xdr:from>
        <xdr:to>
          <xdr:col>7</xdr:col>
          <xdr:colOff>685800</xdr:colOff>
          <xdr:row>1</xdr:row>
          <xdr:rowOff>152400</xdr:rowOff>
        </xdr:to>
        <xdr:sp macro="" textlink="">
          <xdr:nvSpPr>
            <xdr:cNvPr id="1119" name="CheckBox7" hidden="1">
              <a:extLst>
                <a:ext uri="{63B3BB69-23CF-44E3-9099-C40C66FF867C}">
                  <a14:compatExt spid="_x0000_s1119"/>
                </a:ext>
                <a:ext uri="{FF2B5EF4-FFF2-40B4-BE49-F238E27FC236}">
                  <a16:creationId xmlns:a16="http://schemas.microsoft.com/office/drawing/2014/main" id="{00000000-0008-0000-0100-00005F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975360</xdr:colOff>
          <xdr:row>0</xdr:row>
          <xdr:rowOff>213360</xdr:rowOff>
        </xdr:from>
        <xdr:to>
          <xdr:col>7</xdr:col>
          <xdr:colOff>1524000</xdr:colOff>
          <xdr:row>1</xdr:row>
          <xdr:rowOff>152400</xdr:rowOff>
        </xdr:to>
        <xdr:sp macro="" textlink="">
          <xdr:nvSpPr>
            <xdr:cNvPr id="1120" name="CheckBox8" hidden="1">
              <a:extLst>
                <a:ext uri="{63B3BB69-23CF-44E3-9099-C40C66FF867C}">
                  <a14:compatExt spid="_x0000_s1120"/>
                </a:ext>
                <a:ext uri="{FF2B5EF4-FFF2-40B4-BE49-F238E27FC236}">
                  <a16:creationId xmlns:a16="http://schemas.microsoft.com/office/drawing/2014/main" id="{00000000-0008-0000-0100-000060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8</xdr:col>
          <xdr:colOff>228600</xdr:colOff>
          <xdr:row>0</xdr:row>
          <xdr:rowOff>213360</xdr:rowOff>
        </xdr:from>
        <xdr:to>
          <xdr:col>8</xdr:col>
          <xdr:colOff>784860</xdr:colOff>
          <xdr:row>1</xdr:row>
          <xdr:rowOff>152400</xdr:rowOff>
        </xdr:to>
        <xdr:sp macro="" textlink="">
          <xdr:nvSpPr>
            <xdr:cNvPr id="1121" name="CheckBox9" hidden="1">
              <a:extLst>
                <a:ext uri="{63B3BB69-23CF-44E3-9099-C40C66FF867C}">
                  <a14:compatExt spid="_x0000_s1121"/>
                </a:ext>
                <a:ext uri="{FF2B5EF4-FFF2-40B4-BE49-F238E27FC236}">
                  <a16:creationId xmlns:a16="http://schemas.microsoft.com/office/drawing/2014/main" id="{00000000-0008-0000-0100-000061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708660</xdr:colOff>
          <xdr:row>1</xdr:row>
          <xdr:rowOff>160020</xdr:rowOff>
        </xdr:from>
        <xdr:to>
          <xdr:col>5</xdr:col>
          <xdr:colOff>1295400</xdr:colOff>
          <xdr:row>2</xdr:row>
          <xdr:rowOff>137160</xdr:rowOff>
        </xdr:to>
        <xdr:sp macro="" textlink="">
          <xdr:nvSpPr>
            <xdr:cNvPr id="1122" name="CheckBox10" hidden="1">
              <a:extLst>
                <a:ext uri="{63B3BB69-23CF-44E3-9099-C40C66FF867C}">
                  <a14:compatExt spid="_x0000_s1122"/>
                </a:ext>
                <a:ext uri="{FF2B5EF4-FFF2-40B4-BE49-F238E27FC236}">
                  <a16:creationId xmlns:a16="http://schemas.microsoft.com/office/drawing/2014/main" id="{00000000-0008-0000-0100-00006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30480</xdr:colOff>
          <xdr:row>1</xdr:row>
          <xdr:rowOff>160020</xdr:rowOff>
        </xdr:from>
        <xdr:to>
          <xdr:col>6</xdr:col>
          <xdr:colOff>617220</xdr:colOff>
          <xdr:row>2</xdr:row>
          <xdr:rowOff>137160</xdr:rowOff>
        </xdr:to>
        <xdr:sp macro="" textlink="">
          <xdr:nvSpPr>
            <xdr:cNvPr id="1123" name="CheckBox11" hidden="1">
              <a:extLst>
                <a:ext uri="{63B3BB69-23CF-44E3-9099-C40C66FF867C}">
                  <a14:compatExt spid="_x0000_s1123"/>
                </a:ext>
                <a:ext uri="{FF2B5EF4-FFF2-40B4-BE49-F238E27FC236}">
                  <a16:creationId xmlns:a16="http://schemas.microsoft.com/office/drawing/2014/main" id="{00000000-0008-0000-0100-000063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868680</xdr:colOff>
          <xdr:row>1</xdr:row>
          <xdr:rowOff>160020</xdr:rowOff>
        </xdr:from>
        <xdr:to>
          <xdr:col>6</xdr:col>
          <xdr:colOff>1455420</xdr:colOff>
          <xdr:row>2</xdr:row>
          <xdr:rowOff>137160</xdr:rowOff>
        </xdr:to>
        <xdr:sp macro="" textlink="">
          <xdr:nvSpPr>
            <xdr:cNvPr id="1124" name="CheckBox12" hidden="1">
              <a:extLst>
                <a:ext uri="{63B3BB69-23CF-44E3-9099-C40C66FF867C}">
                  <a14:compatExt spid="_x0000_s1124"/>
                </a:ext>
                <a:ext uri="{FF2B5EF4-FFF2-40B4-BE49-F238E27FC236}">
                  <a16:creationId xmlns:a16="http://schemas.microsoft.com/office/drawing/2014/main" id="{00000000-0008-0000-0100-000064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708660</xdr:colOff>
          <xdr:row>0</xdr:row>
          <xdr:rowOff>38100</xdr:rowOff>
        </xdr:from>
        <xdr:to>
          <xdr:col>5</xdr:col>
          <xdr:colOff>1493520</xdr:colOff>
          <xdr:row>0</xdr:row>
          <xdr:rowOff>236220</xdr:rowOff>
        </xdr:to>
        <xdr:sp macro="" textlink="">
          <xdr:nvSpPr>
            <xdr:cNvPr id="1126" name="CheckBox1" hidden="1">
              <a:extLst>
                <a:ext uri="{63B3BB69-23CF-44E3-9099-C40C66FF867C}">
                  <a14:compatExt spid="_x0000_s1126"/>
                </a:ext>
                <a:ext uri="{FF2B5EF4-FFF2-40B4-BE49-F238E27FC236}">
                  <a16:creationId xmlns:a16="http://schemas.microsoft.com/office/drawing/2014/main" id="{00000000-0008-0000-0100-000066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absolute">
    <xdr:from>
      <xdr:col>0</xdr:col>
      <xdr:colOff>12700</xdr:colOff>
      <xdr:row>0</xdr:row>
      <xdr:rowOff>12700</xdr:rowOff>
    </xdr:from>
    <xdr:to>
      <xdr:col>0</xdr:col>
      <xdr:colOff>25400</xdr:colOff>
      <xdr:row>0</xdr:row>
      <xdr:rowOff>25400</xdr:rowOff>
    </xdr:to>
    <xdr:sp macro="" textlink="">
      <xdr:nvSpPr>
        <xdr:cNvPr id="1239" name="Dummy">
          <a:extLst>
            <a:ext uri="{FF2B5EF4-FFF2-40B4-BE49-F238E27FC236}">
              <a16:creationId xmlns:a16="http://schemas.microsoft.com/office/drawing/2014/main" id="{68C28575-E829-51B9-D084-347755793DBD}"/>
            </a:ext>
          </a:extLst>
        </xdr:cNvPr>
        <xdr:cNvSpPr/>
      </xdr:nvSpPr>
      <xdr:spPr>
        <a:xfrm>
          <a:off x="12700" y="12700"/>
          <a:ext cx="12700" cy="12700"/>
        </a:xfrm>
        <a:prstGeom prst="roundRect">
          <a:avLst/>
        </a:prstGeom>
        <a:solidFill>
          <a:srgbClr val="FFFF00"/>
        </a:solidFill>
        <a:ln w="12700"/>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ctr" anchorCtr="1"/>
        <a:lstStyle/>
        <a:p>
          <a:pPr algn="l"/>
          <a:r>
            <a:rPr lang="nl-BE" sz="1000" b="1">
              <a:solidFill>
                <a:srgbClr val="FF0000"/>
              </a:solidFill>
            </a:rPr>
            <a:t>dddddddd</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7</xdr:col>
      <xdr:colOff>333375</xdr:colOff>
      <xdr:row>0</xdr:row>
      <xdr:rowOff>161925</xdr:rowOff>
    </xdr:from>
    <xdr:to>
      <xdr:col>10</xdr:col>
      <xdr:colOff>581025</xdr:colOff>
      <xdr:row>0</xdr:row>
      <xdr:rowOff>466725</xdr:rowOff>
    </xdr:to>
    <xdr:grpSp>
      <xdr:nvGrpSpPr>
        <xdr:cNvPr id="16" name="Programme quotidien" descr="Cliquez pour afficher le programme quotidien" title="Programme quotidien">
          <a:hlinkClick xmlns:r="http://schemas.openxmlformats.org/officeDocument/2006/relationships" r:id="rId1" tooltip="Cliquez pour afficher le programme quotidien"/>
          <a:extLst>
            <a:ext uri="{FF2B5EF4-FFF2-40B4-BE49-F238E27FC236}">
              <a16:creationId xmlns:a16="http://schemas.microsoft.com/office/drawing/2014/main" id="{00000000-0008-0000-0100-000010000000}"/>
            </a:ext>
          </a:extLst>
        </xdr:cNvPr>
        <xdr:cNvGrpSpPr/>
      </xdr:nvGrpSpPr>
      <xdr:grpSpPr>
        <a:xfrm>
          <a:off x="4600575" y="161925"/>
          <a:ext cx="1893570" cy="274320"/>
          <a:chOff x="4162426" y="209549"/>
          <a:chExt cx="1390650" cy="266699"/>
        </a:xfrm>
      </xdr:grpSpPr>
      <xdr:sp macro="" textlink="">
        <xdr:nvSpPr>
          <xdr:cNvPr id="17" name="Rectangle 16">
            <a:hlinkClick xmlns:r="http://schemas.openxmlformats.org/officeDocument/2006/relationships" r:id="rId2"/>
            <a:extLst>
              <a:ext uri="{FF2B5EF4-FFF2-40B4-BE49-F238E27FC236}">
                <a16:creationId xmlns:a16="http://schemas.microsoft.com/office/drawing/2014/main" id="{00000000-0008-0000-0100-000011000000}"/>
              </a:ext>
            </a:extLst>
          </xdr:cNvPr>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a:ln>
                  <a:noFill/>
                </a:ln>
                <a:solidFill>
                  <a:srgbClr val="FFFFFF"/>
                </a:solidFill>
                <a:effectLst/>
                <a:uLnTx/>
                <a:uFillTx/>
                <a:latin typeface="Franklin Gothic Medium"/>
                <a:ea typeface="+mn-ea"/>
                <a:cs typeface="+mn-cs"/>
              </a:rPr>
              <a:t>PROGRAMME QUOTIDIEN</a:t>
            </a:r>
          </a:p>
        </xdr:txBody>
      </xdr:sp>
      <xdr:sp macro="" textlink="">
        <xdr:nvSpPr>
          <xdr:cNvPr id="21" name="Forme libre 6">
            <a:extLst>
              <a:ext uri="{FF2B5EF4-FFF2-40B4-BE49-F238E27FC236}">
                <a16:creationId xmlns:a16="http://schemas.microsoft.com/office/drawing/2014/main" id="{00000000-0008-0000-0100-000015000000}"/>
              </a:ext>
            </a:extLst>
          </xdr:cNvPr>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Eigenaar\Downloads\essai-agenda-partage-2-3-1.xlsm" TargetMode="External"/><Relationship Id="rId1" Type="http://schemas.openxmlformats.org/officeDocument/2006/relationships/externalLinkPath" Target="/Users/Eigenaar/Downloads/essai-agenda-partage-2-3-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Journée"/>
      <sheetName val="Planification"/>
      <sheetName val="Saisie de données"/>
      <sheetName val="essai-agenda-partage-2-3-1"/>
    </sheetNames>
    <sheetDataSet>
      <sheetData sheetId="0" refreshError="1"/>
      <sheetData sheetId="1">
        <row r="1">
          <cell r="S1">
            <v>6</v>
          </cell>
        </row>
      </sheetData>
      <sheetData sheetId="2"/>
      <sheetData sheetId="3" refreshError="1"/>
    </sheetDataSet>
  </externalBook>
</externalLink>
</file>

<file path=xl/featurePropertyBag/featurePropertyBag.xml><?xml version="1.0" encoding="utf-8"?>
<FeaturePropertyBags xmlns="http://schemas.microsoft.com/office/spreadsheetml/2022/featurepropertybag">
  <bag type="Checkbox"/>
  <bag type="XFControls">
    <bagId k="CellControl">0</bagId>
  </bag>
  <bag type="XFComplement">
    <bagId k="XFControls">1</bagId>
  </bag>
  <bag type="XFComplements" extRef="XFComplementsMapperExtRef">
    <a k="MappedFeaturePropertyBags">
      <bagId>2</bagId>
    </a>
  </bag>
</FeaturePropertyBag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C83DF1DE-13D6-4A6B-A9FE-35A976CC2946}" name="Tbl_Quotidien" displayName="Tbl_Quotidien" ref="A8:M34" totalsRowShown="0" headerRowDxfId="49" dataDxfId="48" tableBorderDxfId="47" headerRowCellStyle="Standaard 2" dataCellStyle="Standaard 2">
  <tableColumns count="13">
    <tableColumn id="1" xr3:uid="{C65275F1-EEBB-48F4-A641-65DBA1062B2B}" name="Agents" dataDxfId="46" dataCellStyle="Standaard 2">
      <calculatedColumnFormula>A8+1/48</calculatedColumnFormula>
    </tableColumn>
    <tableColumn id="2" xr3:uid="{0138DB01-81B8-40B5-A118-36E3DBF97BAD}" name="col01" dataDxfId="45" dataCellStyle="Standaard 2"/>
    <tableColumn id="3" xr3:uid="{E950BA5D-C569-4364-8212-DF25C7E6E3E3}" name="col02" dataDxfId="44" dataCellStyle="Standaard 2"/>
    <tableColumn id="4" xr3:uid="{08667283-CD41-4637-8840-E3641C70F852}" name="col03" dataDxfId="43" dataCellStyle="Standaard 2"/>
    <tableColumn id="5" xr3:uid="{329D2D46-DE77-46CE-A27E-51A219ED2B77}" name="col04" dataDxfId="42" dataCellStyle="Standaard 2"/>
    <tableColumn id="6" xr3:uid="{ADA48C33-6B84-413B-9440-C2631DD934DB}" name="col05" dataDxfId="41" dataCellStyle="Standaard 2"/>
    <tableColumn id="7" xr3:uid="{8D18E261-0409-4FBC-A26D-10A3947B0278}" name="col06" dataDxfId="40" dataCellStyle="Standaard 2"/>
    <tableColumn id="8" xr3:uid="{0FDB6002-B2EE-4648-8BF6-A6011E547DEF}" name="col07" dataDxfId="39" dataCellStyle="Standaard 2"/>
    <tableColumn id="9" xr3:uid="{C1009FCC-023C-4157-9AA4-82663E901005}" name="col08" dataDxfId="38" dataCellStyle="Standaard 2"/>
    <tableColumn id="10" xr3:uid="{708457A7-B901-4352-BEC3-F39567671E13}" name="col09" dataDxfId="37" dataCellStyle="Standaard 2"/>
    <tableColumn id="11" xr3:uid="{1FDE0516-20D3-453B-AA84-7D87B5359451}" name="col10" dataDxfId="36" dataCellStyle="Standaard 2"/>
    <tableColumn id="12" xr3:uid="{60439549-3298-47FF-ADB4-7CA1F47F2B7F}" name="col11" dataDxfId="35" dataCellStyle="Standaard 2"/>
    <tableColumn id="13" xr3:uid="{EF8BE2BB-C91C-4664-ADBC-2743F4A7BE27}" name="col12" dataDxfId="34" dataCellStyle="Standaard 2"/>
  </tableColumns>
  <tableStyleInfo name="Daily Schedule"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tblProgramme" displayName="tblProgramme" ref="B5:I28" totalsRowShown="0" headerRowDxfId="33" dataDxfId="32">
  <tableColumns count="8">
    <tableColumn id="1" xr3:uid="{00000000-0010-0000-0000-000001000000}" name="TIME" dataDxfId="31"/>
    <tableColumn id="2" xr3:uid="{00000000-0010-0000-0000-000002000000}" name="Lundi" dataDxfId="30"/>
    <tableColumn id="3" xr3:uid="{00000000-0010-0000-0000-000003000000}" name="Mardi" dataDxfId="29"/>
    <tableColumn id="4" xr3:uid="{00000000-0010-0000-0000-000004000000}" name="Mercredi" dataDxfId="28"/>
    <tableColumn id="5" xr3:uid="{00000000-0010-0000-0000-000005000000}" name="Jeudi" dataDxfId="27"/>
    <tableColumn id="6" xr3:uid="{00000000-0010-0000-0000-000006000000}" name="Vendredi" dataDxfId="26"/>
    <tableColumn id="7" xr3:uid="{00000000-0010-0000-0000-000007000000}" name="Samedi" dataDxfId="25"/>
    <tableColumn id="8" xr3:uid="{00000000-0010-0000-0000-000008000000}" name="Dimanche" dataDxfId="24"/>
  </tableColumns>
  <tableStyleInfo name="TableStyleLight1"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1C1A2E5C-4D9C-4989-B076-FC84DC7CBEEC}" name="T_agenda" displayName="T_agenda" ref="S10:V22" totalsRowShown="0" headerRowDxfId="23" dataDxfId="22">
  <tableColumns count="4">
    <tableColumn id="1" xr3:uid="{70E05D76-276D-4882-B35A-D932A488924D}" name="Ref" dataDxfId="21"/>
    <tableColumn id="2" xr3:uid="{F5BDD289-24FA-4589-BD7D-0B9E63BAC611}" name="Agenda" dataDxfId="20"/>
    <tableColumn id="3" xr3:uid="{3EB22179-D00B-4389-A21E-C4953656AFF5}" name="Valeur CB" dataDxfId="19"/>
    <tableColumn id="4" xr3:uid="{72DDC64C-EA25-45FF-9440-7DFB7A6844CB}" name="CheckBox" dataDxfId="18"/>
  </tableColumns>
  <tableStyleInfo name="TableStyleLight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blDonnées" displayName="tblDonnées" ref="B3:H1611" totalsRowShown="0" headerRowDxfId="17" dataDxfId="16">
  <autoFilter ref="B3:H1611" xr:uid="{00000000-000C-0000-FFFF-FFFF01000000}"/>
  <sortState xmlns:xlrd2="http://schemas.microsoft.com/office/spreadsheetml/2017/richdata2" ref="B4:H4">
    <sortCondition ref="B4"/>
    <sortCondition ref="C4"/>
    <sortCondition ref="E4"/>
  </sortState>
  <tableColumns count="7">
    <tableColumn id="1" xr3:uid="{00000000-0010-0000-0100-000001000000}" name="Date" dataDxfId="15"/>
    <tableColumn id="2" xr3:uid="{27EE9379-CFF3-451E-BD3E-C0C7BC0D6A1C}" name="Debut" dataDxfId="14"/>
    <tableColumn id="6" xr3:uid="{3D8BC3F7-BEE8-4C71-9CEB-8E3D1103C1EC}" name="Fin" dataDxfId="13"/>
    <tableColumn id="3" xr3:uid="{00000000-0010-0000-0100-000003000000}" name="Qui" dataDxfId="12"/>
    <tableColumn id="4" xr3:uid="{00000000-0010-0000-0100-000004000000}" name="taches" dataDxfId="11"/>
    <tableColumn id="5" xr3:uid="{9914A273-7FE2-406D-B457-02FF8C386C4C}" name="Patient" dataDxfId="10"/>
    <tableColumn id="7" xr3:uid="{0F6EB2B1-E669-4E31-B846-EC0CC75906B2}" name="cheveauchment" dataDxfId="9"/>
  </tableColumns>
  <tableStyleInfo name="TableStyleLight1"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EE3C4824-9843-4B9D-986A-6E0722B8C17B}" name="T_taches" displayName="T_taches" ref="M3:M5" totalsRowShown="0" headerRowDxfId="8" dataDxfId="7">
  <tableColumns count="1">
    <tableColumn id="1" xr3:uid="{2E882FFA-4C45-426B-9AE2-B5D3F2CE40AB}" name="Taches" dataDxfId="6"/>
  </tableColumns>
  <tableStyleInfo name="TableStyleMedium3"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4D8C9B1-34AD-4526-B390-88A12C2D6923}" name="T_patients" displayName="T_patients" ref="O3:O7" totalsRowShown="0" headerRowDxfId="5" dataDxfId="4">
  <tableColumns count="1">
    <tableColumn id="1" xr3:uid="{82E39C4C-D397-4D9A-BF7D-BA85014362AB}" name="Patients" dataDxfId="3"/>
  </tableColumns>
  <tableStyleInfo name="TableStyleMedium5" showFirstColumn="0" showLastColumn="0" showRowStripes="1" showColumnStripes="0"/>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image" Target="../media/image5.emf"/><Relationship Id="rId18" Type="http://schemas.openxmlformats.org/officeDocument/2006/relationships/control" Target="../activeX/activeX8.xml"/><Relationship Id="rId26" Type="http://schemas.openxmlformats.org/officeDocument/2006/relationships/control" Target="../activeX/activeX12.xml"/><Relationship Id="rId3" Type="http://schemas.openxmlformats.org/officeDocument/2006/relationships/vmlDrawing" Target="../drawings/vmlDrawing1.vml"/><Relationship Id="rId21" Type="http://schemas.openxmlformats.org/officeDocument/2006/relationships/image" Target="../media/image9.emf"/><Relationship Id="rId7" Type="http://schemas.openxmlformats.org/officeDocument/2006/relationships/image" Target="../media/image2.emf"/><Relationship Id="rId12" Type="http://schemas.openxmlformats.org/officeDocument/2006/relationships/control" Target="../activeX/activeX5.xml"/><Relationship Id="rId17" Type="http://schemas.openxmlformats.org/officeDocument/2006/relationships/image" Target="../media/image7.emf"/><Relationship Id="rId25" Type="http://schemas.openxmlformats.org/officeDocument/2006/relationships/image" Target="../media/image11.emf"/><Relationship Id="rId2" Type="http://schemas.openxmlformats.org/officeDocument/2006/relationships/drawing" Target="../drawings/drawing2.xml"/><Relationship Id="rId16" Type="http://schemas.openxmlformats.org/officeDocument/2006/relationships/control" Target="../activeX/activeX7.xml"/><Relationship Id="rId20" Type="http://schemas.openxmlformats.org/officeDocument/2006/relationships/control" Target="../activeX/activeX9.xml"/><Relationship Id="rId29" Type="http://schemas.openxmlformats.org/officeDocument/2006/relationships/table" Target="../tables/table3.xml"/><Relationship Id="rId1" Type="http://schemas.openxmlformats.org/officeDocument/2006/relationships/printerSettings" Target="../printerSettings/printerSettings2.bin"/><Relationship Id="rId6" Type="http://schemas.openxmlformats.org/officeDocument/2006/relationships/control" Target="../activeX/activeX2.xml"/><Relationship Id="rId11" Type="http://schemas.openxmlformats.org/officeDocument/2006/relationships/image" Target="../media/image4.emf"/><Relationship Id="rId24" Type="http://schemas.openxmlformats.org/officeDocument/2006/relationships/control" Target="../activeX/activeX11.xml"/><Relationship Id="rId5" Type="http://schemas.openxmlformats.org/officeDocument/2006/relationships/image" Target="../media/image1.emf"/><Relationship Id="rId15" Type="http://schemas.openxmlformats.org/officeDocument/2006/relationships/image" Target="../media/image6.emf"/><Relationship Id="rId23" Type="http://schemas.openxmlformats.org/officeDocument/2006/relationships/image" Target="../media/image10.emf"/><Relationship Id="rId28" Type="http://schemas.openxmlformats.org/officeDocument/2006/relationships/table" Target="../tables/table2.xml"/><Relationship Id="rId10" Type="http://schemas.openxmlformats.org/officeDocument/2006/relationships/control" Target="../activeX/activeX4.xml"/><Relationship Id="rId19" Type="http://schemas.openxmlformats.org/officeDocument/2006/relationships/image" Target="../media/image8.emf"/><Relationship Id="rId4" Type="http://schemas.openxmlformats.org/officeDocument/2006/relationships/control" Target="../activeX/activeX1.xml"/><Relationship Id="rId9" Type="http://schemas.openxmlformats.org/officeDocument/2006/relationships/image" Target="../media/image3.emf"/><Relationship Id="rId14" Type="http://schemas.openxmlformats.org/officeDocument/2006/relationships/control" Target="../activeX/activeX6.xml"/><Relationship Id="rId22" Type="http://schemas.openxmlformats.org/officeDocument/2006/relationships/control" Target="../activeX/activeX10.xml"/><Relationship Id="rId27" Type="http://schemas.openxmlformats.org/officeDocument/2006/relationships/image" Target="../media/image12.emf"/></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table" Target="../tables/table6.xml"/><Relationship Id="rId4"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A2857F-4374-4F11-AD34-ABDEF853ED99}">
  <sheetPr codeName="Feuil4">
    <pageSetUpPr fitToPage="1"/>
  </sheetPr>
  <dimension ref="A1:M34"/>
  <sheetViews>
    <sheetView tabSelected="1" topLeftCell="A6" workbookViewId="0">
      <selection activeCell="B6" sqref="B1:M1048576"/>
    </sheetView>
  </sheetViews>
  <sheetFormatPr baseColWidth="10" defaultColWidth="11.375" defaultRowHeight="13.8" x14ac:dyDescent="0.25"/>
  <cols>
    <col min="1" max="1" width="17.5" style="107" customWidth="1"/>
    <col min="2" max="13" width="15.625" style="79" customWidth="1"/>
    <col min="14" max="16384" width="11.375" style="79"/>
  </cols>
  <sheetData>
    <row r="1" spans="1:13" hidden="1" x14ac:dyDescent="0.25">
      <c r="A1" s="103"/>
      <c r="B1" s="76"/>
      <c r="C1" s="76"/>
      <c r="D1" s="76"/>
      <c r="E1" s="76"/>
      <c r="F1" s="76"/>
      <c r="G1" s="76"/>
      <c r="H1" s="76"/>
      <c r="I1" s="77"/>
      <c r="J1" s="77"/>
      <c r="K1" s="77"/>
      <c r="L1" s="77"/>
      <c r="M1" s="78"/>
    </row>
    <row r="2" spans="1:13" ht="28.95" hidden="1" customHeight="1" x14ac:dyDescent="0.25">
      <c r="A2" s="104"/>
      <c r="B2" s="80"/>
      <c r="C2" s="81" t="str">
        <f>"Journée du : "&amp;TEXT(A6,"jjjj jj mmmm aaaa")</f>
        <v>Journée du : lundi 10 février 2025</v>
      </c>
      <c r="D2" s="75"/>
      <c r="E2" s="75"/>
      <c r="F2" s="82" t="s">
        <v>101</v>
      </c>
      <c r="G2" s="75"/>
      <c r="H2" s="83"/>
      <c r="I2" s="84"/>
      <c r="J2" s="84"/>
      <c r="K2" s="84"/>
      <c r="L2" s="84"/>
      <c r="M2" s="85"/>
    </row>
    <row r="3" spans="1:13" ht="27.6" hidden="1" customHeight="1" x14ac:dyDescent="0.25">
      <c r="B3" s="75"/>
      <c r="C3" s="86"/>
      <c r="D3" s="75"/>
      <c r="E3" s="75"/>
      <c r="F3" s="87" t="s">
        <v>102</v>
      </c>
      <c r="G3" s="75"/>
      <c r="H3" s="75"/>
      <c r="I3" s="84"/>
      <c r="J3" s="84"/>
      <c r="K3" s="84"/>
      <c r="L3" s="84"/>
      <c r="M3" s="85"/>
    </row>
    <row r="4" spans="1:13" ht="14.4" hidden="1" thickBot="1" x14ac:dyDescent="0.3">
      <c r="A4" s="105"/>
      <c r="B4" s="88"/>
      <c r="C4" s="88"/>
      <c r="D4" s="88"/>
      <c r="E4" s="88"/>
      <c r="F4" s="88"/>
      <c r="G4" s="88"/>
      <c r="H4" s="88"/>
      <c r="I4" s="89"/>
      <c r="J4" s="89"/>
      <c r="K4" s="89"/>
      <c r="L4" s="89"/>
      <c r="M4" s="90"/>
    </row>
    <row r="5" spans="1:13" s="135" customFormat="1" ht="69.599999999999994" hidden="1" x14ac:dyDescent="0.2">
      <c r="A5" s="134"/>
      <c r="B5" s="135" t="str">
        <f>B6&amp;"|"&amp;B7</f>
        <v>45698|Médecin 1</v>
      </c>
      <c r="C5" s="135" t="str">
        <f t="shared" ref="C5:M5" si="0">C6&amp;"|"&amp;C7</f>
        <v>45698|Médecin 2</v>
      </c>
      <c r="D5" s="135" t="str">
        <f t="shared" si="0"/>
        <v>45698|Médecin 3</v>
      </c>
      <c r="E5" s="135" t="str">
        <f t="shared" si="0"/>
        <v>45698|Ide 1</v>
      </c>
      <c r="F5" s="135" t="str">
        <f t="shared" si="0"/>
        <v>45698|Ide 2</v>
      </c>
      <c r="G5" s="135" t="str">
        <f t="shared" si="0"/>
        <v>45698|Ide 3</v>
      </c>
      <c r="H5" s="135" t="str">
        <f t="shared" si="0"/>
        <v>45698|Ide 4</v>
      </c>
      <c r="I5" s="135" t="str">
        <f t="shared" si="0"/>
        <v>45698|Ide 5</v>
      </c>
      <c r="J5" s="135" t="str">
        <f t="shared" si="0"/>
        <v>45698|Ide 6</v>
      </c>
      <c r="K5" s="135" t="str">
        <f t="shared" si="0"/>
        <v>45698|Éduc 1</v>
      </c>
      <c r="L5" s="135" t="str">
        <f t="shared" si="0"/>
        <v>45698|Cesf 1</v>
      </c>
      <c r="M5" s="135" t="str">
        <f t="shared" si="0"/>
        <v>45698|Psy 1</v>
      </c>
    </row>
    <row r="6" spans="1:13" s="133" customFormat="1" ht="18" thickBot="1" x14ac:dyDescent="0.3">
      <c r="A6" s="138">
        <v>45698</v>
      </c>
      <c r="B6" s="132">
        <f t="shared" ref="B6:M6" si="1">+A6</f>
        <v>45698</v>
      </c>
      <c r="C6" s="132">
        <f t="shared" si="1"/>
        <v>45698</v>
      </c>
      <c r="D6" s="132">
        <f t="shared" si="1"/>
        <v>45698</v>
      </c>
      <c r="E6" s="132">
        <f t="shared" si="1"/>
        <v>45698</v>
      </c>
      <c r="F6" s="132">
        <f t="shared" si="1"/>
        <v>45698</v>
      </c>
      <c r="G6" s="132">
        <f t="shared" si="1"/>
        <v>45698</v>
      </c>
      <c r="H6" s="132">
        <f t="shared" si="1"/>
        <v>45698</v>
      </c>
      <c r="I6" s="132">
        <f t="shared" si="1"/>
        <v>45698</v>
      </c>
      <c r="J6" s="132">
        <f t="shared" si="1"/>
        <v>45698</v>
      </c>
      <c r="K6" s="132">
        <f t="shared" si="1"/>
        <v>45698</v>
      </c>
      <c r="L6" s="132">
        <f t="shared" si="1"/>
        <v>45698</v>
      </c>
      <c r="M6" s="132">
        <f t="shared" si="1"/>
        <v>45698</v>
      </c>
    </row>
    <row r="7" spans="1:13" ht="72" thickBot="1" x14ac:dyDescent="0.3">
      <c r="A7" s="106"/>
      <c r="B7" s="108" t="s">
        <v>103</v>
      </c>
      <c r="C7" s="109" t="s">
        <v>104</v>
      </c>
      <c r="D7" s="109" t="s">
        <v>105</v>
      </c>
      <c r="E7" s="109" t="s">
        <v>3</v>
      </c>
      <c r="F7" s="109" t="s">
        <v>4</v>
      </c>
      <c r="G7" s="109" t="s">
        <v>16</v>
      </c>
      <c r="H7" s="110" t="s">
        <v>17</v>
      </c>
      <c r="I7" s="110" t="s">
        <v>18</v>
      </c>
      <c r="J7" s="111" t="s">
        <v>19</v>
      </c>
      <c r="K7" s="112" t="s">
        <v>5</v>
      </c>
      <c r="L7" s="111" t="s">
        <v>20</v>
      </c>
      <c r="M7" s="131" t="s">
        <v>21</v>
      </c>
    </row>
    <row r="8" spans="1:13" s="141" customFormat="1" ht="11.25" customHeight="1" thickBot="1" x14ac:dyDescent="0.2">
      <c r="A8" s="139" t="s">
        <v>112</v>
      </c>
      <c r="B8" s="140" t="s">
        <v>270</v>
      </c>
      <c r="C8" s="140" t="s">
        <v>271</v>
      </c>
      <c r="D8" s="140" t="s">
        <v>272</v>
      </c>
      <c r="E8" s="140" t="s">
        <v>273</v>
      </c>
      <c r="F8" s="140" t="s">
        <v>274</v>
      </c>
      <c r="G8" s="140" t="s">
        <v>275</v>
      </c>
      <c r="H8" s="140" t="s">
        <v>276</v>
      </c>
      <c r="I8" s="140" t="s">
        <v>277</v>
      </c>
      <c r="J8" s="140" t="s">
        <v>278</v>
      </c>
      <c r="K8" s="140" t="s">
        <v>279</v>
      </c>
      <c r="L8" s="140" t="s">
        <v>280</v>
      </c>
      <c r="M8" s="140" t="s">
        <v>281</v>
      </c>
    </row>
    <row r="9" spans="1:13" ht="14.4" thickBot="1" x14ac:dyDescent="0.3">
      <c r="A9" s="102" t="s">
        <v>111</v>
      </c>
      <c r="B9" s="91"/>
      <c r="C9" s="91"/>
      <c r="D9" s="91"/>
      <c r="E9" s="91"/>
      <c r="F9" s="91"/>
      <c r="G9" s="91"/>
      <c r="H9" s="92"/>
      <c r="I9" s="93"/>
      <c r="J9" s="94"/>
      <c r="K9" s="95"/>
      <c r="L9" s="94"/>
      <c r="M9" s="95"/>
    </row>
    <row r="10" spans="1:13" ht="35.25" customHeight="1" x14ac:dyDescent="0.25">
      <c r="A10" s="126">
        <v>0.33333333333333331</v>
      </c>
      <c r="B10" s="96"/>
      <c r="C10" s="97"/>
      <c r="D10" s="97"/>
      <c r="E10" s="97"/>
      <c r="F10" s="97"/>
      <c r="G10" s="97"/>
      <c r="H10" s="97"/>
      <c r="I10" s="96"/>
      <c r="J10" s="97"/>
      <c r="K10" s="97"/>
      <c r="L10" s="97"/>
      <c r="M10" s="98"/>
    </row>
    <row r="11" spans="1:13" ht="35.25" customHeight="1" x14ac:dyDescent="0.25">
      <c r="A11" s="127">
        <v>0.35416666666666663</v>
      </c>
      <c r="B11" s="99"/>
      <c r="C11" s="100"/>
      <c r="D11" s="100"/>
      <c r="E11" s="100"/>
      <c r="F11" s="100"/>
      <c r="G11" s="100"/>
      <c r="H11" s="100"/>
      <c r="I11" s="99"/>
      <c r="J11" s="100"/>
      <c r="K11" s="100"/>
      <c r="L11" s="100"/>
      <c r="M11" s="101"/>
    </row>
    <row r="12" spans="1:13" ht="35.25" customHeight="1" x14ac:dyDescent="0.25">
      <c r="A12" s="127">
        <v>0.37499999999999994</v>
      </c>
      <c r="B12" s="99"/>
      <c r="C12" s="100"/>
      <c r="D12" s="100"/>
      <c r="E12" s="100"/>
      <c r="F12" s="100"/>
      <c r="G12" s="100"/>
      <c r="H12" s="100"/>
      <c r="I12" s="99"/>
      <c r="J12" s="100"/>
      <c r="K12" s="100"/>
      <c r="L12" s="100"/>
      <c r="M12" s="101"/>
    </row>
    <row r="13" spans="1:13" ht="35.25" customHeight="1" x14ac:dyDescent="0.25">
      <c r="A13" s="127">
        <v>0.39583333333333326</v>
      </c>
      <c r="B13" s="99"/>
      <c r="C13" s="100"/>
      <c r="D13" s="100"/>
      <c r="E13" s="100"/>
      <c r="F13" s="100"/>
      <c r="G13" s="100"/>
      <c r="H13" s="100"/>
      <c r="I13" s="99"/>
      <c r="J13" s="100"/>
      <c r="K13" s="100"/>
      <c r="L13" s="100"/>
      <c r="M13" s="101"/>
    </row>
    <row r="14" spans="1:13" ht="35.25" customHeight="1" x14ac:dyDescent="0.25">
      <c r="A14" s="127">
        <v>0.41666666666666657</v>
      </c>
      <c r="B14" s="99"/>
      <c r="C14" s="100"/>
      <c r="D14" s="100"/>
      <c r="E14" s="100"/>
      <c r="F14" s="100"/>
      <c r="G14" s="100"/>
      <c r="H14" s="100"/>
      <c r="I14" s="99"/>
      <c r="J14" s="100"/>
      <c r="K14" s="100"/>
      <c r="L14" s="100"/>
      <c r="M14" s="101"/>
    </row>
    <row r="15" spans="1:13" ht="35.25" customHeight="1" x14ac:dyDescent="0.25">
      <c r="A15" s="127">
        <v>0.43749999999999989</v>
      </c>
      <c r="B15" s="99"/>
      <c r="C15" s="100"/>
      <c r="D15" s="100"/>
      <c r="E15" s="100"/>
      <c r="F15" s="100"/>
      <c r="G15" s="100"/>
      <c r="H15" s="100"/>
      <c r="I15" s="99"/>
      <c r="J15" s="100"/>
      <c r="K15" s="100"/>
      <c r="L15" s="100"/>
      <c r="M15" s="101"/>
    </row>
    <row r="16" spans="1:13" ht="35.25" customHeight="1" x14ac:dyDescent="0.25">
      <c r="A16" s="127">
        <v>0.4583333333333332</v>
      </c>
      <c r="B16" s="99"/>
      <c r="C16" s="100"/>
      <c r="D16" s="100"/>
      <c r="E16" s="100"/>
      <c r="F16" s="100"/>
      <c r="G16" s="100"/>
      <c r="H16" s="100"/>
      <c r="I16" s="99"/>
      <c r="J16" s="100"/>
      <c r="K16" s="100"/>
      <c r="L16" s="100"/>
      <c r="M16" s="101"/>
    </row>
    <row r="17" spans="1:13" ht="35.25" customHeight="1" x14ac:dyDescent="0.25">
      <c r="A17" s="127">
        <v>0.47916666666666652</v>
      </c>
      <c r="B17" s="99"/>
      <c r="C17" s="100"/>
      <c r="D17" s="100"/>
      <c r="E17" s="100"/>
      <c r="F17" s="100"/>
      <c r="G17" s="100"/>
      <c r="H17" s="100"/>
      <c r="I17" s="99"/>
      <c r="J17" s="100"/>
      <c r="K17" s="100"/>
      <c r="L17" s="100"/>
      <c r="M17" s="101"/>
    </row>
    <row r="18" spans="1:13" s="137" customFormat="1" ht="35.25" customHeight="1" x14ac:dyDescent="0.25">
      <c r="A18" s="136">
        <v>0.49999999999999983</v>
      </c>
      <c r="B18" s="128"/>
      <c r="C18" s="129"/>
      <c r="D18" s="129"/>
      <c r="E18" s="129"/>
      <c r="F18" s="129"/>
      <c r="G18" s="129"/>
      <c r="H18" s="129"/>
      <c r="I18" s="128"/>
      <c r="J18" s="129"/>
      <c r="K18" s="129"/>
      <c r="L18" s="129"/>
      <c r="M18" s="130"/>
    </row>
    <row r="19" spans="1:13" s="137" customFormat="1" ht="35.25" customHeight="1" x14ac:dyDescent="0.25">
      <c r="A19" s="136">
        <v>0.52083333333333315</v>
      </c>
      <c r="B19" s="128"/>
      <c r="C19" s="129"/>
      <c r="D19" s="129"/>
      <c r="E19" s="129"/>
      <c r="F19" s="129"/>
      <c r="G19" s="129"/>
      <c r="H19" s="129"/>
      <c r="I19" s="128"/>
      <c r="J19" s="129"/>
      <c r="K19" s="129"/>
      <c r="L19" s="129"/>
      <c r="M19" s="130"/>
    </row>
    <row r="20" spans="1:13" ht="35.25" customHeight="1" x14ac:dyDescent="0.25">
      <c r="A20" s="127">
        <v>0.54166666666666652</v>
      </c>
      <c r="B20" s="99"/>
      <c r="C20" s="100"/>
      <c r="D20" s="100"/>
      <c r="E20" s="100"/>
      <c r="F20" s="100"/>
      <c r="G20" s="100"/>
      <c r="H20" s="100"/>
      <c r="I20" s="99"/>
      <c r="J20" s="100"/>
      <c r="K20" s="100"/>
      <c r="L20" s="100"/>
      <c r="M20" s="101"/>
    </row>
    <row r="21" spans="1:13" ht="35.25" customHeight="1" x14ac:dyDescent="0.25">
      <c r="A21" s="127">
        <v>0.56249999999999989</v>
      </c>
      <c r="B21" s="99"/>
      <c r="C21" s="100"/>
      <c r="D21" s="100"/>
      <c r="E21" s="100"/>
      <c r="F21" s="100"/>
      <c r="G21" s="100"/>
      <c r="H21" s="100"/>
      <c r="I21" s="99"/>
      <c r="J21" s="100"/>
      <c r="K21" s="100"/>
      <c r="L21" s="100"/>
      <c r="M21" s="101"/>
    </row>
    <row r="22" spans="1:13" ht="35.25" customHeight="1" x14ac:dyDescent="0.25">
      <c r="A22" s="127">
        <v>0.58333333333333326</v>
      </c>
      <c r="B22" s="99"/>
      <c r="C22" s="100"/>
      <c r="D22" s="100"/>
      <c r="E22" s="100"/>
      <c r="F22" s="100"/>
      <c r="G22" s="100"/>
      <c r="H22" s="100"/>
      <c r="I22" s="99"/>
      <c r="J22" s="100"/>
      <c r="K22" s="100"/>
      <c r="L22" s="100"/>
      <c r="M22" s="101"/>
    </row>
    <row r="23" spans="1:13" ht="35.25" customHeight="1" x14ac:dyDescent="0.25">
      <c r="A23" s="127">
        <v>0.60416666666666663</v>
      </c>
      <c r="B23" s="99"/>
      <c r="C23" s="100"/>
      <c r="D23" s="100"/>
      <c r="E23" s="100"/>
      <c r="F23" s="100"/>
      <c r="G23" s="100"/>
      <c r="H23" s="100"/>
      <c r="I23" s="99"/>
      <c r="J23" s="100"/>
      <c r="K23" s="100"/>
      <c r="L23" s="100"/>
      <c r="M23" s="101"/>
    </row>
    <row r="24" spans="1:13" ht="35.25" customHeight="1" x14ac:dyDescent="0.25">
      <c r="A24" s="127">
        <v>0.625</v>
      </c>
      <c r="B24" s="99"/>
      <c r="C24" s="100"/>
      <c r="D24" s="100"/>
      <c r="E24" s="100"/>
      <c r="F24" s="100"/>
      <c r="G24" s="100"/>
      <c r="H24" s="100"/>
      <c r="I24" s="99"/>
      <c r="J24" s="100"/>
      <c r="K24" s="100"/>
      <c r="L24" s="100"/>
      <c r="M24" s="101"/>
    </row>
    <row r="25" spans="1:13" ht="35.25" customHeight="1" x14ac:dyDescent="0.25">
      <c r="A25" s="127">
        <v>0.64583333333333337</v>
      </c>
      <c r="B25" s="99"/>
      <c r="C25" s="100"/>
      <c r="D25" s="100"/>
      <c r="E25" s="100"/>
      <c r="F25" s="100"/>
      <c r="G25" s="100"/>
      <c r="H25" s="100"/>
      <c r="I25" s="99"/>
      <c r="J25" s="100"/>
      <c r="K25" s="100"/>
      <c r="L25" s="100"/>
      <c r="M25" s="101"/>
    </row>
    <row r="26" spans="1:13" ht="35.25" customHeight="1" x14ac:dyDescent="0.25">
      <c r="A26" s="127">
        <v>0.66666666666666674</v>
      </c>
      <c r="B26" s="99"/>
      <c r="C26" s="100"/>
      <c r="D26" s="100"/>
      <c r="E26" s="100"/>
      <c r="F26" s="100"/>
      <c r="G26" s="100"/>
      <c r="H26" s="100"/>
      <c r="I26" s="99"/>
      <c r="J26" s="100"/>
      <c r="K26" s="100"/>
      <c r="L26" s="100"/>
      <c r="M26" s="101"/>
    </row>
    <row r="27" spans="1:13" ht="35.25" customHeight="1" x14ac:dyDescent="0.25">
      <c r="A27" s="127">
        <v>0.68750000000000011</v>
      </c>
      <c r="B27" s="99"/>
      <c r="C27" s="100"/>
      <c r="D27" s="100"/>
      <c r="E27" s="100"/>
      <c r="F27" s="100"/>
      <c r="G27" s="100"/>
      <c r="H27" s="100"/>
      <c r="I27" s="99"/>
      <c r="J27" s="100"/>
      <c r="K27" s="100"/>
      <c r="L27" s="100"/>
      <c r="M27" s="101"/>
    </row>
    <row r="28" spans="1:13" ht="35.25" customHeight="1" x14ac:dyDescent="0.25">
      <c r="A28" s="127">
        <v>0.70833333333333348</v>
      </c>
      <c r="B28" s="99"/>
      <c r="C28" s="100"/>
      <c r="D28" s="100"/>
      <c r="E28" s="100"/>
      <c r="F28" s="100"/>
      <c r="G28" s="100"/>
      <c r="H28" s="100"/>
      <c r="I28" s="99"/>
      <c r="J28" s="100"/>
      <c r="K28" s="100"/>
      <c r="L28" s="100"/>
      <c r="M28" s="101"/>
    </row>
    <row r="29" spans="1:13" ht="35.25" customHeight="1" x14ac:dyDescent="0.25">
      <c r="A29" s="127">
        <v>0.72916666666666685</v>
      </c>
      <c r="B29" s="99"/>
      <c r="C29" s="100"/>
      <c r="D29" s="100"/>
      <c r="E29" s="100"/>
      <c r="F29" s="100"/>
      <c r="G29" s="100"/>
      <c r="H29" s="100"/>
      <c r="I29" s="99"/>
      <c r="J29" s="100"/>
      <c r="K29" s="100"/>
      <c r="L29" s="100"/>
      <c r="M29" s="101"/>
    </row>
    <row r="30" spans="1:13" ht="35.25" customHeight="1" x14ac:dyDescent="0.25">
      <c r="A30" s="127">
        <v>0.75000000000000022</v>
      </c>
      <c r="B30" s="99"/>
      <c r="C30" s="100"/>
      <c r="D30" s="100"/>
      <c r="E30" s="100"/>
      <c r="F30" s="100"/>
      <c r="G30" s="100"/>
      <c r="H30" s="100"/>
      <c r="I30" s="99"/>
      <c r="J30" s="100"/>
      <c r="K30" s="100"/>
      <c r="L30" s="100"/>
      <c r="M30" s="101"/>
    </row>
    <row r="31" spans="1:13" ht="35.25" customHeight="1" x14ac:dyDescent="0.25">
      <c r="A31" s="127">
        <v>0.77083333333333359</v>
      </c>
      <c r="B31" s="99"/>
      <c r="C31" s="100"/>
      <c r="D31" s="100"/>
      <c r="E31" s="100"/>
      <c r="F31" s="100"/>
      <c r="G31" s="100"/>
      <c r="H31" s="100"/>
      <c r="I31" s="99"/>
      <c r="J31" s="100"/>
      <c r="K31" s="100"/>
      <c r="L31" s="100"/>
      <c r="M31" s="101"/>
    </row>
    <row r="32" spans="1:13" ht="35.25" customHeight="1" x14ac:dyDescent="0.25">
      <c r="A32" s="127">
        <v>0.79166666666666696</v>
      </c>
      <c r="B32" s="99"/>
      <c r="C32" s="100"/>
      <c r="D32" s="100"/>
      <c r="E32" s="100"/>
      <c r="F32" s="100"/>
      <c r="G32" s="100"/>
      <c r="H32" s="100"/>
      <c r="I32" s="99"/>
      <c r="J32" s="100"/>
      <c r="K32" s="100"/>
      <c r="L32" s="100"/>
      <c r="M32" s="101"/>
    </row>
    <row r="33" spans="1:13" ht="35.25" customHeight="1" x14ac:dyDescent="0.25">
      <c r="A33" s="127">
        <v>0.81250000000000033</v>
      </c>
      <c r="B33" s="99"/>
      <c r="C33" s="100"/>
      <c r="D33" s="100"/>
      <c r="E33" s="100"/>
      <c r="F33" s="100"/>
      <c r="G33" s="100"/>
      <c r="H33" s="100"/>
      <c r="I33" s="99"/>
      <c r="J33" s="100"/>
      <c r="K33" s="100"/>
      <c r="L33" s="100"/>
      <c r="M33" s="101"/>
    </row>
    <row r="34" spans="1:13" s="137" customFormat="1" ht="35.25" customHeight="1" x14ac:dyDescent="0.25">
      <c r="A34" s="136">
        <v>0.8333333333333337</v>
      </c>
      <c r="B34" s="128"/>
      <c r="C34" s="129"/>
      <c r="D34" s="129"/>
      <c r="E34" s="129"/>
      <c r="F34" s="129"/>
      <c r="G34" s="129"/>
      <c r="H34" s="129"/>
      <c r="I34" s="128"/>
      <c r="J34" s="129"/>
      <c r="K34" s="129"/>
      <c r="L34" s="129"/>
      <c r="M34" s="130"/>
    </row>
  </sheetData>
  <phoneticPr fontId="24" type="noConversion"/>
  <conditionalFormatting sqref="B6:M6">
    <cfRule type="expression" dxfId="2" priority="1">
      <formula>MOD(WEEKDAY(B6,2),2)</formula>
    </cfRule>
  </conditionalFormatting>
  <pageMargins left="0" right="0" top="0" bottom="0" header="0" footer="0"/>
  <pageSetup paperSize="9" scale="85" orientation="portrait" horizontalDpi="300" verticalDpi="300"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tabColor theme="7"/>
    <pageSetUpPr autoPageBreaks="0" fitToPage="1"/>
  </sheetPr>
  <dimension ref="A1:AH31"/>
  <sheetViews>
    <sheetView showGridLines="0" zoomScaleNormal="100" workbookViewId="0">
      <pane xSplit="2" ySplit="8" topLeftCell="C9" activePane="bottomRight" state="frozen"/>
      <selection pane="topRight" activeCell="C1" sqref="C1"/>
      <selection pane="bottomLeft" activeCell="A7" sqref="A7"/>
      <selection pane="bottomRight" activeCell="C5" sqref="C5"/>
    </sheetView>
  </sheetViews>
  <sheetFormatPr baseColWidth="10" defaultColWidth="9.125" defaultRowHeight="11.4" x14ac:dyDescent="0.2"/>
  <cols>
    <col min="1" max="1" width="1.75" customWidth="1"/>
    <col min="2" max="2" width="9.25" customWidth="1"/>
    <col min="3" max="9" width="25.875" customWidth="1"/>
    <col min="10" max="10" width="3.375" customWidth="1"/>
    <col min="11" max="17" width="4.625" customWidth="1"/>
    <col min="18" max="18" width="17.25" customWidth="1"/>
    <col min="19" max="19" width="4" customWidth="1"/>
    <col min="20" max="20" width="8.75" customWidth="1"/>
    <col min="21" max="21" width="10" customWidth="1"/>
  </cols>
  <sheetData>
    <row r="1" spans="1:34" s="28" customFormat="1" ht="19.95" customHeight="1" thickTop="1" thickBot="1" x14ac:dyDescent="0.45">
      <c r="B1" s="144" t="str">
        <f>"Planning S"&amp; _xlfn.ISOWEEKNUM(C4)</f>
        <v>Planning S6</v>
      </c>
      <c r="C1" s="144"/>
      <c r="D1" s="29"/>
      <c r="K1" s="16" t="s">
        <v>23</v>
      </c>
      <c r="L1" s="142">
        <v>45778</v>
      </c>
      <c r="M1" s="143"/>
      <c r="N1" s="143"/>
      <c r="O1" s="143"/>
      <c r="P1" s="143"/>
      <c r="Q1" s="15" t="s">
        <v>22</v>
      </c>
      <c r="R1" s="53"/>
      <c r="S1" s="28">
        <v>0</v>
      </c>
    </row>
    <row r="2" spans="1:34" s="32" customFormat="1" ht="16.2" customHeight="1" thickTop="1" x14ac:dyDescent="0.2">
      <c r="B2" s="144"/>
      <c r="C2" s="144"/>
      <c r="D2" s="33"/>
      <c r="K2" s="40" t="s">
        <v>6</v>
      </c>
      <c r="L2" s="41" t="s">
        <v>7</v>
      </c>
      <c r="M2" s="41" t="s">
        <v>8</v>
      </c>
      <c r="N2" s="41" t="s">
        <v>9</v>
      </c>
      <c r="O2" s="41" t="s">
        <v>10</v>
      </c>
      <c r="P2" s="41" t="s">
        <v>11</v>
      </c>
      <c r="Q2" s="42" t="s">
        <v>12</v>
      </c>
      <c r="R2" s="41"/>
      <c r="S2" s="43"/>
    </row>
    <row r="3" spans="1:34" s="32" customFormat="1" ht="16.2" customHeight="1" x14ac:dyDescent="0.2">
      <c r="B3" s="50"/>
      <c r="C3" s="50"/>
      <c r="D3" s="33"/>
      <c r="K3" s="34" t="str">
        <f t="shared" ref="K3:P3" si="0">IF(L3="","",IF(MONTH(L3-1)=MONTH($L$1),L3-1,""))</f>
        <v/>
      </c>
      <c r="L3" s="35" t="str">
        <f t="shared" si="0"/>
        <v/>
      </c>
      <c r="M3" s="35" t="str">
        <f t="shared" si="0"/>
        <v/>
      </c>
      <c r="N3" s="35">
        <f t="shared" si="0"/>
        <v>45778</v>
      </c>
      <c r="O3" s="35">
        <f t="shared" si="0"/>
        <v>45779</v>
      </c>
      <c r="P3" s="35">
        <f t="shared" si="0"/>
        <v>45780</v>
      </c>
      <c r="Q3" s="36">
        <f>WORKDAY.INTL(L1-1,1,"1111110")</f>
        <v>45781</v>
      </c>
      <c r="R3" s="38"/>
      <c r="S3" s="51">
        <f>Q3</f>
        <v>45781</v>
      </c>
    </row>
    <row r="4" spans="1:34" s="32" customFormat="1" ht="10.199999999999999" customHeight="1" x14ac:dyDescent="0.2">
      <c r="B4" s="44" t="s">
        <v>2</v>
      </c>
      <c r="C4" s="45">
        <v>45691</v>
      </c>
      <c r="D4" s="45">
        <f t="shared" ref="D4:I4" si="1">+C4+1</f>
        <v>45692</v>
      </c>
      <c r="E4" s="45">
        <f t="shared" si="1"/>
        <v>45693</v>
      </c>
      <c r="F4" s="45">
        <f t="shared" si="1"/>
        <v>45694</v>
      </c>
      <c r="G4" s="45">
        <f t="shared" si="1"/>
        <v>45695</v>
      </c>
      <c r="H4" s="45">
        <f t="shared" si="1"/>
        <v>45696</v>
      </c>
      <c r="I4" s="45">
        <f t="shared" si="1"/>
        <v>45697</v>
      </c>
      <c r="K4" s="37">
        <f>Q3+1</f>
        <v>45782</v>
      </c>
      <c r="L4" s="38">
        <f>K4+1</f>
        <v>45783</v>
      </c>
      <c r="M4" s="38">
        <f t="shared" ref="M4:Q4" si="2">L4+1</f>
        <v>45784</v>
      </c>
      <c r="N4" s="38">
        <f t="shared" si="2"/>
        <v>45785</v>
      </c>
      <c r="O4" s="38">
        <f t="shared" si="2"/>
        <v>45786</v>
      </c>
      <c r="P4" s="38">
        <f t="shared" si="2"/>
        <v>45787</v>
      </c>
      <c r="Q4" s="36">
        <f t="shared" si="2"/>
        <v>45788</v>
      </c>
      <c r="R4" s="38"/>
      <c r="S4" s="39"/>
    </row>
    <row r="5" spans="1:34" s="32" customFormat="1" ht="18.600000000000001" x14ac:dyDescent="0.2">
      <c r="B5" s="7" t="s">
        <v>0</v>
      </c>
      <c r="C5" s="8" t="s">
        <v>75</v>
      </c>
      <c r="D5" s="9" t="s">
        <v>76</v>
      </c>
      <c r="E5" s="10" t="s">
        <v>77</v>
      </c>
      <c r="F5" s="11" t="s">
        <v>78</v>
      </c>
      <c r="G5" s="12" t="s">
        <v>79</v>
      </c>
      <c r="H5" s="13" t="s">
        <v>80</v>
      </c>
      <c r="I5" s="14" t="s">
        <v>81</v>
      </c>
      <c r="K5" s="37">
        <f t="shared" ref="K5:K7" si="3">Q4+1</f>
        <v>45789</v>
      </c>
      <c r="L5" s="38">
        <f t="shared" ref="L5:Q5" si="4">K5+1</f>
        <v>45790</v>
      </c>
      <c r="M5" s="38">
        <f t="shared" si="4"/>
        <v>45791</v>
      </c>
      <c r="N5" s="38">
        <f t="shared" si="4"/>
        <v>45792</v>
      </c>
      <c r="O5" s="38">
        <f t="shared" si="4"/>
        <v>45793</v>
      </c>
      <c r="P5" s="38">
        <f t="shared" si="4"/>
        <v>45794</v>
      </c>
      <c r="Q5" s="36">
        <f t="shared" si="4"/>
        <v>45795</v>
      </c>
      <c r="R5" s="38"/>
      <c r="S5" s="39"/>
    </row>
    <row r="6" spans="1:34" s="32" customFormat="1" x14ac:dyDescent="0.2">
      <c r="B6" s="68" t="s">
        <v>37</v>
      </c>
      <c r="C6" s="71"/>
      <c r="D6" s="71"/>
      <c r="E6" s="71"/>
      <c r="F6" s="71"/>
      <c r="G6" s="71"/>
      <c r="H6" s="71"/>
      <c r="I6" s="71"/>
      <c r="K6" s="37">
        <f t="shared" si="3"/>
        <v>45796</v>
      </c>
      <c r="L6" s="38">
        <f t="shared" ref="L6:Q6" si="5">K6+1</f>
        <v>45797</v>
      </c>
      <c r="M6" s="38">
        <f t="shared" si="5"/>
        <v>45798</v>
      </c>
      <c r="N6" s="38">
        <f t="shared" si="5"/>
        <v>45799</v>
      </c>
      <c r="O6" s="38">
        <f t="shared" si="5"/>
        <v>45800</v>
      </c>
      <c r="P6" s="38">
        <f t="shared" si="5"/>
        <v>45801</v>
      </c>
      <c r="Q6" s="36">
        <f t="shared" si="5"/>
        <v>45802</v>
      </c>
      <c r="R6" s="38"/>
      <c r="S6" s="39"/>
    </row>
    <row r="7" spans="1:34" s="44" customFormat="1" ht="13.2" x14ac:dyDescent="0.25">
      <c r="B7" s="69" t="s">
        <v>38</v>
      </c>
      <c r="C7" s="74"/>
      <c r="D7" s="72"/>
      <c r="E7" s="72"/>
      <c r="F7" s="72"/>
      <c r="G7" s="72"/>
      <c r="H7" s="72"/>
      <c r="I7" s="72"/>
      <c r="K7" s="46">
        <f t="shared" si="3"/>
        <v>45803</v>
      </c>
      <c r="L7" s="47">
        <f t="shared" ref="L7:Q8" si="6">IF(K7="","",IF(MONTH(K7+1)=MONTH($L$1),K7+1,""))</f>
        <v>45804</v>
      </c>
      <c r="M7" s="47">
        <f t="shared" si="6"/>
        <v>45805</v>
      </c>
      <c r="N7" s="47">
        <f t="shared" si="6"/>
        <v>45806</v>
      </c>
      <c r="O7" s="47">
        <f t="shared" si="6"/>
        <v>45807</v>
      </c>
      <c r="P7" s="47">
        <f t="shared" si="6"/>
        <v>45808</v>
      </c>
      <c r="Q7" s="48" t="str">
        <f t="shared" si="6"/>
        <v/>
      </c>
      <c r="R7" s="47"/>
      <c r="S7" s="49"/>
    </row>
    <row r="8" spans="1:34" s="6" customFormat="1" ht="46.2" thickBot="1" x14ac:dyDescent="0.25">
      <c r="B8" s="69" t="s">
        <v>31</v>
      </c>
      <c r="C8" s="72"/>
      <c r="D8" s="72"/>
      <c r="E8" s="72"/>
      <c r="F8" s="72" t="s">
        <v>98</v>
      </c>
      <c r="G8" s="72"/>
      <c r="H8" s="72"/>
      <c r="I8" s="72" t="s">
        <v>100</v>
      </c>
      <c r="J8" s="27"/>
      <c r="K8" s="23" t="str">
        <f>IF(Q7="","",IF(MONTH(Q7+1)=MONTH(L1),Q7+1,""))</f>
        <v/>
      </c>
      <c r="L8" s="22" t="str">
        <f t="shared" si="6"/>
        <v/>
      </c>
      <c r="M8" s="22" t="str">
        <f t="shared" si="6"/>
        <v/>
      </c>
      <c r="N8" s="22" t="str">
        <f t="shared" si="6"/>
        <v/>
      </c>
      <c r="O8" s="22" t="str">
        <f t="shared" si="6"/>
        <v/>
      </c>
      <c r="P8" s="22" t="str">
        <f t="shared" si="6"/>
        <v/>
      </c>
      <c r="Q8" s="24" t="str">
        <f t="shared" si="6"/>
        <v/>
      </c>
      <c r="R8" s="54"/>
      <c r="S8" s="18"/>
    </row>
    <row r="9" spans="1:34" s="18" customFormat="1" x14ac:dyDescent="0.2">
      <c r="A9" s="17"/>
      <c r="B9" s="69" t="s">
        <v>32</v>
      </c>
      <c r="C9" s="72"/>
      <c r="D9" s="72"/>
      <c r="E9" s="72"/>
      <c r="F9" s="72"/>
      <c r="G9" s="72"/>
      <c r="H9" s="72"/>
      <c r="I9" s="72"/>
      <c r="J9" s="26"/>
    </row>
    <row r="10" spans="1:34" s="18" customFormat="1" ht="45.6" x14ac:dyDescent="0.2">
      <c r="A10" s="17"/>
      <c r="B10" s="69" t="s">
        <v>33</v>
      </c>
      <c r="C10" s="72"/>
      <c r="D10" s="72"/>
      <c r="E10" s="72"/>
      <c r="F10" s="72" t="s">
        <v>99</v>
      </c>
      <c r="G10" s="72"/>
      <c r="H10" s="72"/>
      <c r="I10" s="72"/>
      <c r="J10" s="26"/>
      <c r="S10" s="52" t="s">
        <v>68</v>
      </c>
      <c r="T10" s="25" t="s">
        <v>69</v>
      </c>
      <c r="U10" s="55" t="s">
        <v>82</v>
      </c>
      <c r="V10" s="25" t="s">
        <v>84</v>
      </c>
    </row>
    <row r="11" spans="1:34" s="18" customFormat="1" ht="15" x14ac:dyDescent="0.2">
      <c r="A11" s="17"/>
      <c r="B11" s="69" t="s">
        <v>34</v>
      </c>
      <c r="C11" s="72"/>
      <c r="D11" s="72"/>
      <c r="E11" s="72"/>
      <c r="F11" s="72" t="s">
        <v>97</v>
      </c>
      <c r="G11" s="72"/>
      <c r="H11" s="72"/>
      <c r="I11" s="72"/>
      <c r="J11" s="26"/>
      <c r="S11" s="56" t="s">
        <v>56</v>
      </c>
      <c r="T11" s="25" t="s">
        <v>13</v>
      </c>
      <c r="U11" s="31" t="s">
        <v>83</v>
      </c>
      <c r="V11" s="25" t="s">
        <v>95</v>
      </c>
      <c r="AG11"/>
      <c r="AH11"/>
    </row>
    <row r="12" spans="1:34" s="18" customFormat="1" ht="15" x14ac:dyDescent="0.2">
      <c r="A12" s="17"/>
      <c r="B12" s="69" t="s">
        <v>39</v>
      </c>
      <c r="C12" s="72"/>
      <c r="D12" s="72"/>
      <c r="E12" s="72"/>
      <c r="F12" s="72"/>
      <c r="G12" s="72"/>
      <c r="H12" s="72"/>
      <c r="I12" s="72"/>
      <c r="J12" s="26"/>
      <c r="S12" s="57" t="s">
        <v>57</v>
      </c>
      <c r="T12" s="25" t="s">
        <v>14</v>
      </c>
      <c r="U12" s="31" t="s">
        <v>83</v>
      </c>
      <c r="V12" s="25" t="s">
        <v>85</v>
      </c>
      <c r="AG12"/>
      <c r="AH12"/>
    </row>
    <row r="13" spans="1:34" s="18" customFormat="1" ht="15" x14ac:dyDescent="0.2">
      <c r="A13" s="17"/>
      <c r="B13" s="69" t="s">
        <v>40</v>
      </c>
      <c r="C13" s="72"/>
      <c r="D13" s="72"/>
      <c r="E13" s="72"/>
      <c r="F13" s="72"/>
      <c r="G13" s="72"/>
      <c r="H13" s="72"/>
      <c r="I13" s="72"/>
      <c r="J13" s="26"/>
      <c r="S13" s="58" t="s">
        <v>58</v>
      </c>
      <c r="T13" s="25" t="s">
        <v>15</v>
      </c>
      <c r="U13" s="31" t="s">
        <v>83</v>
      </c>
      <c r="V13" s="25" t="s">
        <v>86</v>
      </c>
      <c r="AG13"/>
      <c r="AH13"/>
    </row>
    <row r="14" spans="1:34" s="18" customFormat="1" ht="15" x14ac:dyDescent="0.2">
      <c r="A14" s="17"/>
      <c r="B14" s="69" t="s">
        <v>41</v>
      </c>
      <c r="C14" s="72"/>
      <c r="D14" s="72"/>
      <c r="E14" s="72"/>
      <c r="F14" s="72"/>
      <c r="G14" s="72"/>
      <c r="H14" s="72"/>
      <c r="I14" s="72"/>
      <c r="J14" s="26"/>
      <c r="S14" s="59" t="s">
        <v>59</v>
      </c>
      <c r="T14" s="25" t="s">
        <v>3</v>
      </c>
      <c r="U14" s="31" t="s">
        <v>83</v>
      </c>
      <c r="V14" s="25" t="s">
        <v>87</v>
      </c>
      <c r="Z14"/>
      <c r="AA14"/>
    </row>
    <row r="15" spans="1:34" s="18" customFormat="1" ht="15" x14ac:dyDescent="0.2">
      <c r="A15" s="17"/>
      <c r="B15" s="69" t="s">
        <v>42</v>
      </c>
      <c r="C15" s="72"/>
      <c r="D15" s="72"/>
      <c r="E15" s="72"/>
      <c r="F15" s="72"/>
      <c r="G15" s="72"/>
      <c r="H15" s="72"/>
      <c r="I15" s="72"/>
      <c r="J15" s="26"/>
      <c r="S15" s="66" t="s">
        <v>60</v>
      </c>
      <c r="T15" s="25" t="s">
        <v>4</v>
      </c>
      <c r="U15" s="31" t="s">
        <v>83</v>
      </c>
      <c r="V15" s="25" t="s">
        <v>88</v>
      </c>
      <c r="Z15"/>
      <c r="AA15"/>
    </row>
    <row r="16" spans="1:34" s="18" customFormat="1" ht="15" x14ac:dyDescent="0.2">
      <c r="A16" s="17"/>
      <c r="B16" s="69" t="s">
        <v>43</v>
      </c>
      <c r="C16" s="72"/>
      <c r="D16" s="72"/>
      <c r="E16" s="72"/>
      <c r="F16" s="72"/>
      <c r="G16" s="72"/>
      <c r="H16" s="72"/>
      <c r="I16" s="72"/>
      <c r="J16" s="26"/>
      <c r="S16" s="60" t="s">
        <v>61</v>
      </c>
      <c r="T16" s="25" t="s">
        <v>16</v>
      </c>
      <c r="U16" s="31" t="s">
        <v>83</v>
      </c>
      <c r="V16" s="25" t="s">
        <v>89</v>
      </c>
      <c r="Z16" s="1"/>
      <c r="AA16" s="1"/>
    </row>
    <row r="17" spans="1:27" s="18" customFormat="1" ht="15" x14ac:dyDescent="0.2">
      <c r="A17" s="17"/>
      <c r="B17" s="69" t="s">
        <v>44</v>
      </c>
      <c r="C17" s="72"/>
      <c r="D17" s="72"/>
      <c r="E17" s="72"/>
      <c r="F17" s="72"/>
      <c r="G17" s="72"/>
      <c r="H17" s="72"/>
      <c r="I17" s="72"/>
      <c r="J17" s="26"/>
      <c r="S17" s="67" t="s">
        <v>62</v>
      </c>
      <c r="T17" s="25" t="s">
        <v>17</v>
      </c>
      <c r="U17" s="31" t="s">
        <v>83</v>
      </c>
      <c r="V17" s="25" t="s">
        <v>90</v>
      </c>
      <c r="Z17" s="5"/>
      <c r="AA17" s="5"/>
    </row>
    <row r="18" spans="1:27" s="18" customFormat="1" ht="15" x14ac:dyDescent="0.2">
      <c r="A18" s="17"/>
      <c r="B18" s="69" t="s">
        <v>45</v>
      </c>
      <c r="C18" s="72"/>
      <c r="D18" s="72"/>
      <c r="E18" s="72"/>
      <c r="F18" s="72"/>
      <c r="G18" s="72"/>
      <c r="H18" s="72"/>
      <c r="I18" s="72"/>
      <c r="J18" s="26"/>
      <c r="S18" s="61" t="s">
        <v>63</v>
      </c>
      <c r="T18" s="25" t="s">
        <v>18</v>
      </c>
      <c r="U18" s="31" t="s">
        <v>83</v>
      </c>
      <c r="V18" s="25" t="s">
        <v>91</v>
      </c>
      <c r="Z18" s="6"/>
      <c r="AA18" s="6"/>
    </row>
    <row r="19" spans="1:27" s="18" customFormat="1" ht="15" x14ac:dyDescent="0.2">
      <c r="A19" s="17"/>
      <c r="B19" s="69" t="s">
        <v>46</v>
      </c>
      <c r="C19" s="72"/>
      <c r="D19" s="72"/>
      <c r="E19" s="72"/>
      <c r="F19" s="72"/>
      <c r="G19" s="72"/>
      <c r="H19" s="72"/>
      <c r="I19" s="72"/>
      <c r="J19" s="26"/>
      <c r="S19" s="62" t="s">
        <v>64</v>
      </c>
      <c r="T19" s="25" t="s">
        <v>19</v>
      </c>
      <c r="U19" s="31" t="s">
        <v>83</v>
      </c>
      <c r="V19" s="25" t="s">
        <v>92</v>
      </c>
    </row>
    <row r="20" spans="1:27" s="18" customFormat="1" ht="15" x14ac:dyDescent="0.2">
      <c r="A20" s="17"/>
      <c r="B20" s="69" t="s">
        <v>47</v>
      </c>
      <c r="C20" s="72"/>
      <c r="D20" s="72"/>
      <c r="E20" s="72"/>
      <c r="F20" s="72"/>
      <c r="G20" s="72"/>
      <c r="H20" s="72"/>
      <c r="I20" s="72"/>
      <c r="J20" s="26"/>
      <c r="S20" s="63" t="s">
        <v>65</v>
      </c>
      <c r="T20" s="25" t="s">
        <v>5</v>
      </c>
      <c r="U20" s="31" t="s">
        <v>83</v>
      </c>
      <c r="V20" s="25" t="s">
        <v>96</v>
      </c>
    </row>
    <row r="21" spans="1:27" s="18" customFormat="1" ht="15" x14ac:dyDescent="0.2">
      <c r="A21" s="17"/>
      <c r="B21" s="69" t="s">
        <v>48</v>
      </c>
      <c r="C21" s="72"/>
      <c r="D21" s="72"/>
      <c r="E21" s="72"/>
      <c r="F21" s="72"/>
      <c r="G21" s="72"/>
      <c r="H21" s="72"/>
      <c r="I21" s="72"/>
      <c r="J21" s="26"/>
      <c r="S21" s="64" t="s">
        <v>66</v>
      </c>
      <c r="T21" s="25" t="s">
        <v>20</v>
      </c>
      <c r="U21" s="31" t="s">
        <v>83</v>
      </c>
      <c r="V21" s="25" t="s">
        <v>93</v>
      </c>
    </row>
    <row r="22" spans="1:27" s="18" customFormat="1" ht="15" x14ac:dyDescent="0.2">
      <c r="A22" s="17"/>
      <c r="B22" s="69" t="s">
        <v>49</v>
      </c>
      <c r="C22" s="72"/>
      <c r="D22" s="72"/>
      <c r="E22" s="72"/>
      <c r="F22" s="72"/>
      <c r="G22" s="72"/>
      <c r="H22" s="72"/>
      <c r="I22" s="72"/>
      <c r="J22" s="26"/>
      <c r="S22" s="65" t="s">
        <v>67</v>
      </c>
      <c r="T22" s="25" t="s">
        <v>21</v>
      </c>
      <c r="U22" s="31" t="s">
        <v>83</v>
      </c>
      <c r="V22" s="25" t="s">
        <v>94</v>
      </c>
    </row>
    <row r="23" spans="1:27" s="18" customFormat="1" x14ac:dyDescent="0.2">
      <c r="A23" s="17"/>
      <c r="B23" s="69" t="s">
        <v>50</v>
      </c>
      <c r="C23" s="72"/>
      <c r="D23" s="72"/>
      <c r="E23" s="72"/>
      <c r="F23" s="72"/>
      <c r="G23" s="72"/>
      <c r="H23" s="72"/>
      <c r="I23" s="72"/>
      <c r="J23" s="26"/>
    </row>
    <row r="24" spans="1:27" s="18" customFormat="1" x14ac:dyDescent="0.2">
      <c r="A24" s="17"/>
      <c r="B24" s="69" t="s">
        <v>51</v>
      </c>
      <c r="C24" s="72"/>
      <c r="D24" s="72"/>
      <c r="E24" s="72"/>
      <c r="F24" s="72"/>
      <c r="G24" s="72"/>
      <c r="H24" s="72"/>
      <c r="I24" s="72"/>
      <c r="J24" s="26"/>
    </row>
    <row r="25" spans="1:27" s="18" customFormat="1" x14ac:dyDescent="0.2">
      <c r="A25" s="17"/>
      <c r="B25" s="69" t="s">
        <v>52</v>
      </c>
      <c r="C25" s="72"/>
      <c r="D25" s="72"/>
      <c r="E25" s="72"/>
      <c r="F25" s="72"/>
      <c r="G25" s="72"/>
      <c r="H25" s="72"/>
      <c r="I25" s="72"/>
      <c r="J25" s="26"/>
    </row>
    <row r="26" spans="1:27" s="18" customFormat="1" x14ac:dyDescent="0.2">
      <c r="A26" s="17"/>
      <c r="B26" s="69" t="s">
        <v>53</v>
      </c>
      <c r="C26" s="72"/>
      <c r="D26" s="72"/>
      <c r="E26" s="72"/>
      <c r="F26" s="72"/>
      <c r="G26" s="72"/>
      <c r="H26" s="72"/>
      <c r="I26" s="72"/>
      <c r="J26" s="26"/>
    </row>
    <row r="27" spans="1:27" s="18" customFormat="1" x14ac:dyDescent="0.2">
      <c r="A27" s="17"/>
      <c r="B27" s="69" t="s">
        <v>54</v>
      </c>
      <c r="C27" s="72"/>
      <c r="D27" s="72"/>
      <c r="E27" s="72"/>
      <c r="F27" s="72"/>
      <c r="G27" s="72"/>
      <c r="H27" s="72"/>
      <c r="I27" s="72"/>
      <c r="J27" s="26"/>
    </row>
    <row r="28" spans="1:27" s="18" customFormat="1" x14ac:dyDescent="0.2">
      <c r="A28" s="17"/>
      <c r="B28" s="70" t="s">
        <v>55</v>
      </c>
      <c r="C28" s="73"/>
      <c r="D28" s="73"/>
      <c r="E28" s="73"/>
      <c r="F28" s="73"/>
      <c r="G28" s="73"/>
      <c r="H28" s="73"/>
      <c r="I28" s="73"/>
      <c r="J28" s="26"/>
    </row>
    <row r="29" spans="1:27" s="18" customFormat="1" x14ac:dyDescent="0.2">
      <c r="A29" s="17"/>
      <c r="J29" s="26"/>
    </row>
    <row r="30" spans="1:27" s="18" customFormat="1" x14ac:dyDescent="0.2">
      <c r="A30" s="17"/>
      <c r="J30" s="26"/>
    </row>
    <row r="31" spans="1:27" s="18" customFormat="1" x14ac:dyDescent="0.2">
      <c r="A31" s="17"/>
      <c r="J31" s="26"/>
    </row>
  </sheetData>
  <mergeCells count="2">
    <mergeCell ref="L1:P1"/>
    <mergeCell ref="B1:C2"/>
  </mergeCells>
  <phoneticPr fontId="24" type="noConversion"/>
  <conditionalFormatting sqref="K3:R3">
    <cfRule type="expression" dxfId="1" priority="2">
      <formula>K3=$L$1+jour-1</formula>
    </cfRule>
  </conditionalFormatting>
  <conditionalFormatting sqref="K3:R8">
    <cfRule type="expression" dxfId="0" priority="3">
      <formula>DAY(K3)=$S$1</formula>
    </cfRule>
  </conditionalFormatting>
  <dataValidations count="2">
    <dataValidation type="custom" allowBlank="1" showInputMessage="1" showErrorMessage="1" error="le jour doit être le premier du mois !!!!" sqref="L1" xr:uid="{446860DB-1BD3-4592-BA48-4F6F4F310571}">
      <formula1>DAY(L1)=1</formula1>
    </dataValidation>
    <dataValidation type="custom" allowBlank="1" showInputMessage="1" showErrorMessage="1" sqref="U11:U22" xr:uid="{28F8CB99-F31E-4815-B7C0-127C337ED40B}">
      <formula1>EXACT(U11,"P")</formula1>
    </dataValidation>
  </dataValidations>
  <printOptions horizontalCentered="1" verticalCentered="1"/>
  <pageMargins left="0.23622047244094491" right="0.23622047244094491" top="0.74803149606299213" bottom="0.74803149606299213" header="0.31496062992125984" footer="0.31496062992125984"/>
  <pageSetup scale="78" orientation="landscape" r:id="rId1"/>
  <drawing r:id="rId2"/>
  <legacyDrawing r:id="rId3"/>
  <controls>
    <mc:AlternateContent xmlns:mc="http://schemas.openxmlformats.org/markup-compatibility/2006">
      <mc:Choice Requires="x14">
        <control shapeId="1114" r:id="rId4" name="CheckBox2">
          <controlPr defaultSize="0" autoLine="0" r:id="rId5">
            <anchor moveWithCells="1">
              <from>
                <xdr:col>6</xdr:col>
                <xdr:colOff>30480</xdr:colOff>
                <xdr:row>0</xdr:row>
                <xdr:rowOff>38100</xdr:rowOff>
              </from>
              <to>
                <xdr:col>6</xdr:col>
                <xdr:colOff>777240</xdr:colOff>
                <xdr:row>0</xdr:row>
                <xdr:rowOff>220980</xdr:rowOff>
              </to>
            </anchor>
          </controlPr>
        </control>
      </mc:Choice>
      <mc:Fallback>
        <control shapeId="1114" r:id="rId4" name="CheckBox2"/>
      </mc:Fallback>
    </mc:AlternateContent>
    <mc:AlternateContent xmlns:mc="http://schemas.openxmlformats.org/markup-compatibility/2006">
      <mc:Choice Requires="x14">
        <control shapeId="1115" r:id="rId6" name="CheckBox3">
          <controlPr defaultSize="0" autoLine="0" r:id="rId7">
            <anchor moveWithCells="1">
              <from>
                <xdr:col>6</xdr:col>
                <xdr:colOff>868680</xdr:colOff>
                <xdr:row>0</xdr:row>
                <xdr:rowOff>38100</xdr:rowOff>
              </from>
              <to>
                <xdr:col>6</xdr:col>
                <xdr:colOff>1516380</xdr:colOff>
                <xdr:row>0</xdr:row>
                <xdr:rowOff>205740</xdr:rowOff>
              </to>
            </anchor>
          </controlPr>
        </control>
      </mc:Choice>
      <mc:Fallback>
        <control shapeId="1115" r:id="rId6" name="CheckBox3"/>
      </mc:Fallback>
    </mc:AlternateContent>
    <mc:AlternateContent xmlns:mc="http://schemas.openxmlformats.org/markup-compatibility/2006">
      <mc:Choice Requires="x14">
        <control shapeId="1116" r:id="rId8" name="CheckBox4">
          <controlPr defaultSize="0" autoLine="0" r:id="rId9">
            <anchor moveWithCells="1">
              <from>
                <xdr:col>5</xdr:col>
                <xdr:colOff>708660</xdr:colOff>
                <xdr:row>0</xdr:row>
                <xdr:rowOff>213360</xdr:rowOff>
              </from>
              <to>
                <xdr:col>5</xdr:col>
                <xdr:colOff>1348740</xdr:colOff>
                <xdr:row>1</xdr:row>
                <xdr:rowOff>152400</xdr:rowOff>
              </to>
            </anchor>
          </controlPr>
        </control>
      </mc:Choice>
      <mc:Fallback>
        <control shapeId="1116" r:id="rId8" name="CheckBox4"/>
      </mc:Fallback>
    </mc:AlternateContent>
    <mc:AlternateContent xmlns:mc="http://schemas.openxmlformats.org/markup-compatibility/2006">
      <mc:Choice Requires="x14">
        <control shapeId="1117" r:id="rId10" name="CheckBox5">
          <controlPr defaultSize="0" autoLine="0" r:id="rId11">
            <anchor moveWithCells="1">
              <from>
                <xdr:col>6</xdr:col>
                <xdr:colOff>30480</xdr:colOff>
                <xdr:row>0</xdr:row>
                <xdr:rowOff>213360</xdr:rowOff>
              </from>
              <to>
                <xdr:col>6</xdr:col>
                <xdr:colOff>617220</xdr:colOff>
                <xdr:row>1</xdr:row>
                <xdr:rowOff>152400</xdr:rowOff>
              </to>
            </anchor>
          </controlPr>
        </control>
      </mc:Choice>
      <mc:Fallback>
        <control shapeId="1117" r:id="rId10" name="CheckBox5"/>
      </mc:Fallback>
    </mc:AlternateContent>
    <mc:AlternateContent xmlns:mc="http://schemas.openxmlformats.org/markup-compatibility/2006">
      <mc:Choice Requires="x14">
        <control shapeId="1118" r:id="rId12" name="CheckBox6">
          <controlPr defaultSize="0" autoLine="0" r:id="rId13">
            <anchor moveWithCells="1">
              <from>
                <xdr:col>6</xdr:col>
                <xdr:colOff>868680</xdr:colOff>
                <xdr:row>0</xdr:row>
                <xdr:rowOff>213360</xdr:rowOff>
              </from>
              <to>
                <xdr:col>6</xdr:col>
                <xdr:colOff>1363980</xdr:colOff>
                <xdr:row>1</xdr:row>
                <xdr:rowOff>152400</xdr:rowOff>
              </to>
            </anchor>
          </controlPr>
        </control>
      </mc:Choice>
      <mc:Fallback>
        <control shapeId="1118" r:id="rId12" name="CheckBox6"/>
      </mc:Fallback>
    </mc:AlternateContent>
    <mc:AlternateContent xmlns:mc="http://schemas.openxmlformats.org/markup-compatibility/2006">
      <mc:Choice Requires="x14">
        <control shapeId="1119" r:id="rId14" name="CheckBox7">
          <controlPr defaultSize="0" autoLine="0" r:id="rId15">
            <anchor moveWithCells="1">
              <from>
                <xdr:col>7</xdr:col>
                <xdr:colOff>137160</xdr:colOff>
                <xdr:row>0</xdr:row>
                <xdr:rowOff>213360</xdr:rowOff>
              </from>
              <to>
                <xdr:col>7</xdr:col>
                <xdr:colOff>693420</xdr:colOff>
                <xdr:row>1</xdr:row>
                <xdr:rowOff>152400</xdr:rowOff>
              </to>
            </anchor>
          </controlPr>
        </control>
      </mc:Choice>
      <mc:Fallback>
        <control shapeId="1119" r:id="rId14" name="CheckBox7"/>
      </mc:Fallback>
    </mc:AlternateContent>
    <mc:AlternateContent xmlns:mc="http://schemas.openxmlformats.org/markup-compatibility/2006">
      <mc:Choice Requires="x14">
        <control shapeId="1120" r:id="rId16" name="CheckBox8">
          <controlPr defaultSize="0" autoLine="0" r:id="rId17">
            <anchor moveWithCells="1">
              <from>
                <xdr:col>7</xdr:col>
                <xdr:colOff>975360</xdr:colOff>
                <xdr:row>0</xdr:row>
                <xdr:rowOff>213360</xdr:rowOff>
              </from>
              <to>
                <xdr:col>7</xdr:col>
                <xdr:colOff>1531620</xdr:colOff>
                <xdr:row>1</xdr:row>
                <xdr:rowOff>152400</xdr:rowOff>
              </to>
            </anchor>
          </controlPr>
        </control>
      </mc:Choice>
      <mc:Fallback>
        <control shapeId="1120" r:id="rId16" name="CheckBox8"/>
      </mc:Fallback>
    </mc:AlternateContent>
    <mc:AlternateContent xmlns:mc="http://schemas.openxmlformats.org/markup-compatibility/2006">
      <mc:Choice Requires="x14">
        <control shapeId="1121" r:id="rId18" name="CheckBox9">
          <controlPr defaultSize="0" autoLine="0" r:id="rId19">
            <anchor moveWithCells="1">
              <from>
                <xdr:col>8</xdr:col>
                <xdr:colOff>228600</xdr:colOff>
                <xdr:row>0</xdr:row>
                <xdr:rowOff>213360</xdr:rowOff>
              </from>
              <to>
                <xdr:col>8</xdr:col>
                <xdr:colOff>784860</xdr:colOff>
                <xdr:row>1</xdr:row>
                <xdr:rowOff>152400</xdr:rowOff>
              </to>
            </anchor>
          </controlPr>
        </control>
      </mc:Choice>
      <mc:Fallback>
        <control shapeId="1121" r:id="rId18" name="CheckBox9"/>
      </mc:Fallback>
    </mc:AlternateContent>
    <mc:AlternateContent xmlns:mc="http://schemas.openxmlformats.org/markup-compatibility/2006">
      <mc:Choice Requires="x14">
        <control shapeId="1122" r:id="rId20" name="CheckBox10">
          <controlPr defaultSize="0" autoLine="0" r:id="rId21">
            <anchor moveWithCells="1">
              <from>
                <xdr:col>5</xdr:col>
                <xdr:colOff>708660</xdr:colOff>
                <xdr:row>1</xdr:row>
                <xdr:rowOff>160020</xdr:rowOff>
              </from>
              <to>
                <xdr:col>5</xdr:col>
                <xdr:colOff>1295400</xdr:colOff>
                <xdr:row>2</xdr:row>
                <xdr:rowOff>121920</xdr:rowOff>
              </to>
            </anchor>
          </controlPr>
        </control>
      </mc:Choice>
      <mc:Fallback>
        <control shapeId="1122" r:id="rId20" name="CheckBox10"/>
      </mc:Fallback>
    </mc:AlternateContent>
    <mc:AlternateContent xmlns:mc="http://schemas.openxmlformats.org/markup-compatibility/2006">
      <mc:Choice Requires="x14">
        <control shapeId="1123" r:id="rId22" name="CheckBox11">
          <controlPr defaultSize="0" autoLine="0" r:id="rId23">
            <anchor moveWithCells="1">
              <from>
                <xdr:col>6</xdr:col>
                <xdr:colOff>30480</xdr:colOff>
                <xdr:row>1</xdr:row>
                <xdr:rowOff>160020</xdr:rowOff>
              </from>
              <to>
                <xdr:col>6</xdr:col>
                <xdr:colOff>617220</xdr:colOff>
                <xdr:row>2</xdr:row>
                <xdr:rowOff>121920</xdr:rowOff>
              </to>
            </anchor>
          </controlPr>
        </control>
      </mc:Choice>
      <mc:Fallback>
        <control shapeId="1123" r:id="rId22" name="CheckBox11"/>
      </mc:Fallback>
    </mc:AlternateContent>
    <mc:AlternateContent xmlns:mc="http://schemas.openxmlformats.org/markup-compatibility/2006">
      <mc:Choice Requires="x14">
        <control shapeId="1124" r:id="rId24" name="CheckBox12">
          <controlPr defaultSize="0" autoLine="0" r:id="rId25">
            <anchor moveWithCells="1">
              <from>
                <xdr:col>6</xdr:col>
                <xdr:colOff>868680</xdr:colOff>
                <xdr:row>1</xdr:row>
                <xdr:rowOff>160020</xdr:rowOff>
              </from>
              <to>
                <xdr:col>6</xdr:col>
                <xdr:colOff>1455420</xdr:colOff>
                <xdr:row>2</xdr:row>
                <xdr:rowOff>121920</xdr:rowOff>
              </to>
            </anchor>
          </controlPr>
        </control>
      </mc:Choice>
      <mc:Fallback>
        <control shapeId="1124" r:id="rId24" name="CheckBox12"/>
      </mc:Fallback>
    </mc:AlternateContent>
    <mc:AlternateContent xmlns:mc="http://schemas.openxmlformats.org/markup-compatibility/2006">
      <mc:Choice Requires="x14">
        <control shapeId="1126" r:id="rId26" name="CheckBox1">
          <controlPr defaultSize="0" autoLine="0" r:id="rId27">
            <anchor moveWithCells="1">
              <from>
                <xdr:col>5</xdr:col>
                <xdr:colOff>708660</xdr:colOff>
                <xdr:row>0</xdr:row>
                <xdr:rowOff>38100</xdr:rowOff>
              </from>
              <to>
                <xdr:col>5</xdr:col>
                <xdr:colOff>1501140</xdr:colOff>
                <xdr:row>0</xdr:row>
                <xdr:rowOff>236220</xdr:rowOff>
              </to>
            </anchor>
          </controlPr>
        </control>
      </mc:Choice>
      <mc:Fallback>
        <control shapeId="1126" r:id="rId26" name="CheckBox1"/>
      </mc:Fallback>
    </mc:AlternateContent>
  </controls>
  <tableParts count="2">
    <tablePart r:id="rId28"/>
    <tablePart r:id="rId29"/>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tabColor theme="4"/>
    <pageSetUpPr fitToPage="1"/>
  </sheetPr>
  <dimension ref="B1:S1966"/>
  <sheetViews>
    <sheetView showGridLines="0" workbookViewId="0">
      <selection activeCell="B4" sqref="B4"/>
    </sheetView>
  </sheetViews>
  <sheetFormatPr baseColWidth="10" defaultColWidth="9.125" defaultRowHeight="11.4" x14ac:dyDescent="0.2"/>
  <cols>
    <col min="1" max="1" width="1.75" customWidth="1"/>
    <col min="2" max="2" width="17.875" style="114" customWidth="1"/>
    <col min="3" max="3" width="8.125" style="117" bestFit="1" customWidth="1"/>
    <col min="4" max="4" width="8.125" style="117" customWidth="1"/>
    <col min="5" max="6" width="10.25" bestFit="1" customWidth="1"/>
    <col min="7" max="7" width="13.625" bestFit="1" customWidth="1"/>
    <col min="13" max="13" width="6.875" bestFit="1" customWidth="1"/>
    <col min="15" max="15" width="12.75" bestFit="1" customWidth="1"/>
    <col min="19" max="19" width="51.75" bestFit="1" customWidth="1"/>
  </cols>
  <sheetData>
    <row r="1" spans="2:19" ht="34.200000000000003" x14ac:dyDescent="0.5">
      <c r="B1" s="113" t="s">
        <v>1</v>
      </c>
      <c r="C1" s="116"/>
      <c r="D1" s="116"/>
      <c r="E1" s="30"/>
      <c r="F1" s="30"/>
      <c r="G1" s="30"/>
    </row>
    <row r="2" spans="2:19" x14ac:dyDescent="0.2">
      <c r="H2">
        <f>SUM(tblDonnées[cheveauchment])</f>
        <v>0</v>
      </c>
      <c r="S2" s="2" t="s">
        <v>30</v>
      </c>
    </row>
    <row r="3" spans="2:19" ht="18.600000000000001" x14ac:dyDescent="0.4">
      <c r="B3" s="115" t="s">
        <v>2</v>
      </c>
      <c r="C3" s="118" t="s">
        <v>106</v>
      </c>
      <c r="D3" s="118" t="s">
        <v>107</v>
      </c>
      <c r="E3" s="3" t="s">
        <v>28</v>
      </c>
      <c r="F3" s="4" t="s">
        <v>29</v>
      </c>
      <c r="G3" s="4" t="s">
        <v>27</v>
      </c>
      <c r="H3" s="125" t="s">
        <v>109</v>
      </c>
      <c r="M3" s="6" t="s">
        <v>24</v>
      </c>
      <c r="O3" s="6" t="s">
        <v>25</v>
      </c>
      <c r="S3" s="2" t="s">
        <v>35</v>
      </c>
    </row>
    <row r="4" spans="2:19" s="2" customFormat="1" x14ac:dyDescent="0.2">
      <c r="B4" s="121">
        <v>45698</v>
      </c>
      <c r="C4" s="119">
        <v>0.33819444444444446</v>
      </c>
      <c r="D4" s="122">
        <v>0.36805555555555558</v>
      </c>
      <c r="E4" s="19" t="s">
        <v>103</v>
      </c>
      <c r="F4" s="123" t="s">
        <v>70</v>
      </c>
      <c r="G4" s="124" t="s">
        <v>375</v>
      </c>
      <c r="H4" s="20"/>
      <c r="M4" t="s">
        <v>70</v>
      </c>
      <c r="N4"/>
      <c r="O4" t="s">
        <v>74</v>
      </c>
      <c r="P4"/>
      <c r="Q4"/>
      <c r="S4" s="21" t="s">
        <v>36</v>
      </c>
    </row>
    <row r="5" spans="2:19" s="2" customFormat="1" x14ac:dyDescent="0.2">
      <c r="B5" s="121">
        <v>45698</v>
      </c>
      <c r="C5" s="119">
        <v>0.37291666666666667</v>
      </c>
      <c r="D5" s="120">
        <v>0.40069444444444446</v>
      </c>
      <c r="E5" s="19" t="s">
        <v>103</v>
      </c>
      <c r="F5" s="19" t="s">
        <v>70</v>
      </c>
      <c r="G5" s="20" t="s">
        <v>718</v>
      </c>
      <c r="H5" s="20"/>
      <c r="M5" t="s">
        <v>71</v>
      </c>
      <c r="N5"/>
      <c r="O5" s="2" t="s">
        <v>72</v>
      </c>
      <c r="P5"/>
      <c r="Q5"/>
    </row>
    <row r="6" spans="2:19" s="2" customFormat="1" x14ac:dyDescent="0.2">
      <c r="B6" s="121">
        <v>45698</v>
      </c>
      <c r="C6" s="119">
        <v>0.40347222222222223</v>
      </c>
      <c r="D6" s="120">
        <v>0.41458333333333336</v>
      </c>
      <c r="E6" s="19" t="s">
        <v>103</v>
      </c>
      <c r="F6" s="19" t="s">
        <v>110</v>
      </c>
      <c r="G6" s="20" t="s">
        <v>492</v>
      </c>
      <c r="H6" s="20"/>
      <c r="O6" s="2" t="s">
        <v>73</v>
      </c>
    </row>
    <row r="7" spans="2:19" s="2" customFormat="1" x14ac:dyDescent="0.2">
      <c r="B7" s="121">
        <v>45698</v>
      </c>
      <c r="C7" s="119">
        <v>0.42083333333333334</v>
      </c>
      <c r="D7" s="120">
        <v>0.44305555555555554</v>
      </c>
      <c r="E7" s="19" t="s">
        <v>103</v>
      </c>
      <c r="F7" s="19" t="s">
        <v>110</v>
      </c>
      <c r="G7" s="20" t="s">
        <v>187</v>
      </c>
      <c r="H7" s="20"/>
      <c r="O7" s="2" t="s">
        <v>26</v>
      </c>
    </row>
    <row r="8" spans="2:19" s="2" customFormat="1" x14ac:dyDescent="0.2">
      <c r="B8" s="121">
        <v>45698</v>
      </c>
      <c r="C8" s="119">
        <v>0.45</v>
      </c>
      <c r="D8" s="120">
        <v>0.47083333333333333</v>
      </c>
      <c r="E8" s="19" t="s">
        <v>103</v>
      </c>
      <c r="F8" s="19" t="s">
        <v>70</v>
      </c>
      <c r="G8" s="20" t="s">
        <v>662</v>
      </c>
      <c r="H8" s="20"/>
    </row>
    <row r="9" spans="2:19" s="2" customFormat="1" x14ac:dyDescent="0.2">
      <c r="B9" s="121">
        <v>45698</v>
      </c>
      <c r="C9" s="119">
        <v>0.47152777777777777</v>
      </c>
      <c r="D9" s="120">
        <v>0.48333333333333334</v>
      </c>
      <c r="E9" s="19" t="s">
        <v>103</v>
      </c>
      <c r="F9" s="19" t="s">
        <v>110</v>
      </c>
      <c r="G9" s="20" t="s">
        <v>737</v>
      </c>
      <c r="H9" s="20"/>
    </row>
    <row r="10" spans="2:19" s="2" customFormat="1" x14ac:dyDescent="0.2">
      <c r="B10" s="121">
        <v>45698</v>
      </c>
      <c r="C10" s="119">
        <v>0.48472222222222222</v>
      </c>
      <c r="D10" s="120">
        <v>0.49861111111111112</v>
      </c>
      <c r="E10" s="19" t="s">
        <v>103</v>
      </c>
      <c r="F10" s="19" t="s">
        <v>70</v>
      </c>
      <c r="G10" s="20" t="s">
        <v>145</v>
      </c>
      <c r="H10" s="20"/>
    </row>
    <row r="11" spans="2:19" s="2" customFormat="1" x14ac:dyDescent="0.2">
      <c r="B11" s="121">
        <v>45698</v>
      </c>
      <c r="C11" s="119">
        <v>0.5493055555555556</v>
      </c>
      <c r="D11" s="120">
        <v>0.56805555555555554</v>
      </c>
      <c r="E11" s="19" t="s">
        <v>103</v>
      </c>
      <c r="F11" s="19" t="s">
        <v>110</v>
      </c>
      <c r="G11" s="20" t="s">
        <v>738</v>
      </c>
      <c r="H11" s="20"/>
    </row>
    <row r="12" spans="2:19" s="2" customFormat="1" x14ac:dyDescent="0.2">
      <c r="B12" s="121">
        <v>45698</v>
      </c>
      <c r="C12" s="119">
        <v>0.57013888888888886</v>
      </c>
      <c r="D12" s="120">
        <v>0.58680555555555558</v>
      </c>
      <c r="E12" s="19" t="s">
        <v>103</v>
      </c>
      <c r="F12" s="19" t="s">
        <v>70</v>
      </c>
      <c r="G12" s="20" t="s">
        <v>713</v>
      </c>
      <c r="H12" s="20"/>
      <c r="O12"/>
    </row>
    <row r="13" spans="2:19" s="2" customFormat="1" x14ac:dyDescent="0.2">
      <c r="B13" s="121">
        <v>45698</v>
      </c>
      <c r="C13" s="119">
        <v>0.59166666666666667</v>
      </c>
      <c r="D13" s="120">
        <v>0.60416666666666663</v>
      </c>
      <c r="E13" s="19" t="s">
        <v>103</v>
      </c>
      <c r="F13" s="19" t="s">
        <v>70</v>
      </c>
      <c r="G13" s="20" t="s">
        <v>576</v>
      </c>
      <c r="H13" s="20"/>
      <c r="O13"/>
    </row>
    <row r="14" spans="2:19" x14ac:dyDescent="0.2">
      <c r="B14" s="121">
        <v>45698</v>
      </c>
      <c r="C14" s="119">
        <v>0.60486111111111107</v>
      </c>
      <c r="D14" s="120">
        <v>0.63263888888888886</v>
      </c>
      <c r="E14" s="19" t="s">
        <v>103</v>
      </c>
      <c r="F14" s="19" t="s">
        <v>70</v>
      </c>
      <c r="G14" s="20" t="s">
        <v>570</v>
      </c>
      <c r="H14" s="20"/>
      <c r="N14" s="2"/>
      <c r="P14" s="2"/>
      <c r="Q14" s="2"/>
    </row>
    <row r="15" spans="2:19" x14ac:dyDescent="0.2">
      <c r="B15" s="121">
        <v>45698</v>
      </c>
      <c r="C15" s="119">
        <v>0.63611111111111107</v>
      </c>
      <c r="D15" s="120">
        <v>0.66527777777777775</v>
      </c>
      <c r="E15" s="19" t="s">
        <v>103</v>
      </c>
      <c r="F15" s="19" t="s">
        <v>110</v>
      </c>
      <c r="G15" s="20" t="s">
        <v>739</v>
      </c>
      <c r="H15" s="20"/>
    </row>
    <row r="16" spans="2:19" x14ac:dyDescent="0.2">
      <c r="B16" s="121">
        <v>45698</v>
      </c>
      <c r="C16" s="119">
        <v>0.67013888888888884</v>
      </c>
      <c r="D16" s="120">
        <v>0.68541666666666667</v>
      </c>
      <c r="E16" s="19" t="s">
        <v>103</v>
      </c>
      <c r="F16" s="19" t="s">
        <v>110</v>
      </c>
      <c r="G16" s="20" t="s">
        <v>128</v>
      </c>
      <c r="H16" s="20"/>
    </row>
    <row r="17" spans="2:8" x14ac:dyDescent="0.2">
      <c r="B17" s="121">
        <v>45698</v>
      </c>
      <c r="C17" s="119">
        <v>0.68680555555555556</v>
      </c>
      <c r="D17" s="120">
        <v>0.70138888888888884</v>
      </c>
      <c r="E17" s="19" t="s">
        <v>103</v>
      </c>
      <c r="F17" s="19" t="s">
        <v>70</v>
      </c>
      <c r="G17" s="20" t="s">
        <v>188</v>
      </c>
      <c r="H17" s="20"/>
    </row>
    <row r="18" spans="2:8" x14ac:dyDescent="0.2">
      <c r="B18" s="121">
        <v>45698</v>
      </c>
      <c r="C18" s="119">
        <v>0.70277777777777772</v>
      </c>
      <c r="D18" s="120">
        <v>0.73055555555555551</v>
      </c>
      <c r="E18" s="19" t="s">
        <v>103</v>
      </c>
      <c r="F18" s="19" t="s">
        <v>110</v>
      </c>
      <c r="G18" s="20" t="s">
        <v>717</v>
      </c>
      <c r="H18" s="20"/>
    </row>
    <row r="19" spans="2:8" x14ac:dyDescent="0.2">
      <c r="B19" s="121">
        <v>45698</v>
      </c>
      <c r="C19" s="119">
        <v>0.7368055555555556</v>
      </c>
      <c r="D19" s="120">
        <v>0.75069444444444444</v>
      </c>
      <c r="E19" s="19" t="s">
        <v>103</v>
      </c>
      <c r="F19" s="19" t="s">
        <v>70</v>
      </c>
      <c r="G19" s="20" t="s">
        <v>740</v>
      </c>
      <c r="H19" s="20"/>
    </row>
    <row r="20" spans="2:8" x14ac:dyDescent="0.2">
      <c r="B20" s="121">
        <v>45698</v>
      </c>
      <c r="C20" s="119">
        <v>0.75277777777777777</v>
      </c>
      <c r="D20" s="120">
        <v>0.7729166666666667</v>
      </c>
      <c r="E20" s="19" t="s">
        <v>103</v>
      </c>
      <c r="F20" s="19" t="s">
        <v>70</v>
      </c>
      <c r="G20" s="20" t="s">
        <v>712</v>
      </c>
      <c r="H20" s="20"/>
    </row>
    <row r="21" spans="2:8" x14ac:dyDescent="0.2">
      <c r="B21" s="121">
        <v>45698</v>
      </c>
      <c r="C21" s="119">
        <v>0.77986111111111112</v>
      </c>
      <c r="D21" s="120">
        <v>0.79722222222222228</v>
      </c>
      <c r="E21" s="19" t="s">
        <v>103</v>
      </c>
      <c r="F21" s="19" t="s">
        <v>70</v>
      </c>
      <c r="G21" s="20" t="s">
        <v>130</v>
      </c>
      <c r="H21" s="20"/>
    </row>
    <row r="22" spans="2:8" x14ac:dyDescent="0.2">
      <c r="B22" s="121">
        <v>45698</v>
      </c>
      <c r="C22" s="119">
        <v>0.80138888888888893</v>
      </c>
      <c r="D22" s="120">
        <v>0.81458333333333333</v>
      </c>
      <c r="E22" s="19" t="s">
        <v>103</v>
      </c>
      <c r="F22" s="19" t="s">
        <v>70</v>
      </c>
      <c r="G22" s="20" t="s">
        <v>124</v>
      </c>
      <c r="H22" s="20"/>
    </row>
    <row r="23" spans="2:8" x14ac:dyDescent="0.2">
      <c r="B23" s="121">
        <v>45698</v>
      </c>
      <c r="C23" s="119">
        <v>0.81874999999999998</v>
      </c>
      <c r="D23" s="120">
        <v>0.83194444444444449</v>
      </c>
      <c r="E23" s="19" t="s">
        <v>103</v>
      </c>
      <c r="F23" s="19" t="s">
        <v>110</v>
      </c>
      <c r="G23" s="20" t="s">
        <v>585</v>
      </c>
      <c r="H23" s="20"/>
    </row>
    <row r="24" spans="2:8" x14ac:dyDescent="0.2">
      <c r="B24" s="121">
        <v>45698</v>
      </c>
      <c r="C24" s="119">
        <v>0.33819444444444446</v>
      </c>
      <c r="D24" s="120">
        <v>0.35902777777777778</v>
      </c>
      <c r="E24" s="19" t="s">
        <v>104</v>
      </c>
      <c r="F24" s="19" t="s">
        <v>70</v>
      </c>
      <c r="G24" s="20" t="s">
        <v>499</v>
      </c>
      <c r="H24" s="20"/>
    </row>
    <row r="25" spans="2:8" x14ac:dyDescent="0.2">
      <c r="B25" s="121">
        <v>45698</v>
      </c>
      <c r="C25" s="119">
        <v>0.3659722222222222</v>
      </c>
      <c r="D25" s="120">
        <v>0.37638888888888888</v>
      </c>
      <c r="E25" s="19" t="s">
        <v>104</v>
      </c>
      <c r="F25" s="19" t="s">
        <v>70</v>
      </c>
      <c r="G25" s="20" t="s">
        <v>431</v>
      </c>
      <c r="H25" s="20"/>
    </row>
    <row r="26" spans="2:8" x14ac:dyDescent="0.2">
      <c r="B26" s="121">
        <v>45698</v>
      </c>
      <c r="C26" s="119">
        <v>0.38124999999999998</v>
      </c>
      <c r="D26" s="120">
        <v>0.3972222222222222</v>
      </c>
      <c r="E26" s="19" t="s">
        <v>104</v>
      </c>
      <c r="F26" s="19" t="s">
        <v>110</v>
      </c>
      <c r="G26" s="20" t="s">
        <v>741</v>
      </c>
      <c r="H26" s="20"/>
    </row>
    <row r="27" spans="2:8" x14ac:dyDescent="0.2">
      <c r="B27" s="121">
        <v>45698</v>
      </c>
      <c r="C27" s="119">
        <v>0.40277777777777779</v>
      </c>
      <c r="D27" s="120">
        <v>0.42152777777777778</v>
      </c>
      <c r="E27" s="19" t="s">
        <v>104</v>
      </c>
      <c r="F27" s="19" t="s">
        <v>110</v>
      </c>
      <c r="G27" s="20" t="s">
        <v>170</v>
      </c>
      <c r="H27" s="20"/>
    </row>
    <row r="28" spans="2:8" x14ac:dyDescent="0.2">
      <c r="B28" s="121">
        <v>45698</v>
      </c>
      <c r="C28" s="119">
        <v>0.4284722222222222</v>
      </c>
      <c r="D28" s="120">
        <v>0.44583333333333336</v>
      </c>
      <c r="E28" s="19" t="s">
        <v>104</v>
      </c>
      <c r="F28" s="19" t="s">
        <v>110</v>
      </c>
      <c r="G28" s="20" t="s">
        <v>490</v>
      </c>
      <c r="H28" s="20"/>
    </row>
    <row r="29" spans="2:8" x14ac:dyDescent="0.2">
      <c r="B29" s="121">
        <v>45698</v>
      </c>
      <c r="C29" s="119">
        <v>0.45069444444444445</v>
      </c>
      <c r="D29" s="120">
        <v>0.47499999999999998</v>
      </c>
      <c r="E29" s="19" t="s">
        <v>104</v>
      </c>
      <c r="F29" s="19" t="s">
        <v>110</v>
      </c>
      <c r="G29" s="20" t="s">
        <v>115</v>
      </c>
      <c r="H29" s="20"/>
    </row>
    <row r="30" spans="2:8" x14ac:dyDescent="0.2">
      <c r="B30" s="121">
        <v>45698</v>
      </c>
      <c r="C30" s="119">
        <v>0.48125000000000001</v>
      </c>
      <c r="D30" s="120">
        <v>0.50208333333333333</v>
      </c>
      <c r="E30" s="19" t="s">
        <v>104</v>
      </c>
      <c r="F30" s="19" t="s">
        <v>70</v>
      </c>
      <c r="G30" s="20" t="s">
        <v>742</v>
      </c>
      <c r="H30" s="20"/>
    </row>
    <row r="31" spans="2:8" x14ac:dyDescent="0.2">
      <c r="B31" s="121">
        <v>45698</v>
      </c>
      <c r="C31" s="119">
        <v>0.5541666666666667</v>
      </c>
      <c r="D31" s="120">
        <v>0.57638888888888884</v>
      </c>
      <c r="E31" s="19" t="s">
        <v>104</v>
      </c>
      <c r="F31" s="19" t="s">
        <v>110</v>
      </c>
      <c r="G31" s="20" t="s">
        <v>494</v>
      </c>
      <c r="H31" s="20"/>
    </row>
    <row r="32" spans="2:8" x14ac:dyDescent="0.2">
      <c r="B32" s="121">
        <v>45698</v>
      </c>
      <c r="C32" s="119">
        <v>0.5805555555555556</v>
      </c>
      <c r="D32" s="120">
        <v>0.6118055555555556</v>
      </c>
      <c r="E32" s="19" t="s">
        <v>104</v>
      </c>
      <c r="F32" s="19" t="s">
        <v>110</v>
      </c>
      <c r="G32" s="20" t="s">
        <v>556</v>
      </c>
      <c r="H32" s="20"/>
    </row>
    <row r="33" spans="2:8" x14ac:dyDescent="0.2">
      <c r="B33" s="121">
        <v>45698</v>
      </c>
      <c r="C33" s="119">
        <v>0.61458333333333337</v>
      </c>
      <c r="D33" s="120">
        <v>0.62916666666666665</v>
      </c>
      <c r="E33" s="19" t="s">
        <v>104</v>
      </c>
      <c r="F33" s="19" t="s">
        <v>110</v>
      </c>
      <c r="G33" s="20" t="s">
        <v>607</v>
      </c>
      <c r="H33" s="20"/>
    </row>
    <row r="34" spans="2:8" x14ac:dyDescent="0.2">
      <c r="B34" s="121">
        <v>45698</v>
      </c>
      <c r="C34" s="119">
        <v>0.6333333333333333</v>
      </c>
      <c r="D34" s="120">
        <v>0.64513888888888893</v>
      </c>
      <c r="E34" s="19" t="s">
        <v>104</v>
      </c>
      <c r="F34" s="19" t="s">
        <v>70</v>
      </c>
      <c r="G34" s="20" t="s">
        <v>623</v>
      </c>
      <c r="H34" s="20"/>
    </row>
    <row r="35" spans="2:8" x14ac:dyDescent="0.2">
      <c r="B35" s="121">
        <v>45698</v>
      </c>
      <c r="C35" s="119">
        <v>0.6479166666666667</v>
      </c>
      <c r="D35" s="120">
        <v>0.67777777777777781</v>
      </c>
      <c r="E35" s="19" t="s">
        <v>104</v>
      </c>
      <c r="F35" s="19" t="s">
        <v>70</v>
      </c>
      <c r="G35" s="20" t="s">
        <v>189</v>
      </c>
      <c r="H35" s="20"/>
    </row>
    <row r="36" spans="2:8" x14ac:dyDescent="0.2">
      <c r="B36" s="121">
        <v>45698</v>
      </c>
      <c r="C36" s="119">
        <v>0.68263888888888891</v>
      </c>
      <c r="D36" s="120">
        <v>0.69652777777777775</v>
      </c>
      <c r="E36" s="19" t="s">
        <v>104</v>
      </c>
      <c r="F36" s="19" t="s">
        <v>110</v>
      </c>
      <c r="G36" s="20" t="s">
        <v>284</v>
      </c>
      <c r="H36" s="20"/>
    </row>
    <row r="37" spans="2:8" x14ac:dyDescent="0.2">
      <c r="B37" s="121">
        <v>45698</v>
      </c>
      <c r="C37" s="119">
        <v>0.69791666666666663</v>
      </c>
      <c r="D37" s="120">
        <v>0.71250000000000002</v>
      </c>
      <c r="E37" s="19" t="s">
        <v>104</v>
      </c>
      <c r="F37" s="19" t="s">
        <v>110</v>
      </c>
      <c r="G37" s="20" t="s">
        <v>384</v>
      </c>
      <c r="H37" s="20"/>
    </row>
    <row r="38" spans="2:8" x14ac:dyDescent="0.2">
      <c r="B38" s="121">
        <v>45698</v>
      </c>
      <c r="C38" s="119">
        <v>0.71805555555555556</v>
      </c>
      <c r="D38" s="120">
        <v>0.73333333333333328</v>
      </c>
      <c r="E38" s="19" t="s">
        <v>104</v>
      </c>
      <c r="F38" s="19" t="s">
        <v>70</v>
      </c>
      <c r="G38" s="20" t="s">
        <v>733</v>
      </c>
      <c r="H38" s="20"/>
    </row>
    <row r="39" spans="2:8" x14ac:dyDescent="0.2">
      <c r="B39" s="121">
        <v>45698</v>
      </c>
      <c r="C39" s="119">
        <v>0.73819444444444449</v>
      </c>
      <c r="D39" s="120">
        <v>0.75138888888888888</v>
      </c>
      <c r="E39" s="19" t="s">
        <v>104</v>
      </c>
      <c r="F39" s="19" t="s">
        <v>70</v>
      </c>
      <c r="G39" s="20" t="s">
        <v>743</v>
      </c>
      <c r="H39" s="20"/>
    </row>
    <row r="40" spans="2:8" x14ac:dyDescent="0.2">
      <c r="B40" s="121">
        <v>45698</v>
      </c>
      <c r="C40" s="119">
        <v>0.75763888888888886</v>
      </c>
      <c r="D40" s="120">
        <v>0.77430555555555558</v>
      </c>
      <c r="E40" s="19" t="s">
        <v>104</v>
      </c>
      <c r="F40" s="19" t="s">
        <v>110</v>
      </c>
      <c r="G40" s="20" t="s">
        <v>744</v>
      </c>
      <c r="H40" s="20"/>
    </row>
    <row r="41" spans="2:8" x14ac:dyDescent="0.2">
      <c r="B41" s="121">
        <v>45698</v>
      </c>
      <c r="C41" s="119">
        <v>0.77916666666666667</v>
      </c>
      <c r="D41" s="120">
        <v>0.80694444444444446</v>
      </c>
      <c r="E41" s="19" t="s">
        <v>104</v>
      </c>
      <c r="F41" s="19" t="s">
        <v>70</v>
      </c>
      <c r="G41" s="20" t="s">
        <v>745</v>
      </c>
      <c r="H41" s="20"/>
    </row>
    <row r="42" spans="2:8" x14ac:dyDescent="0.2">
      <c r="B42" s="121">
        <v>45698</v>
      </c>
      <c r="C42" s="119">
        <v>0.80972222222222223</v>
      </c>
      <c r="D42" s="120">
        <v>0.83888888888888891</v>
      </c>
      <c r="E42" s="19" t="s">
        <v>104</v>
      </c>
      <c r="F42" s="19" t="s">
        <v>110</v>
      </c>
      <c r="G42" s="20" t="s">
        <v>190</v>
      </c>
      <c r="H42" s="20"/>
    </row>
    <row r="43" spans="2:8" x14ac:dyDescent="0.2">
      <c r="B43" s="121">
        <v>45698</v>
      </c>
      <c r="C43" s="119">
        <v>0.3347222222222222</v>
      </c>
      <c r="D43" s="120">
        <v>0.34722222222222221</v>
      </c>
      <c r="E43" s="19" t="s">
        <v>105</v>
      </c>
      <c r="F43" s="19" t="s">
        <v>70</v>
      </c>
      <c r="G43" s="20" t="s">
        <v>366</v>
      </c>
      <c r="H43" s="20"/>
    </row>
    <row r="44" spans="2:8" x14ac:dyDescent="0.2">
      <c r="B44" s="121">
        <v>45698</v>
      </c>
      <c r="C44" s="119">
        <v>0.34861111111111109</v>
      </c>
      <c r="D44" s="120">
        <v>0.35902777777777778</v>
      </c>
      <c r="E44" s="19" t="s">
        <v>105</v>
      </c>
      <c r="F44" s="19" t="s">
        <v>70</v>
      </c>
      <c r="G44" s="20" t="s">
        <v>462</v>
      </c>
      <c r="H44" s="20"/>
    </row>
    <row r="45" spans="2:8" x14ac:dyDescent="0.2">
      <c r="B45" s="121">
        <v>45698</v>
      </c>
      <c r="C45" s="119">
        <v>0.36458333333333331</v>
      </c>
      <c r="D45" s="120">
        <v>0.39583333333333331</v>
      </c>
      <c r="E45" s="19" t="s">
        <v>105</v>
      </c>
      <c r="F45" s="19" t="s">
        <v>110</v>
      </c>
      <c r="G45" s="20" t="s">
        <v>582</v>
      </c>
      <c r="H45" s="20"/>
    </row>
    <row r="46" spans="2:8" x14ac:dyDescent="0.2">
      <c r="B46" s="121">
        <v>45698</v>
      </c>
      <c r="C46" s="119">
        <v>0.40277777777777779</v>
      </c>
      <c r="D46" s="120">
        <v>0.43263888888888891</v>
      </c>
      <c r="E46" s="19" t="s">
        <v>105</v>
      </c>
      <c r="F46" s="19" t="s">
        <v>70</v>
      </c>
      <c r="G46" s="20" t="s">
        <v>721</v>
      </c>
      <c r="H46" s="20"/>
    </row>
    <row r="47" spans="2:8" x14ac:dyDescent="0.2">
      <c r="B47" s="121">
        <v>45698</v>
      </c>
      <c r="C47" s="119">
        <v>0.43680555555555556</v>
      </c>
      <c r="D47" s="120">
        <v>0.45902777777777776</v>
      </c>
      <c r="E47" s="19" t="s">
        <v>105</v>
      </c>
      <c r="F47" s="19" t="s">
        <v>70</v>
      </c>
      <c r="G47" s="20" t="s">
        <v>191</v>
      </c>
      <c r="H47" s="20"/>
    </row>
    <row r="48" spans="2:8" x14ac:dyDescent="0.2">
      <c r="B48" s="121">
        <v>45698</v>
      </c>
      <c r="C48" s="119">
        <v>0.46041666666666664</v>
      </c>
      <c r="D48" s="120">
        <v>0.4909722222222222</v>
      </c>
      <c r="E48" s="19" t="s">
        <v>105</v>
      </c>
      <c r="F48" s="19" t="s">
        <v>70</v>
      </c>
      <c r="G48" s="20" t="s">
        <v>411</v>
      </c>
      <c r="H48" s="20"/>
    </row>
    <row r="49" spans="2:8" x14ac:dyDescent="0.2">
      <c r="B49" s="121">
        <v>45698</v>
      </c>
      <c r="C49" s="119">
        <v>0.49652777777777779</v>
      </c>
      <c r="D49" s="120">
        <v>0.52638888888888891</v>
      </c>
      <c r="E49" s="19" t="s">
        <v>105</v>
      </c>
      <c r="F49" s="19" t="s">
        <v>110</v>
      </c>
      <c r="G49" s="20" t="s">
        <v>710</v>
      </c>
      <c r="H49" s="20"/>
    </row>
    <row r="50" spans="2:8" x14ac:dyDescent="0.2">
      <c r="B50" s="121">
        <v>45698</v>
      </c>
      <c r="C50" s="119">
        <v>0.55347222222222225</v>
      </c>
      <c r="D50" s="120">
        <v>0.58472222222222225</v>
      </c>
      <c r="E50" s="19" t="s">
        <v>105</v>
      </c>
      <c r="F50" s="19" t="s">
        <v>110</v>
      </c>
      <c r="G50" s="20" t="s">
        <v>713</v>
      </c>
      <c r="H50" s="20"/>
    </row>
    <row r="51" spans="2:8" x14ac:dyDescent="0.2">
      <c r="B51" s="121">
        <v>45698</v>
      </c>
      <c r="C51" s="119">
        <v>0.59166666666666667</v>
      </c>
      <c r="D51" s="120">
        <v>0.61388888888888893</v>
      </c>
      <c r="E51" s="19" t="s">
        <v>105</v>
      </c>
      <c r="F51" s="19" t="s">
        <v>110</v>
      </c>
      <c r="G51" s="20" t="s">
        <v>706</v>
      </c>
      <c r="H51" s="20"/>
    </row>
    <row r="52" spans="2:8" x14ac:dyDescent="0.2">
      <c r="B52" s="121">
        <v>45698</v>
      </c>
      <c r="C52" s="119">
        <v>0.61805555555555558</v>
      </c>
      <c r="D52" s="120">
        <v>0.64930555555555558</v>
      </c>
      <c r="E52" s="19" t="s">
        <v>105</v>
      </c>
      <c r="F52" s="19" t="s">
        <v>110</v>
      </c>
      <c r="G52" s="20" t="s">
        <v>746</v>
      </c>
      <c r="H52" s="20"/>
    </row>
    <row r="53" spans="2:8" x14ac:dyDescent="0.2">
      <c r="B53" s="121">
        <v>45698</v>
      </c>
      <c r="C53" s="119">
        <v>0.65208333333333335</v>
      </c>
      <c r="D53" s="120">
        <v>0.67500000000000004</v>
      </c>
      <c r="E53" s="19" t="s">
        <v>105</v>
      </c>
      <c r="F53" s="19" t="s">
        <v>110</v>
      </c>
      <c r="G53" s="20" t="s">
        <v>747</v>
      </c>
      <c r="H53" s="20"/>
    </row>
    <row r="54" spans="2:8" x14ac:dyDescent="0.2">
      <c r="B54" s="121">
        <v>45698</v>
      </c>
      <c r="C54" s="119">
        <v>0.67986111111111114</v>
      </c>
      <c r="D54" s="120">
        <v>0.69861111111111107</v>
      </c>
      <c r="E54" s="19" t="s">
        <v>105</v>
      </c>
      <c r="F54" s="19" t="s">
        <v>110</v>
      </c>
      <c r="G54" s="20" t="s">
        <v>748</v>
      </c>
      <c r="H54" s="20"/>
    </row>
    <row r="55" spans="2:8" x14ac:dyDescent="0.2">
      <c r="B55" s="121">
        <v>45698</v>
      </c>
      <c r="C55" s="119">
        <v>0.7006944444444444</v>
      </c>
      <c r="D55" s="120">
        <v>0.72499999999999998</v>
      </c>
      <c r="E55" s="19" t="s">
        <v>105</v>
      </c>
      <c r="F55" s="19" t="s">
        <v>110</v>
      </c>
      <c r="G55" s="20" t="s">
        <v>608</v>
      </c>
      <c r="H55" s="20"/>
    </row>
    <row r="56" spans="2:8" x14ac:dyDescent="0.2">
      <c r="B56" s="121">
        <v>45698</v>
      </c>
      <c r="C56" s="119">
        <v>0.72847222222222219</v>
      </c>
      <c r="D56" s="120">
        <v>0.75486111111111109</v>
      </c>
      <c r="E56" s="19" t="s">
        <v>105</v>
      </c>
      <c r="F56" s="19" t="s">
        <v>70</v>
      </c>
      <c r="G56" s="20" t="s">
        <v>720</v>
      </c>
      <c r="H56" s="20"/>
    </row>
    <row r="57" spans="2:8" x14ac:dyDescent="0.2">
      <c r="B57" s="121">
        <v>45698</v>
      </c>
      <c r="C57" s="119">
        <v>0.76041666666666663</v>
      </c>
      <c r="D57" s="120">
        <v>0.78263888888888888</v>
      </c>
      <c r="E57" s="19" t="s">
        <v>105</v>
      </c>
      <c r="F57" s="19" t="s">
        <v>70</v>
      </c>
      <c r="G57" s="20" t="s">
        <v>137</v>
      </c>
      <c r="H57" s="20"/>
    </row>
    <row r="58" spans="2:8" x14ac:dyDescent="0.2">
      <c r="B58" s="121">
        <v>45698</v>
      </c>
      <c r="C58" s="119">
        <v>0.78472222222222221</v>
      </c>
      <c r="D58" s="120">
        <v>0.8041666666666667</v>
      </c>
      <c r="E58" s="19" t="s">
        <v>105</v>
      </c>
      <c r="F58" s="19" t="s">
        <v>70</v>
      </c>
      <c r="G58" s="20" t="s">
        <v>746</v>
      </c>
      <c r="H58" s="20"/>
    </row>
    <row r="59" spans="2:8" x14ac:dyDescent="0.2">
      <c r="B59" s="121">
        <v>45698</v>
      </c>
      <c r="C59" s="119">
        <v>0.80763888888888891</v>
      </c>
      <c r="D59" s="120">
        <v>0.82777777777777772</v>
      </c>
      <c r="E59" s="19" t="s">
        <v>105</v>
      </c>
      <c r="F59" s="19" t="s">
        <v>110</v>
      </c>
      <c r="G59" s="20" t="s">
        <v>703</v>
      </c>
      <c r="H59" s="20"/>
    </row>
    <row r="60" spans="2:8" x14ac:dyDescent="0.2">
      <c r="B60" s="121">
        <v>45698</v>
      </c>
      <c r="C60" s="119">
        <v>0.8305555555555556</v>
      </c>
      <c r="D60" s="120">
        <v>0.84375</v>
      </c>
      <c r="E60" s="19" t="s">
        <v>105</v>
      </c>
      <c r="F60" s="19" t="s">
        <v>110</v>
      </c>
      <c r="G60" s="20" t="s">
        <v>749</v>
      </c>
      <c r="H60" s="20"/>
    </row>
    <row r="61" spans="2:8" x14ac:dyDescent="0.2">
      <c r="B61" s="121">
        <v>45698</v>
      </c>
      <c r="C61" s="119">
        <v>0.33680555555555558</v>
      </c>
      <c r="D61" s="120">
        <v>0.36180555555555555</v>
      </c>
      <c r="E61" s="19" t="s">
        <v>3</v>
      </c>
      <c r="F61" s="19" t="s">
        <v>70</v>
      </c>
      <c r="G61" s="20" t="s">
        <v>750</v>
      </c>
      <c r="H61" s="20"/>
    </row>
    <row r="62" spans="2:8" x14ac:dyDescent="0.2">
      <c r="B62" s="121">
        <v>45698</v>
      </c>
      <c r="C62" s="119">
        <v>0.36875000000000002</v>
      </c>
      <c r="D62" s="120">
        <v>0.39930555555555558</v>
      </c>
      <c r="E62" s="19" t="s">
        <v>3</v>
      </c>
      <c r="F62" s="19" t="s">
        <v>110</v>
      </c>
      <c r="G62" s="20" t="s">
        <v>352</v>
      </c>
      <c r="H62" s="20"/>
    </row>
    <row r="63" spans="2:8" x14ac:dyDescent="0.2">
      <c r="B63" s="121">
        <v>45698</v>
      </c>
      <c r="C63" s="119">
        <v>0.40555555555555556</v>
      </c>
      <c r="D63" s="120">
        <v>0.42916666666666664</v>
      </c>
      <c r="E63" s="19" t="s">
        <v>3</v>
      </c>
      <c r="F63" s="19" t="s">
        <v>110</v>
      </c>
      <c r="G63" s="20" t="s">
        <v>697</v>
      </c>
      <c r="H63" s="20"/>
    </row>
    <row r="64" spans="2:8" x14ac:dyDescent="0.2">
      <c r="B64" s="121">
        <v>45698</v>
      </c>
      <c r="C64" s="119">
        <v>0.43541666666666667</v>
      </c>
      <c r="D64" s="120">
        <v>0.45902777777777776</v>
      </c>
      <c r="E64" s="19" t="s">
        <v>3</v>
      </c>
      <c r="F64" s="19" t="s">
        <v>110</v>
      </c>
      <c r="G64" s="20" t="s">
        <v>596</v>
      </c>
      <c r="H64" s="20"/>
    </row>
    <row r="65" spans="2:8" x14ac:dyDescent="0.2">
      <c r="B65" s="121">
        <v>45698</v>
      </c>
      <c r="C65" s="119">
        <v>0.46250000000000002</v>
      </c>
      <c r="D65" s="120">
        <v>0.47499999999999998</v>
      </c>
      <c r="E65" s="19" t="s">
        <v>3</v>
      </c>
      <c r="F65" s="19" t="s">
        <v>110</v>
      </c>
      <c r="G65" s="20" t="s">
        <v>591</v>
      </c>
      <c r="H65" s="20"/>
    </row>
    <row r="66" spans="2:8" x14ac:dyDescent="0.2">
      <c r="B66" s="121">
        <v>45698</v>
      </c>
      <c r="C66" s="119">
        <v>0.47847222222222224</v>
      </c>
      <c r="D66" s="120">
        <v>0.50555555555555554</v>
      </c>
      <c r="E66" s="19" t="s">
        <v>3</v>
      </c>
      <c r="F66" s="19" t="s">
        <v>70</v>
      </c>
      <c r="G66" s="20" t="s">
        <v>751</v>
      </c>
      <c r="H66" s="20"/>
    </row>
    <row r="67" spans="2:8" x14ac:dyDescent="0.2">
      <c r="B67" s="121">
        <v>45698</v>
      </c>
      <c r="C67" s="119">
        <v>0.55555555555555558</v>
      </c>
      <c r="D67" s="120">
        <v>0.57916666666666672</v>
      </c>
      <c r="E67" s="19" t="s">
        <v>3</v>
      </c>
      <c r="F67" s="19" t="s">
        <v>70</v>
      </c>
      <c r="G67" s="20" t="s">
        <v>752</v>
      </c>
      <c r="H67" s="20"/>
    </row>
    <row r="68" spans="2:8" x14ac:dyDescent="0.2">
      <c r="B68" s="121">
        <v>45698</v>
      </c>
      <c r="C68" s="119">
        <v>0.58125000000000004</v>
      </c>
      <c r="D68" s="120">
        <v>0.60069444444444442</v>
      </c>
      <c r="E68" s="19" t="s">
        <v>3</v>
      </c>
      <c r="F68" s="19" t="s">
        <v>110</v>
      </c>
      <c r="G68" s="20" t="s">
        <v>142</v>
      </c>
      <c r="H68" s="20"/>
    </row>
    <row r="69" spans="2:8" x14ac:dyDescent="0.2">
      <c r="B69" s="121">
        <v>45698</v>
      </c>
      <c r="C69" s="119">
        <v>0.60763888888888884</v>
      </c>
      <c r="D69" s="120">
        <v>0.62986111111111109</v>
      </c>
      <c r="E69" s="19" t="s">
        <v>3</v>
      </c>
      <c r="F69" s="19" t="s">
        <v>110</v>
      </c>
      <c r="G69" s="20" t="s">
        <v>558</v>
      </c>
      <c r="H69" s="20"/>
    </row>
    <row r="70" spans="2:8" x14ac:dyDescent="0.2">
      <c r="B70" s="121">
        <v>45698</v>
      </c>
      <c r="C70" s="119">
        <v>0.63124999999999998</v>
      </c>
      <c r="D70" s="120">
        <v>0.66041666666666665</v>
      </c>
      <c r="E70" s="19" t="s">
        <v>3</v>
      </c>
      <c r="F70" s="19" t="s">
        <v>110</v>
      </c>
      <c r="G70" s="20" t="s">
        <v>691</v>
      </c>
      <c r="H70" s="20"/>
    </row>
    <row r="71" spans="2:8" x14ac:dyDescent="0.2">
      <c r="B71" s="121">
        <v>45698</v>
      </c>
      <c r="C71" s="119">
        <v>0.66111111111111109</v>
      </c>
      <c r="D71" s="120">
        <v>0.67847222222222225</v>
      </c>
      <c r="E71" s="19" t="s">
        <v>3</v>
      </c>
      <c r="F71" s="19" t="s">
        <v>70</v>
      </c>
      <c r="G71" s="20" t="s">
        <v>731</v>
      </c>
      <c r="H71" s="20"/>
    </row>
    <row r="72" spans="2:8" x14ac:dyDescent="0.2">
      <c r="B72" s="121">
        <v>45698</v>
      </c>
      <c r="C72" s="119">
        <v>0.68194444444444446</v>
      </c>
      <c r="D72" s="120">
        <v>0.70972222222222225</v>
      </c>
      <c r="E72" s="19" t="s">
        <v>3</v>
      </c>
      <c r="F72" s="19" t="s">
        <v>110</v>
      </c>
      <c r="G72" s="20" t="s">
        <v>709</v>
      </c>
      <c r="H72" s="20"/>
    </row>
    <row r="73" spans="2:8" x14ac:dyDescent="0.2">
      <c r="B73" s="121">
        <v>45698</v>
      </c>
      <c r="C73" s="119">
        <v>0.71666666666666667</v>
      </c>
      <c r="D73" s="120">
        <v>0.7319444444444444</v>
      </c>
      <c r="E73" s="19" t="s">
        <v>3</v>
      </c>
      <c r="F73" s="19" t="s">
        <v>110</v>
      </c>
      <c r="G73" s="20" t="s">
        <v>753</v>
      </c>
      <c r="H73" s="20"/>
    </row>
    <row r="74" spans="2:8" x14ac:dyDescent="0.2">
      <c r="B74" s="121">
        <v>45698</v>
      </c>
      <c r="C74" s="119">
        <v>0.73472222222222228</v>
      </c>
      <c r="D74" s="120">
        <v>0.7631944444444444</v>
      </c>
      <c r="E74" s="19" t="s">
        <v>3</v>
      </c>
      <c r="F74" s="19" t="s">
        <v>110</v>
      </c>
      <c r="G74" s="20" t="s">
        <v>189</v>
      </c>
      <c r="H74" s="20"/>
    </row>
    <row r="75" spans="2:8" x14ac:dyDescent="0.2">
      <c r="B75" s="121">
        <v>45698</v>
      </c>
      <c r="C75" s="119">
        <v>0.77013888888888893</v>
      </c>
      <c r="D75" s="120">
        <v>0.78055555555555556</v>
      </c>
      <c r="E75" s="19" t="s">
        <v>3</v>
      </c>
      <c r="F75" s="19" t="s">
        <v>110</v>
      </c>
      <c r="G75" s="20" t="s">
        <v>754</v>
      </c>
      <c r="H75" s="20"/>
    </row>
    <row r="76" spans="2:8" x14ac:dyDescent="0.2">
      <c r="B76" s="121">
        <v>45698</v>
      </c>
      <c r="C76" s="119">
        <v>0.78749999999999998</v>
      </c>
      <c r="D76" s="120">
        <v>0.81527777777777777</v>
      </c>
      <c r="E76" s="19" t="s">
        <v>3</v>
      </c>
      <c r="F76" s="19" t="s">
        <v>70</v>
      </c>
      <c r="G76" s="20" t="s">
        <v>755</v>
      </c>
      <c r="H76" s="20"/>
    </row>
    <row r="77" spans="2:8" x14ac:dyDescent="0.2">
      <c r="B77" s="121">
        <v>45698</v>
      </c>
      <c r="C77" s="119">
        <v>0.81874999999999998</v>
      </c>
      <c r="D77" s="120">
        <v>0.84097222222222223</v>
      </c>
      <c r="E77" s="19" t="s">
        <v>3</v>
      </c>
      <c r="F77" s="19" t="s">
        <v>70</v>
      </c>
      <c r="G77" s="20" t="s">
        <v>190</v>
      </c>
      <c r="H77" s="20"/>
    </row>
    <row r="78" spans="2:8" x14ac:dyDescent="0.2">
      <c r="B78" s="121">
        <v>45698</v>
      </c>
      <c r="C78" s="119">
        <v>0.3347222222222222</v>
      </c>
      <c r="D78" s="120">
        <v>0.36180555555555555</v>
      </c>
      <c r="E78" s="19" t="s">
        <v>4</v>
      </c>
      <c r="F78" s="19" t="s">
        <v>110</v>
      </c>
      <c r="G78" s="20" t="s">
        <v>725</v>
      </c>
      <c r="H78" s="20"/>
    </row>
    <row r="79" spans="2:8" x14ac:dyDescent="0.2">
      <c r="B79" s="121">
        <v>45698</v>
      </c>
      <c r="C79" s="119">
        <v>0.36388888888888887</v>
      </c>
      <c r="D79" s="120">
        <v>0.39444444444444443</v>
      </c>
      <c r="E79" s="19" t="s">
        <v>4</v>
      </c>
      <c r="F79" s="19" t="s">
        <v>70</v>
      </c>
      <c r="G79" s="20" t="s">
        <v>633</v>
      </c>
      <c r="H79" s="20"/>
    </row>
    <row r="80" spans="2:8" x14ac:dyDescent="0.2">
      <c r="B80" s="121">
        <v>45698</v>
      </c>
      <c r="C80" s="119">
        <v>0.3972222222222222</v>
      </c>
      <c r="D80" s="120">
        <v>0.41736111111111113</v>
      </c>
      <c r="E80" s="19" t="s">
        <v>4</v>
      </c>
      <c r="F80" s="19" t="s">
        <v>110</v>
      </c>
      <c r="G80" s="20" t="s">
        <v>756</v>
      </c>
      <c r="H80" s="20"/>
    </row>
    <row r="81" spans="2:17" x14ac:dyDescent="0.2">
      <c r="B81" s="121">
        <v>45698</v>
      </c>
      <c r="C81" s="119">
        <v>0.42291666666666666</v>
      </c>
      <c r="D81" s="120">
        <v>0.44305555555555554</v>
      </c>
      <c r="E81" s="19" t="s">
        <v>4</v>
      </c>
      <c r="F81" s="19" t="s">
        <v>110</v>
      </c>
      <c r="G81" s="20" t="s">
        <v>636</v>
      </c>
      <c r="H81" s="20"/>
    </row>
    <row r="82" spans="2:17" x14ac:dyDescent="0.2">
      <c r="B82" s="121">
        <v>45698</v>
      </c>
      <c r="C82" s="119">
        <v>0.44791666666666669</v>
      </c>
      <c r="D82" s="120">
        <v>0.46597222222222223</v>
      </c>
      <c r="E82" s="19" t="s">
        <v>4</v>
      </c>
      <c r="F82" s="19" t="s">
        <v>110</v>
      </c>
      <c r="G82" s="20" t="s">
        <v>436</v>
      </c>
      <c r="H82" s="20"/>
    </row>
    <row r="83" spans="2:17" x14ac:dyDescent="0.2">
      <c r="B83" s="121">
        <v>45698</v>
      </c>
      <c r="C83" s="119">
        <v>0.46875</v>
      </c>
      <c r="D83" s="120">
        <v>0.47986111111111113</v>
      </c>
      <c r="E83" s="19" t="s">
        <v>4</v>
      </c>
      <c r="F83" s="19" t="s">
        <v>70</v>
      </c>
      <c r="G83" s="20" t="s">
        <v>757</v>
      </c>
      <c r="H83" s="20"/>
    </row>
    <row r="84" spans="2:17" x14ac:dyDescent="0.2">
      <c r="B84" s="121">
        <v>45698</v>
      </c>
      <c r="C84" s="119">
        <v>0.48055555555555557</v>
      </c>
      <c r="D84" s="120">
        <v>0.49236111111111114</v>
      </c>
      <c r="E84" s="19" t="s">
        <v>4</v>
      </c>
      <c r="F84" s="19" t="s">
        <v>110</v>
      </c>
      <c r="G84" s="20" t="s">
        <v>192</v>
      </c>
      <c r="H84" s="20"/>
    </row>
    <row r="85" spans="2:17" x14ac:dyDescent="0.2">
      <c r="B85" s="121">
        <v>45698</v>
      </c>
      <c r="C85" s="119">
        <v>0.49791666666666667</v>
      </c>
      <c r="D85" s="120">
        <v>0.51736111111111116</v>
      </c>
      <c r="E85" s="19" t="s">
        <v>4</v>
      </c>
      <c r="F85" s="19" t="s">
        <v>110</v>
      </c>
      <c r="G85" s="20" t="s">
        <v>531</v>
      </c>
      <c r="H85" s="20"/>
      <c r="L85" s="121" t="e">
        <f ca="1">#REF!+RANDBETWEEN(1,10)</f>
        <v>#REF!</v>
      </c>
      <c r="M85" s="119" cm="1">
        <f t="array" aca="1" ref="M85" ca="1">INDEX(Journée!$A$10:$A$34,RANDBETWEEN(1,25))</f>
        <v>0.35416666666666663</v>
      </c>
      <c r="N85" s="122">
        <f t="shared" ref="N85" ca="1" si="0">+M85+1/96+RAND()*1/12</f>
        <v>0.41595966407446761</v>
      </c>
      <c r="O85" s="19" t="str" cm="1">
        <f t="array" aca="1" ref="O85" ca="1">INDEX(Tbl_Quotidien[[#Headers],[col01]:[col12]],RANDBETWEEN(1,12))</f>
        <v>col05</v>
      </c>
      <c r="P85" s="123" t="str">
        <f t="shared" ref="P85" ca="1" si="1">IF(RAND()&lt;0.5,"Consult.","Activ.")</f>
        <v>Activ.</v>
      </c>
      <c r="Q85" s="124" t="s">
        <v>108</v>
      </c>
    </row>
    <row r="86" spans="2:17" x14ac:dyDescent="0.2">
      <c r="B86" s="121">
        <v>45698</v>
      </c>
      <c r="C86" s="119">
        <v>0.55138888888888893</v>
      </c>
      <c r="D86" s="120">
        <v>0.56319444444444444</v>
      </c>
      <c r="E86" s="19" t="s">
        <v>4</v>
      </c>
      <c r="F86" s="19" t="s">
        <v>110</v>
      </c>
      <c r="G86" s="20" t="s">
        <v>758</v>
      </c>
      <c r="H86" s="20"/>
    </row>
    <row r="87" spans="2:17" x14ac:dyDescent="0.2">
      <c r="B87" s="121">
        <v>45698</v>
      </c>
      <c r="C87" s="119">
        <v>0.56458333333333333</v>
      </c>
      <c r="D87" s="120">
        <v>0.57777777777777772</v>
      </c>
      <c r="E87" s="19" t="s">
        <v>4</v>
      </c>
      <c r="F87" s="19" t="s">
        <v>110</v>
      </c>
      <c r="G87" s="20" t="s">
        <v>519</v>
      </c>
      <c r="H87" s="20"/>
    </row>
    <row r="88" spans="2:17" x14ac:dyDescent="0.2">
      <c r="B88" s="121">
        <v>45698</v>
      </c>
      <c r="C88" s="119">
        <v>0.58333333333333337</v>
      </c>
      <c r="D88" s="120">
        <v>0.61250000000000004</v>
      </c>
      <c r="E88" s="19" t="s">
        <v>4</v>
      </c>
      <c r="F88" s="19" t="s">
        <v>70</v>
      </c>
      <c r="G88" s="20" t="s">
        <v>351</v>
      </c>
      <c r="H88" s="20"/>
    </row>
    <row r="89" spans="2:17" x14ac:dyDescent="0.2">
      <c r="B89" s="121">
        <v>45698</v>
      </c>
      <c r="C89" s="119">
        <v>0.61875000000000002</v>
      </c>
      <c r="D89" s="120">
        <v>0.63055555555555554</v>
      </c>
      <c r="E89" s="19" t="s">
        <v>4</v>
      </c>
      <c r="F89" s="19" t="s">
        <v>70</v>
      </c>
      <c r="G89" s="20" t="s">
        <v>123</v>
      </c>
      <c r="H89" s="20"/>
    </row>
    <row r="90" spans="2:17" x14ac:dyDescent="0.2">
      <c r="B90" s="121">
        <v>45698</v>
      </c>
      <c r="C90" s="119">
        <v>0.63263888888888886</v>
      </c>
      <c r="D90" s="120">
        <v>0.65</v>
      </c>
      <c r="E90" s="19" t="s">
        <v>4</v>
      </c>
      <c r="F90" s="19" t="s">
        <v>70</v>
      </c>
      <c r="G90" s="20" t="s">
        <v>193</v>
      </c>
      <c r="H90" s="20"/>
    </row>
    <row r="91" spans="2:17" x14ac:dyDescent="0.2">
      <c r="B91" s="121">
        <v>45698</v>
      </c>
      <c r="C91" s="119">
        <v>0.65555555555555556</v>
      </c>
      <c r="D91" s="120">
        <v>0.67291666666666672</v>
      </c>
      <c r="E91" s="19" t="s">
        <v>4</v>
      </c>
      <c r="F91" s="19" t="s">
        <v>70</v>
      </c>
      <c r="G91" s="20" t="s">
        <v>194</v>
      </c>
      <c r="H91" s="20"/>
    </row>
    <row r="92" spans="2:17" x14ac:dyDescent="0.2">
      <c r="B92" s="121">
        <v>45698</v>
      </c>
      <c r="C92" s="119">
        <v>0.67708333333333337</v>
      </c>
      <c r="D92" s="120">
        <v>0.7006944444444444</v>
      </c>
      <c r="E92" s="19" t="s">
        <v>4</v>
      </c>
      <c r="F92" s="19" t="s">
        <v>70</v>
      </c>
      <c r="G92" s="20" t="s">
        <v>732</v>
      </c>
      <c r="H92" s="20"/>
    </row>
    <row r="93" spans="2:17" x14ac:dyDescent="0.2">
      <c r="B93" s="121">
        <v>45698</v>
      </c>
      <c r="C93" s="119">
        <v>0.70625000000000004</v>
      </c>
      <c r="D93" s="120">
        <v>0.72569444444444442</v>
      </c>
      <c r="E93" s="19" t="s">
        <v>4</v>
      </c>
      <c r="F93" s="19" t="s">
        <v>70</v>
      </c>
      <c r="G93" s="20" t="s">
        <v>430</v>
      </c>
      <c r="H93" s="20"/>
    </row>
    <row r="94" spans="2:17" x14ac:dyDescent="0.2">
      <c r="B94" s="121">
        <v>45698</v>
      </c>
      <c r="C94" s="119">
        <v>0.73055555555555551</v>
      </c>
      <c r="D94" s="120">
        <v>0.74652777777777779</v>
      </c>
      <c r="E94" s="19" t="s">
        <v>4</v>
      </c>
      <c r="F94" s="19" t="s">
        <v>110</v>
      </c>
      <c r="G94" s="20" t="s">
        <v>572</v>
      </c>
      <c r="H94" s="20"/>
    </row>
    <row r="95" spans="2:17" x14ac:dyDescent="0.2">
      <c r="B95" s="121">
        <v>45698</v>
      </c>
      <c r="C95" s="119">
        <v>0.74861111111111112</v>
      </c>
      <c r="D95" s="120">
        <v>0.77986111111111112</v>
      </c>
      <c r="E95" s="19" t="s">
        <v>4</v>
      </c>
      <c r="F95" s="19" t="s">
        <v>110</v>
      </c>
      <c r="G95" s="20" t="s">
        <v>316</v>
      </c>
      <c r="H95" s="20"/>
    </row>
    <row r="96" spans="2:17" x14ac:dyDescent="0.2">
      <c r="B96" s="121">
        <v>45698</v>
      </c>
      <c r="C96" s="119">
        <v>0.78125</v>
      </c>
      <c r="D96" s="120">
        <v>0.80694444444444446</v>
      </c>
      <c r="E96" s="19" t="s">
        <v>4</v>
      </c>
      <c r="F96" s="19" t="s">
        <v>70</v>
      </c>
      <c r="G96" s="20" t="s">
        <v>365</v>
      </c>
      <c r="H96" s="20"/>
    </row>
    <row r="97" spans="2:8" x14ac:dyDescent="0.2">
      <c r="B97" s="121">
        <v>45698</v>
      </c>
      <c r="C97" s="119">
        <v>0.81180555555555556</v>
      </c>
      <c r="D97" s="120">
        <v>0.84097222222222223</v>
      </c>
      <c r="E97" s="19" t="s">
        <v>4</v>
      </c>
      <c r="F97" s="19" t="s">
        <v>110</v>
      </c>
      <c r="G97" s="20" t="s">
        <v>759</v>
      </c>
      <c r="H97" s="20"/>
    </row>
    <row r="98" spans="2:8" x14ac:dyDescent="0.2">
      <c r="B98" s="121">
        <v>45698</v>
      </c>
      <c r="C98" s="119">
        <v>0.33888888888888891</v>
      </c>
      <c r="D98" s="120">
        <v>0.35972222222222222</v>
      </c>
      <c r="E98" s="19" t="s">
        <v>16</v>
      </c>
      <c r="F98" s="19" t="s">
        <v>70</v>
      </c>
      <c r="G98" s="20" t="s">
        <v>760</v>
      </c>
      <c r="H98" s="20"/>
    </row>
    <row r="99" spans="2:8" x14ac:dyDescent="0.2">
      <c r="B99" s="121">
        <v>45698</v>
      </c>
      <c r="C99" s="119">
        <v>0.36319444444444443</v>
      </c>
      <c r="D99" s="120">
        <v>0.38333333333333336</v>
      </c>
      <c r="E99" s="19" t="s">
        <v>16</v>
      </c>
      <c r="F99" s="19" t="s">
        <v>70</v>
      </c>
      <c r="G99" s="20" t="s">
        <v>295</v>
      </c>
      <c r="H99" s="20"/>
    </row>
    <row r="100" spans="2:8" x14ac:dyDescent="0.2">
      <c r="B100" s="121">
        <v>45698</v>
      </c>
      <c r="C100" s="119">
        <v>0.38541666666666669</v>
      </c>
      <c r="D100" s="120">
        <v>0.39583333333333331</v>
      </c>
      <c r="E100" s="19" t="s">
        <v>16</v>
      </c>
      <c r="F100" s="19" t="s">
        <v>70</v>
      </c>
      <c r="G100" s="20" t="s">
        <v>761</v>
      </c>
      <c r="H100" s="20"/>
    </row>
    <row r="101" spans="2:8" x14ac:dyDescent="0.2">
      <c r="B101" s="121">
        <v>45698</v>
      </c>
      <c r="C101" s="119">
        <v>0.3972222222222222</v>
      </c>
      <c r="D101" s="120">
        <v>0.41111111111111109</v>
      </c>
      <c r="E101" s="19" t="s">
        <v>16</v>
      </c>
      <c r="F101" s="19" t="s">
        <v>70</v>
      </c>
      <c r="G101" s="20" t="s">
        <v>637</v>
      </c>
      <c r="H101" s="20"/>
    </row>
    <row r="102" spans="2:8" x14ac:dyDescent="0.2">
      <c r="B102" s="121">
        <v>45698</v>
      </c>
      <c r="C102" s="119">
        <v>0.41319444444444442</v>
      </c>
      <c r="D102" s="120">
        <v>0.44444444444444442</v>
      </c>
      <c r="E102" s="19" t="s">
        <v>16</v>
      </c>
      <c r="F102" s="19" t="s">
        <v>70</v>
      </c>
      <c r="G102" s="20" t="s">
        <v>329</v>
      </c>
      <c r="H102" s="20"/>
    </row>
    <row r="103" spans="2:8" x14ac:dyDescent="0.2">
      <c r="B103" s="121">
        <v>45698</v>
      </c>
      <c r="C103" s="119">
        <v>0.44791666666666669</v>
      </c>
      <c r="D103" s="120">
        <v>0.47361111111111109</v>
      </c>
      <c r="E103" s="19" t="s">
        <v>16</v>
      </c>
      <c r="F103" s="19" t="s">
        <v>110</v>
      </c>
      <c r="G103" s="20" t="s">
        <v>607</v>
      </c>
      <c r="H103" s="20"/>
    </row>
    <row r="104" spans="2:8" x14ac:dyDescent="0.2">
      <c r="B104" s="121">
        <v>45698</v>
      </c>
      <c r="C104" s="119">
        <v>0.48055555555555557</v>
      </c>
      <c r="D104" s="120">
        <v>0.50486111111111109</v>
      </c>
      <c r="E104" s="19" t="s">
        <v>16</v>
      </c>
      <c r="F104" s="19" t="s">
        <v>70</v>
      </c>
      <c r="G104" s="20" t="s">
        <v>665</v>
      </c>
      <c r="H104" s="20"/>
    </row>
    <row r="105" spans="2:8" x14ac:dyDescent="0.2">
      <c r="B105" s="121">
        <v>45698</v>
      </c>
      <c r="C105" s="119">
        <v>0.5541666666666667</v>
      </c>
      <c r="D105" s="120">
        <v>0.58263888888888893</v>
      </c>
      <c r="E105" s="19" t="s">
        <v>16</v>
      </c>
      <c r="F105" s="19" t="s">
        <v>110</v>
      </c>
      <c r="G105" s="20" t="s">
        <v>582</v>
      </c>
      <c r="H105" s="20"/>
    </row>
    <row r="106" spans="2:8" x14ac:dyDescent="0.2">
      <c r="B106" s="121">
        <v>45698</v>
      </c>
      <c r="C106" s="119">
        <v>0.58958333333333335</v>
      </c>
      <c r="D106" s="120">
        <v>0.62013888888888891</v>
      </c>
      <c r="E106" s="19" t="s">
        <v>16</v>
      </c>
      <c r="F106" s="19" t="s">
        <v>70</v>
      </c>
      <c r="G106" s="20" t="s">
        <v>647</v>
      </c>
      <c r="H106" s="20"/>
    </row>
    <row r="107" spans="2:8" x14ac:dyDescent="0.2">
      <c r="B107" s="121">
        <v>45698</v>
      </c>
      <c r="C107" s="119">
        <v>0.62569444444444444</v>
      </c>
      <c r="D107" s="120">
        <v>0.65138888888888891</v>
      </c>
      <c r="E107" s="19" t="s">
        <v>16</v>
      </c>
      <c r="F107" s="19" t="s">
        <v>110</v>
      </c>
      <c r="G107" s="20" t="s">
        <v>734</v>
      </c>
      <c r="H107" s="20"/>
    </row>
    <row r="108" spans="2:8" x14ac:dyDescent="0.2">
      <c r="B108" s="121">
        <v>45698</v>
      </c>
      <c r="C108" s="119">
        <v>0.65694444444444444</v>
      </c>
      <c r="D108" s="120">
        <v>0.68819444444444444</v>
      </c>
      <c r="E108" s="19" t="s">
        <v>16</v>
      </c>
      <c r="F108" s="19" t="s">
        <v>110</v>
      </c>
      <c r="G108" s="20" t="s">
        <v>195</v>
      </c>
      <c r="H108" s="20"/>
    </row>
    <row r="109" spans="2:8" x14ac:dyDescent="0.2">
      <c r="B109" s="121">
        <v>45698</v>
      </c>
      <c r="C109" s="119">
        <v>0.69444444444444442</v>
      </c>
      <c r="D109" s="120">
        <v>0.72361111111111109</v>
      </c>
      <c r="E109" s="19" t="s">
        <v>16</v>
      </c>
      <c r="F109" s="19" t="s">
        <v>110</v>
      </c>
      <c r="G109" s="20" t="s">
        <v>627</v>
      </c>
      <c r="H109" s="20"/>
    </row>
    <row r="110" spans="2:8" x14ac:dyDescent="0.2">
      <c r="B110" s="121">
        <v>45698</v>
      </c>
      <c r="C110" s="119">
        <v>0.72430555555555554</v>
      </c>
      <c r="D110" s="120">
        <v>0.74583333333333335</v>
      </c>
      <c r="E110" s="19" t="s">
        <v>16</v>
      </c>
      <c r="F110" s="19" t="s">
        <v>70</v>
      </c>
      <c r="G110" s="20" t="s">
        <v>491</v>
      </c>
      <c r="H110" s="20"/>
    </row>
    <row r="111" spans="2:8" x14ac:dyDescent="0.2">
      <c r="B111" s="121">
        <v>45698</v>
      </c>
      <c r="C111" s="119">
        <v>0.74930555555555556</v>
      </c>
      <c r="D111" s="120">
        <v>0.77222222222222225</v>
      </c>
      <c r="E111" s="19" t="s">
        <v>16</v>
      </c>
      <c r="F111" s="19" t="s">
        <v>110</v>
      </c>
      <c r="G111" s="20" t="s">
        <v>305</v>
      </c>
      <c r="H111" s="20"/>
    </row>
    <row r="112" spans="2:8" x14ac:dyDescent="0.2">
      <c r="B112" s="121">
        <v>45698</v>
      </c>
      <c r="C112" s="119">
        <v>0.77361111111111114</v>
      </c>
      <c r="D112" s="120">
        <v>0.78402777777777777</v>
      </c>
      <c r="E112" s="19" t="s">
        <v>16</v>
      </c>
      <c r="F112" s="19" t="s">
        <v>110</v>
      </c>
      <c r="G112" s="20" t="s">
        <v>731</v>
      </c>
      <c r="H112" s="20"/>
    </row>
    <row r="113" spans="2:8" x14ac:dyDescent="0.2">
      <c r="B113" s="121">
        <v>45698</v>
      </c>
      <c r="C113" s="119">
        <v>0.7895833333333333</v>
      </c>
      <c r="D113" s="120">
        <v>0.80208333333333337</v>
      </c>
      <c r="E113" s="19" t="s">
        <v>16</v>
      </c>
      <c r="F113" s="19" t="s">
        <v>110</v>
      </c>
      <c r="G113" s="20" t="s">
        <v>590</v>
      </c>
      <c r="H113" s="20"/>
    </row>
    <row r="114" spans="2:8" x14ac:dyDescent="0.2">
      <c r="B114" s="121">
        <v>45698</v>
      </c>
      <c r="C114" s="119">
        <v>0.80902777777777779</v>
      </c>
      <c r="D114" s="120">
        <v>0.81944444444444442</v>
      </c>
      <c r="E114" s="19" t="s">
        <v>16</v>
      </c>
      <c r="F114" s="19" t="s">
        <v>110</v>
      </c>
      <c r="G114" s="20" t="s">
        <v>391</v>
      </c>
      <c r="H114" s="20"/>
    </row>
    <row r="115" spans="2:8" x14ac:dyDescent="0.2">
      <c r="B115" s="121">
        <v>45698</v>
      </c>
      <c r="C115" s="119">
        <v>0.82013888888888886</v>
      </c>
      <c r="D115" s="120">
        <v>0.84305555555555556</v>
      </c>
      <c r="E115" s="19" t="s">
        <v>16</v>
      </c>
      <c r="F115" s="19" t="s">
        <v>110</v>
      </c>
      <c r="G115" s="20" t="s">
        <v>196</v>
      </c>
      <c r="H115" s="20"/>
    </row>
    <row r="116" spans="2:8" x14ac:dyDescent="0.2">
      <c r="B116" s="121">
        <v>45698</v>
      </c>
      <c r="C116" s="119">
        <v>0.33541666666666664</v>
      </c>
      <c r="D116" s="120">
        <v>0.35069444444444442</v>
      </c>
      <c r="E116" s="19" t="s">
        <v>17</v>
      </c>
      <c r="F116" s="19" t="s">
        <v>70</v>
      </c>
      <c r="G116" s="20" t="s">
        <v>652</v>
      </c>
      <c r="H116" s="20"/>
    </row>
    <row r="117" spans="2:8" x14ac:dyDescent="0.2">
      <c r="B117" s="121">
        <v>45698</v>
      </c>
      <c r="C117" s="119">
        <v>0.35416666666666669</v>
      </c>
      <c r="D117" s="120">
        <v>0.37222222222222223</v>
      </c>
      <c r="E117" s="19" t="s">
        <v>17</v>
      </c>
      <c r="F117" s="19" t="s">
        <v>70</v>
      </c>
      <c r="G117" s="20" t="s">
        <v>762</v>
      </c>
      <c r="H117" s="20"/>
    </row>
    <row r="118" spans="2:8" x14ac:dyDescent="0.2">
      <c r="B118" s="121">
        <v>45698</v>
      </c>
      <c r="C118" s="119">
        <v>0.37708333333333333</v>
      </c>
      <c r="D118" s="120">
        <v>0.40347222222222223</v>
      </c>
      <c r="E118" s="19" t="s">
        <v>17</v>
      </c>
      <c r="F118" s="19" t="s">
        <v>110</v>
      </c>
      <c r="G118" s="20" t="s">
        <v>306</v>
      </c>
      <c r="H118" s="20"/>
    </row>
    <row r="119" spans="2:8" x14ac:dyDescent="0.2">
      <c r="B119" s="121">
        <v>45698</v>
      </c>
      <c r="C119" s="119">
        <v>0.40486111111111112</v>
      </c>
      <c r="D119" s="120">
        <v>0.4236111111111111</v>
      </c>
      <c r="E119" s="19" t="s">
        <v>17</v>
      </c>
      <c r="F119" s="19" t="s">
        <v>110</v>
      </c>
      <c r="G119" s="20" t="s">
        <v>400</v>
      </c>
      <c r="H119" s="20"/>
    </row>
    <row r="120" spans="2:8" x14ac:dyDescent="0.2">
      <c r="B120" s="121">
        <v>45698</v>
      </c>
      <c r="C120" s="119">
        <v>0.42638888888888887</v>
      </c>
      <c r="D120" s="120">
        <v>0.45069444444444445</v>
      </c>
      <c r="E120" s="19" t="s">
        <v>17</v>
      </c>
      <c r="F120" s="19" t="s">
        <v>110</v>
      </c>
      <c r="G120" s="20" t="s">
        <v>677</v>
      </c>
      <c r="H120" s="20"/>
    </row>
    <row r="121" spans="2:8" x14ac:dyDescent="0.2">
      <c r="B121" s="121">
        <v>45698</v>
      </c>
      <c r="C121" s="119">
        <v>0.45208333333333334</v>
      </c>
      <c r="D121" s="120">
        <v>0.4826388888888889</v>
      </c>
      <c r="E121" s="19" t="s">
        <v>17</v>
      </c>
      <c r="F121" s="19" t="s">
        <v>70</v>
      </c>
      <c r="G121" s="20" t="s">
        <v>496</v>
      </c>
      <c r="H121" s="20"/>
    </row>
    <row r="122" spans="2:8" x14ac:dyDescent="0.2">
      <c r="B122" s="121">
        <v>45698</v>
      </c>
      <c r="C122" s="119">
        <v>0.48958333333333331</v>
      </c>
      <c r="D122" s="120">
        <v>0.52083333333333337</v>
      </c>
      <c r="E122" s="19" t="s">
        <v>17</v>
      </c>
      <c r="F122" s="19" t="s">
        <v>110</v>
      </c>
      <c r="G122" s="20" t="s">
        <v>197</v>
      </c>
      <c r="H122" s="20"/>
    </row>
    <row r="123" spans="2:8" x14ac:dyDescent="0.2">
      <c r="B123" s="121">
        <v>45698</v>
      </c>
      <c r="C123" s="119">
        <v>0.54861111111111116</v>
      </c>
      <c r="D123" s="120">
        <v>0.55972222222222223</v>
      </c>
      <c r="E123" s="19" t="s">
        <v>17</v>
      </c>
      <c r="F123" s="19" t="s">
        <v>110</v>
      </c>
      <c r="G123" s="20" t="s">
        <v>334</v>
      </c>
      <c r="H123" s="20"/>
    </row>
    <row r="124" spans="2:8" x14ac:dyDescent="0.2">
      <c r="B124" s="121">
        <v>45698</v>
      </c>
      <c r="C124" s="119">
        <v>0.56666666666666665</v>
      </c>
      <c r="D124" s="120">
        <v>0.58402777777777781</v>
      </c>
      <c r="E124" s="19" t="s">
        <v>17</v>
      </c>
      <c r="F124" s="19" t="s">
        <v>110</v>
      </c>
      <c r="G124" s="20" t="s">
        <v>342</v>
      </c>
      <c r="H124" s="20"/>
    </row>
    <row r="125" spans="2:8" x14ac:dyDescent="0.2">
      <c r="B125" s="121">
        <v>45698</v>
      </c>
      <c r="C125" s="119">
        <v>0.58819444444444446</v>
      </c>
      <c r="D125" s="120">
        <v>0.60486111111111107</v>
      </c>
      <c r="E125" s="19" t="s">
        <v>17</v>
      </c>
      <c r="F125" s="19" t="s">
        <v>70</v>
      </c>
      <c r="G125" s="20" t="s">
        <v>763</v>
      </c>
      <c r="H125" s="20"/>
    </row>
    <row r="126" spans="2:8" x14ac:dyDescent="0.2">
      <c r="B126" s="121">
        <v>45698</v>
      </c>
      <c r="C126" s="119">
        <v>0.61111111111111116</v>
      </c>
      <c r="D126" s="120">
        <v>0.63124999999999998</v>
      </c>
      <c r="E126" s="19" t="s">
        <v>17</v>
      </c>
      <c r="F126" s="19" t="s">
        <v>110</v>
      </c>
      <c r="G126" s="20" t="s">
        <v>415</v>
      </c>
      <c r="H126" s="20"/>
    </row>
    <row r="127" spans="2:8" x14ac:dyDescent="0.2">
      <c r="B127" s="121">
        <v>45698</v>
      </c>
      <c r="C127" s="119">
        <v>0.63611111111111107</v>
      </c>
      <c r="D127" s="120">
        <v>0.65833333333333333</v>
      </c>
      <c r="E127" s="19" t="s">
        <v>17</v>
      </c>
      <c r="F127" s="19" t="s">
        <v>70</v>
      </c>
      <c r="G127" s="20" t="s">
        <v>764</v>
      </c>
      <c r="H127" s="20"/>
    </row>
    <row r="128" spans="2:8" x14ac:dyDescent="0.2">
      <c r="B128" s="121">
        <v>45698</v>
      </c>
      <c r="C128" s="119">
        <v>0.65902777777777777</v>
      </c>
      <c r="D128" s="120">
        <v>0.67083333333333328</v>
      </c>
      <c r="E128" s="19" t="s">
        <v>17</v>
      </c>
      <c r="F128" s="19" t="s">
        <v>110</v>
      </c>
      <c r="G128" s="20" t="s">
        <v>418</v>
      </c>
      <c r="H128" s="20"/>
    </row>
    <row r="129" spans="2:8" x14ac:dyDescent="0.2">
      <c r="B129" s="121">
        <v>45698</v>
      </c>
      <c r="C129" s="119">
        <v>0.67361111111111116</v>
      </c>
      <c r="D129" s="120">
        <v>0.69722222222222219</v>
      </c>
      <c r="E129" s="19" t="s">
        <v>17</v>
      </c>
      <c r="F129" s="19" t="s">
        <v>70</v>
      </c>
      <c r="G129" s="20" t="s">
        <v>765</v>
      </c>
      <c r="H129" s="20"/>
    </row>
    <row r="130" spans="2:8" x14ac:dyDescent="0.2">
      <c r="B130" s="121">
        <v>45698</v>
      </c>
      <c r="C130" s="119">
        <v>0.69930555555555551</v>
      </c>
      <c r="D130" s="120">
        <v>0.72361111111111109</v>
      </c>
      <c r="E130" s="19" t="s">
        <v>17</v>
      </c>
      <c r="F130" s="19" t="s">
        <v>70</v>
      </c>
      <c r="G130" s="20" t="s">
        <v>766</v>
      </c>
      <c r="H130" s="20"/>
    </row>
    <row r="131" spans="2:8" x14ac:dyDescent="0.2">
      <c r="B131" s="121">
        <v>45698</v>
      </c>
      <c r="C131" s="119">
        <v>0.72986111111111107</v>
      </c>
      <c r="D131" s="120">
        <v>0.74375000000000002</v>
      </c>
      <c r="E131" s="19" t="s">
        <v>17</v>
      </c>
      <c r="F131" s="19" t="s">
        <v>110</v>
      </c>
      <c r="G131" s="20" t="s">
        <v>505</v>
      </c>
      <c r="H131" s="20"/>
    </row>
    <row r="132" spans="2:8" x14ac:dyDescent="0.2">
      <c r="B132" s="121">
        <v>45698</v>
      </c>
      <c r="C132" s="119">
        <v>0.74652777777777779</v>
      </c>
      <c r="D132" s="120">
        <v>0.77777777777777779</v>
      </c>
      <c r="E132" s="19" t="s">
        <v>17</v>
      </c>
      <c r="F132" s="19" t="s">
        <v>110</v>
      </c>
      <c r="G132" s="20" t="s">
        <v>357</v>
      </c>
      <c r="H132" s="20"/>
    </row>
    <row r="133" spans="2:8" x14ac:dyDescent="0.2">
      <c r="B133" s="121">
        <v>45698</v>
      </c>
      <c r="C133" s="119">
        <v>0.77916666666666667</v>
      </c>
      <c r="D133" s="120">
        <v>0.8</v>
      </c>
      <c r="E133" s="19" t="s">
        <v>17</v>
      </c>
      <c r="F133" s="19" t="s">
        <v>70</v>
      </c>
      <c r="G133" s="20" t="s">
        <v>716</v>
      </c>
      <c r="H133" s="20"/>
    </row>
    <row r="134" spans="2:8" x14ac:dyDescent="0.2">
      <c r="B134" s="121">
        <v>45698</v>
      </c>
      <c r="C134" s="119">
        <v>0.80347222222222225</v>
      </c>
      <c r="D134" s="120">
        <v>0.81874999999999998</v>
      </c>
      <c r="E134" s="19" t="s">
        <v>17</v>
      </c>
      <c r="F134" s="19" t="s">
        <v>70</v>
      </c>
      <c r="G134" s="20" t="s">
        <v>587</v>
      </c>
      <c r="H134" s="20"/>
    </row>
    <row r="135" spans="2:8" x14ac:dyDescent="0.2">
      <c r="B135" s="121">
        <v>45698</v>
      </c>
      <c r="C135" s="119">
        <v>0.82222222222222219</v>
      </c>
      <c r="D135" s="120">
        <v>0.84027777777777779</v>
      </c>
      <c r="E135" s="19" t="s">
        <v>17</v>
      </c>
      <c r="F135" s="19" t="s">
        <v>70</v>
      </c>
      <c r="G135" s="20" t="s">
        <v>127</v>
      </c>
      <c r="H135" s="20"/>
    </row>
    <row r="136" spans="2:8" x14ac:dyDescent="0.2">
      <c r="B136" s="121">
        <v>45698</v>
      </c>
      <c r="C136" s="119">
        <v>0.33402777777777776</v>
      </c>
      <c r="D136" s="120">
        <v>0.35416666666666669</v>
      </c>
      <c r="E136" s="19" t="s">
        <v>18</v>
      </c>
      <c r="F136" s="19" t="s">
        <v>110</v>
      </c>
      <c r="G136" s="20" t="s">
        <v>580</v>
      </c>
      <c r="H136" s="20"/>
    </row>
    <row r="137" spans="2:8" x14ac:dyDescent="0.2">
      <c r="B137" s="121">
        <v>45698</v>
      </c>
      <c r="C137" s="119">
        <v>0.35625000000000001</v>
      </c>
      <c r="D137" s="120">
        <v>0.37152777777777779</v>
      </c>
      <c r="E137" s="19" t="s">
        <v>18</v>
      </c>
      <c r="F137" s="19" t="s">
        <v>70</v>
      </c>
      <c r="G137" s="20" t="s">
        <v>767</v>
      </c>
      <c r="H137" s="20"/>
    </row>
    <row r="138" spans="2:8" x14ac:dyDescent="0.2">
      <c r="B138" s="121">
        <v>45698</v>
      </c>
      <c r="C138" s="119">
        <v>0.37361111111111112</v>
      </c>
      <c r="D138" s="120">
        <v>0.40416666666666667</v>
      </c>
      <c r="E138" s="19" t="s">
        <v>18</v>
      </c>
      <c r="F138" s="19" t="s">
        <v>70</v>
      </c>
      <c r="G138" s="20" t="s">
        <v>711</v>
      </c>
      <c r="H138" s="20"/>
    </row>
    <row r="139" spans="2:8" x14ac:dyDescent="0.2">
      <c r="B139" s="121">
        <v>45698</v>
      </c>
      <c r="C139" s="119">
        <v>0.40694444444444444</v>
      </c>
      <c r="D139" s="120">
        <v>0.42291666666666666</v>
      </c>
      <c r="E139" s="19" t="s">
        <v>18</v>
      </c>
      <c r="F139" s="19" t="s">
        <v>110</v>
      </c>
      <c r="G139" s="20" t="s">
        <v>685</v>
      </c>
      <c r="H139" s="20"/>
    </row>
    <row r="140" spans="2:8" x14ac:dyDescent="0.2">
      <c r="B140" s="121">
        <v>45698</v>
      </c>
      <c r="C140" s="119">
        <v>0.42916666666666664</v>
      </c>
      <c r="D140" s="120">
        <v>0.44722222222222224</v>
      </c>
      <c r="E140" s="19" t="s">
        <v>18</v>
      </c>
      <c r="F140" s="19" t="s">
        <v>110</v>
      </c>
      <c r="G140" s="20" t="s">
        <v>580</v>
      </c>
      <c r="H140" s="20"/>
    </row>
    <row r="141" spans="2:8" x14ac:dyDescent="0.2">
      <c r="B141" s="121">
        <v>45698</v>
      </c>
      <c r="C141" s="119">
        <v>0.45347222222222222</v>
      </c>
      <c r="D141" s="120">
        <v>0.46597222222222223</v>
      </c>
      <c r="E141" s="19" t="s">
        <v>18</v>
      </c>
      <c r="F141" s="19" t="s">
        <v>70</v>
      </c>
      <c r="G141" s="20" t="s">
        <v>289</v>
      </c>
      <c r="H141" s="20"/>
    </row>
    <row r="142" spans="2:8" x14ac:dyDescent="0.2">
      <c r="B142" s="121">
        <v>45698</v>
      </c>
      <c r="C142" s="119">
        <v>0.46875</v>
      </c>
      <c r="D142" s="120">
        <v>0.48402777777777778</v>
      </c>
      <c r="E142" s="19" t="s">
        <v>18</v>
      </c>
      <c r="F142" s="19" t="s">
        <v>110</v>
      </c>
      <c r="G142" s="20" t="s">
        <v>198</v>
      </c>
      <c r="H142" s="20"/>
    </row>
    <row r="143" spans="2:8" x14ac:dyDescent="0.2">
      <c r="B143" s="121">
        <v>45698</v>
      </c>
      <c r="C143" s="119">
        <v>0.48472222222222222</v>
      </c>
      <c r="D143" s="120">
        <v>0.51111111111111107</v>
      </c>
      <c r="E143" s="19" t="s">
        <v>18</v>
      </c>
      <c r="F143" s="19" t="s">
        <v>110</v>
      </c>
      <c r="G143" s="20" t="s">
        <v>743</v>
      </c>
      <c r="H143" s="20"/>
    </row>
    <row r="144" spans="2:8" x14ac:dyDescent="0.2">
      <c r="B144" s="121">
        <v>45698</v>
      </c>
      <c r="C144" s="119">
        <v>0.55000000000000004</v>
      </c>
      <c r="D144" s="120">
        <v>0.57013888888888886</v>
      </c>
      <c r="E144" s="19" t="s">
        <v>18</v>
      </c>
      <c r="F144" s="19" t="s">
        <v>110</v>
      </c>
      <c r="G144" s="20" t="s">
        <v>723</v>
      </c>
      <c r="H144" s="20"/>
    </row>
    <row r="145" spans="2:8" x14ac:dyDescent="0.2">
      <c r="B145" s="121">
        <v>45698</v>
      </c>
      <c r="C145" s="119">
        <v>0.57708333333333328</v>
      </c>
      <c r="D145" s="120">
        <v>0.58888888888888891</v>
      </c>
      <c r="E145" s="19" t="s">
        <v>18</v>
      </c>
      <c r="F145" s="19" t="s">
        <v>70</v>
      </c>
      <c r="G145" s="20" t="s">
        <v>389</v>
      </c>
      <c r="H145" s="20"/>
    </row>
    <row r="146" spans="2:8" x14ac:dyDescent="0.2">
      <c r="B146" s="121">
        <v>45698</v>
      </c>
      <c r="C146" s="119">
        <v>0.59305555555555556</v>
      </c>
      <c r="D146" s="120">
        <v>0.61805555555555558</v>
      </c>
      <c r="E146" s="19" t="s">
        <v>18</v>
      </c>
      <c r="F146" s="19" t="s">
        <v>70</v>
      </c>
      <c r="G146" s="20" t="s">
        <v>768</v>
      </c>
      <c r="H146" s="20"/>
    </row>
    <row r="147" spans="2:8" x14ac:dyDescent="0.2">
      <c r="B147" s="121">
        <v>45698</v>
      </c>
      <c r="C147" s="119">
        <v>0.62430555555555556</v>
      </c>
      <c r="D147" s="120">
        <v>0.65347222222222223</v>
      </c>
      <c r="E147" s="19" t="s">
        <v>18</v>
      </c>
      <c r="F147" s="19" t="s">
        <v>70</v>
      </c>
      <c r="G147" s="20" t="s">
        <v>199</v>
      </c>
      <c r="H147" s="20"/>
    </row>
    <row r="148" spans="2:8" x14ac:dyDescent="0.2">
      <c r="B148" s="121">
        <v>45698</v>
      </c>
      <c r="C148" s="119">
        <v>0.65694444444444444</v>
      </c>
      <c r="D148" s="120">
        <v>0.68819444444444444</v>
      </c>
      <c r="E148" s="19" t="s">
        <v>18</v>
      </c>
      <c r="F148" s="19" t="s">
        <v>70</v>
      </c>
      <c r="G148" s="20" t="s">
        <v>566</v>
      </c>
      <c r="H148" s="20"/>
    </row>
    <row r="149" spans="2:8" x14ac:dyDescent="0.2">
      <c r="B149" s="121">
        <v>45698</v>
      </c>
      <c r="C149" s="119">
        <v>0.68888888888888888</v>
      </c>
      <c r="D149" s="120">
        <v>0.71458333333333335</v>
      </c>
      <c r="E149" s="19" t="s">
        <v>18</v>
      </c>
      <c r="F149" s="19" t="s">
        <v>70</v>
      </c>
      <c r="G149" s="20" t="s">
        <v>728</v>
      </c>
      <c r="H149" s="20"/>
    </row>
    <row r="150" spans="2:8" x14ac:dyDescent="0.2">
      <c r="B150" s="121">
        <v>45698</v>
      </c>
      <c r="C150" s="119">
        <v>0.72083333333333333</v>
      </c>
      <c r="D150" s="120">
        <v>0.73333333333333328</v>
      </c>
      <c r="E150" s="19" t="s">
        <v>18</v>
      </c>
      <c r="F150" s="19" t="s">
        <v>70</v>
      </c>
      <c r="G150" s="20" t="s">
        <v>574</v>
      </c>
      <c r="H150" s="20"/>
    </row>
    <row r="151" spans="2:8" x14ac:dyDescent="0.2">
      <c r="B151" s="121">
        <v>45698</v>
      </c>
      <c r="C151" s="119">
        <v>0.74027777777777781</v>
      </c>
      <c r="D151" s="120">
        <v>0.76736111111111116</v>
      </c>
      <c r="E151" s="19" t="s">
        <v>18</v>
      </c>
      <c r="F151" s="19" t="s">
        <v>110</v>
      </c>
      <c r="G151" s="20" t="s">
        <v>478</v>
      </c>
      <c r="H151" s="20"/>
    </row>
    <row r="152" spans="2:8" x14ac:dyDescent="0.2">
      <c r="B152" s="121">
        <v>45698</v>
      </c>
      <c r="C152" s="119">
        <v>0.77361111111111114</v>
      </c>
      <c r="D152" s="120">
        <v>0.79861111111111116</v>
      </c>
      <c r="E152" s="19" t="s">
        <v>18</v>
      </c>
      <c r="F152" s="19" t="s">
        <v>110</v>
      </c>
      <c r="G152" s="20" t="s">
        <v>623</v>
      </c>
      <c r="H152" s="20"/>
    </row>
    <row r="153" spans="2:8" x14ac:dyDescent="0.2">
      <c r="B153" s="121">
        <v>45698</v>
      </c>
      <c r="C153" s="119">
        <v>0.8</v>
      </c>
      <c r="D153" s="120">
        <v>0.82152777777777775</v>
      </c>
      <c r="E153" s="19" t="s">
        <v>18</v>
      </c>
      <c r="F153" s="19" t="s">
        <v>70</v>
      </c>
      <c r="G153" s="20" t="s">
        <v>722</v>
      </c>
      <c r="H153" s="20"/>
    </row>
    <row r="154" spans="2:8" x14ac:dyDescent="0.2">
      <c r="B154" s="121">
        <v>45698</v>
      </c>
      <c r="C154" s="119">
        <v>0.8256944444444444</v>
      </c>
      <c r="D154" s="120">
        <v>0.83680555555555558</v>
      </c>
      <c r="E154" s="19" t="s">
        <v>18</v>
      </c>
      <c r="F154" s="19" t="s">
        <v>70</v>
      </c>
      <c r="G154" s="20" t="s">
        <v>460</v>
      </c>
      <c r="H154" s="20"/>
    </row>
    <row r="155" spans="2:8" x14ac:dyDescent="0.2">
      <c r="B155" s="121">
        <v>45698</v>
      </c>
      <c r="C155" s="119">
        <v>0.33541666666666664</v>
      </c>
      <c r="D155" s="120">
        <v>0.36180555555555555</v>
      </c>
      <c r="E155" s="19" t="s">
        <v>19</v>
      </c>
      <c r="F155" s="19" t="s">
        <v>70</v>
      </c>
      <c r="G155" s="20" t="s">
        <v>616</v>
      </c>
      <c r="H155" s="20"/>
    </row>
    <row r="156" spans="2:8" x14ac:dyDescent="0.2">
      <c r="B156" s="121">
        <v>45698</v>
      </c>
      <c r="C156" s="119">
        <v>0.3659722222222222</v>
      </c>
      <c r="D156" s="120">
        <v>0.38124999999999998</v>
      </c>
      <c r="E156" s="19" t="s">
        <v>19</v>
      </c>
      <c r="F156" s="19" t="s">
        <v>70</v>
      </c>
      <c r="G156" s="20" t="s">
        <v>567</v>
      </c>
      <c r="H156" s="20"/>
    </row>
    <row r="157" spans="2:8" x14ac:dyDescent="0.2">
      <c r="B157" s="121">
        <v>45698</v>
      </c>
      <c r="C157" s="119">
        <v>0.3840277777777778</v>
      </c>
      <c r="D157" s="120">
        <v>0.40902777777777777</v>
      </c>
      <c r="E157" s="19" t="s">
        <v>19</v>
      </c>
      <c r="F157" s="19" t="s">
        <v>70</v>
      </c>
      <c r="G157" s="20" t="s">
        <v>200</v>
      </c>
      <c r="H157" s="20"/>
    </row>
    <row r="158" spans="2:8" x14ac:dyDescent="0.2">
      <c r="B158" s="121">
        <v>45698</v>
      </c>
      <c r="C158" s="119">
        <v>0.41458333333333336</v>
      </c>
      <c r="D158" s="120">
        <v>0.44305555555555554</v>
      </c>
      <c r="E158" s="19" t="s">
        <v>19</v>
      </c>
      <c r="F158" s="19" t="s">
        <v>70</v>
      </c>
      <c r="G158" s="20" t="s">
        <v>668</v>
      </c>
      <c r="H158" s="20"/>
    </row>
    <row r="159" spans="2:8" x14ac:dyDescent="0.2">
      <c r="B159" s="121">
        <v>45698</v>
      </c>
      <c r="C159" s="119">
        <v>0.44930555555555557</v>
      </c>
      <c r="D159" s="120">
        <v>0.47708333333333336</v>
      </c>
      <c r="E159" s="19" t="s">
        <v>19</v>
      </c>
      <c r="F159" s="19" t="s">
        <v>110</v>
      </c>
      <c r="G159" s="20" t="s">
        <v>201</v>
      </c>
      <c r="H159" s="20"/>
    </row>
    <row r="160" spans="2:8" x14ac:dyDescent="0.2">
      <c r="B160" s="121">
        <v>45698</v>
      </c>
      <c r="C160" s="119">
        <v>0.4777777777777778</v>
      </c>
      <c r="D160" s="120">
        <v>0.50763888888888886</v>
      </c>
      <c r="E160" s="19" t="s">
        <v>19</v>
      </c>
      <c r="F160" s="19" t="s">
        <v>70</v>
      </c>
      <c r="G160" s="20" t="s">
        <v>726</v>
      </c>
      <c r="H160" s="20"/>
    </row>
    <row r="161" spans="2:8" x14ac:dyDescent="0.2">
      <c r="B161" s="121">
        <v>45698</v>
      </c>
      <c r="C161" s="119">
        <v>0.5493055555555556</v>
      </c>
      <c r="D161" s="120">
        <v>0.57152777777777775</v>
      </c>
      <c r="E161" s="19" t="s">
        <v>19</v>
      </c>
      <c r="F161" s="19" t="s">
        <v>110</v>
      </c>
      <c r="G161" s="20" t="s">
        <v>499</v>
      </c>
      <c r="H161" s="20"/>
    </row>
    <row r="162" spans="2:8" x14ac:dyDescent="0.2">
      <c r="B162" s="121">
        <v>45698</v>
      </c>
      <c r="C162" s="119">
        <v>0.57847222222222228</v>
      </c>
      <c r="D162" s="120">
        <v>0.59652777777777777</v>
      </c>
      <c r="E162" s="19" t="s">
        <v>19</v>
      </c>
      <c r="F162" s="19" t="s">
        <v>110</v>
      </c>
      <c r="G162" s="20" t="s">
        <v>769</v>
      </c>
      <c r="H162" s="20"/>
    </row>
    <row r="163" spans="2:8" x14ac:dyDescent="0.2">
      <c r="B163" s="121">
        <v>45698</v>
      </c>
      <c r="C163" s="119">
        <v>0.59791666666666665</v>
      </c>
      <c r="D163" s="120">
        <v>0.62152777777777779</v>
      </c>
      <c r="E163" s="19" t="s">
        <v>19</v>
      </c>
      <c r="F163" s="19" t="s">
        <v>70</v>
      </c>
      <c r="G163" s="20" t="s">
        <v>295</v>
      </c>
      <c r="H163" s="20"/>
    </row>
    <row r="164" spans="2:8" x14ac:dyDescent="0.2">
      <c r="B164" s="121">
        <v>45698</v>
      </c>
      <c r="C164" s="119">
        <v>0.62430555555555556</v>
      </c>
      <c r="D164" s="120">
        <v>0.64930555555555558</v>
      </c>
      <c r="E164" s="19" t="s">
        <v>19</v>
      </c>
      <c r="F164" s="19" t="s">
        <v>110</v>
      </c>
      <c r="G164" s="20" t="s">
        <v>483</v>
      </c>
      <c r="H164" s="20"/>
    </row>
    <row r="165" spans="2:8" x14ac:dyDescent="0.2">
      <c r="B165" s="121">
        <v>45698</v>
      </c>
      <c r="C165" s="119">
        <v>0.65555555555555556</v>
      </c>
      <c r="D165" s="120">
        <v>0.67847222222222225</v>
      </c>
      <c r="E165" s="19" t="s">
        <v>19</v>
      </c>
      <c r="F165" s="19" t="s">
        <v>70</v>
      </c>
      <c r="G165" s="20" t="s">
        <v>202</v>
      </c>
      <c r="H165" s="20"/>
    </row>
    <row r="166" spans="2:8" x14ac:dyDescent="0.2">
      <c r="B166" s="121">
        <v>45698</v>
      </c>
      <c r="C166" s="119">
        <v>0.67986111111111114</v>
      </c>
      <c r="D166" s="120">
        <v>0.69791666666666663</v>
      </c>
      <c r="E166" s="19" t="s">
        <v>19</v>
      </c>
      <c r="F166" s="19" t="s">
        <v>110</v>
      </c>
      <c r="G166" s="20" t="s">
        <v>770</v>
      </c>
      <c r="H166" s="20"/>
    </row>
    <row r="167" spans="2:8" x14ac:dyDescent="0.2">
      <c r="B167" s="121">
        <v>45698</v>
      </c>
      <c r="C167" s="119">
        <v>0.70208333333333328</v>
      </c>
      <c r="D167" s="120">
        <v>0.73055555555555551</v>
      </c>
      <c r="E167" s="19" t="s">
        <v>19</v>
      </c>
      <c r="F167" s="19" t="s">
        <v>70</v>
      </c>
      <c r="G167" s="20" t="s">
        <v>203</v>
      </c>
      <c r="H167" s="20"/>
    </row>
    <row r="168" spans="2:8" x14ac:dyDescent="0.2">
      <c r="B168" s="121">
        <v>45698</v>
      </c>
      <c r="C168" s="119">
        <v>0.73750000000000004</v>
      </c>
      <c r="D168" s="120">
        <v>0.76388888888888884</v>
      </c>
      <c r="E168" s="19" t="s">
        <v>19</v>
      </c>
      <c r="F168" s="19" t="s">
        <v>110</v>
      </c>
      <c r="G168" s="20" t="s">
        <v>613</v>
      </c>
      <c r="H168" s="20"/>
    </row>
    <row r="169" spans="2:8" x14ac:dyDescent="0.2">
      <c r="B169" s="121">
        <v>45698</v>
      </c>
      <c r="C169" s="119">
        <v>0.76944444444444449</v>
      </c>
      <c r="D169" s="120">
        <v>0.78611111111111109</v>
      </c>
      <c r="E169" s="19" t="s">
        <v>19</v>
      </c>
      <c r="F169" s="19" t="s">
        <v>110</v>
      </c>
      <c r="G169" s="20" t="s">
        <v>727</v>
      </c>
      <c r="H169" s="20"/>
    </row>
    <row r="170" spans="2:8" x14ac:dyDescent="0.2">
      <c r="B170" s="121">
        <v>45698</v>
      </c>
      <c r="C170" s="119">
        <v>0.79236111111111107</v>
      </c>
      <c r="D170" s="120">
        <v>0.81527777777777777</v>
      </c>
      <c r="E170" s="19" t="s">
        <v>19</v>
      </c>
      <c r="F170" s="19" t="s">
        <v>110</v>
      </c>
      <c r="G170" s="20" t="s">
        <v>771</v>
      </c>
      <c r="H170" s="20"/>
    </row>
    <row r="171" spans="2:8" x14ac:dyDescent="0.2">
      <c r="B171" s="121">
        <v>45698</v>
      </c>
      <c r="C171" s="119">
        <v>0.81736111111111109</v>
      </c>
      <c r="D171" s="120">
        <v>0.82777777777777772</v>
      </c>
      <c r="E171" s="19" t="s">
        <v>19</v>
      </c>
      <c r="F171" s="19" t="s">
        <v>70</v>
      </c>
      <c r="G171" s="20" t="s">
        <v>650</v>
      </c>
      <c r="H171" s="20"/>
    </row>
    <row r="172" spans="2:8" x14ac:dyDescent="0.2">
      <c r="B172" s="121">
        <v>45698</v>
      </c>
      <c r="C172" s="119">
        <v>0.83263888888888893</v>
      </c>
      <c r="D172" s="120">
        <v>0.85069444444444442</v>
      </c>
      <c r="E172" s="19" t="s">
        <v>19</v>
      </c>
      <c r="F172" s="19" t="s">
        <v>110</v>
      </c>
      <c r="G172" s="20" t="s">
        <v>179</v>
      </c>
      <c r="H172" s="20"/>
    </row>
    <row r="173" spans="2:8" x14ac:dyDescent="0.2">
      <c r="B173" s="121">
        <v>45698</v>
      </c>
      <c r="C173" s="119">
        <v>0.33750000000000002</v>
      </c>
      <c r="D173" s="120">
        <v>0.35347222222222224</v>
      </c>
      <c r="E173" s="19" t="s">
        <v>5</v>
      </c>
      <c r="F173" s="19" t="s">
        <v>70</v>
      </c>
      <c r="G173" s="20" t="s">
        <v>180</v>
      </c>
      <c r="H173" s="20"/>
    </row>
    <row r="174" spans="2:8" x14ac:dyDescent="0.2">
      <c r="B174" s="121">
        <v>45698</v>
      </c>
      <c r="C174" s="119">
        <v>0.35625000000000001</v>
      </c>
      <c r="D174" s="120">
        <v>0.37361111111111112</v>
      </c>
      <c r="E174" s="19" t="s">
        <v>5</v>
      </c>
      <c r="F174" s="19" t="s">
        <v>70</v>
      </c>
      <c r="G174" s="20" t="s">
        <v>298</v>
      </c>
      <c r="H174" s="20"/>
    </row>
    <row r="175" spans="2:8" x14ac:dyDescent="0.2">
      <c r="B175" s="121">
        <v>45698</v>
      </c>
      <c r="C175" s="119">
        <v>0.37847222222222221</v>
      </c>
      <c r="D175" s="120">
        <v>0.40625</v>
      </c>
      <c r="E175" s="19" t="s">
        <v>5</v>
      </c>
      <c r="F175" s="19" t="s">
        <v>70</v>
      </c>
      <c r="G175" s="20" t="s">
        <v>204</v>
      </c>
      <c r="H175" s="20"/>
    </row>
    <row r="176" spans="2:8" x14ac:dyDescent="0.2">
      <c r="B176" s="121">
        <v>45698</v>
      </c>
      <c r="C176" s="119">
        <v>0.41041666666666665</v>
      </c>
      <c r="D176" s="120">
        <v>0.43888888888888888</v>
      </c>
      <c r="E176" s="19" t="s">
        <v>5</v>
      </c>
      <c r="F176" s="19" t="s">
        <v>110</v>
      </c>
      <c r="G176" s="20" t="s">
        <v>665</v>
      </c>
      <c r="H176" s="20"/>
    </row>
    <row r="177" spans="2:8" x14ac:dyDescent="0.2">
      <c r="B177" s="121">
        <v>45698</v>
      </c>
      <c r="C177" s="119">
        <v>0.44236111111111109</v>
      </c>
      <c r="D177" s="120">
        <v>0.46388888888888891</v>
      </c>
      <c r="E177" s="19" t="s">
        <v>5</v>
      </c>
      <c r="F177" s="19" t="s">
        <v>110</v>
      </c>
      <c r="G177" s="20" t="s">
        <v>364</v>
      </c>
      <c r="H177" s="20"/>
    </row>
    <row r="178" spans="2:8" x14ac:dyDescent="0.2">
      <c r="B178" s="121">
        <v>45698</v>
      </c>
      <c r="C178" s="119">
        <v>0.46736111111111112</v>
      </c>
      <c r="D178" s="120">
        <v>0.48333333333333334</v>
      </c>
      <c r="E178" s="19" t="s">
        <v>5</v>
      </c>
      <c r="F178" s="19" t="s">
        <v>70</v>
      </c>
      <c r="G178" s="20" t="s">
        <v>149</v>
      </c>
      <c r="H178" s="20"/>
    </row>
    <row r="179" spans="2:8" x14ac:dyDescent="0.2">
      <c r="B179" s="121">
        <v>45698</v>
      </c>
      <c r="C179" s="119">
        <v>0.48472222222222222</v>
      </c>
      <c r="D179" s="120">
        <v>0.51458333333333328</v>
      </c>
      <c r="E179" s="19" t="s">
        <v>5</v>
      </c>
      <c r="F179" s="19" t="s">
        <v>110</v>
      </c>
      <c r="G179" s="20" t="s">
        <v>132</v>
      </c>
      <c r="H179" s="20"/>
    </row>
    <row r="180" spans="2:8" x14ac:dyDescent="0.2">
      <c r="B180" s="121">
        <v>45698</v>
      </c>
      <c r="C180" s="119">
        <v>0.54861111111111116</v>
      </c>
      <c r="D180" s="120">
        <v>0.56458333333333333</v>
      </c>
      <c r="E180" s="19" t="s">
        <v>5</v>
      </c>
      <c r="F180" s="19" t="s">
        <v>110</v>
      </c>
      <c r="G180" s="20" t="s">
        <v>564</v>
      </c>
      <c r="H180" s="20"/>
    </row>
    <row r="181" spans="2:8" x14ac:dyDescent="0.2">
      <c r="B181" s="121">
        <v>45698</v>
      </c>
      <c r="C181" s="119">
        <v>0.57152777777777775</v>
      </c>
      <c r="D181" s="120">
        <v>0.58958333333333335</v>
      </c>
      <c r="E181" s="19" t="s">
        <v>5</v>
      </c>
      <c r="F181" s="19" t="s">
        <v>70</v>
      </c>
      <c r="G181" s="20" t="s">
        <v>517</v>
      </c>
      <c r="H181" s="20"/>
    </row>
    <row r="182" spans="2:8" x14ac:dyDescent="0.2">
      <c r="B182" s="121">
        <v>45698</v>
      </c>
      <c r="C182" s="119">
        <v>0.59583333333333333</v>
      </c>
      <c r="D182" s="120">
        <v>0.61388888888888893</v>
      </c>
      <c r="E182" s="19" t="s">
        <v>5</v>
      </c>
      <c r="F182" s="19" t="s">
        <v>110</v>
      </c>
      <c r="G182" s="20" t="s">
        <v>453</v>
      </c>
      <c r="H182" s="20"/>
    </row>
    <row r="183" spans="2:8" x14ac:dyDescent="0.2">
      <c r="B183" s="121">
        <v>45698</v>
      </c>
      <c r="C183" s="119">
        <v>0.62013888888888891</v>
      </c>
      <c r="D183" s="120">
        <v>0.64097222222222228</v>
      </c>
      <c r="E183" s="19" t="s">
        <v>5</v>
      </c>
      <c r="F183" s="19" t="s">
        <v>110</v>
      </c>
      <c r="G183" s="20" t="s">
        <v>772</v>
      </c>
      <c r="H183" s="20"/>
    </row>
    <row r="184" spans="2:8" x14ac:dyDescent="0.2">
      <c r="B184" s="121">
        <v>45698</v>
      </c>
      <c r="C184" s="119">
        <v>0.6479166666666667</v>
      </c>
      <c r="D184" s="120">
        <v>0.66180555555555554</v>
      </c>
      <c r="E184" s="19" t="s">
        <v>5</v>
      </c>
      <c r="F184" s="19" t="s">
        <v>110</v>
      </c>
      <c r="G184" s="20" t="s">
        <v>741</v>
      </c>
      <c r="H184" s="20"/>
    </row>
    <row r="185" spans="2:8" x14ac:dyDescent="0.2">
      <c r="B185" s="121">
        <v>45698</v>
      </c>
      <c r="C185" s="119">
        <v>0.66319444444444442</v>
      </c>
      <c r="D185" s="120">
        <v>0.6875</v>
      </c>
      <c r="E185" s="19" t="s">
        <v>5</v>
      </c>
      <c r="F185" s="19" t="s">
        <v>110</v>
      </c>
      <c r="G185" s="20" t="s">
        <v>376</v>
      </c>
      <c r="H185" s="20"/>
    </row>
    <row r="186" spans="2:8" x14ac:dyDescent="0.2">
      <c r="B186" s="121">
        <v>45698</v>
      </c>
      <c r="C186" s="119">
        <v>0.69097222222222221</v>
      </c>
      <c r="D186" s="120">
        <v>0.71111111111111114</v>
      </c>
      <c r="E186" s="19" t="s">
        <v>5</v>
      </c>
      <c r="F186" s="19" t="s">
        <v>70</v>
      </c>
      <c r="G186" s="20" t="s">
        <v>301</v>
      </c>
      <c r="H186" s="20"/>
    </row>
    <row r="187" spans="2:8" x14ac:dyDescent="0.2">
      <c r="B187" s="121">
        <v>45698</v>
      </c>
      <c r="C187" s="119">
        <v>0.71250000000000002</v>
      </c>
      <c r="D187" s="120">
        <v>0.72847222222222219</v>
      </c>
      <c r="E187" s="19" t="s">
        <v>5</v>
      </c>
      <c r="F187" s="19" t="s">
        <v>70</v>
      </c>
      <c r="G187" s="20" t="s">
        <v>458</v>
      </c>
      <c r="H187" s="20"/>
    </row>
    <row r="188" spans="2:8" x14ac:dyDescent="0.2">
      <c r="B188" s="121">
        <v>45698</v>
      </c>
      <c r="C188" s="119">
        <v>0.73402777777777772</v>
      </c>
      <c r="D188" s="120">
        <v>0.74583333333333335</v>
      </c>
      <c r="E188" s="19" t="s">
        <v>5</v>
      </c>
      <c r="F188" s="19" t="s">
        <v>70</v>
      </c>
      <c r="G188" s="20" t="s">
        <v>440</v>
      </c>
      <c r="H188" s="20"/>
    </row>
    <row r="189" spans="2:8" x14ac:dyDescent="0.2">
      <c r="B189" s="121">
        <v>45698</v>
      </c>
      <c r="C189" s="119">
        <v>0.75277777777777777</v>
      </c>
      <c r="D189" s="120">
        <v>0.76875000000000004</v>
      </c>
      <c r="E189" s="19" t="s">
        <v>5</v>
      </c>
      <c r="F189" s="19" t="s">
        <v>70</v>
      </c>
      <c r="G189" s="20" t="s">
        <v>418</v>
      </c>
      <c r="H189" s="20"/>
    </row>
    <row r="190" spans="2:8" x14ac:dyDescent="0.2">
      <c r="B190" s="121">
        <v>45698</v>
      </c>
      <c r="C190" s="119">
        <v>0.7729166666666667</v>
      </c>
      <c r="D190" s="120">
        <v>0.7895833333333333</v>
      </c>
      <c r="E190" s="19" t="s">
        <v>5</v>
      </c>
      <c r="F190" s="19" t="s">
        <v>70</v>
      </c>
      <c r="G190" s="20" t="s">
        <v>498</v>
      </c>
      <c r="H190" s="20"/>
    </row>
    <row r="191" spans="2:8" x14ac:dyDescent="0.2">
      <c r="B191" s="121">
        <v>45698</v>
      </c>
      <c r="C191" s="119">
        <v>0.7944444444444444</v>
      </c>
      <c r="D191" s="120">
        <v>0.81597222222222221</v>
      </c>
      <c r="E191" s="19" t="s">
        <v>5</v>
      </c>
      <c r="F191" s="19" t="s">
        <v>70</v>
      </c>
      <c r="G191" s="20" t="s">
        <v>151</v>
      </c>
      <c r="H191" s="20"/>
    </row>
    <row r="192" spans="2:8" x14ac:dyDescent="0.2">
      <c r="B192" s="121">
        <v>45698</v>
      </c>
      <c r="C192" s="119">
        <v>0.82152777777777775</v>
      </c>
      <c r="D192" s="120">
        <v>0.84861111111111109</v>
      </c>
      <c r="E192" s="19" t="s">
        <v>5</v>
      </c>
      <c r="F192" s="19" t="s">
        <v>110</v>
      </c>
      <c r="G192" s="20" t="s">
        <v>773</v>
      </c>
      <c r="H192" s="20"/>
    </row>
    <row r="193" spans="2:8" x14ac:dyDescent="0.2">
      <c r="B193" s="121">
        <v>45698</v>
      </c>
      <c r="C193" s="119">
        <v>0.33541666666666664</v>
      </c>
      <c r="D193" s="120">
        <v>0.35902777777777778</v>
      </c>
      <c r="E193" s="19" t="s">
        <v>20</v>
      </c>
      <c r="F193" s="19" t="s">
        <v>110</v>
      </c>
      <c r="G193" s="20" t="s">
        <v>743</v>
      </c>
      <c r="H193" s="20"/>
    </row>
    <row r="194" spans="2:8" x14ac:dyDescent="0.2">
      <c r="B194" s="121">
        <v>45698</v>
      </c>
      <c r="C194" s="119">
        <v>0.36458333333333331</v>
      </c>
      <c r="D194" s="120">
        <v>0.38055555555555554</v>
      </c>
      <c r="E194" s="19" t="s">
        <v>20</v>
      </c>
      <c r="F194" s="19" t="s">
        <v>110</v>
      </c>
      <c r="G194" s="20" t="s">
        <v>363</v>
      </c>
      <c r="H194" s="20"/>
    </row>
    <row r="195" spans="2:8" x14ac:dyDescent="0.2">
      <c r="B195" s="121">
        <v>45698</v>
      </c>
      <c r="C195" s="119">
        <v>0.38541666666666669</v>
      </c>
      <c r="D195" s="120">
        <v>0.41249999999999998</v>
      </c>
      <c r="E195" s="19" t="s">
        <v>20</v>
      </c>
      <c r="F195" s="19" t="s">
        <v>110</v>
      </c>
      <c r="G195" s="20" t="s">
        <v>774</v>
      </c>
      <c r="H195" s="20"/>
    </row>
    <row r="196" spans="2:8" x14ac:dyDescent="0.2">
      <c r="B196" s="121">
        <v>45698</v>
      </c>
      <c r="C196" s="119">
        <v>0.41805555555555557</v>
      </c>
      <c r="D196" s="120">
        <v>0.44791666666666669</v>
      </c>
      <c r="E196" s="19" t="s">
        <v>20</v>
      </c>
      <c r="F196" s="19" t="s">
        <v>110</v>
      </c>
      <c r="G196" s="20" t="s">
        <v>167</v>
      </c>
      <c r="H196" s="20"/>
    </row>
    <row r="197" spans="2:8" x14ac:dyDescent="0.2">
      <c r="B197" s="121">
        <v>45698</v>
      </c>
      <c r="C197" s="119">
        <v>0.45416666666666666</v>
      </c>
      <c r="D197" s="120">
        <v>0.48194444444444445</v>
      </c>
      <c r="E197" s="19" t="s">
        <v>20</v>
      </c>
      <c r="F197" s="19" t="s">
        <v>70</v>
      </c>
      <c r="G197" s="20" t="s">
        <v>544</v>
      </c>
      <c r="H197" s="20"/>
    </row>
    <row r="198" spans="2:8" x14ac:dyDescent="0.2">
      <c r="B198" s="121">
        <v>45698</v>
      </c>
      <c r="C198" s="119">
        <v>0.48472222222222222</v>
      </c>
      <c r="D198" s="120">
        <v>0.51041666666666663</v>
      </c>
      <c r="E198" s="19" t="s">
        <v>20</v>
      </c>
      <c r="F198" s="19" t="s">
        <v>70</v>
      </c>
      <c r="G198" s="20" t="s">
        <v>464</v>
      </c>
      <c r="H198" s="20"/>
    </row>
    <row r="199" spans="2:8" x14ac:dyDescent="0.2">
      <c r="B199" s="121">
        <v>45698</v>
      </c>
      <c r="C199" s="119">
        <v>0.54652777777777772</v>
      </c>
      <c r="D199" s="120">
        <v>0.5756944444444444</v>
      </c>
      <c r="E199" s="19" t="s">
        <v>20</v>
      </c>
      <c r="F199" s="19" t="s">
        <v>110</v>
      </c>
      <c r="G199" s="20" t="s">
        <v>184</v>
      </c>
      <c r="H199" s="20"/>
    </row>
    <row r="200" spans="2:8" x14ac:dyDescent="0.2">
      <c r="B200" s="121">
        <v>45698</v>
      </c>
      <c r="C200" s="119">
        <v>0.57986111111111116</v>
      </c>
      <c r="D200" s="120">
        <v>0.59305555555555556</v>
      </c>
      <c r="E200" s="19" t="s">
        <v>20</v>
      </c>
      <c r="F200" s="19" t="s">
        <v>70</v>
      </c>
      <c r="G200" s="20" t="s">
        <v>566</v>
      </c>
      <c r="H200" s="20"/>
    </row>
    <row r="201" spans="2:8" x14ac:dyDescent="0.2">
      <c r="B201" s="121">
        <v>45698</v>
      </c>
      <c r="C201" s="119">
        <v>0.59930555555555554</v>
      </c>
      <c r="D201" s="120">
        <v>0.61597222222222225</v>
      </c>
      <c r="E201" s="19" t="s">
        <v>20</v>
      </c>
      <c r="F201" s="19" t="s">
        <v>110</v>
      </c>
      <c r="G201" s="20" t="s">
        <v>205</v>
      </c>
      <c r="H201" s="20"/>
    </row>
    <row r="202" spans="2:8" x14ac:dyDescent="0.2">
      <c r="B202" s="121">
        <v>45698</v>
      </c>
      <c r="C202" s="119">
        <v>0.61944444444444446</v>
      </c>
      <c r="D202" s="120">
        <v>0.63958333333333328</v>
      </c>
      <c r="E202" s="19" t="s">
        <v>20</v>
      </c>
      <c r="F202" s="19" t="s">
        <v>70</v>
      </c>
      <c r="G202" s="20" t="s">
        <v>432</v>
      </c>
      <c r="H202" s="20"/>
    </row>
    <row r="203" spans="2:8" x14ac:dyDescent="0.2">
      <c r="B203" s="121">
        <v>45698</v>
      </c>
      <c r="C203" s="119">
        <v>0.64027777777777772</v>
      </c>
      <c r="D203" s="120">
        <v>0.66111111111111109</v>
      </c>
      <c r="E203" s="19" t="s">
        <v>20</v>
      </c>
      <c r="F203" s="19" t="s">
        <v>110</v>
      </c>
      <c r="G203" s="20" t="s">
        <v>623</v>
      </c>
      <c r="H203" s="20"/>
    </row>
    <row r="204" spans="2:8" x14ac:dyDescent="0.2">
      <c r="B204" s="121">
        <v>45698</v>
      </c>
      <c r="C204" s="119">
        <v>0.66180555555555554</v>
      </c>
      <c r="D204" s="120">
        <v>0.67291666666666672</v>
      </c>
      <c r="E204" s="19" t="s">
        <v>20</v>
      </c>
      <c r="F204" s="19" t="s">
        <v>110</v>
      </c>
      <c r="G204" s="20" t="s">
        <v>155</v>
      </c>
      <c r="H204" s="20"/>
    </row>
    <row r="205" spans="2:8" x14ac:dyDescent="0.2">
      <c r="B205" s="121">
        <v>45698</v>
      </c>
      <c r="C205" s="119">
        <v>0.67986111111111114</v>
      </c>
      <c r="D205" s="120">
        <v>0.69097222222222221</v>
      </c>
      <c r="E205" s="19" t="s">
        <v>20</v>
      </c>
      <c r="F205" s="19" t="s">
        <v>70</v>
      </c>
      <c r="G205" s="20" t="s">
        <v>724</v>
      </c>
      <c r="H205" s="20"/>
    </row>
    <row r="206" spans="2:8" x14ac:dyDescent="0.2">
      <c r="B206" s="121">
        <v>45698</v>
      </c>
      <c r="C206" s="119">
        <v>0.6958333333333333</v>
      </c>
      <c r="D206" s="120">
        <v>0.70902777777777781</v>
      </c>
      <c r="E206" s="19" t="s">
        <v>20</v>
      </c>
      <c r="F206" s="19" t="s">
        <v>110</v>
      </c>
      <c r="G206" s="20" t="s">
        <v>206</v>
      </c>
      <c r="H206" s="20"/>
    </row>
    <row r="207" spans="2:8" x14ac:dyDescent="0.2">
      <c r="B207" s="121">
        <v>45698</v>
      </c>
      <c r="C207" s="119">
        <v>0.71388888888888891</v>
      </c>
      <c r="D207" s="120">
        <v>0.73750000000000004</v>
      </c>
      <c r="E207" s="19" t="s">
        <v>20</v>
      </c>
      <c r="F207" s="19" t="s">
        <v>70</v>
      </c>
      <c r="G207" s="20" t="s">
        <v>708</v>
      </c>
      <c r="H207" s="20"/>
    </row>
    <row r="208" spans="2:8" x14ac:dyDescent="0.2">
      <c r="B208" s="121">
        <v>45698</v>
      </c>
      <c r="C208" s="119">
        <v>0.73958333333333337</v>
      </c>
      <c r="D208" s="120">
        <v>0.75486111111111109</v>
      </c>
      <c r="E208" s="19" t="s">
        <v>20</v>
      </c>
      <c r="F208" s="19" t="s">
        <v>70</v>
      </c>
      <c r="G208" s="20" t="s">
        <v>207</v>
      </c>
      <c r="H208" s="20"/>
    </row>
    <row r="209" spans="2:8" x14ac:dyDescent="0.2">
      <c r="B209" s="121">
        <v>45698</v>
      </c>
      <c r="C209" s="119">
        <v>0.7583333333333333</v>
      </c>
      <c r="D209" s="120">
        <v>0.77152777777777781</v>
      </c>
      <c r="E209" s="19" t="s">
        <v>20</v>
      </c>
      <c r="F209" s="19" t="s">
        <v>110</v>
      </c>
      <c r="G209" s="20" t="s">
        <v>330</v>
      </c>
      <c r="H209" s="20"/>
    </row>
    <row r="210" spans="2:8" x14ac:dyDescent="0.2">
      <c r="B210" s="121">
        <v>45698</v>
      </c>
      <c r="C210" s="119">
        <v>0.77430555555555558</v>
      </c>
      <c r="D210" s="120">
        <v>0.78680555555555554</v>
      </c>
      <c r="E210" s="19" t="s">
        <v>20</v>
      </c>
      <c r="F210" s="19" t="s">
        <v>110</v>
      </c>
      <c r="G210" s="20" t="s">
        <v>719</v>
      </c>
      <c r="H210" s="20"/>
    </row>
    <row r="211" spans="2:8" x14ac:dyDescent="0.2">
      <c r="B211" s="121">
        <v>45698</v>
      </c>
      <c r="C211" s="119">
        <v>0.79166666666666663</v>
      </c>
      <c r="D211" s="120">
        <v>0.81597222222222221</v>
      </c>
      <c r="E211" s="19" t="s">
        <v>20</v>
      </c>
      <c r="F211" s="19" t="s">
        <v>70</v>
      </c>
      <c r="G211" s="20" t="s">
        <v>602</v>
      </c>
      <c r="H211" s="20"/>
    </row>
    <row r="212" spans="2:8" x14ac:dyDescent="0.2">
      <c r="B212" s="121">
        <v>45698</v>
      </c>
      <c r="C212" s="119">
        <v>0.81805555555555554</v>
      </c>
      <c r="D212" s="120">
        <v>0.84652777777777777</v>
      </c>
      <c r="E212" s="19" t="s">
        <v>20</v>
      </c>
      <c r="F212" s="19" t="s">
        <v>110</v>
      </c>
      <c r="G212" s="20" t="s">
        <v>166</v>
      </c>
      <c r="H212" s="20"/>
    </row>
    <row r="213" spans="2:8" x14ac:dyDescent="0.2">
      <c r="B213" s="121">
        <v>45698</v>
      </c>
      <c r="C213" s="119">
        <v>0.33680555555555558</v>
      </c>
      <c r="D213" s="120">
        <v>0.34722222222222221</v>
      </c>
      <c r="E213" s="19" t="s">
        <v>21</v>
      </c>
      <c r="F213" s="19" t="s">
        <v>110</v>
      </c>
      <c r="G213" s="20" t="s">
        <v>775</v>
      </c>
      <c r="H213" s="20"/>
    </row>
    <row r="214" spans="2:8" x14ac:dyDescent="0.2">
      <c r="B214" s="121">
        <v>45698</v>
      </c>
      <c r="C214" s="119">
        <v>0.34861111111111109</v>
      </c>
      <c r="D214" s="120">
        <v>0.37430555555555556</v>
      </c>
      <c r="E214" s="19" t="s">
        <v>21</v>
      </c>
      <c r="F214" s="19" t="s">
        <v>110</v>
      </c>
      <c r="G214" s="20" t="s">
        <v>770</v>
      </c>
      <c r="H214" s="20"/>
    </row>
    <row r="215" spans="2:8" x14ac:dyDescent="0.2">
      <c r="B215" s="121">
        <v>45698</v>
      </c>
      <c r="C215" s="119">
        <v>0.37569444444444444</v>
      </c>
      <c r="D215" s="120">
        <v>0.39513888888888887</v>
      </c>
      <c r="E215" s="19" t="s">
        <v>21</v>
      </c>
      <c r="F215" s="19" t="s">
        <v>70</v>
      </c>
      <c r="G215" s="20" t="s">
        <v>730</v>
      </c>
      <c r="H215" s="20"/>
    </row>
    <row r="216" spans="2:8" x14ac:dyDescent="0.2">
      <c r="B216" s="121">
        <v>45698</v>
      </c>
      <c r="C216" s="119">
        <v>0.40069444444444446</v>
      </c>
      <c r="D216" s="120">
        <v>0.42986111111111114</v>
      </c>
      <c r="E216" s="19" t="s">
        <v>21</v>
      </c>
      <c r="F216" s="19" t="s">
        <v>70</v>
      </c>
      <c r="G216" s="20" t="s">
        <v>735</v>
      </c>
      <c r="H216" s="20"/>
    </row>
    <row r="217" spans="2:8" x14ac:dyDescent="0.2">
      <c r="B217" s="121">
        <v>45698</v>
      </c>
      <c r="C217" s="119">
        <v>0.43402777777777779</v>
      </c>
      <c r="D217" s="120">
        <v>0.45416666666666666</v>
      </c>
      <c r="E217" s="19" t="s">
        <v>21</v>
      </c>
      <c r="F217" s="19" t="s">
        <v>110</v>
      </c>
      <c r="G217" s="20" t="s">
        <v>317</v>
      </c>
      <c r="H217" s="20"/>
    </row>
    <row r="218" spans="2:8" x14ac:dyDescent="0.2">
      <c r="B218" s="121">
        <v>45698</v>
      </c>
      <c r="C218" s="119">
        <v>0.45902777777777776</v>
      </c>
      <c r="D218" s="120">
        <v>0.48749999999999999</v>
      </c>
      <c r="E218" s="19" t="s">
        <v>21</v>
      </c>
      <c r="F218" s="19" t="s">
        <v>110</v>
      </c>
      <c r="G218" s="20" t="s">
        <v>638</v>
      </c>
      <c r="H218" s="20"/>
    </row>
    <row r="219" spans="2:8" x14ac:dyDescent="0.2">
      <c r="B219" s="121">
        <v>45698</v>
      </c>
      <c r="C219" s="119">
        <v>0.48958333333333331</v>
      </c>
      <c r="D219" s="120">
        <v>0.51944444444444449</v>
      </c>
      <c r="E219" s="19" t="s">
        <v>21</v>
      </c>
      <c r="F219" s="19" t="s">
        <v>70</v>
      </c>
      <c r="G219" s="20" t="s">
        <v>729</v>
      </c>
      <c r="H219" s="20"/>
    </row>
    <row r="220" spans="2:8" x14ac:dyDescent="0.2">
      <c r="B220" s="121">
        <v>45698</v>
      </c>
      <c r="C220" s="119">
        <v>0.5541666666666667</v>
      </c>
      <c r="D220" s="120">
        <v>0.56597222222222221</v>
      </c>
      <c r="E220" s="19" t="s">
        <v>21</v>
      </c>
      <c r="F220" s="19" t="s">
        <v>110</v>
      </c>
      <c r="G220" s="20" t="s">
        <v>121</v>
      </c>
      <c r="H220" s="20"/>
    </row>
    <row r="221" spans="2:8" x14ac:dyDescent="0.2">
      <c r="B221" s="121">
        <v>45698</v>
      </c>
      <c r="C221" s="119">
        <v>0.5708333333333333</v>
      </c>
      <c r="D221" s="120">
        <v>0.58611111111111114</v>
      </c>
      <c r="E221" s="19" t="s">
        <v>21</v>
      </c>
      <c r="F221" s="19" t="s">
        <v>70</v>
      </c>
      <c r="G221" s="20" t="s">
        <v>716</v>
      </c>
      <c r="H221" s="20"/>
    </row>
    <row r="222" spans="2:8" x14ac:dyDescent="0.2">
      <c r="B222" s="121">
        <v>45698</v>
      </c>
      <c r="C222" s="119">
        <v>0.59027777777777779</v>
      </c>
      <c r="D222" s="120">
        <v>0.60972222222222228</v>
      </c>
      <c r="E222" s="19" t="s">
        <v>21</v>
      </c>
      <c r="F222" s="19" t="s">
        <v>70</v>
      </c>
      <c r="G222" s="20" t="s">
        <v>324</v>
      </c>
      <c r="H222" s="20"/>
    </row>
    <row r="223" spans="2:8" x14ac:dyDescent="0.2">
      <c r="B223" s="121">
        <v>45698</v>
      </c>
      <c r="C223" s="119">
        <v>0.61527777777777781</v>
      </c>
      <c r="D223" s="120">
        <v>0.62777777777777777</v>
      </c>
      <c r="E223" s="19" t="s">
        <v>21</v>
      </c>
      <c r="F223" s="19" t="s">
        <v>110</v>
      </c>
      <c r="G223" s="20" t="s">
        <v>776</v>
      </c>
      <c r="H223" s="20"/>
    </row>
    <row r="224" spans="2:8" x14ac:dyDescent="0.2">
      <c r="B224" s="121">
        <v>45698</v>
      </c>
      <c r="C224" s="119">
        <v>0.6333333333333333</v>
      </c>
      <c r="D224" s="120">
        <v>0.6645833333333333</v>
      </c>
      <c r="E224" s="19" t="s">
        <v>21</v>
      </c>
      <c r="F224" s="19" t="s">
        <v>70</v>
      </c>
      <c r="G224" s="20" t="s">
        <v>777</v>
      </c>
      <c r="H224" s="20"/>
    </row>
    <row r="225" spans="2:8" x14ac:dyDescent="0.2">
      <c r="B225" s="121">
        <v>45698</v>
      </c>
      <c r="C225" s="119">
        <v>0.67013888888888884</v>
      </c>
      <c r="D225" s="120">
        <v>0.69374999999999998</v>
      </c>
      <c r="E225" s="19" t="s">
        <v>21</v>
      </c>
      <c r="F225" s="19" t="s">
        <v>70</v>
      </c>
      <c r="G225" s="20" t="s">
        <v>327</v>
      </c>
      <c r="H225" s="20"/>
    </row>
    <row r="226" spans="2:8" x14ac:dyDescent="0.2">
      <c r="B226" s="121">
        <v>45698</v>
      </c>
      <c r="C226" s="119">
        <v>0.7006944444444444</v>
      </c>
      <c r="D226" s="120">
        <v>0.72777777777777775</v>
      </c>
      <c r="E226" s="19" t="s">
        <v>21</v>
      </c>
      <c r="F226" s="19" t="s">
        <v>70</v>
      </c>
      <c r="G226" s="20" t="s">
        <v>722</v>
      </c>
      <c r="H226" s="20"/>
    </row>
    <row r="227" spans="2:8" x14ac:dyDescent="0.2">
      <c r="B227" s="121">
        <v>45698</v>
      </c>
      <c r="C227" s="119">
        <v>0.73263888888888884</v>
      </c>
      <c r="D227" s="120">
        <v>0.76111111111111107</v>
      </c>
      <c r="E227" s="19" t="s">
        <v>21</v>
      </c>
      <c r="F227" s="19" t="s">
        <v>70</v>
      </c>
      <c r="G227" s="20" t="s">
        <v>715</v>
      </c>
      <c r="H227" s="20"/>
    </row>
    <row r="228" spans="2:8" x14ac:dyDescent="0.2">
      <c r="B228" s="121">
        <v>45698</v>
      </c>
      <c r="C228" s="119">
        <v>0.76249999999999996</v>
      </c>
      <c r="D228" s="120">
        <v>0.78055555555555556</v>
      </c>
      <c r="E228" s="19" t="s">
        <v>21</v>
      </c>
      <c r="F228" s="19" t="s">
        <v>70</v>
      </c>
      <c r="G228" s="20" t="s">
        <v>208</v>
      </c>
      <c r="H228" s="20"/>
    </row>
    <row r="229" spans="2:8" x14ac:dyDescent="0.2">
      <c r="B229" s="121">
        <v>45698</v>
      </c>
      <c r="C229" s="119">
        <v>0.78749999999999998</v>
      </c>
      <c r="D229" s="120">
        <v>0.81041666666666667</v>
      </c>
      <c r="E229" s="19" t="s">
        <v>21</v>
      </c>
      <c r="F229" s="19" t="s">
        <v>70</v>
      </c>
      <c r="G229" s="20" t="s">
        <v>778</v>
      </c>
      <c r="H229" s="20"/>
    </row>
    <row r="230" spans="2:8" x14ac:dyDescent="0.2">
      <c r="B230" s="121">
        <v>45698</v>
      </c>
      <c r="C230" s="119">
        <v>0.81597222222222221</v>
      </c>
      <c r="D230" s="120">
        <v>0.8354166666666667</v>
      </c>
      <c r="E230" s="19" t="s">
        <v>21</v>
      </c>
      <c r="F230" s="19" t="s">
        <v>110</v>
      </c>
      <c r="G230" s="20" t="s">
        <v>684</v>
      </c>
      <c r="H230" s="20"/>
    </row>
    <row r="231" spans="2:8" x14ac:dyDescent="0.2">
      <c r="B231" s="121">
        <v>45699</v>
      </c>
      <c r="C231" s="119">
        <v>0.33402777777777776</v>
      </c>
      <c r="D231" s="120">
        <v>0.35069444444444442</v>
      </c>
      <c r="E231" s="19" t="s">
        <v>103</v>
      </c>
      <c r="F231" s="19" t="s">
        <v>70</v>
      </c>
      <c r="G231" s="20" t="s">
        <v>317</v>
      </c>
      <c r="H231" s="20"/>
    </row>
    <row r="232" spans="2:8" x14ac:dyDescent="0.2">
      <c r="B232" s="121">
        <v>45699</v>
      </c>
      <c r="C232" s="119">
        <v>0.35347222222222224</v>
      </c>
      <c r="D232" s="120">
        <v>0.38472222222222224</v>
      </c>
      <c r="E232" s="19" t="s">
        <v>103</v>
      </c>
      <c r="F232" s="19" t="s">
        <v>110</v>
      </c>
      <c r="G232" s="20" t="s">
        <v>447</v>
      </c>
      <c r="H232" s="20"/>
    </row>
    <row r="233" spans="2:8" x14ac:dyDescent="0.2">
      <c r="B233" s="121">
        <v>45699</v>
      </c>
      <c r="C233" s="119">
        <v>0.38750000000000001</v>
      </c>
      <c r="D233" s="120">
        <v>0.41319444444444442</v>
      </c>
      <c r="E233" s="19" t="s">
        <v>103</v>
      </c>
      <c r="F233" s="19" t="s">
        <v>110</v>
      </c>
      <c r="G233" s="20" t="s">
        <v>658</v>
      </c>
      <c r="H233" s="20"/>
    </row>
    <row r="234" spans="2:8" x14ac:dyDescent="0.2">
      <c r="B234" s="121">
        <v>45699</v>
      </c>
      <c r="C234" s="119">
        <v>0.41458333333333336</v>
      </c>
      <c r="D234" s="120">
        <v>0.42569444444444443</v>
      </c>
      <c r="E234" s="19" t="s">
        <v>103</v>
      </c>
      <c r="F234" s="19" t="s">
        <v>70</v>
      </c>
      <c r="G234" s="20" t="s">
        <v>714</v>
      </c>
      <c r="H234" s="20"/>
    </row>
    <row r="235" spans="2:8" x14ac:dyDescent="0.2">
      <c r="B235" s="121">
        <v>45699</v>
      </c>
      <c r="C235" s="119">
        <v>0.42638888888888887</v>
      </c>
      <c r="D235" s="120">
        <v>0.4375</v>
      </c>
      <c r="E235" s="19" t="s">
        <v>103</v>
      </c>
      <c r="F235" s="19" t="s">
        <v>110</v>
      </c>
      <c r="G235" s="20" t="s">
        <v>779</v>
      </c>
      <c r="H235" s="20"/>
    </row>
    <row r="236" spans="2:8" x14ac:dyDescent="0.2">
      <c r="B236" s="121">
        <v>45699</v>
      </c>
      <c r="C236" s="119">
        <v>0.44166666666666665</v>
      </c>
      <c r="D236" s="120">
        <v>0.46250000000000002</v>
      </c>
      <c r="E236" s="19" t="s">
        <v>103</v>
      </c>
      <c r="F236" s="19" t="s">
        <v>110</v>
      </c>
      <c r="G236" s="20" t="s">
        <v>736</v>
      </c>
      <c r="H236" s="20"/>
    </row>
    <row r="237" spans="2:8" x14ac:dyDescent="0.2">
      <c r="B237" s="121">
        <v>45699</v>
      </c>
      <c r="C237" s="119">
        <v>0.46805555555555556</v>
      </c>
      <c r="D237" s="120">
        <v>0.49513888888888891</v>
      </c>
      <c r="E237" s="19" t="s">
        <v>103</v>
      </c>
      <c r="F237" s="19" t="s">
        <v>110</v>
      </c>
      <c r="G237" s="20" t="s">
        <v>565</v>
      </c>
      <c r="H237" s="20"/>
    </row>
    <row r="238" spans="2:8" x14ac:dyDescent="0.2">
      <c r="B238" s="121">
        <v>45699</v>
      </c>
      <c r="C238" s="119">
        <v>0.49583333333333335</v>
      </c>
      <c r="D238" s="120">
        <v>0.51944444444444449</v>
      </c>
      <c r="E238" s="19" t="s">
        <v>103</v>
      </c>
      <c r="F238" s="19" t="s">
        <v>70</v>
      </c>
      <c r="G238" s="20" t="s">
        <v>487</v>
      </c>
      <c r="H238" s="20"/>
    </row>
    <row r="239" spans="2:8" x14ac:dyDescent="0.2">
      <c r="B239" s="121">
        <v>45699</v>
      </c>
      <c r="C239" s="119">
        <v>0.54652777777777772</v>
      </c>
      <c r="D239" s="120">
        <v>0.57499999999999996</v>
      </c>
      <c r="E239" s="19" t="s">
        <v>103</v>
      </c>
      <c r="F239" s="19" t="s">
        <v>110</v>
      </c>
      <c r="G239" s="20" t="s">
        <v>742</v>
      </c>
      <c r="H239" s="20"/>
    </row>
    <row r="240" spans="2:8" x14ac:dyDescent="0.2">
      <c r="B240" s="121">
        <v>45699</v>
      </c>
      <c r="C240" s="119">
        <v>0.57847222222222228</v>
      </c>
      <c r="D240" s="120">
        <v>0.60416666666666663</v>
      </c>
      <c r="E240" s="19" t="s">
        <v>103</v>
      </c>
      <c r="F240" s="19" t="s">
        <v>70</v>
      </c>
      <c r="G240" s="20" t="s">
        <v>194</v>
      </c>
      <c r="H240" s="20"/>
    </row>
    <row r="241" spans="2:8" x14ac:dyDescent="0.2">
      <c r="B241" s="121">
        <v>45699</v>
      </c>
      <c r="C241" s="119">
        <v>0.60902777777777772</v>
      </c>
      <c r="D241" s="120">
        <v>0.63194444444444442</v>
      </c>
      <c r="E241" s="19" t="s">
        <v>103</v>
      </c>
      <c r="F241" s="19" t="s">
        <v>70</v>
      </c>
      <c r="G241" s="20" t="s">
        <v>282</v>
      </c>
      <c r="H241" s="20"/>
    </row>
    <row r="242" spans="2:8" x14ac:dyDescent="0.2">
      <c r="B242" s="121">
        <v>45699</v>
      </c>
      <c r="C242" s="119">
        <v>0.63263888888888886</v>
      </c>
      <c r="D242" s="120">
        <v>0.65138888888888891</v>
      </c>
      <c r="E242" s="19" t="s">
        <v>103</v>
      </c>
      <c r="F242" s="19" t="s">
        <v>110</v>
      </c>
      <c r="G242" s="20" t="s">
        <v>184</v>
      </c>
      <c r="H242" s="20"/>
    </row>
    <row r="243" spans="2:8" x14ac:dyDescent="0.2">
      <c r="B243" s="121">
        <v>45699</v>
      </c>
      <c r="C243" s="119">
        <v>0.65208333333333335</v>
      </c>
      <c r="D243" s="120">
        <v>0.66736111111111107</v>
      </c>
      <c r="E243" s="19" t="s">
        <v>103</v>
      </c>
      <c r="F243" s="19" t="s">
        <v>70</v>
      </c>
      <c r="G243" s="20" t="s">
        <v>283</v>
      </c>
      <c r="H243" s="20"/>
    </row>
    <row r="244" spans="2:8" x14ac:dyDescent="0.2">
      <c r="B244" s="121">
        <v>45699</v>
      </c>
      <c r="C244" s="119">
        <v>0.67222222222222228</v>
      </c>
      <c r="D244" s="120">
        <v>0.70208333333333328</v>
      </c>
      <c r="E244" s="19" t="s">
        <v>103</v>
      </c>
      <c r="F244" s="19" t="s">
        <v>110</v>
      </c>
      <c r="G244" s="20" t="s">
        <v>284</v>
      </c>
      <c r="H244" s="20"/>
    </row>
    <row r="245" spans="2:8" x14ac:dyDescent="0.2">
      <c r="B245" s="121">
        <v>45699</v>
      </c>
      <c r="C245" s="119">
        <v>0.70625000000000004</v>
      </c>
      <c r="D245" s="120">
        <v>0.73750000000000004</v>
      </c>
      <c r="E245" s="19" t="s">
        <v>103</v>
      </c>
      <c r="F245" s="19" t="s">
        <v>70</v>
      </c>
      <c r="G245" s="20" t="s">
        <v>780</v>
      </c>
      <c r="H245" s="20"/>
    </row>
    <row r="246" spans="2:8" x14ac:dyDescent="0.2">
      <c r="B246" s="121">
        <v>45699</v>
      </c>
      <c r="C246" s="119">
        <v>0.7416666666666667</v>
      </c>
      <c r="D246" s="120">
        <v>0.75555555555555554</v>
      </c>
      <c r="E246" s="19" t="s">
        <v>103</v>
      </c>
      <c r="F246" s="19" t="s">
        <v>70</v>
      </c>
      <c r="G246" s="20" t="s">
        <v>285</v>
      </c>
      <c r="H246" s="20"/>
    </row>
    <row r="247" spans="2:8" x14ac:dyDescent="0.2">
      <c r="B247" s="121">
        <v>45699</v>
      </c>
      <c r="C247" s="119">
        <v>0.76111111111111107</v>
      </c>
      <c r="D247" s="120">
        <v>0.77847222222222223</v>
      </c>
      <c r="E247" s="19" t="s">
        <v>103</v>
      </c>
      <c r="F247" s="19" t="s">
        <v>70</v>
      </c>
      <c r="G247" s="20" t="s">
        <v>286</v>
      </c>
      <c r="H247" s="20"/>
    </row>
    <row r="248" spans="2:8" x14ac:dyDescent="0.2">
      <c r="B248" s="121">
        <v>45699</v>
      </c>
      <c r="C248" s="119">
        <v>0.78055555555555556</v>
      </c>
      <c r="D248" s="120">
        <v>0.80972222222222223</v>
      </c>
      <c r="E248" s="19" t="s">
        <v>103</v>
      </c>
      <c r="F248" s="19" t="s">
        <v>110</v>
      </c>
      <c r="G248" s="20" t="s">
        <v>209</v>
      </c>
      <c r="H248" s="20"/>
    </row>
    <row r="249" spans="2:8" x14ac:dyDescent="0.2">
      <c r="B249" s="121">
        <v>45699</v>
      </c>
      <c r="C249" s="119">
        <v>0.81319444444444444</v>
      </c>
      <c r="D249" s="120">
        <v>0.82916666666666672</v>
      </c>
      <c r="E249" s="19" t="s">
        <v>103</v>
      </c>
      <c r="F249" s="19" t="s">
        <v>110</v>
      </c>
      <c r="G249" s="20" t="s">
        <v>210</v>
      </c>
      <c r="H249" s="20"/>
    </row>
    <row r="250" spans="2:8" x14ac:dyDescent="0.2">
      <c r="B250" s="121">
        <v>45699</v>
      </c>
      <c r="C250" s="119">
        <v>0.82986111111111116</v>
      </c>
      <c r="D250" s="120">
        <v>0.84236111111111112</v>
      </c>
      <c r="E250" s="19" t="s">
        <v>103</v>
      </c>
      <c r="F250" s="19" t="s">
        <v>70</v>
      </c>
      <c r="G250" s="20" t="s">
        <v>187</v>
      </c>
      <c r="H250" s="20"/>
    </row>
    <row r="251" spans="2:8" x14ac:dyDescent="0.2">
      <c r="B251" s="121">
        <v>45699</v>
      </c>
      <c r="C251" s="119">
        <v>0.33680555555555558</v>
      </c>
      <c r="D251" s="120">
        <v>0.36041666666666666</v>
      </c>
      <c r="E251" s="19" t="s">
        <v>104</v>
      </c>
      <c r="F251" s="19" t="s">
        <v>70</v>
      </c>
      <c r="G251" s="20" t="s">
        <v>287</v>
      </c>
      <c r="H251" s="20"/>
    </row>
    <row r="252" spans="2:8" x14ac:dyDescent="0.2">
      <c r="B252" s="121">
        <v>45699</v>
      </c>
      <c r="C252" s="119">
        <v>0.36458333333333331</v>
      </c>
      <c r="D252" s="120">
        <v>0.39513888888888887</v>
      </c>
      <c r="E252" s="19" t="s">
        <v>104</v>
      </c>
      <c r="F252" s="19" t="s">
        <v>110</v>
      </c>
      <c r="G252" s="20" t="s">
        <v>288</v>
      </c>
      <c r="H252" s="20"/>
    </row>
    <row r="253" spans="2:8" x14ac:dyDescent="0.2">
      <c r="B253" s="121">
        <v>45699</v>
      </c>
      <c r="C253" s="119">
        <v>0.39861111111111114</v>
      </c>
      <c r="D253" s="120">
        <v>0.41249999999999998</v>
      </c>
      <c r="E253" s="19" t="s">
        <v>104</v>
      </c>
      <c r="F253" s="19" t="s">
        <v>70</v>
      </c>
      <c r="G253" s="20" t="s">
        <v>781</v>
      </c>
      <c r="H253" s="20"/>
    </row>
    <row r="254" spans="2:8" x14ac:dyDescent="0.2">
      <c r="B254" s="121">
        <v>45699</v>
      </c>
      <c r="C254" s="119">
        <v>0.41805555555555557</v>
      </c>
      <c r="D254" s="120">
        <v>0.44444444444444442</v>
      </c>
      <c r="E254" s="19" t="s">
        <v>104</v>
      </c>
      <c r="F254" s="19" t="s">
        <v>110</v>
      </c>
      <c r="G254" s="20" t="s">
        <v>289</v>
      </c>
      <c r="H254" s="20"/>
    </row>
    <row r="255" spans="2:8" x14ac:dyDescent="0.2">
      <c r="B255" s="121">
        <v>45699</v>
      </c>
      <c r="C255" s="119">
        <v>0.44861111111111113</v>
      </c>
      <c r="D255" s="120">
        <v>0.46666666666666667</v>
      </c>
      <c r="E255" s="19" t="s">
        <v>104</v>
      </c>
      <c r="F255" s="19" t="s">
        <v>110</v>
      </c>
      <c r="G255" s="20" t="s">
        <v>290</v>
      </c>
      <c r="H255" s="20"/>
    </row>
    <row r="256" spans="2:8" x14ac:dyDescent="0.2">
      <c r="B256" s="121">
        <v>45699</v>
      </c>
      <c r="C256" s="119">
        <v>0.47152777777777777</v>
      </c>
      <c r="D256" s="120">
        <v>0.49791666666666667</v>
      </c>
      <c r="E256" s="19" t="s">
        <v>104</v>
      </c>
      <c r="F256" s="19" t="s">
        <v>110</v>
      </c>
      <c r="G256" s="20" t="s">
        <v>291</v>
      </c>
      <c r="H256" s="20"/>
    </row>
    <row r="257" spans="2:8" x14ac:dyDescent="0.2">
      <c r="B257" s="121">
        <v>45699</v>
      </c>
      <c r="C257" s="119">
        <v>0.54513888888888884</v>
      </c>
      <c r="D257" s="120">
        <v>0.5708333333333333</v>
      </c>
      <c r="E257" s="19" t="s">
        <v>104</v>
      </c>
      <c r="F257" s="19" t="s">
        <v>110</v>
      </c>
      <c r="G257" s="20" t="s">
        <v>211</v>
      </c>
      <c r="H257" s="20"/>
    </row>
    <row r="258" spans="2:8" x14ac:dyDescent="0.2">
      <c r="B258" s="121">
        <v>45699</v>
      </c>
      <c r="C258" s="119">
        <v>0.57291666666666663</v>
      </c>
      <c r="D258" s="120">
        <v>0.58888888888888891</v>
      </c>
      <c r="E258" s="19" t="s">
        <v>104</v>
      </c>
      <c r="F258" s="19" t="s">
        <v>70</v>
      </c>
      <c r="G258" s="20" t="s">
        <v>292</v>
      </c>
      <c r="H258" s="20"/>
    </row>
    <row r="259" spans="2:8" x14ac:dyDescent="0.2">
      <c r="B259" s="121">
        <v>45699</v>
      </c>
      <c r="C259" s="119">
        <v>0.59305555555555556</v>
      </c>
      <c r="D259" s="120">
        <v>0.61944444444444446</v>
      </c>
      <c r="E259" s="19" t="s">
        <v>104</v>
      </c>
      <c r="F259" s="19" t="s">
        <v>70</v>
      </c>
      <c r="G259" s="20" t="s">
        <v>212</v>
      </c>
      <c r="H259" s="20"/>
    </row>
    <row r="260" spans="2:8" x14ac:dyDescent="0.2">
      <c r="B260" s="121">
        <v>45699</v>
      </c>
      <c r="C260" s="119">
        <v>0.62152777777777779</v>
      </c>
      <c r="D260" s="120">
        <v>0.64097222222222228</v>
      </c>
      <c r="E260" s="19" t="s">
        <v>104</v>
      </c>
      <c r="F260" s="19" t="s">
        <v>70</v>
      </c>
      <c r="G260" s="20" t="s">
        <v>765</v>
      </c>
      <c r="H260" s="20"/>
    </row>
    <row r="261" spans="2:8" x14ac:dyDescent="0.2">
      <c r="B261" s="121">
        <v>45699</v>
      </c>
      <c r="C261" s="119">
        <v>0.64444444444444449</v>
      </c>
      <c r="D261" s="120">
        <v>0.66597222222222219</v>
      </c>
      <c r="E261" s="19" t="s">
        <v>104</v>
      </c>
      <c r="F261" s="19" t="s">
        <v>110</v>
      </c>
      <c r="G261" s="20" t="s">
        <v>293</v>
      </c>
      <c r="H261" s="20"/>
    </row>
    <row r="262" spans="2:8" x14ac:dyDescent="0.2">
      <c r="B262" s="121">
        <v>45699</v>
      </c>
      <c r="C262" s="119">
        <v>0.67083333333333328</v>
      </c>
      <c r="D262" s="120">
        <v>0.69652777777777775</v>
      </c>
      <c r="E262" s="19" t="s">
        <v>104</v>
      </c>
      <c r="F262" s="19" t="s">
        <v>110</v>
      </c>
      <c r="G262" s="20" t="s">
        <v>155</v>
      </c>
      <c r="H262" s="20"/>
    </row>
    <row r="263" spans="2:8" x14ac:dyDescent="0.2">
      <c r="B263" s="121">
        <v>45699</v>
      </c>
      <c r="C263" s="119">
        <v>0.70208333333333328</v>
      </c>
      <c r="D263" s="120">
        <v>0.71875</v>
      </c>
      <c r="E263" s="19" t="s">
        <v>104</v>
      </c>
      <c r="F263" s="19" t="s">
        <v>110</v>
      </c>
      <c r="G263" s="20" t="s">
        <v>294</v>
      </c>
      <c r="H263" s="20"/>
    </row>
    <row r="264" spans="2:8" x14ac:dyDescent="0.2">
      <c r="B264" s="121">
        <v>45699</v>
      </c>
      <c r="C264" s="119">
        <v>0.72083333333333333</v>
      </c>
      <c r="D264" s="120">
        <v>0.74305555555555558</v>
      </c>
      <c r="E264" s="19" t="s">
        <v>104</v>
      </c>
      <c r="F264" s="19" t="s">
        <v>70</v>
      </c>
      <c r="G264" s="20" t="s">
        <v>782</v>
      </c>
      <c r="H264" s="20"/>
    </row>
    <row r="265" spans="2:8" x14ac:dyDescent="0.2">
      <c r="B265" s="121">
        <v>45699</v>
      </c>
      <c r="C265" s="119">
        <v>0.74583333333333335</v>
      </c>
      <c r="D265" s="120">
        <v>0.76875000000000004</v>
      </c>
      <c r="E265" s="19" t="s">
        <v>104</v>
      </c>
      <c r="F265" s="19" t="s">
        <v>110</v>
      </c>
      <c r="G265" s="20" t="s">
        <v>295</v>
      </c>
      <c r="H265" s="20"/>
    </row>
    <row r="266" spans="2:8" x14ac:dyDescent="0.2">
      <c r="B266" s="121">
        <v>45699</v>
      </c>
      <c r="C266" s="119">
        <v>0.77083333333333337</v>
      </c>
      <c r="D266" s="120">
        <v>0.8</v>
      </c>
      <c r="E266" s="19" t="s">
        <v>104</v>
      </c>
      <c r="F266" s="19" t="s">
        <v>110</v>
      </c>
      <c r="G266" s="20" t="s">
        <v>296</v>
      </c>
      <c r="H266" s="20"/>
    </row>
    <row r="267" spans="2:8" x14ac:dyDescent="0.2">
      <c r="B267" s="121">
        <v>45699</v>
      </c>
      <c r="C267" s="119">
        <v>0.80555555555555558</v>
      </c>
      <c r="D267" s="120">
        <v>0.8305555555555556</v>
      </c>
      <c r="E267" s="19" t="s">
        <v>104</v>
      </c>
      <c r="F267" s="19" t="s">
        <v>70</v>
      </c>
      <c r="G267" s="20" t="s">
        <v>297</v>
      </c>
      <c r="H267" s="20"/>
    </row>
    <row r="268" spans="2:8" x14ac:dyDescent="0.2">
      <c r="B268" s="121">
        <v>45699</v>
      </c>
      <c r="C268" s="119">
        <v>0.83680555555555558</v>
      </c>
      <c r="D268" s="120">
        <v>0.85069444444444442</v>
      </c>
      <c r="E268" s="19" t="s">
        <v>104</v>
      </c>
      <c r="F268" s="19" t="s">
        <v>70</v>
      </c>
      <c r="G268" s="20" t="s">
        <v>298</v>
      </c>
      <c r="H268" s="20"/>
    </row>
    <row r="269" spans="2:8" x14ac:dyDescent="0.2">
      <c r="B269" s="121">
        <v>45699</v>
      </c>
      <c r="C269" s="119">
        <v>0.33541666666666664</v>
      </c>
      <c r="D269" s="120">
        <v>0.35347222222222224</v>
      </c>
      <c r="E269" s="19" t="s">
        <v>105</v>
      </c>
      <c r="F269" s="19" t="s">
        <v>70</v>
      </c>
      <c r="G269" s="20" t="s">
        <v>205</v>
      </c>
      <c r="H269" s="20"/>
    </row>
    <row r="270" spans="2:8" x14ac:dyDescent="0.2">
      <c r="B270" s="121">
        <v>45699</v>
      </c>
      <c r="C270" s="119">
        <v>0.35555555555555557</v>
      </c>
      <c r="D270" s="120">
        <v>0.3840277777777778</v>
      </c>
      <c r="E270" s="19" t="s">
        <v>105</v>
      </c>
      <c r="F270" s="19" t="s">
        <v>70</v>
      </c>
      <c r="G270" s="20" t="s">
        <v>299</v>
      </c>
      <c r="H270" s="20"/>
    </row>
    <row r="271" spans="2:8" x14ac:dyDescent="0.2">
      <c r="B271" s="121">
        <v>45699</v>
      </c>
      <c r="C271" s="119">
        <v>0.38680555555555557</v>
      </c>
      <c r="D271" s="120">
        <v>0.40138888888888891</v>
      </c>
      <c r="E271" s="19" t="s">
        <v>105</v>
      </c>
      <c r="F271" s="19" t="s">
        <v>70</v>
      </c>
      <c r="G271" s="20" t="s">
        <v>300</v>
      </c>
      <c r="H271" s="20"/>
    </row>
    <row r="272" spans="2:8" x14ac:dyDescent="0.2">
      <c r="B272" s="121">
        <v>45699</v>
      </c>
      <c r="C272" s="119">
        <v>0.40486111111111112</v>
      </c>
      <c r="D272" s="120">
        <v>0.43611111111111112</v>
      </c>
      <c r="E272" s="19" t="s">
        <v>105</v>
      </c>
      <c r="F272" s="19" t="s">
        <v>110</v>
      </c>
      <c r="G272" s="20" t="s">
        <v>301</v>
      </c>
      <c r="H272" s="20"/>
    </row>
    <row r="273" spans="2:8" x14ac:dyDescent="0.2">
      <c r="B273" s="121">
        <v>45699</v>
      </c>
      <c r="C273" s="119">
        <v>0.43888888888888888</v>
      </c>
      <c r="D273" s="120">
        <v>0.46111111111111114</v>
      </c>
      <c r="E273" s="19" t="s">
        <v>105</v>
      </c>
      <c r="F273" s="19" t="s">
        <v>70</v>
      </c>
      <c r="G273" s="20" t="s">
        <v>783</v>
      </c>
      <c r="H273" s="20"/>
    </row>
    <row r="274" spans="2:8" x14ac:dyDescent="0.2">
      <c r="B274" s="121">
        <v>45699</v>
      </c>
      <c r="C274" s="119">
        <v>0.46527777777777779</v>
      </c>
      <c r="D274" s="120">
        <v>0.48541666666666666</v>
      </c>
      <c r="E274" s="19" t="s">
        <v>105</v>
      </c>
      <c r="F274" s="19" t="s">
        <v>110</v>
      </c>
      <c r="G274" s="20" t="s">
        <v>302</v>
      </c>
      <c r="H274" s="20"/>
    </row>
    <row r="275" spans="2:8" x14ac:dyDescent="0.2">
      <c r="B275" s="121">
        <v>45699</v>
      </c>
      <c r="C275" s="119">
        <v>0.49236111111111114</v>
      </c>
      <c r="D275" s="120">
        <v>0.51944444444444449</v>
      </c>
      <c r="E275" s="19" t="s">
        <v>105</v>
      </c>
      <c r="F275" s="19" t="s">
        <v>70</v>
      </c>
      <c r="G275" s="20" t="s">
        <v>303</v>
      </c>
      <c r="H275" s="20"/>
    </row>
    <row r="276" spans="2:8" x14ac:dyDescent="0.2">
      <c r="B276" s="121">
        <v>45699</v>
      </c>
      <c r="C276" s="119">
        <v>0.54791666666666672</v>
      </c>
      <c r="D276" s="120">
        <v>0.56527777777777777</v>
      </c>
      <c r="E276" s="19" t="s">
        <v>105</v>
      </c>
      <c r="F276" s="19" t="s">
        <v>70</v>
      </c>
      <c r="G276" s="20" t="s">
        <v>784</v>
      </c>
      <c r="H276" s="20"/>
    </row>
    <row r="277" spans="2:8" x14ac:dyDescent="0.2">
      <c r="B277" s="121">
        <v>45699</v>
      </c>
      <c r="C277" s="119">
        <v>0.56666666666666665</v>
      </c>
      <c r="D277" s="120">
        <v>0.58888888888888891</v>
      </c>
      <c r="E277" s="19" t="s">
        <v>105</v>
      </c>
      <c r="F277" s="19" t="s">
        <v>110</v>
      </c>
      <c r="G277" s="20" t="s">
        <v>304</v>
      </c>
      <c r="H277" s="20"/>
    </row>
    <row r="278" spans="2:8" x14ac:dyDescent="0.2">
      <c r="B278" s="121">
        <v>45699</v>
      </c>
      <c r="C278" s="119">
        <v>0.59166666666666667</v>
      </c>
      <c r="D278" s="120">
        <v>0.60624999999999996</v>
      </c>
      <c r="E278" s="19" t="s">
        <v>105</v>
      </c>
      <c r="F278" s="19" t="s">
        <v>70</v>
      </c>
      <c r="G278" s="20" t="s">
        <v>785</v>
      </c>
      <c r="H278" s="20"/>
    </row>
    <row r="279" spans="2:8" x14ac:dyDescent="0.2">
      <c r="B279" s="121">
        <v>45699</v>
      </c>
      <c r="C279" s="119">
        <v>0.60833333333333328</v>
      </c>
      <c r="D279" s="120">
        <v>0.63263888888888886</v>
      </c>
      <c r="E279" s="19" t="s">
        <v>105</v>
      </c>
      <c r="F279" s="19" t="s">
        <v>70</v>
      </c>
      <c r="G279" s="20" t="s">
        <v>786</v>
      </c>
      <c r="H279" s="20"/>
    </row>
    <row r="280" spans="2:8" x14ac:dyDescent="0.2">
      <c r="B280" s="121">
        <v>45699</v>
      </c>
      <c r="C280" s="119">
        <v>0.63958333333333328</v>
      </c>
      <c r="D280" s="120">
        <v>0.67013888888888884</v>
      </c>
      <c r="E280" s="19" t="s">
        <v>105</v>
      </c>
      <c r="F280" s="19" t="s">
        <v>70</v>
      </c>
      <c r="G280" s="20" t="s">
        <v>768</v>
      </c>
      <c r="H280" s="20"/>
    </row>
    <row r="281" spans="2:8" x14ac:dyDescent="0.2">
      <c r="B281" s="121">
        <v>45699</v>
      </c>
      <c r="C281" s="119">
        <v>0.67500000000000004</v>
      </c>
      <c r="D281" s="120">
        <v>0.6875</v>
      </c>
      <c r="E281" s="19" t="s">
        <v>105</v>
      </c>
      <c r="F281" s="19" t="s">
        <v>110</v>
      </c>
      <c r="G281" s="20" t="s">
        <v>201</v>
      </c>
      <c r="H281" s="20"/>
    </row>
    <row r="282" spans="2:8" x14ac:dyDescent="0.2">
      <c r="B282" s="121">
        <v>45699</v>
      </c>
      <c r="C282" s="119">
        <v>0.69166666666666665</v>
      </c>
      <c r="D282" s="120">
        <v>0.70763888888888893</v>
      </c>
      <c r="E282" s="19" t="s">
        <v>105</v>
      </c>
      <c r="F282" s="19" t="s">
        <v>110</v>
      </c>
      <c r="G282" s="20" t="s">
        <v>305</v>
      </c>
      <c r="H282" s="20"/>
    </row>
    <row r="283" spans="2:8" x14ac:dyDescent="0.2">
      <c r="B283" s="121">
        <v>45699</v>
      </c>
      <c r="C283" s="119">
        <v>0.71458333333333335</v>
      </c>
      <c r="D283" s="120">
        <v>0.74305555555555558</v>
      </c>
      <c r="E283" s="19" t="s">
        <v>105</v>
      </c>
      <c r="F283" s="19" t="s">
        <v>70</v>
      </c>
      <c r="G283" s="20" t="s">
        <v>306</v>
      </c>
      <c r="H283" s="20"/>
    </row>
    <row r="284" spans="2:8" x14ac:dyDescent="0.2">
      <c r="B284" s="121">
        <v>45699</v>
      </c>
      <c r="C284" s="119">
        <v>0.74722222222222223</v>
      </c>
      <c r="D284" s="120">
        <v>0.76041666666666663</v>
      </c>
      <c r="E284" s="19" t="s">
        <v>105</v>
      </c>
      <c r="F284" s="19" t="s">
        <v>110</v>
      </c>
      <c r="G284" s="20" t="s">
        <v>307</v>
      </c>
      <c r="H284" s="20"/>
    </row>
    <row r="285" spans="2:8" x14ac:dyDescent="0.2">
      <c r="B285" s="121">
        <v>45699</v>
      </c>
      <c r="C285" s="119">
        <v>0.7631944444444444</v>
      </c>
      <c r="D285" s="120">
        <v>0.78888888888888886</v>
      </c>
      <c r="E285" s="19" t="s">
        <v>105</v>
      </c>
      <c r="F285" s="19" t="s">
        <v>70</v>
      </c>
      <c r="G285" s="20" t="s">
        <v>308</v>
      </c>
      <c r="H285" s="20"/>
    </row>
    <row r="286" spans="2:8" x14ac:dyDescent="0.2">
      <c r="B286" s="121">
        <v>45699</v>
      </c>
      <c r="C286" s="119">
        <v>0.79097222222222219</v>
      </c>
      <c r="D286" s="120">
        <v>0.80138888888888893</v>
      </c>
      <c r="E286" s="19" t="s">
        <v>105</v>
      </c>
      <c r="F286" s="19" t="s">
        <v>110</v>
      </c>
      <c r="G286" s="20" t="s">
        <v>309</v>
      </c>
      <c r="H286" s="20"/>
    </row>
    <row r="287" spans="2:8" x14ac:dyDescent="0.2">
      <c r="B287" s="121">
        <v>45699</v>
      </c>
      <c r="C287" s="119">
        <v>0.80763888888888891</v>
      </c>
      <c r="D287" s="120">
        <v>0.83750000000000002</v>
      </c>
      <c r="E287" s="19" t="s">
        <v>105</v>
      </c>
      <c r="F287" s="19" t="s">
        <v>70</v>
      </c>
      <c r="G287" s="20" t="s">
        <v>121</v>
      </c>
      <c r="H287" s="20"/>
    </row>
    <row r="288" spans="2:8" x14ac:dyDescent="0.2">
      <c r="B288" s="121">
        <v>45699</v>
      </c>
      <c r="C288" s="119">
        <v>0.33888888888888891</v>
      </c>
      <c r="D288" s="120">
        <v>0.35416666666666669</v>
      </c>
      <c r="E288" s="19" t="s">
        <v>3</v>
      </c>
      <c r="F288" s="19" t="s">
        <v>110</v>
      </c>
      <c r="G288" s="20" t="s">
        <v>310</v>
      </c>
      <c r="H288" s="20"/>
    </row>
    <row r="289" spans="2:8" x14ac:dyDescent="0.2">
      <c r="B289" s="121">
        <v>45699</v>
      </c>
      <c r="C289" s="119">
        <v>0.3611111111111111</v>
      </c>
      <c r="D289" s="120">
        <v>0.37916666666666665</v>
      </c>
      <c r="E289" s="19" t="s">
        <v>3</v>
      </c>
      <c r="F289" s="19" t="s">
        <v>110</v>
      </c>
      <c r="G289" s="20" t="s">
        <v>311</v>
      </c>
      <c r="H289" s="20"/>
    </row>
    <row r="290" spans="2:8" x14ac:dyDescent="0.2">
      <c r="B290" s="121">
        <v>45699</v>
      </c>
      <c r="C290" s="119">
        <v>0.38263888888888886</v>
      </c>
      <c r="D290" s="120">
        <v>0.40972222222222221</v>
      </c>
      <c r="E290" s="19" t="s">
        <v>3</v>
      </c>
      <c r="F290" s="19" t="s">
        <v>70</v>
      </c>
      <c r="G290" s="20" t="s">
        <v>312</v>
      </c>
      <c r="H290" s="20"/>
    </row>
    <row r="291" spans="2:8" x14ac:dyDescent="0.2">
      <c r="B291" s="121">
        <v>45699</v>
      </c>
      <c r="C291" s="119">
        <v>0.4152777777777778</v>
      </c>
      <c r="D291" s="120">
        <v>0.43194444444444446</v>
      </c>
      <c r="E291" s="19" t="s">
        <v>3</v>
      </c>
      <c r="F291" s="19" t="s">
        <v>70</v>
      </c>
      <c r="G291" s="20" t="s">
        <v>306</v>
      </c>
      <c r="H291" s="20"/>
    </row>
    <row r="292" spans="2:8" x14ac:dyDescent="0.2">
      <c r="B292" s="121">
        <v>45699</v>
      </c>
      <c r="C292" s="119">
        <v>0.43263888888888891</v>
      </c>
      <c r="D292" s="120">
        <v>0.45555555555555555</v>
      </c>
      <c r="E292" s="19" t="s">
        <v>3</v>
      </c>
      <c r="F292" s="19" t="s">
        <v>110</v>
      </c>
      <c r="G292" s="20" t="s">
        <v>313</v>
      </c>
      <c r="H292" s="20"/>
    </row>
    <row r="293" spans="2:8" x14ac:dyDescent="0.2">
      <c r="B293" s="121">
        <v>45699</v>
      </c>
      <c r="C293" s="119">
        <v>0.45833333333333331</v>
      </c>
      <c r="D293" s="120">
        <v>0.48541666666666666</v>
      </c>
      <c r="E293" s="19" t="s">
        <v>3</v>
      </c>
      <c r="F293" s="19" t="s">
        <v>70</v>
      </c>
      <c r="G293" s="20" t="s">
        <v>206</v>
      </c>
      <c r="H293" s="20"/>
    </row>
    <row r="294" spans="2:8" x14ac:dyDescent="0.2">
      <c r="B294" s="121">
        <v>45699</v>
      </c>
      <c r="C294" s="119">
        <v>0.48749999999999999</v>
      </c>
      <c r="D294" s="120">
        <v>0.50972222222222219</v>
      </c>
      <c r="E294" s="19" t="s">
        <v>3</v>
      </c>
      <c r="F294" s="19" t="s">
        <v>70</v>
      </c>
      <c r="G294" s="20" t="s">
        <v>314</v>
      </c>
      <c r="H294" s="20"/>
    </row>
    <row r="295" spans="2:8" x14ac:dyDescent="0.2">
      <c r="B295" s="121">
        <v>45699</v>
      </c>
      <c r="C295" s="119">
        <v>0.55138888888888893</v>
      </c>
      <c r="D295" s="120">
        <v>0.57638888888888884</v>
      </c>
      <c r="E295" s="19" t="s">
        <v>3</v>
      </c>
      <c r="F295" s="19" t="s">
        <v>70</v>
      </c>
      <c r="G295" s="20" t="s">
        <v>315</v>
      </c>
      <c r="H295" s="20"/>
    </row>
    <row r="296" spans="2:8" x14ac:dyDescent="0.2">
      <c r="B296" s="121">
        <v>45699</v>
      </c>
      <c r="C296" s="119">
        <v>0.58263888888888893</v>
      </c>
      <c r="D296" s="120">
        <v>0.61388888888888893</v>
      </c>
      <c r="E296" s="19" t="s">
        <v>3</v>
      </c>
      <c r="F296" s="19" t="s">
        <v>110</v>
      </c>
      <c r="G296" s="20" t="s">
        <v>184</v>
      </c>
      <c r="H296" s="20"/>
    </row>
    <row r="297" spans="2:8" x14ac:dyDescent="0.2">
      <c r="B297" s="121">
        <v>45699</v>
      </c>
      <c r="C297" s="119">
        <v>0.61527777777777781</v>
      </c>
      <c r="D297" s="120">
        <v>0.62847222222222221</v>
      </c>
      <c r="E297" s="19" t="s">
        <v>3</v>
      </c>
      <c r="F297" s="19" t="s">
        <v>70</v>
      </c>
      <c r="G297" s="20" t="s">
        <v>316</v>
      </c>
      <c r="H297" s="20"/>
    </row>
    <row r="298" spans="2:8" x14ac:dyDescent="0.2">
      <c r="B298" s="121">
        <v>45699</v>
      </c>
      <c r="C298" s="119">
        <v>0.6333333333333333</v>
      </c>
      <c r="D298" s="120">
        <v>0.65</v>
      </c>
      <c r="E298" s="19" t="s">
        <v>3</v>
      </c>
      <c r="F298" s="19" t="s">
        <v>110</v>
      </c>
      <c r="G298" s="20" t="s">
        <v>234</v>
      </c>
      <c r="H298" s="20"/>
    </row>
    <row r="299" spans="2:8" x14ac:dyDescent="0.2">
      <c r="B299" s="121">
        <v>45699</v>
      </c>
      <c r="C299" s="119">
        <v>0.65277777777777779</v>
      </c>
      <c r="D299" s="120">
        <v>0.66805555555555551</v>
      </c>
      <c r="E299" s="19" t="s">
        <v>3</v>
      </c>
      <c r="F299" s="19" t="s">
        <v>70</v>
      </c>
      <c r="G299" s="20" t="s">
        <v>317</v>
      </c>
      <c r="H299" s="20"/>
    </row>
    <row r="300" spans="2:8" x14ac:dyDescent="0.2">
      <c r="B300" s="121">
        <v>45699</v>
      </c>
      <c r="C300" s="119">
        <v>0.67361111111111116</v>
      </c>
      <c r="D300" s="120">
        <v>0.6958333333333333</v>
      </c>
      <c r="E300" s="19" t="s">
        <v>3</v>
      </c>
      <c r="F300" s="19" t="s">
        <v>110</v>
      </c>
      <c r="G300" s="20" t="s">
        <v>318</v>
      </c>
      <c r="H300" s="20"/>
    </row>
    <row r="301" spans="2:8" x14ac:dyDescent="0.2">
      <c r="B301" s="121">
        <v>45699</v>
      </c>
      <c r="C301" s="119">
        <v>0.7</v>
      </c>
      <c r="D301" s="120">
        <v>0.71597222222222223</v>
      </c>
      <c r="E301" s="19" t="s">
        <v>3</v>
      </c>
      <c r="F301" s="19" t="s">
        <v>70</v>
      </c>
      <c r="G301" s="20" t="s">
        <v>319</v>
      </c>
      <c r="H301" s="20"/>
    </row>
    <row r="302" spans="2:8" x14ac:dyDescent="0.2">
      <c r="B302" s="121">
        <v>45699</v>
      </c>
      <c r="C302" s="119">
        <v>0.72013888888888888</v>
      </c>
      <c r="D302" s="120">
        <v>0.73888888888888893</v>
      </c>
      <c r="E302" s="19" t="s">
        <v>3</v>
      </c>
      <c r="F302" s="19" t="s">
        <v>70</v>
      </c>
      <c r="G302" s="20" t="s">
        <v>320</v>
      </c>
      <c r="H302" s="20"/>
    </row>
    <row r="303" spans="2:8" x14ac:dyDescent="0.2">
      <c r="B303" s="121">
        <v>45699</v>
      </c>
      <c r="C303" s="119">
        <v>0.74375000000000002</v>
      </c>
      <c r="D303" s="120">
        <v>0.76180555555555551</v>
      </c>
      <c r="E303" s="19" t="s">
        <v>3</v>
      </c>
      <c r="F303" s="19" t="s">
        <v>70</v>
      </c>
      <c r="G303" s="20" t="s">
        <v>321</v>
      </c>
      <c r="H303" s="20"/>
    </row>
    <row r="304" spans="2:8" x14ac:dyDescent="0.2">
      <c r="B304" s="121">
        <v>45699</v>
      </c>
      <c r="C304" s="119">
        <v>0.7631944444444444</v>
      </c>
      <c r="D304" s="120">
        <v>0.78194444444444444</v>
      </c>
      <c r="E304" s="19" t="s">
        <v>3</v>
      </c>
      <c r="F304" s="19" t="s">
        <v>70</v>
      </c>
      <c r="G304" s="20" t="s">
        <v>322</v>
      </c>
      <c r="H304" s="20"/>
    </row>
    <row r="305" spans="2:8" x14ac:dyDescent="0.2">
      <c r="B305" s="121">
        <v>45699</v>
      </c>
      <c r="C305" s="119">
        <v>0.78611111111111109</v>
      </c>
      <c r="D305" s="120">
        <v>0.79861111111111116</v>
      </c>
      <c r="E305" s="19" t="s">
        <v>3</v>
      </c>
      <c r="F305" s="19" t="s">
        <v>110</v>
      </c>
      <c r="G305" s="20" t="s">
        <v>323</v>
      </c>
      <c r="H305" s="20"/>
    </row>
    <row r="306" spans="2:8" x14ac:dyDescent="0.2">
      <c r="B306" s="121">
        <v>45699</v>
      </c>
      <c r="C306" s="119">
        <v>0.80486111111111114</v>
      </c>
      <c r="D306" s="120">
        <v>0.81874999999999998</v>
      </c>
      <c r="E306" s="19" t="s">
        <v>3</v>
      </c>
      <c r="F306" s="19" t="s">
        <v>110</v>
      </c>
      <c r="G306" s="20" t="s">
        <v>324</v>
      </c>
      <c r="H306" s="20"/>
    </row>
    <row r="307" spans="2:8" x14ac:dyDescent="0.2">
      <c r="B307" s="121">
        <v>45699</v>
      </c>
      <c r="C307" s="119">
        <v>0.82291666666666663</v>
      </c>
      <c r="D307" s="120">
        <v>0.83611111111111114</v>
      </c>
      <c r="E307" s="19" t="s">
        <v>3</v>
      </c>
      <c r="F307" s="19" t="s">
        <v>70</v>
      </c>
      <c r="G307" s="20" t="s">
        <v>181</v>
      </c>
      <c r="H307" s="20"/>
    </row>
    <row r="308" spans="2:8" x14ac:dyDescent="0.2">
      <c r="B308" s="121">
        <v>45699</v>
      </c>
      <c r="C308" s="119">
        <v>0.34027777777777779</v>
      </c>
      <c r="D308" s="120">
        <v>0.35069444444444442</v>
      </c>
      <c r="E308" s="19" t="s">
        <v>4</v>
      </c>
      <c r="F308" s="19" t="s">
        <v>110</v>
      </c>
      <c r="G308" s="20" t="s">
        <v>325</v>
      </c>
      <c r="H308" s="20"/>
    </row>
    <row r="309" spans="2:8" x14ac:dyDescent="0.2">
      <c r="B309" s="121">
        <v>45699</v>
      </c>
      <c r="C309" s="119">
        <v>0.3576388888888889</v>
      </c>
      <c r="D309" s="120">
        <v>0.37708333333333333</v>
      </c>
      <c r="E309" s="19" t="s">
        <v>4</v>
      </c>
      <c r="F309" s="19" t="s">
        <v>70</v>
      </c>
      <c r="G309" s="20" t="s">
        <v>326</v>
      </c>
      <c r="H309" s="20"/>
    </row>
    <row r="310" spans="2:8" x14ac:dyDescent="0.2">
      <c r="B310" s="121">
        <v>45699</v>
      </c>
      <c r="C310" s="119">
        <v>0.37847222222222221</v>
      </c>
      <c r="D310" s="120">
        <v>0.40902777777777777</v>
      </c>
      <c r="E310" s="19" t="s">
        <v>4</v>
      </c>
      <c r="F310" s="19" t="s">
        <v>70</v>
      </c>
      <c r="G310" s="20" t="s">
        <v>327</v>
      </c>
      <c r="H310" s="20"/>
    </row>
    <row r="311" spans="2:8" x14ac:dyDescent="0.2">
      <c r="B311" s="121">
        <v>45699</v>
      </c>
      <c r="C311" s="119">
        <v>0.41319444444444442</v>
      </c>
      <c r="D311" s="120">
        <v>0.44236111111111109</v>
      </c>
      <c r="E311" s="19" t="s">
        <v>4</v>
      </c>
      <c r="F311" s="19" t="s">
        <v>110</v>
      </c>
      <c r="G311" s="20" t="s">
        <v>787</v>
      </c>
      <c r="H311" s="20"/>
    </row>
    <row r="312" spans="2:8" x14ac:dyDescent="0.2">
      <c r="B312" s="121">
        <v>45699</v>
      </c>
      <c r="C312" s="119">
        <v>0.44444444444444442</v>
      </c>
      <c r="D312" s="120">
        <v>0.46458333333333335</v>
      </c>
      <c r="E312" s="19" t="s">
        <v>4</v>
      </c>
      <c r="F312" s="19" t="s">
        <v>70</v>
      </c>
      <c r="G312" s="20" t="s">
        <v>788</v>
      </c>
      <c r="H312" s="20"/>
    </row>
    <row r="313" spans="2:8" x14ac:dyDescent="0.2">
      <c r="B313" s="121">
        <v>45699</v>
      </c>
      <c r="C313" s="119">
        <v>0.46875</v>
      </c>
      <c r="D313" s="120">
        <v>0.48472222222222222</v>
      </c>
      <c r="E313" s="19" t="s">
        <v>4</v>
      </c>
      <c r="F313" s="19" t="s">
        <v>110</v>
      </c>
      <c r="G313" s="20" t="s">
        <v>328</v>
      </c>
      <c r="H313" s="20"/>
    </row>
    <row r="314" spans="2:8" x14ac:dyDescent="0.2">
      <c r="B314" s="121">
        <v>45699</v>
      </c>
      <c r="C314" s="119">
        <v>0.48819444444444443</v>
      </c>
      <c r="D314" s="120">
        <v>0.50972222222222219</v>
      </c>
      <c r="E314" s="19" t="s">
        <v>4</v>
      </c>
      <c r="F314" s="19" t="s">
        <v>70</v>
      </c>
      <c r="G314" s="20" t="s">
        <v>756</v>
      </c>
      <c r="H314" s="20"/>
    </row>
    <row r="315" spans="2:8" x14ac:dyDescent="0.2">
      <c r="B315" s="121">
        <v>45699</v>
      </c>
      <c r="C315" s="119">
        <v>0.5493055555555556</v>
      </c>
      <c r="D315" s="120">
        <v>0.57777777777777772</v>
      </c>
      <c r="E315" s="19" t="s">
        <v>4</v>
      </c>
      <c r="F315" s="19" t="s">
        <v>110</v>
      </c>
      <c r="G315" s="20" t="s">
        <v>188</v>
      </c>
      <c r="H315" s="20"/>
    </row>
    <row r="316" spans="2:8" x14ac:dyDescent="0.2">
      <c r="B316" s="121">
        <v>45699</v>
      </c>
      <c r="C316" s="119">
        <v>0.5805555555555556</v>
      </c>
      <c r="D316" s="120">
        <v>0.61041666666666672</v>
      </c>
      <c r="E316" s="19" t="s">
        <v>4</v>
      </c>
      <c r="F316" s="19" t="s">
        <v>70</v>
      </c>
      <c r="G316" s="20" t="s">
        <v>329</v>
      </c>
      <c r="H316" s="20"/>
    </row>
    <row r="317" spans="2:8" x14ac:dyDescent="0.2">
      <c r="B317" s="121">
        <v>45699</v>
      </c>
      <c r="C317" s="119">
        <v>0.61458333333333337</v>
      </c>
      <c r="D317" s="120">
        <v>0.64375000000000004</v>
      </c>
      <c r="E317" s="19" t="s">
        <v>4</v>
      </c>
      <c r="F317" s="19" t="s">
        <v>110</v>
      </c>
      <c r="G317" s="20" t="s">
        <v>330</v>
      </c>
      <c r="H317" s="20"/>
    </row>
    <row r="318" spans="2:8" x14ac:dyDescent="0.2">
      <c r="B318" s="121">
        <v>45699</v>
      </c>
      <c r="C318" s="119">
        <v>0.64652777777777781</v>
      </c>
      <c r="D318" s="120">
        <v>0.67222222222222228</v>
      </c>
      <c r="E318" s="19" t="s">
        <v>4</v>
      </c>
      <c r="F318" s="19" t="s">
        <v>70</v>
      </c>
      <c r="G318" s="20" t="s">
        <v>331</v>
      </c>
      <c r="H318" s="20"/>
    </row>
    <row r="319" spans="2:8" x14ac:dyDescent="0.2">
      <c r="B319" s="121">
        <v>45699</v>
      </c>
      <c r="C319" s="119">
        <v>0.6743055555555556</v>
      </c>
      <c r="D319" s="120">
        <v>0.69722222222222219</v>
      </c>
      <c r="E319" s="19" t="s">
        <v>4</v>
      </c>
      <c r="F319" s="19" t="s">
        <v>110</v>
      </c>
      <c r="G319" s="20" t="s">
        <v>332</v>
      </c>
      <c r="H319" s="20"/>
    </row>
    <row r="320" spans="2:8" x14ac:dyDescent="0.2">
      <c r="B320" s="121">
        <v>45699</v>
      </c>
      <c r="C320" s="119">
        <v>0.69930555555555551</v>
      </c>
      <c r="D320" s="120">
        <v>0.71458333333333335</v>
      </c>
      <c r="E320" s="19" t="s">
        <v>4</v>
      </c>
      <c r="F320" s="19" t="s">
        <v>110</v>
      </c>
      <c r="G320" s="20" t="s">
        <v>333</v>
      </c>
      <c r="H320" s="20"/>
    </row>
    <row r="321" spans="2:8" x14ac:dyDescent="0.2">
      <c r="B321" s="121">
        <v>45699</v>
      </c>
      <c r="C321" s="119">
        <v>0.71875</v>
      </c>
      <c r="D321" s="120">
        <v>0.73888888888888893</v>
      </c>
      <c r="E321" s="19" t="s">
        <v>4</v>
      </c>
      <c r="F321" s="19" t="s">
        <v>70</v>
      </c>
      <c r="G321" s="20" t="s">
        <v>334</v>
      </c>
      <c r="H321" s="20"/>
    </row>
    <row r="322" spans="2:8" x14ac:dyDescent="0.2">
      <c r="B322" s="121">
        <v>45699</v>
      </c>
      <c r="C322" s="119">
        <v>0.74513888888888891</v>
      </c>
      <c r="D322" s="120">
        <v>0.76388888888888884</v>
      </c>
      <c r="E322" s="19" t="s">
        <v>4</v>
      </c>
      <c r="F322" s="19" t="s">
        <v>110</v>
      </c>
      <c r="G322" s="20" t="s">
        <v>335</v>
      </c>
      <c r="H322" s="20"/>
    </row>
    <row r="323" spans="2:8" x14ac:dyDescent="0.2">
      <c r="B323" s="121">
        <v>45699</v>
      </c>
      <c r="C323" s="119">
        <v>0.77083333333333337</v>
      </c>
      <c r="D323" s="120">
        <v>0.78680555555555554</v>
      </c>
      <c r="E323" s="19" t="s">
        <v>4</v>
      </c>
      <c r="F323" s="19" t="s">
        <v>70</v>
      </c>
      <c r="G323" s="20" t="s">
        <v>293</v>
      </c>
      <c r="H323" s="20"/>
    </row>
    <row r="324" spans="2:8" x14ac:dyDescent="0.2">
      <c r="B324" s="121">
        <v>45699</v>
      </c>
      <c r="C324" s="119">
        <v>0.7895833333333333</v>
      </c>
      <c r="D324" s="120">
        <v>0.81041666666666667</v>
      </c>
      <c r="E324" s="19" t="s">
        <v>4</v>
      </c>
      <c r="F324" s="19" t="s">
        <v>70</v>
      </c>
      <c r="G324" s="20" t="s">
        <v>336</v>
      </c>
      <c r="H324" s="20"/>
    </row>
    <row r="325" spans="2:8" x14ac:dyDescent="0.2">
      <c r="B325" s="121">
        <v>45699</v>
      </c>
      <c r="C325" s="119">
        <v>0.81180555555555556</v>
      </c>
      <c r="D325" s="120">
        <v>0.82708333333333328</v>
      </c>
      <c r="E325" s="19" t="s">
        <v>4</v>
      </c>
      <c r="F325" s="19" t="s">
        <v>70</v>
      </c>
      <c r="G325" s="20" t="s">
        <v>269</v>
      </c>
      <c r="H325" s="20"/>
    </row>
    <row r="326" spans="2:8" x14ac:dyDescent="0.2">
      <c r="B326" s="121">
        <v>45699</v>
      </c>
      <c r="C326" s="119">
        <v>0.34027777777777779</v>
      </c>
      <c r="D326" s="120">
        <v>0.35625000000000001</v>
      </c>
      <c r="E326" s="19" t="s">
        <v>16</v>
      </c>
      <c r="F326" s="19" t="s">
        <v>110</v>
      </c>
      <c r="G326" s="20" t="s">
        <v>290</v>
      </c>
      <c r="H326" s="20"/>
    </row>
    <row r="327" spans="2:8" x14ac:dyDescent="0.2">
      <c r="B327" s="121">
        <v>45699</v>
      </c>
      <c r="C327" s="119">
        <v>0.35833333333333334</v>
      </c>
      <c r="D327" s="120">
        <v>0.37569444444444444</v>
      </c>
      <c r="E327" s="19" t="s">
        <v>16</v>
      </c>
      <c r="F327" s="19" t="s">
        <v>110</v>
      </c>
      <c r="G327" s="20" t="s">
        <v>337</v>
      </c>
      <c r="H327" s="20"/>
    </row>
    <row r="328" spans="2:8" x14ac:dyDescent="0.2">
      <c r="B328" s="121">
        <v>45699</v>
      </c>
      <c r="C328" s="119">
        <v>0.37986111111111109</v>
      </c>
      <c r="D328" s="120">
        <v>0.39513888888888887</v>
      </c>
      <c r="E328" s="19" t="s">
        <v>16</v>
      </c>
      <c r="F328" s="19" t="s">
        <v>70</v>
      </c>
      <c r="G328" s="20" t="s">
        <v>338</v>
      </c>
      <c r="H328" s="20"/>
    </row>
    <row r="329" spans="2:8" x14ac:dyDescent="0.2">
      <c r="B329" s="121">
        <v>45699</v>
      </c>
      <c r="C329" s="119">
        <v>0.4</v>
      </c>
      <c r="D329" s="120">
        <v>0.43055555555555558</v>
      </c>
      <c r="E329" s="19" t="s">
        <v>16</v>
      </c>
      <c r="F329" s="19" t="s">
        <v>110</v>
      </c>
      <c r="G329" s="20" t="s">
        <v>339</v>
      </c>
      <c r="H329" s="20"/>
    </row>
    <row r="330" spans="2:8" x14ac:dyDescent="0.2">
      <c r="B330" s="121">
        <v>45699</v>
      </c>
      <c r="C330" s="119">
        <v>0.43680555555555556</v>
      </c>
      <c r="D330" s="120">
        <v>0.46388888888888891</v>
      </c>
      <c r="E330" s="19" t="s">
        <v>16</v>
      </c>
      <c r="F330" s="19" t="s">
        <v>110</v>
      </c>
      <c r="G330" s="20" t="s">
        <v>773</v>
      </c>
      <c r="H330" s="20"/>
    </row>
    <row r="331" spans="2:8" x14ac:dyDescent="0.2">
      <c r="B331" s="121">
        <v>45699</v>
      </c>
      <c r="C331" s="119">
        <v>0.46736111111111112</v>
      </c>
      <c r="D331" s="120">
        <v>0.48472222222222222</v>
      </c>
      <c r="E331" s="19" t="s">
        <v>16</v>
      </c>
      <c r="F331" s="19" t="s">
        <v>70</v>
      </c>
      <c r="G331" s="20" t="s">
        <v>789</v>
      </c>
      <c r="H331" s="20"/>
    </row>
    <row r="332" spans="2:8" x14ac:dyDescent="0.2">
      <c r="B332" s="121">
        <v>45699</v>
      </c>
      <c r="C332" s="119">
        <v>0.48541666666666666</v>
      </c>
      <c r="D332" s="120">
        <v>0.5083333333333333</v>
      </c>
      <c r="E332" s="19" t="s">
        <v>16</v>
      </c>
      <c r="F332" s="19" t="s">
        <v>70</v>
      </c>
      <c r="G332" s="20" t="s">
        <v>340</v>
      </c>
      <c r="H332" s="20"/>
    </row>
    <row r="333" spans="2:8" x14ac:dyDescent="0.2">
      <c r="B333" s="121">
        <v>45699</v>
      </c>
      <c r="C333" s="119">
        <v>0.55069444444444449</v>
      </c>
      <c r="D333" s="120">
        <v>0.57916666666666672</v>
      </c>
      <c r="E333" s="19" t="s">
        <v>16</v>
      </c>
      <c r="F333" s="19" t="s">
        <v>70</v>
      </c>
      <c r="G333" s="20" t="s">
        <v>341</v>
      </c>
      <c r="H333" s="20"/>
    </row>
    <row r="334" spans="2:8" x14ac:dyDescent="0.2">
      <c r="B334" s="121">
        <v>45699</v>
      </c>
      <c r="C334" s="119">
        <v>0.58402777777777781</v>
      </c>
      <c r="D334" s="120">
        <v>0.6020833333333333</v>
      </c>
      <c r="E334" s="19" t="s">
        <v>16</v>
      </c>
      <c r="F334" s="19" t="s">
        <v>70</v>
      </c>
      <c r="G334" s="20" t="s">
        <v>269</v>
      </c>
      <c r="H334" s="20"/>
    </row>
    <row r="335" spans="2:8" x14ac:dyDescent="0.2">
      <c r="B335" s="121">
        <v>45699</v>
      </c>
      <c r="C335" s="119">
        <v>0.60486111111111107</v>
      </c>
      <c r="D335" s="120">
        <v>0.61736111111111114</v>
      </c>
      <c r="E335" s="19" t="s">
        <v>16</v>
      </c>
      <c r="F335" s="19" t="s">
        <v>70</v>
      </c>
      <c r="G335" s="20" t="s">
        <v>182</v>
      </c>
      <c r="H335" s="20"/>
    </row>
    <row r="336" spans="2:8" x14ac:dyDescent="0.2">
      <c r="B336" s="121">
        <v>45699</v>
      </c>
      <c r="C336" s="119">
        <v>0.62361111111111112</v>
      </c>
      <c r="D336" s="120">
        <v>0.64722222222222225</v>
      </c>
      <c r="E336" s="19" t="s">
        <v>16</v>
      </c>
      <c r="F336" s="19" t="s">
        <v>70</v>
      </c>
      <c r="G336" s="20" t="s">
        <v>342</v>
      </c>
      <c r="H336" s="20"/>
    </row>
    <row r="337" spans="2:8" x14ac:dyDescent="0.2">
      <c r="B337" s="121">
        <v>45699</v>
      </c>
      <c r="C337" s="119">
        <v>0.65069444444444446</v>
      </c>
      <c r="D337" s="120">
        <v>0.67847222222222225</v>
      </c>
      <c r="E337" s="19" t="s">
        <v>16</v>
      </c>
      <c r="F337" s="19" t="s">
        <v>70</v>
      </c>
      <c r="G337" s="20" t="s">
        <v>773</v>
      </c>
      <c r="H337" s="20"/>
    </row>
    <row r="338" spans="2:8" x14ac:dyDescent="0.2">
      <c r="B338" s="121">
        <v>45699</v>
      </c>
      <c r="C338" s="119">
        <v>0.6791666666666667</v>
      </c>
      <c r="D338" s="120">
        <v>0.69097222222222221</v>
      </c>
      <c r="E338" s="19" t="s">
        <v>16</v>
      </c>
      <c r="F338" s="19" t="s">
        <v>110</v>
      </c>
      <c r="G338" s="20" t="s">
        <v>343</v>
      </c>
      <c r="H338" s="20"/>
    </row>
    <row r="339" spans="2:8" x14ac:dyDescent="0.2">
      <c r="B339" s="121">
        <v>45699</v>
      </c>
      <c r="C339" s="119">
        <v>0.69305555555555554</v>
      </c>
      <c r="D339" s="120">
        <v>0.71805555555555556</v>
      </c>
      <c r="E339" s="19" t="s">
        <v>16</v>
      </c>
      <c r="F339" s="19" t="s">
        <v>70</v>
      </c>
      <c r="G339" s="20" t="s">
        <v>344</v>
      </c>
      <c r="H339" s="20"/>
    </row>
    <row r="340" spans="2:8" x14ac:dyDescent="0.2">
      <c r="B340" s="121">
        <v>45699</v>
      </c>
      <c r="C340" s="119">
        <v>0.72499999999999998</v>
      </c>
      <c r="D340" s="120">
        <v>0.73888888888888893</v>
      </c>
      <c r="E340" s="19" t="s">
        <v>16</v>
      </c>
      <c r="F340" s="19" t="s">
        <v>110</v>
      </c>
      <c r="G340" s="20" t="s">
        <v>345</v>
      </c>
      <c r="H340" s="20"/>
    </row>
    <row r="341" spans="2:8" x14ac:dyDescent="0.2">
      <c r="B341" s="121">
        <v>45699</v>
      </c>
      <c r="C341" s="119">
        <v>0.73958333333333337</v>
      </c>
      <c r="D341" s="120">
        <v>0.76527777777777772</v>
      </c>
      <c r="E341" s="19" t="s">
        <v>16</v>
      </c>
      <c r="F341" s="19" t="s">
        <v>110</v>
      </c>
      <c r="G341" s="20" t="s">
        <v>790</v>
      </c>
      <c r="H341" s="20"/>
    </row>
    <row r="342" spans="2:8" x14ac:dyDescent="0.2">
      <c r="B342" s="121">
        <v>45699</v>
      </c>
      <c r="C342" s="119">
        <v>0.77013888888888893</v>
      </c>
      <c r="D342" s="120">
        <v>0.7944444444444444</v>
      </c>
      <c r="E342" s="19" t="s">
        <v>16</v>
      </c>
      <c r="F342" s="19" t="s">
        <v>70</v>
      </c>
      <c r="G342" s="20" t="s">
        <v>284</v>
      </c>
      <c r="H342" s="20"/>
    </row>
    <row r="343" spans="2:8" x14ac:dyDescent="0.2">
      <c r="B343" s="121">
        <v>45699</v>
      </c>
      <c r="C343" s="119">
        <v>0.79791666666666672</v>
      </c>
      <c r="D343" s="120">
        <v>0.82638888888888884</v>
      </c>
      <c r="E343" s="19" t="s">
        <v>16</v>
      </c>
      <c r="F343" s="19" t="s">
        <v>110</v>
      </c>
      <c r="G343" s="20" t="s">
        <v>346</v>
      </c>
      <c r="H343" s="20"/>
    </row>
    <row r="344" spans="2:8" x14ac:dyDescent="0.2">
      <c r="B344" s="121">
        <v>45699</v>
      </c>
      <c r="C344" s="119">
        <v>0.33541666666666664</v>
      </c>
      <c r="D344" s="120">
        <v>0.35972222222222222</v>
      </c>
      <c r="E344" s="19" t="s">
        <v>17</v>
      </c>
      <c r="F344" s="19" t="s">
        <v>70</v>
      </c>
      <c r="G344" s="20" t="s">
        <v>155</v>
      </c>
      <c r="H344" s="20"/>
    </row>
    <row r="345" spans="2:8" x14ac:dyDescent="0.2">
      <c r="B345" s="121">
        <v>45699</v>
      </c>
      <c r="C345" s="119">
        <v>0.36388888888888887</v>
      </c>
      <c r="D345" s="120">
        <v>0.39374999999999999</v>
      </c>
      <c r="E345" s="19" t="s">
        <v>17</v>
      </c>
      <c r="F345" s="19" t="s">
        <v>110</v>
      </c>
      <c r="G345" s="20" t="s">
        <v>144</v>
      </c>
      <c r="H345" s="20"/>
    </row>
    <row r="346" spans="2:8" x14ac:dyDescent="0.2">
      <c r="B346" s="121">
        <v>45699</v>
      </c>
      <c r="C346" s="119">
        <v>0.39652777777777776</v>
      </c>
      <c r="D346" s="120">
        <v>0.41111111111111109</v>
      </c>
      <c r="E346" s="19" t="s">
        <v>17</v>
      </c>
      <c r="F346" s="19" t="s">
        <v>110</v>
      </c>
      <c r="G346" s="20" t="s">
        <v>347</v>
      </c>
      <c r="H346" s="20"/>
    </row>
    <row r="347" spans="2:8" x14ac:dyDescent="0.2">
      <c r="B347" s="121">
        <v>45699</v>
      </c>
      <c r="C347" s="119">
        <v>0.41597222222222224</v>
      </c>
      <c r="D347" s="120">
        <v>0.42916666666666664</v>
      </c>
      <c r="E347" s="19" t="s">
        <v>17</v>
      </c>
      <c r="F347" s="19" t="s">
        <v>70</v>
      </c>
      <c r="G347" s="20" t="s">
        <v>175</v>
      </c>
      <c r="H347" s="20"/>
    </row>
    <row r="348" spans="2:8" x14ac:dyDescent="0.2">
      <c r="B348" s="121">
        <v>45699</v>
      </c>
      <c r="C348" s="119">
        <v>0.43125000000000002</v>
      </c>
      <c r="D348" s="120">
        <v>0.45416666666666666</v>
      </c>
      <c r="E348" s="19" t="s">
        <v>17</v>
      </c>
      <c r="F348" s="19" t="s">
        <v>110</v>
      </c>
      <c r="G348" s="20" t="s">
        <v>216</v>
      </c>
      <c r="H348" s="20"/>
    </row>
    <row r="349" spans="2:8" x14ac:dyDescent="0.2">
      <c r="B349" s="121">
        <v>45699</v>
      </c>
      <c r="C349" s="119">
        <v>0.45624999999999999</v>
      </c>
      <c r="D349" s="120">
        <v>0.47013888888888888</v>
      </c>
      <c r="E349" s="19" t="s">
        <v>17</v>
      </c>
      <c r="F349" s="19" t="s">
        <v>70</v>
      </c>
      <c r="G349" s="20" t="s">
        <v>348</v>
      </c>
      <c r="H349" s="20"/>
    </row>
    <row r="350" spans="2:8" x14ac:dyDescent="0.2">
      <c r="B350" s="121">
        <v>45699</v>
      </c>
      <c r="C350" s="119">
        <v>0.47083333333333333</v>
      </c>
      <c r="D350" s="120">
        <v>0.48472222222222222</v>
      </c>
      <c r="E350" s="19" t="s">
        <v>17</v>
      </c>
      <c r="F350" s="19" t="s">
        <v>110</v>
      </c>
      <c r="G350" s="20" t="s">
        <v>349</v>
      </c>
      <c r="H350" s="20"/>
    </row>
    <row r="351" spans="2:8" x14ac:dyDescent="0.2">
      <c r="B351" s="121">
        <v>45699</v>
      </c>
      <c r="C351" s="119">
        <v>0.48541666666666666</v>
      </c>
      <c r="D351" s="120">
        <v>0.50763888888888886</v>
      </c>
      <c r="E351" s="19" t="s">
        <v>17</v>
      </c>
      <c r="F351" s="19" t="s">
        <v>110</v>
      </c>
      <c r="G351" s="20" t="s">
        <v>350</v>
      </c>
      <c r="H351" s="20"/>
    </row>
    <row r="352" spans="2:8" x14ac:dyDescent="0.2">
      <c r="B352" s="121">
        <v>45699</v>
      </c>
      <c r="C352" s="119">
        <v>0.54513888888888884</v>
      </c>
      <c r="D352" s="120">
        <v>0.56805555555555554</v>
      </c>
      <c r="E352" s="19" t="s">
        <v>17</v>
      </c>
      <c r="F352" s="19" t="s">
        <v>70</v>
      </c>
      <c r="G352" s="20" t="s">
        <v>351</v>
      </c>
      <c r="H352" s="20"/>
    </row>
    <row r="353" spans="2:8" x14ac:dyDescent="0.2">
      <c r="B353" s="121">
        <v>45699</v>
      </c>
      <c r="C353" s="119">
        <v>0.57361111111111107</v>
      </c>
      <c r="D353" s="120">
        <v>0.59652777777777777</v>
      </c>
      <c r="E353" s="19" t="s">
        <v>17</v>
      </c>
      <c r="F353" s="19" t="s">
        <v>70</v>
      </c>
      <c r="G353" s="20" t="s">
        <v>352</v>
      </c>
      <c r="H353" s="20"/>
    </row>
    <row r="354" spans="2:8" x14ac:dyDescent="0.2">
      <c r="B354" s="121">
        <v>45699</v>
      </c>
      <c r="C354" s="119">
        <v>0.6020833333333333</v>
      </c>
      <c r="D354" s="120">
        <v>0.61597222222222225</v>
      </c>
      <c r="E354" s="19" t="s">
        <v>17</v>
      </c>
      <c r="F354" s="19" t="s">
        <v>110</v>
      </c>
      <c r="G354" s="20" t="s">
        <v>353</v>
      </c>
      <c r="H354" s="20"/>
    </row>
    <row r="355" spans="2:8" x14ac:dyDescent="0.2">
      <c r="B355" s="121">
        <v>45699</v>
      </c>
      <c r="C355" s="119">
        <v>0.61736111111111114</v>
      </c>
      <c r="D355" s="120">
        <v>0.64375000000000004</v>
      </c>
      <c r="E355" s="19" t="s">
        <v>17</v>
      </c>
      <c r="F355" s="19" t="s">
        <v>70</v>
      </c>
      <c r="G355" s="20" t="s">
        <v>194</v>
      </c>
      <c r="H355" s="20"/>
    </row>
    <row r="356" spans="2:8" x14ac:dyDescent="0.2">
      <c r="B356" s="121">
        <v>45699</v>
      </c>
      <c r="C356" s="119">
        <v>0.64513888888888893</v>
      </c>
      <c r="D356" s="120">
        <v>0.67638888888888893</v>
      </c>
      <c r="E356" s="19" t="s">
        <v>17</v>
      </c>
      <c r="F356" s="19" t="s">
        <v>110</v>
      </c>
      <c r="G356" s="20" t="s">
        <v>791</v>
      </c>
      <c r="H356" s="20"/>
    </row>
    <row r="357" spans="2:8" x14ac:dyDescent="0.2">
      <c r="B357" s="121">
        <v>45699</v>
      </c>
      <c r="C357" s="119">
        <v>0.68055555555555558</v>
      </c>
      <c r="D357" s="120">
        <v>0.7055555555555556</v>
      </c>
      <c r="E357" s="19" t="s">
        <v>17</v>
      </c>
      <c r="F357" s="19" t="s">
        <v>110</v>
      </c>
      <c r="G357" s="20" t="s">
        <v>354</v>
      </c>
      <c r="H357" s="20"/>
    </row>
    <row r="358" spans="2:8" x14ac:dyDescent="0.2">
      <c r="B358" s="121">
        <v>45699</v>
      </c>
      <c r="C358" s="119">
        <v>0.70694444444444449</v>
      </c>
      <c r="D358" s="120">
        <v>0.7270833333333333</v>
      </c>
      <c r="E358" s="19" t="s">
        <v>17</v>
      </c>
      <c r="F358" s="19" t="s">
        <v>70</v>
      </c>
      <c r="G358" s="20" t="s">
        <v>355</v>
      </c>
      <c r="H358" s="20"/>
    </row>
    <row r="359" spans="2:8" x14ac:dyDescent="0.2">
      <c r="B359" s="121">
        <v>45699</v>
      </c>
      <c r="C359" s="119">
        <v>0.72847222222222219</v>
      </c>
      <c r="D359" s="120">
        <v>0.75138888888888888</v>
      </c>
      <c r="E359" s="19" t="s">
        <v>17</v>
      </c>
      <c r="F359" s="19" t="s">
        <v>70</v>
      </c>
      <c r="G359" s="20" t="s">
        <v>356</v>
      </c>
      <c r="H359" s="20"/>
    </row>
    <row r="360" spans="2:8" x14ac:dyDescent="0.2">
      <c r="B360" s="121">
        <v>45699</v>
      </c>
      <c r="C360" s="119">
        <v>0.75694444444444442</v>
      </c>
      <c r="D360" s="120">
        <v>0.77152777777777781</v>
      </c>
      <c r="E360" s="19" t="s">
        <v>17</v>
      </c>
      <c r="F360" s="19" t="s">
        <v>70</v>
      </c>
      <c r="G360" s="20" t="s">
        <v>317</v>
      </c>
      <c r="H360" s="20"/>
    </row>
    <row r="361" spans="2:8" x14ac:dyDescent="0.2">
      <c r="B361" s="121">
        <v>45699</v>
      </c>
      <c r="C361" s="119">
        <v>0.77500000000000002</v>
      </c>
      <c r="D361" s="120">
        <v>0.80208333333333337</v>
      </c>
      <c r="E361" s="19" t="s">
        <v>17</v>
      </c>
      <c r="F361" s="19" t="s">
        <v>110</v>
      </c>
      <c r="G361" s="20" t="s">
        <v>357</v>
      </c>
      <c r="H361" s="20"/>
    </row>
    <row r="362" spans="2:8" x14ac:dyDescent="0.2">
      <c r="B362" s="121">
        <v>45699</v>
      </c>
      <c r="C362" s="119">
        <v>0.80347222222222225</v>
      </c>
      <c r="D362" s="120">
        <v>0.82638888888888884</v>
      </c>
      <c r="E362" s="19" t="s">
        <v>17</v>
      </c>
      <c r="F362" s="19" t="s">
        <v>70</v>
      </c>
      <c r="G362" s="20" t="s">
        <v>792</v>
      </c>
      <c r="H362" s="20"/>
    </row>
    <row r="363" spans="2:8" x14ac:dyDescent="0.2">
      <c r="B363" s="121">
        <v>45699</v>
      </c>
      <c r="C363" s="119">
        <v>0.83194444444444449</v>
      </c>
      <c r="D363" s="120">
        <v>0.84652777777777777</v>
      </c>
      <c r="E363" s="19" t="s">
        <v>17</v>
      </c>
      <c r="F363" s="19" t="s">
        <v>70</v>
      </c>
      <c r="G363" s="20" t="s">
        <v>793</v>
      </c>
      <c r="H363" s="20"/>
    </row>
    <row r="364" spans="2:8" x14ac:dyDescent="0.2">
      <c r="B364" s="121">
        <v>45699</v>
      </c>
      <c r="C364" s="119">
        <v>0.33819444444444446</v>
      </c>
      <c r="D364" s="120">
        <v>0.36666666666666664</v>
      </c>
      <c r="E364" s="19" t="s">
        <v>18</v>
      </c>
      <c r="F364" s="19" t="s">
        <v>110</v>
      </c>
      <c r="G364" s="20" t="s">
        <v>792</v>
      </c>
      <c r="H364" s="20"/>
    </row>
    <row r="365" spans="2:8" x14ac:dyDescent="0.2">
      <c r="B365" s="121">
        <v>45699</v>
      </c>
      <c r="C365" s="119">
        <v>0.37222222222222223</v>
      </c>
      <c r="D365" s="120">
        <v>0.38472222222222224</v>
      </c>
      <c r="E365" s="19" t="s">
        <v>18</v>
      </c>
      <c r="F365" s="19" t="s">
        <v>110</v>
      </c>
      <c r="G365" s="20" t="s">
        <v>133</v>
      </c>
      <c r="H365" s="20"/>
    </row>
    <row r="366" spans="2:8" x14ac:dyDescent="0.2">
      <c r="B366" s="121">
        <v>45699</v>
      </c>
      <c r="C366" s="119">
        <v>0.38958333333333334</v>
      </c>
      <c r="D366" s="120">
        <v>0.41111111111111109</v>
      </c>
      <c r="E366" s="19" t="s">
        <v>18</v>
      </c>
      <c r="F366" s="19" t="s">
        <v>110</v>
      </c>
      <c r="G366" s="20" t="s">
        <v>358</v>
      </c>
      <c r="H366" s="20"/>
    </row>
    <row r="367" spans="2:8" x14ac:dyDescent="0.2">
      <c r="B367" s="121">
        <v>45699</v>
      </c>
      <c r="C367" s="119">
        <v>0.41805555555555557</v>
      </c>
      <c r="D367" s="120">
        <v>0.43472222222222223</v>
      </c>
      <c r="E367" s="19" t="s">
        <v>18</v>
      </c>
      <c r="F367" s="19" t="s">
        <v>110</v>
      </c>
      <c r="G367" s="20" t="s">
        <v>359</v>
      </c>
      <c r="H367" s="20"/>
    </row>
    <row r="368" spans="2:8" x14ac:dyDescent="0.2">
      <c r="B368" s="121">
        <v>45699</v>
      </c>
      <c r="C368" s="119">
        <v>0.43888888888888888</v>
      </c>
      <c r="D368" s="120">
        <v>0.45416666666666666</v>
      </c>
      <c r="E368" s="19" t="s">
        <v>18</v>
      </c>
      <c r="F368" s="19" t="s">
        <v>70</v>
      </c>
      <c r="G368" s="20" t="s">
        <v>360</v>
      </c>
      <c r="H368" s="20"/>
    </row>
    <row r="369" spans="2:8" x14ac:dyDescent="0.2">
      <c r="B369" s="121">
        <v>45699</v>
      </c>
      <c r="C369" s="119">
        <v>0.46041666666666664</v>
      </c>
      <c r="D369" s="120">
        <v>0.47847222222222224</v>
      </c>
      <c r="E369" s="19" t="s">
        <v>18</v>
      </c>
      <c r="F369" s="19" t="s">
        <v>110</v>
      </c>
      <c r="G369" s="20" t="s">
        <v>361</v>
      </c>
      <c r="H369" s="20"/>
    </row>
    <row r="370" spans="2:8" x14ac:dyDescent="0.2">
      <c r="B370" s="121">
        <v>45699</v>
      </c>
      <c r="C370" s="119">
        <v>0.48194444444444445</v>
      </c>
      <c r="D370" s="120">
        <v>0.50763888888888886</v>
      </c>
      <c r="E370" s="19" t="s">
        <v>18</v>
      </c>
      <c r="F370" s="19" t="s">
        <v>110</v>
      </c>
      <c r="G370" s="20" t="s">
        <v>217</v>
      </c>
      <c r="H370" s="20"/>
    </row>
    <row r="371" spans="2:8" x14ac:dyDescent="0.2">
      <c r="B371" s="121">
        <v>45699</v>
      </c>
      <c r="C371" s="119">
        <v>0.5444444444444444</v>
      </c>
      <c r="D371" s="120">
        <v>0.57013888888888886</v>
      </c>
      <c r="E371" s="19" t="s">
        <v>18</v>
      </c>
      <c r="F371" s="19" t="s">
        <v>110</v>
      </c>
      <c r="G371" s="20" t="s">
        <v>794</v>
      </c>
      <c r="H371" s="20"/>
    </row>
    <row r="372" spans="2:8" x14ac:dyDescent="0.2">
      <c r="B372" s="121">
        <v>45699</v>
      </c>
      <c r="C372" s="119">
        <v>0.5708333333333333</v>
      </c>
      <c r="D372" s="120">
        <v>0.6020833333333333</v>
      </c>
      <c r="E372" s="19" t="s">
        <v>18</v>
      </c>
      <c r="F372" s="19" t="s">
        <v>110</v>
      </c>
      <c r="G372" s="20" t="s">
        <v>362</v>
      </c>
      <c r="H372" s="20"/>
    </row>
    <row r="373" spans="2:8" x14ac:dyDescent="0.2">
      <c r="B373" s="121">
        <v>45699</v>
      </c>
      <c r="C373" s="119">
        <v>0.60555555555555551</v>
      </c>
      <c r="D373" s="120">
        <v>0.62847222222222221</v>
      </c>
      <c r="E373" s="19" t="s">
        <v>18</v>
      </c>
      <c r="F373" s="19" t="s">
        <v>70</v>
      </c>
      <c r="G373" s="20" t="s">
        <v>363</v>
      </c>
      <c r="H373" s="20"/>
    </row>
    <row r="374" spans="2:8" x14ac:dyDescent="0.2">
      <c r="B374" s="121">
        <v>45699</v>
      </c>
      <c r="C374" s="119">
        <v>0.63263888888888886</v>
      </c>
      <c r="D374" s="120">
        <v>0.65138888888888891</v>
      </c>
      <c r="E374" s="19" t="s">
        <v>18</v>
      </c>
      <c r="F374" s="19" t="s">
        <v>110</v>
      </c>
      <c r="G374" s="20" t="s">
        <v>364</v>
      </c>
      <c r="H374" s="20"/>
    </row>
    <row r="375" spans="2:8" x14ac:dyDescent="0.2">
      <c r="B375" s="121">
        <v>45699</v>
      </c>
      <c r="C375" s="119">
        <v>0.65555555555555556</v>
      </c>
      <c r="D375" s="120">
        <v>0.67361111111111116</v>
      </c>
      <c r="E375" s="19" t="s">
        <v>18</v>
      </c>
      <c r="F375" s="19" t="s">
        <v>110</v>
      </c>
      <c r="G375" s="20" t="s">
        <v>300</v>
      </c>
      <c r="H375" s="20"/>
    </row>
    <row r="376" spans="2:8" x14ac:dyDescent="0.2">
      <c r="B376" s="121">
        <v>45699</v>
      </c>
      <c r="C376" s="119">
        <v>0.67847222222222225</v>
      </c>
      <c r="D376" s="120">
        <v>0.69722222222222219</v>
      </c>
      <c r="E376" s="19" t="s">
        <v>18</v>
      </c>
      <c r="F376" s="19" t="s">
        <v>70</v>
      </c>
      <c r="G376" s="20" t="s">
        <v>795</v>
      </c>
      <c r="H376" s="20"/>
    </row>
    <row r="377" spans="2:8" x14ac:dyDescent="0.2">
      <c r="B377" s="121">
        <v>45699</v>
      </c>
      <c r="C377" s="119">
        <v>0.69861111111111107</v>
      </c>
      <c r="D377" s="120">
        <v>0.72916666666666663</v>
      </c>
      <c r="E377" s="19" t="s">
        <v>18</v>
      </c>
      <c r="F377" s="19" t="s">
        <v>110</v>
      </c>
      <c r="G377" s="20" t="s">
        <v>255</v>
      </c>
      <c r="H377" s="20"/>
    </row>
    <row r="378" spans="2:8" x14ac:dyDescent="0.2">
      <c r="B378" s="121">
        <v>45699</v>
      </c>
      <c r="C378" s="119">
        <v>0.73472222222222228</v>
      </c>
      <c r="D378" s="120">
        <v>0.75486111111111109</v>
      </c>
      <c r="E378" s="19" t="s">
        <v>18</v>
      </c>
      <c r="F378" s="19" t="s">
        <v>70</v>
      </c>
      <c r="G378" s="20" t="s">
        <v>365</v>
      </c>
      <c r="H378" s="20"/>
    </row>
    <row r="379" spans="2:8" x14ac:dyDescent="0.2">
      <c r="B379" s="121">
        <v>45699</v>
      </c>
      <c r="C379" s="119">
        <v>0.75624999999999998</v>
      </c>
      <c r="D379" s="120">
        <v>0.78333333333333333</v>
      </c>
      <c r="E379" s="19" t="s">
        <v>18</v>
      </c>
      <c r="F379" s="19" t="s">
        <v>70</v>
      </c>
      <c r="G379" s="20" t="s">
        <v>220</v>
      </c>
      <c r="H379" s="20"/>
    </row>
    <row r="380" spans="2:8" x14ac:dyDescent="0.2">
      <c r="B380" s="121">
        <v>45699</v>
      </c>
      <c r="C380" s="119">
        <v>0.78472222222222221</v>
      </c>
      <c r="D380" s="120">
        <v>0.81180555555555556</v>
      </c>
      <c r="E380" s="19" t="s">
        <v>18</v>
      </c>
      <c r="F380" s="19" t="s">
        <v>70</v>
      </c>
      <c r="G380" s="20" t="s">
        <v>366</v>
      </c>
      <c r="H380" s="20"/>
    </row>
    <row r="381" spans="2:8" x14ac:dyDescent="0.2">
      <c r="B381" s="121">
        <v>45699</v>
      </c>
      <c r="C381" s="119">
        <v>0.8125</v>
      </c>
      <c r="D381" s="120">
        <v>0.8256944444444444</v>
      </c>
      <c r="E381" s="19" t="s">
        <v>18</v>
      </c>
      <c r="F381" s="19" t="s">
        <v>70</v>
      </c>
      <c r="G381" s="20" t="s">
        <v>190</v>
      </c>
      <c r="H381" s="20"/>
    </row>
    <row r="382" spans="2:8" x14ac:dyDescent="0.2">
      <c r="B382" s="121">
        <v>45699</v>
      </c>
      <c r="C382" s="119">
        <v>0.82708333333333328</v>
      </c>
      <c r="D382" s="120">
        <v>0.85138888888888886</v>
      </c>
      <c r="E382" s="19" t="s">
        <v>18</v>
      </c>
      <c r="F382" s="19" t="s">
        <v>110</v>
      </c>
      <c r="G382" s="20" t="s">
        <v>367</v>
      </c>
      <c r="H382" s="20"/>
    </row>
    <row r="383" spans="2:8" x14ac:dyDescent="0.2">
      <c r="B383" s="121">
        <v>45699</v>
      </c>
      <c r="C383" s="119">
        <v>0.3347222222222222</v>
      </c>
      <c r="D383" s="120">
        <v>0.36249999999999999</v>
      </c>
      <c r="E383" s="19" t="s">
        <v>19</v>
      </c>
      <c r="F383" s="19" t="s">
        <v>110</v>
      </c>
      <c r="G383" s="20" t="s">
        <v>368</v>
      </c>
      <c r="H383" s="20"/>
    </row>
    <row r="384" spans="2:8" x14ac:dyDescent="0.2">
      <c r="B384" s="121">
        <v>45699</v>
      </c>
      <c r="C384" s="119">
        <v>0.36388888888888887</v>
      </c>
      <c r="D384" s="120">
        <v>0.38263888888888886</v>
      </c>
      <c r="E384" s="19" t="s">
        <v>19</v>
      </c>
      <c r="F384" s="19" t="s">
        <v>110</v>
      </c>
      <c r="G384" s="20" t="s">
        <v>796</v>
      </c>
      <c r="H384" s="20"/>
    </row>
    <row r="385" spans="2:8" x14ac:dyDescent="0.2">
      <c r="B385" s="121">
        <v>45699</v>
      </c>
      <c r="C385" s="119">
        <v>0.38333333333333336</v>
      </c>
      <c r="D385" s="120">
        <v>0.41388888888888886</v>
      </c>
      <c r="E385" s="19" t="s">
        <v>19</v>
      </c>
      <c r="F385" s="19" t="s">
        <v>110</v>
      </c>
      <c r="G385" s="20" t="s">
        <v>362</v>
      </c>
      <c r="H385" s="20"/>
    </row>
    <row r="386" spans="2:8" x14ac:dyDescent="0.2">
      <c r="B386" s="121">
        <v>45699</v>
      </c>
      <c r="C386" s="119">
        <v>0.41805555555555557</v>
      </c>
      <c r="D386" s="120">
        <v>0.44166666666666665</v>
      </c>
      <c r="E386" s="19" t="s">
        <v>19</v>
      </c>
      <c r="F386" s="19" t="s">
        <v>110</v>
      </c>
      <c r="G386" s="20" t="s">
        <v>797</v>
      </c>
      <c r="H386" s="20"/>
    </row>
    <row r="387" spans="2:8" x14ac:dyDescent="0.2">
      <c r="B387" s="121">
        <v>45699</v>
      </c>
      <c r="C387" s="119">
        <v>0.44305555555555554</v>
      </c>
      <c r="D387" s="120">
        <v>0.4548611111111111</v>
      </c>
      <c r="E387" s="19" t="s">
        <v>19</v>
      </c>
      <c r="F387" s="19" t="s">
        <v>70</v>
      </c>
      <c r="G387" s="20" t="s">
        <v>369</v>
      </c>
      <c r="H387" s="20"/>
    </row>
    <row r="388" spans="2:8" x14ac:dyDescent="0.2">
      <c r="B388" s="121">
        <v>45699</v>
      </c>
      <c r="C388" s="119">
        <v>0.45555555555555555</v>
      </c>
      <c r="D388" s="120">
        <v>0.48541666666666666</v>
      </c>
      <c r="E388" s="19" t="s">
        <v>19</v>
      </c>
      <c r="F388" s="19" t="s">
        <v>70</v>
      </c>
      <c r="G388" s="20" t="s">
        <v>370</v>
      </c>
      <c r="H388" s="20"/>
    </row>
    <row r="389" spans="2:8" x14ac:dyDescent="0.2">
      <c r="B389" s="121">
        <v>45699</v>
      </c>
      <c r="C389" s="119">
        <v>0.48749999999999999</v>
      </c>
      <c r="D389" s="120">
        <v>0.49791666666666667</v>
      </c>
      <c r="E389" s="19" t="s">
        <v>19</v>
      </c>
      <c r="F389" s="19" t="s">
        <v>70</v>
      </c>
      <c r="G389" s="20" t="s">
        <v>371</v>
      </c>
      <c r="H389" s="20"/>
    </row>
    <row r="390" spans="2:8" x14ac:dyDescent="0.2">
      <c r="B390" s="121">
        <v>45699</v>
      </c>
      <c r="C390" s="119">
        <v>0.5493055555555556</v>
      </c>
      <c r="D390" s="120">
        <v>0.56736111111111109</v>
      </c>
      <c r="E390" s="19" t="s">
        <v>19</v>
      </c>
      <c r="F390" s="19" t="s">
        <v>70</v>
      </c>
      <c r="G390" s="20" t="s">
        <v>372</v>
      </c>
      <c r="H390" s="20"/>
    </row>
    <row r="391" spans="2:8" x14ac:dyDescent="0.2">
      <c r="B391" s="121">
        <v>45699</v>
      </c>
      <c r="C391" s="119">
        <v>0.57430555555555551</v>
      </c>
      <c r="D391" s="120">
        <v>0.5854166666666667</v>
      </c>
      <c r="E391" s="19" t="s">
        <v>19</v>
      </c>
      <c r="F391" s="19" t="s">
        <v>110</v>
      </c>
      <c r="G391" s="20" t="s">
        <v>134</v>
      </c>
      <c r="H391" s="20"/>
    </row>
    <row r="392" spans="2:8" x14ac:dyDescent="0.2">
      <c r="B392" s="121">
        <v>45699</v>
      </c>
      <c r="C392" s="119">
        <v>0.59097222222222223</v>
      </c>
      <c r="D392" s="120">
        <v>0.61597222222222225</v>
      </c>
      <c r="E392" s="19" t="s">
        <v>19</v>
      </c>
      <c r="F392" s="19" t="s">
        <v>70</v>
      </c>
      <c r="G392" s="20" t="s">
        <v>236</v>
      </c>
      <c r="H392" s="20"/>
    </row>
    <row r="393" spans="2:8" x14ac:dyDescent="0.2">
      <c r="B393" s="121">
        <v>45699</v>
      </c>
      <c r="C393" s="119">
        <v>0.62152777777777779</v>
      </c>
      <c r="D393" s="120">
        <v>0.63611111111111107</v>
      </c>
      <c r="E393" s="19" t="s">
        <v>19</v>
      </c>
      <c r="F393" s="19" t="s">
        <v>110</v>
      </c>
      <c r="G393" s="20" t="s">
        <v>798</v>
      </c>
      <c r="H393" s="20"/>
    </row>
    <row r="394" spans="2:8" x14ac:dyDescent="0.2">
      <c r="B394" s="121">
        <v>45699</v>
      </c>
      <c r="C394" s="119">
        <v>0.63680555555555551</v>
      </c>
      <c r="D394" s="120">
        <v>0.66249999999999998</v>
      </c>
      <c r="E394" s="19" t="s">
        <v>19</v>
      </c>
      <c r="F394" s="19" t="s">
        <v>70</v>
      </c>
      <c r="G394" s="20" t="s">
        <v>307</v>
      </c>
      <c r="H394" s="20"/>
    </row>
    <row r="395" spans="2:8" x14ac:dyDescent="0.2">
      <c r="B395" s="121">
        <v>45699</v>
      </c>
      <c r="C395" s="119">
        <v>0.66388888888888886</v>
      </c>
      <c r="D395" s="120">
        <v>0.68472222222222223</v>
      </c>
      <c r="E395" s="19" t="s">
        <v>19</v>
      </c>
      <c r="F395" s="19" t="s">
        <v>110</v>
      </c>
      <c r="G395" s="20" t="s">
        <v>121</v>
      </c>
      <c r="H395" s="20"/>
    </row>
    <row r="396" spans="2:8" x14ac:dyDescent="0.2">
      <c r="B396" s="121">
        <v>45699</v>
      </c>
      <c r="C396" s="119">
        <v>0.68541666666666667</v>
      </c>
      <c r="D396" s="120">
        <v>0.71597222222222223</v>
      </c>
      <c r="E396" s="19" t="s">
        <v>19</v>
      </c>
      <c r="F396" s="19" t="s">
        <v>110</v>
      </c>
      <c r="G396" s="20" t="s">
        <v>373</v>
      </c>
      <c r="H396" s="20"/>
    </row>
    <row r="397" spans="2:8" x14ac:dyDescent="0.2">
      <c r="B397" s="121">
        <v>45699</v>
      </c>
      <c r="C397" s="119">
        <v>0.72013888888888888</v>
      </c>
      <c r="D397" s="120">
        <v>0.73611111111111116</v>
      </c>
      <c r="E397" s="19" t="s">
        <v>19</v>
      </c>
      <c r="F397" s="19" t="s">
        <v>110</v>
      </c>
      <c r="G397" s="20" t="s">
        <v>374</v>
      </c>
      <c r="H397" s="20"/>
    </row>
    <row r="398" spans="2:8" x14ac:dyDescent="0.2">
      <c r="B398" s="121">
        <v>45699</v>
      </c>
      <c r="C398" s="119">
        <v>0.73819444444444449</v>
      </c>
      <c r="D398" s="120">
        <v>0.75763888888888886</v>
      </c>
      <c r="E398" s="19" t="s">
        <v>19</v>
      </c>
      <c r="F398" s="19" t="s">
        <v>70</v>
      </c>
      <c r="G398" s="20" t="s">
        <v>375</v>
      </c>
      <c r="H398" s="20"/>
    </row>
    <row r="399" spans="2:8" x14ac:dyDescent="0.2">
      <c r="B399" s="121">
        <v>45699</v>
      </c>
      <c r="C399" s="119">
        <v>0.75972222222222219</v>
      </c>
      <c r="D399" s="120">
        <v>0.78333333333333333</v>
      </c>
      <c r="E399" s="19" t="s">
        <v>19</v>
      </c>
      <c r="F399" s="19" t="s">
        <v>110</v>
      </c>
      <c r="G399" s="20" t="s">
        <v>799</v>
      </c>
      <c r="H399" s="20"/>
    </row>
    <row r="400" spans="2:8" x14ac:dyDescent="0.2">
      <c r="B400" s="121">
        <v>45699</v>
      </c>
      <c r="C400" s="119">
        <v>0.78472222222222221</v>
      </c>
      <c r="D400" s="120">
        <v>0.81597222222222221</v>
      </c>
      <c r="E400" s="19" t="s">
        <v>19</v>
      </c>
      <c r="F400" s="19" t="s">
        <v>110</v>
      </c>
      <c r="G400" s="20" t="s">
        <v>795</v>
      </c>
      <c r="H400" s="20"/>
    </row>
    <row r="401" spans="2:8" x14ac:dyDescent="0.2">
      <c r="B401" s="121">
        <v>45699</v>
      </c>
      <c r="C401" s="119">
        <v>0.82152777777777775</v>
      </c>
      <c r="D401" s="120">
        <v>0.85069444444444442</v>
      </c>
      <c r="E401" s="19" t="s">
        <v>19</v>
      </c>
      <c r="F401" s="19" t="s">
        <v>110</v>
      </c>
      <c r="G401" s="20" t="s">
        <v>776</v>
      </c>
      <c r="H401" s="20"/>
    </row>
    <row r="402" spans="2:8" x14ac:dyDescent="0.2">
      <c r="B402" s="121">
        <v>45699</v>
      </c>
      <c r="C402" s="119">
        <v>0.33680555555555558</v>
      </c>
      <c r="D402" s="120">
        <v>0.36388888888888887</v>
      </c>
      <c r="E402" s="19" t="s">
        <v>5</v>
      </c>
      <c r="F402" s="19" t="s">
        <v>110</v>
      </c>
      <c r="G402" s="20" t="s">
        <v>266</v>
      </c>
      <c r="H402" s="20"/>
    </row>
    <row r="403" spans="2:8" x14ac:dyDescent="0.2">
      <c r="B403" s="121">
        <v>45699</v>
      </c>
      <c r="C403" s="119">
        <v>0.36666666666666664</v>
      </c>
      <c r="D403" s="120">
        <v>0.38055555555555554</v>
      </c>
      <c r="E403" s="19" t="s">
        <v>5</v>
      </c>
      <c r="F403" s="19" t="s">
        <v>110</v>
      </c>
      <c r="G403" s="20" t="s">
        <v>376</v>
      </c>
      <c r="H403" s="20"/>
    </row>
    <row r="404" spans="2:8" x14ac:dyDescent="0.2">
      <c r="B404" s="121">
        <v>45699</v>
      </c>
      <c r="C404" s="119">
        <v>0.38472222222222224</v>
      </c>
      <c r="D404" s="120">
        <v>0.40486111111111112</v>
      </c>
      <c r="E404" s="19" t="s">
        <v>5</v>
      </c>
      <c r="F404" s="19" t="s">
        <v>70</v>
      </c>
      <c r="G404" s="20" t="s">
        <v>148</v>
      </c>
      <c r="H404" s="20"/>
    </row>
    <row r="405" spans="2:8" x14ac:dyDescent="0.2">
      <c r="B405" s="121">
        <v>45699</v>
      </c>
      <c r="C405" s="119">
        <v>0.41111111111111109</v>
      </c>
      <c r="D405" s="120">
        <v>0.43541666666666667</v>
      </c>
      <c r="E405" s="19" t="s">
        <v>5</v>
      </c>
      <c r="F405" s="19" t="s">
        <v>70</v>
      </c>
      <c r="G405" s="20" t="s">
        <v>377</v>
      </c>
      <c r="H405" s="20"/>
    </row>
    <row r="406" spans="2:8" x14ac:dyDescent="0.2">
      <c r="B406" s="121">
        <v>45699</v>
      </c>
      <c r="C406" s="119">
        <v>0.43958333333333333</v>
      </c>
      <c r="D406" s="120">
        <v>0.4548611111111111</v>
      </c>
      <c r="E406" s="19" t="s">
        <v>5</v>
      </c>
      <c r="F406" s="19" t="s">
        <v>70</v>
      </c>
      <c r="G406" s="20" t="s">
        <v>378</v>
      </c>
      <c r="H406" s="20"/>
    </row>
    <row r="407" spans="2:8" x14ac:dyDescent="0.2">
      <c r="B407" s="121">
        <v>45699</v>
      </c>
      <c r="C407" s="119">
        <v>0.45555555555555555</v>
      </c>
      <c r="D407" s="120">
        <v>0.46597222222222223</v>
      </c>
      <c r="E407" s="19" t="s">
        <v>5</v>
      </c>
      <c r="F407" s="19" t="s">
        <v>110</v>
      </c>
      <c r="G407" s="20" t="s">
        <v>379</v>
      </c>
      <c r="H407" s="20"/>
    </row>
    <row r="408" spans="2:8" x14ac:dyDescent="0.2">
      <c r="B408" s="121">
        <v>45699</v>
      </c>
      <c r="C408" s="119">
        <v>0.46736111111111112</v>
      </c>
      <c r="D408" s="120">
        <v>0.47847222222222224</v>
      </c>
      <c r="E408" s="19" t="s">
        <v>5</v>
      </c>
      <c r="F408" s="19" t="s">
        <v>70</v>
      </c>
      <c r="G408" s="20" t="s">
        <v>118</v>
      </c>
      <c r="H408" s="20"/>
    </row>
    <row r="409" spans="2:8" x14ac:dyDescent="0.2">
      <c r="B409" s="121">
        <v>45699</v>
      </c>
      <c r="C409" s="119">
        <v>0.48333333333333334</v>
      </c>
      <c r="D409" s="120">
        <v>0.50208333333333333</v>
      </c>
      <c r="E409" s="19" t="s">
        <v>5</v>
      </c>
      <c r="F409" s="19" t="s">
        <v>70</v>
      </c>
      <c r="G409" s="20" t="s">
        <v>800</v>
      </c>
      <c r="H409" s="20"/>
    </row>
    <row r="410" spans="2:8" x14ac:dyDescent="0.2">
      <c r="B410" s="121">
        <v>45699</v>
      </c>
      <c r="C410" s="119">
        <v>0.55277777777777781</v>
      </c>
      <c r="D410" s="120">
        <v>0.57916666666666672</v>
      </c>
      <c r="E410" s="19" t="s">
        <v>5</v>
      </c>
      <c r="F410" s="19" t="s">
        <v>110</v>
      </c>
      <c r="G410" s="20" t="s">
        <v>380</v>
      </c>
      <c r="H410" s="20"/>
    </row>
    <row r="411" spans="2:8" x14ac:dyDescent="0.2">
      <c r="B411" s="121">
        <v>45699</v>
      </c>
      <c r="C411" s="119">
        <v>0.58333333333333337</v>
      </c>
      <c r="D411" s="120">
        <v>0.60416666666666663</v>
      </c>
      <c r="E411" s="19" t="s">
        <v>5</v>
      </c>
      <c r="F411" s="19" t="s">
        <v>70</v>
      </c>
      <c r="G411" s="20" t="s">
        <v>801</v>
      </c>
      <c r="H411" s="20"/>
    </row>
    <row r="412" spans="2:8" x14ac:dyDescent="0.2">
      <c r="B412" s="121">
        <v>45699</v>
      </c>
      <c r="C412" s="119">
        <v>0.60972222222222228</v>
      </c>
      <c r="D412" s="120">
        <v>0.62569444444444444</v>
      </c>
      <c r="E412" s="19" t="s">
        <v>5</v>
      </c>
      <c r="F412" s="19" t="s">
        <v>70</v>
      </c>
      <c r="G412" s="20" t="s">
        <v>250</v>
      </c>
      <c r="H412" s="20"/>
    </row>
    <row r="413" spans="2:8" x14ac:dyDescent="0.2">
      <c r="B413" s="121">
        <v>45699</v>
      </c>
      <c r="C413" s="119">
        <v>0.62708333333333333</v>
      </c>
      <c r="D413" s="120">
        <v>0.65069444444444446</v>
      </c>
      <c r="E413" s="19" t="s">
        <v>5</v>
      </c>
      <c r="F413" s="19" t="s">
        <v>110</v>
      </c>
      <c r="G413" s="20" t="s">
        <v>381</v>
      </c>
      <c r="H413" s="20"/>
    </row>
    <row r="414" spans="2:8" x14ac:dyDescent="0.2">
      <c r="B414" s="121">
        <v>45699</v>
      </c>
      <c r="C414" s="119">
        <v>0.65625</v>
      </c>
      <c r="D414" s="120">
        <v>0.68680555555555556</v>
      </c>
      <c r="E414" s="19" t="s">
        <v>5</v>
      </c>
      <c r="F414" s="19" t="s">
        <v>70</v>
      </c>
      <c r="G414" s="20" t="s">
        <v>802</v>
      </c>
      <c r="H414" s="20"/>
    </row>
    <row r="415" spans="2:8" x14ac:dyDescent="0.2">
      <c r="B415" s="121">
        <v>45699</v>
      </c>
      <c r="C415" s="119">
        <v>0.69374999999999998</v>
      </c>
      <c r="D415" s="120">
        <v>0.71597222222222223</v>
      </c>
      <c r="E415" s="19" t="s">
        <v>5</v>
      </c>
      <c r="F415" s="19" t="s">
        <v>110</v>
      </c>
      <c r="G415" s="20" t="s">
        <v>382</v>
      </c>
      <c r="H415" s="20"/>
    </row>
    <row r="416" spans="2:8" x14ac:dyDescent="0.2">
      <c r="B416" s="121">
        <v>45699</v>
      </c>
      <c r="C416" s="119">
        <v>0.72013888888888888</v>
      </c>
      <c r="D416" s="120">
        <v>0.73124999999999996</v>
      </c>
      <c r="E416" s="19" t="s">
        <v>5</v>
      </c>
      <c r="F416" s="19" t="s">
        <v>110</v>
      </c>
      <c r="G416" s="20" t="s">
        <v>803</v>
      </c>
      <c r="H416" s="20"/>
    </row>
    <row r="417" spans="2:8" x14ac:dyDescent="0.2">
      <c r="B417" s="121">
        <v>45699</v>
      </c>
      <c r="C417" s="119">
        <v>0.73472222222222228</v>
      </c>
      <c r="D417" s="120">
        <v>0.74791666666666667</v>
      </c>
      <c r="E417" s="19" t="s">
        <v>5</v>
      </c>
      <c r="F417" s="19" t="s">
        <v>110</v>
      </c>
      <c r="G417" s="20" t="s">
        <v>804</v>
      </c>
      <c r="H417" s="20"/>
    </row>
    <row r="418" spans="2:8" x14ac:dyDescent="0.2">
      <c r="B418" s="121">
        <v>45699</v>
      </c>
      <c r="C418" s="119">
        <v>0.75347222222222221</v>
      </c>
      <c r="D418" s="120">
        <v>0.78472222222222221</v>
      </c>
      <c r="E418" s="19" t="s">
        <v>5</v>
      </c>
      <c r="F418" s="19" t="s">
        <v>110</v>
      </c>
      <c r="G418" s="20" t="s">
        <v>805</v>
      </c>
      <c r="H418" s="20"/>
    </row>
    <row r="419" spans="2:8" x14ac:dyDescent="0.2">
      <c r="B419" s="121">
        <v>45699</v>
      </c>
      <c r="C419" s="119">
        <v>0.78888888888888886</v>
      </c>
      <c r="D419" s="120">
        <v>0.8041666666666667</v>
      </c>
      <c r="E419" s="19" t="s">
        <v>5</v>
      </c>
      <c r="F419" s="19" t="s">
        <v>110</v>
      </c>
      <c r="G419" s="20" t="s">
        <v>383</v>
      </c>
      <c r="H419" s="20"/>
    </row>
    <row r="420" spans="2:8" x14ac:dyDescent="0.2">
      <c r="B420" s="121">
        <v>45699</v>
      </c>
      <c r="C420" s="119">
        <v>0.80486111111111114</v>
      </c>
      <c r="D420" s="120">
        <v>0.82152777777777775</v>
      </c>
      <c r="E420" s="19" t="s">
        <v>5</v>
      </c>
      <c r="F420" s="19" t="s">
        <v>70</v>
      </c>
      <c r="G420" s="20" t="s">
        <v>357</v>
      </c>
      <c r="H420" s="20"/>
    </row>
    <row r="421" spans="2:8" x14ac:dyDescent="0.2">
      <c r="B421" s="121">
        <v>45699</v>
      </c>
      <c r="C421" s="119">
        <v>0.82499999999999996</v>
      </c>
      <c r="D421" s="120">
        <v>0.8520833333333333</v>
      </c>
      <c r="E421" s="19" t="s">
        <v>5</v>
      </c>
      <c r="F421" s="19" t="s">
        <v>110</v>
      </c>
      <c r="G421" s="20" t="s">
        <v>806</v>
      </c>
      <c r="H421" s="20"/>
    </row>
    <row r="422" spans="2:8" x14ac:dyDescent="0.2">
      <c r="B422" s="121">
        <v>45699</v>
      </c>
      <c r="C422" s="119">
        <v>0.3347222222222222</v>
      </c>
      <c r="D422" s="120">
        <v>0.35208333333333336</v>
      </c>
      <c r="E422" s="19" t="s">
        <v>20</v>
      </c>
      <c r="F422" s="19" t="s">
        <v>110</v>
      </c>
      <c r="G422" s="20" t="s">
        <v>384</v>
      </c>
      <c r="H422" s="20"/>
    </row>
    <row r="423" spans="2:8" x14ac:dyDescent="0.2">
      <c r="B423" s="121">
        <v>45699</v>
      </c>
      <c r="C423" s="119">
        <v>0.3527777777777778</v>
      </c>
      <c r="D423" s="120">
        <v>0.38263888888888886</v>
      </c>
      <c r="E423" s="19" t="s">
        <v>20</v>
      </c>
      <c r="F423" s="19" t="s">
        <v>110</v>
      </c>
      <c r="G423" s="20" t="s">
        <v>785</v>
      </c>
      <c r="H423" s="20"/>
    </row>
    <row r="424" spans="2:8" x14ac:dyDescent="0.2">
      <c r="B424" s="121">
        <v>45699</v>
      </c>
      <c r="C424" s="119">
        <v>0.38472222222222224</v>
      </c>
      <c r="D424" s="120">
        <v>0.39652777777777776</v>
      </c>
      <c r="E424" s="19" t="s">
        <v>20</v>
      </c>
      <c r="F424" s="19" t="s">
        <v>110</v>
      </c>
      <c r="G424" s="20" t="s">
        <v>334</v>
      </c>
      <c r="H424" s="20"/>
    </row>
    <row r="425" spans="2:8" x14ac:dyDescent="0.2">
      <c r="B425" s="121">
        <v>45699</v>
      </c>
      <c r="C425" s="119">
        <v>0.39861111111111114</v>
      </c>
      <c r="D425" s="120">
        <v>0.41388888888888886</v>
      </c>
      <c r="E425" s="19" t="s">
        <v>20</v>
      </c>
      <c r="F425" s="19" t="s">
        <v>70</v>
      </c>
      <c r="G425" s="20" t="s">
        <v>777</v>
      </c>
      <c r="H425" s="20"/>
    </row>
    <row r="426" spans="2:8" x14ac:dyDescent="0.2">
      <c r="B426" s="121">
        <v>45699</v>
      </c>
      <c r="C426" s="119">
        <v>0.41805555555555557</v>
      </c>
      <c r="D426" s="120">
        <v>0.44236111111111109</v>
      </c>
      <c r="E426" s="19" t="s">
        <v>20</v>
      </c>
      <c r="F426" s="19" t="s">
        <v>70</v>
      </c>
      <c r="G426" s="20" t="s">
        <v>385</v>
      </c>
      <c r="H426" s="20"/>
    </row>
    <row r="427" spans="2:8" x14ac:dyDescent="0.2">
      <c r="B427" s="121">
        <v>45699</v>
      </c>
      <c r="C427" s="119">
        <v>0.44722222222222224</v>
      </c>
      <c r="D427" s="120">
        <v>0.47569444444444442</v>
      </c>
      <c r="E427" s="19" t="s">
        <v>20</v>
      </c>
      <c r="F427" s="19" t="s">
        <v>110</v>
      </c>
      <c r="G427" s="20" t="s">
        <v>386</v>
      </c>
      <c r="H427" s="20"/>
    </row>
    <row r="428" spans="2:8" x14ac:dyDescent="0.2">
      <c r="B428" s="121">
        <v>45699</v>
      </c>
      <c r="C428" s="119">
        <v>0.4826388888888889</v>
      </c>
      <c r="D428" s="120">
        <v>0.49513888888888891</v>
      </c>
      <c r="E428" s="19" t="s">
        <v>20</v>
      </c>
      <c r="F428" s="19" t="s">
        <v>70</v>
      </c>
      <c r="G428" s="20" t="s">
        <v>776</v>
      </c>
      <c r="H428" s="20"/>
    </row>
    <row r="429" spans="2:8" x14ac:dyDescent="0.2">
      <c r="B429" s="121">
        <v>45699</v>
      </c>
      <c r="C429" s="119">
        <v>0.55069444444444449</v>
      </c>
      <c r="D429" s="120">
        <v>0.5756944444444444</v>
      </c>
      <c r="E429" s="19" t="s">
        <v>20</v>
      </c>
      <c r="F429" s="19" t="s">
        <v>70</v>
      </c>
      <c r="G429" s="20" t="s">
        <v>387</v>
      </c>
      <c r="H429" s="20"/>
    </row>
    <row r="430" spans="2:8" x14ac:dyDescent="0.2">
      <c r="B430" s="121">
        <v>45699</v>
      </c>
      <c r="C430" s="119">
        <v>0.58125000000000004</v>
      </c>
      <c r="D430" s="120">
        <v>0.59930555555555554</v>
      </c>
      <c r="E430" s="19" t="s">
        <v>20</v>
      </c>
      <c r="F430" s="19" t="s">
        <v>110</v>
      </c>
      <c r="G430" s="20" t="s">
        <v>807</v>
      </c>
      <c r="H430" s="20"/>
    </row>
    <row r="431" spans="2:8" x14ac:dyDescent="0.2">
      <c r="B431" s="121">
        <v>45699</v>
      </c>
      <c r="C431" s="119">
        <v>0.60069444444444442</v>
      </c>
      <c r="D431" s="120">
        <v>0.61250000000000004</v>
      </c>
      <c r="E431" s="19" t="s">
        <v>20</v>
      </c>
      <c r="F431" s="19" t="s">
        <v>110</v>
      </c>
      <c r="G431" s="20" t="s">
        <v>388</v>
      </c>
      <c r="H431" s="20"/>
    </row>
    <row r="432" spans="2:8" x14ac:dyDescent="0.2">
      <c r="B432" s="121">
        <v>45699</v>
      </c>
      <c r="C432" s="119">
        <v>0.61527777777777781</v>
      </c>
      <c r="D432" s="120">
        <v>0.6333333333333333</v>
      </c>
      <c r="E432" s="19" t="s">
        <v>20</v>
      </c>
      <c r="F432" s="19" t="s">
        <v>110</v>
      </c>
      <c r="G432" s="20" t="s">
        <v>805</v>
      </c>
      <c r="H432" s="20"/>
    </row>
    <row r="433" spans="2:8" x14ac:dyDescent="0.2">
      <c r="B433" s="121">
        <v>45699</v>
      </c>
      <c r="C433" s="119">
        <v>0.63680555555555551</v>
      </c>
      <c r="D433" s="120">
        <v>0.66041666666666665</v>
      </c>
      <c r="E433" s="19" t="s">
        <v>20</v>
      </c>
      <c r="F433" s="19" t="s">
        <v>110</v>
      </c>
      <c r="G433" s="20" t="s">
        <v>773</v>
      </c>
      <c r="H433" s="20"/>
    </row>
    <row r="434" spans="2:8" x14ac:dyDescent="0.2">
      <c r="B434" s="121">
        <v>45699</v>
      </c>
      <c r="C434" s="119">
        <v>0.66249999999999998</v>
      </c>
      <c r="D434" s="120">
        <v>0.6743055555555556</v>
      </c>
      <c r="E434" s="19" t="s">
        <v>20</v>
      </c>
      <c r="F434" s="19" t="s">
        <v>110</v>
      </c>
      <c r="G434" s="20" t="s">
        <v>389</v>
      </c>
      <c r="H434" s="20"/>
    </row>
    <row r="435" spans="2:8" x14ac:dyDescent="0.2">
      <c r="B435" s="121">
        <v>45699</v>
      </c>
      <c r="C435" s="119">
        <v>0.68055555555555558</v>
      </c>
      <c r="D435" s="120">
        <v>0.70486111111111116</v>
      </c>
      <c r="E435" s="19" t="s">
        <v>20</v>
      </c>
      <c r="F435" s="19" t="s">
        <v>110</v>
      </c>
      <c r="G435" s="20" t="s">
        <v>206</v>
      </c>
      <c r="H435" s="20"/>
    </row>
    <row r="436" spans="2:8" x14ac:dyDescent="0.2">
      <c r="B436" s="121">
        <v>45699</v>
      </c>
      <c r="C436" s="119">
        <v>0.70972222222222225</v>
      </c>
      <c r="D436" s="120">
        <v>0.73055555555555551</v>
      </c>
      <c r="E436" s="19" t="s">
        <v>20</v>
      </c>
      <c r="F436" s="19" t="s">
        <v>70</v>
      </c>
      <c r="G436" s="20" t="s">
        <v>808</v>
      </c>
      <c r="H436" s="20"/>
    </row>
    <row r="437" spans="2:8" x14ac:dyDescent="0.2">
      <c r="B437" s="121">
        <v>45699</v>
      </c>
      <c r="C437" s="119">
        <v>0.73263888888888884</v>
      </c>
      <c r="D437" s="120">
        <v>0.74305555555555558</v>
      </c>
      <c r="E437" s="19" t="s">
        <v>20</v>
      </c>
      <c r="F437" s="19" t="s">
        <v>70</v>
      </c>
      <c r="G437" s="20" t="s">
        <v>809</v>
      </c>
      <c r="H437" s="20"/>
    </row>
    <row r="438" spans="2:8" x14ac:dyDescent="0.2">
      <c r="B438" s="121">
        <v>45699</v>
      </c>
      <c r="C438" s="119">
        <v>0.74791666666666667</v>
      </c>
      <c r="D438" s="120">
        <v>0.76458333333333328</v>
      </c>
      <c r="E438" s="19" t="s">
        <v>20</v>
      </c>
      <c r="F438" s="19" t="s">
        <v>70</v>
      </c>
      <c r="G438" s="20" t="s">
        <v>156</v>
      </c>
      <c r="H438" s="20"/>
    </row>
    <row r="439" spans="2:8" x14ac:dyDescent="0.2">
      <c r="B439" s="121">
        <v>45699</v>
      </c>
      <c r="C439" s="119">
        <v>0.76666666666666672</v>
      </c>
      <c r="D439" s="120">
        <v>0.7895833333333333</v>
      </c>
      <c r="E439" s="19" t="s">
        <v>20</v>
      </c>
      <c r="F439" s="19" t="s">
        <v>70</v>
      </c>
      <c r="G439" s="20" t="s">
        <v>390</v>
      </c>
      <c r="H439" s="20"/>
    </row>
    <row r="440" spans="2:8" x14ac:dyDescent="0.2">
      <c r="B440" s="121">
        <v>45699</v>
      </c>
      <c r="C440" s="119">
        <v>0.79513888888888884</v>
      </c>
      <c r="D440" s="120">
        <v>0.80902777777777779</v>
      </c>
      <c r="E440" s="19" t="s">
        <v>20</v>
      </c>
      <c r="F440" s="19" t="s">
        <v>110</v>
      </c>
      <c r="G440" s="20" t="s">
        <v>146</v>
      </c>
      <c r="H440" s="20"/>
    </row>
    <row r="441" spans="2:8" x14ac:dyDescent="0.2">
      <c r="B441" s="121">
        <v>45699</v>
      </c>
      <c r="C441" s="119">
        <v>0.81041666666666667</v>
      </c>
      <c r="D441" s="120">
        <v>0.82430555555555551</v>
      </c>
      <c r="E441" s="19" t="s">
        <v>20</v>
      </c>
      <c r="F441" s="19" t="s">
        <v>110</v>
      </c>
      <c r="G441" s="20" t="s">
        <v>174</v>
      </c>
      <c r="H441" s="20"/>
    </row>
    <row r="442" spans="2:8" x14ac:dyDescent="0.2">
      <c r="B442" s="121">
        <v>45699</v>
      </c>
      <c r="C442" s="119">
        <v>0.82986111111111116</v>
      </c>
      <c r="D442" s="120">
        <v>0.84236111111111112</v>
      </c>
      <c r="E442" s="19" t="s">
        <v>20</v>
      </c>
      <c r="F442" s="19" t="s">
        <v>110</v>
      </c>
      <c r="G442" s="20" t="s">
        <v>391</v>
      </c>
      <c r="H442" s="20"/>
    </row>
    <row r="443" spans="2:8" x14ac:dyDescent="0.2">
      <c r="B443" s="121">
        <v>45699</v>
      </c>
      <c r="C443" s="119">
        <v>0.33611111111111114</v>
      </c>
      <c r="D443" s="120">
        <v>0.35555555555555557</v>
      </c>
      <c r="E443" s="19" t="s">
        <v>21</v>
      </c>
      <c r="F443" s="19" t="s">
        <v>110</v>
      </c>
      <c r="G443" s="20" t="s">
        <v>392</v>
      </c>
      <c r="H443" s="20"/>
    </row>
    <row r="444" spans="2:8" x14ac:dyDescent="0.2">
      <c r="B444" s="121">
        <v>45699</v>
      </c>
      <c r="C444" s="119">
        <v>0.35902777777777778</v>
      </c>
      <c r="D444" s="120">
        <v>0.38333333333333336</v>
      </c>
      <c r="E444" s="19" t="s">
        <v>21</v>
      </c>
      <c r="F444" s="19" t="s">
        <v>70</v>
      </c>
      <c r="G444" s="20" t="s">
        <v>393</v>
      </c>
      <c r="H444" s="20"/>
    </row>
    <row r="445" spans="2:8" x14ac:dyDescent="0.2">
      <c r="B445" s="121">
        <v>45699</v>
      </c>
      <c r="C445" s="119">
        <v>0.38680555555555557</v>
      </c>
      <c r="D445" s="120">
        <v>0.40347222222222223</v>
      </c>
      <c r="E445" s="19" t="s">
        <v>21</v>
      </c>
      <c r="F445" s="19" t="s">
        <v>70</v>
      </c>
      <c r="G445" s="20" t="s">
        <v>394</v>
      </c>
      <c r="H445" s="20"/>
    </row>
    <row r="446" spans="2:8" x14ac:dyDescent="0.2">
      <c r="B446" s="121">
        <v>45699</v>
      </c>
      <c r="C446" s="119">
        <v>0.41041666666666665</v>
      </c>
      <c r="D446" s="120">
        <v>0.43888888888888888</v>
      </c>
      <c r="E446" s="19" t="s">
        <v>21</v>
      </c>
      <c r="F446" s="19" t="s">
        <v>110</v>
      </c>
      <c r="G446" s="20" t="s">
        <v>218</v>
      </c>
      <c r="H446" s="20"/>
    </row>
    <row r="447" spans="2:8" x14ac:dyDescent="0.2">
      <c r="B447" s="121">
        <v>45699</v>
      </c>
      <c r="C447" s="119">
        <v>0.44444444444444442</v>
      </c>
      <c r="D447" s="120">
        <v>0.45833333333333331</v>
      </c>
      <c r="E447" s="19" t="s">
        <v>21</v>
      </c>
      <c r="F447" s="19" t="s">
        <v>70</v>
      </c>
      <c r="G447" s="20" t="s">
        <v>810</v>
      </c>
      <c r="H447" s="20"/>
    </row>
    <row r="448" spans="2:8" x14ac:dyDescent="0.2">
      <c r="B448" s="121">
        <v>45699</v>
      </c>
      <c r="C448" s="119">
        <v>0.46180555555555558</v>
      </c>
      <c r="D448" s="120">
        <v>0.47291666666666665</v>
      </c>
      <c r="E448" s="19" t="s">
        <v>21</v>
      </c>
      <c r="F448" s="19" t="s">
        <v>110</v>
      </c>
      <c r="G448" s="20" t="s">
        <v>429</v>
      </c>
      <c r="H448" s="20"/>
    </row>
    <row r="449" spans="2:8" x14ac:dyDescent="0.2">
      <c r="B449" s="121">
        <v>45699</v>
      </c>
      <c r="C449" s="119">
        <v>0.4777777777777778</v>
      </c>
      <c r="D449" s="120">
        <v>0.49375000000000002</v>
      </c>
      <c r="E449" s="19" t="s">
        <v>21</v>
      </c>
      <c r="F449" s="19" t="s">
        <v>70</v>
      </c>
      <c r="G449" s="20" t="s">
        <v>243</v>
      </c>
      <c r="H449" s="20"/>
    </row>
    <row r="450" spans="2:8" x14ac:dyDescent="0.2">
      <c r="B450" s="121">
        <v>45699</v>
      </c>
      <c r="C450" s="119">
        <v>0.49722222222222223</v>
      </c>
      <c r="D450" s="120">
        <v>0.52222222222222225</v>
      </c>
      <c r="E450" s="19" t="s">
        <v>21</v>
      </c>
      <c r="F450" s="19" t="s">
        <v>110</v>
      </c>
      <c r="G450" s="20" t="s">
        <v>793</v>
      </c>
      <c r="H450" s="20"/>
    </row>
    <row r="451" spans="2:8" x14ac:dyDescent="0.2">
      <c r="B451" s="121">
        <v>45699</v>
      </c>
      <c r="C451" s="119">
        <v>0.54513888888888884</v>
      </c>
      <c r="D451" s="120">
        <v>0.57152777777777775</v>
      </c>
      <c r="E451" s="19" t="s">
        <v>21</v>
      </c>
      <c r="F451" s="19" t="s">
        <v>110</v>
      </c>
      <c r="G451" s="20" t="s">
        <v>124</v>
      </c>
      <c r="H451" s="20"/>
    </row>
    <row r="452" spans="2:8" x14ac:dyDescent="0.2">
      <c r="B452" s="121">
        <v>45699</v>
      </c>
      <c r="C452" s="119">
        <v>0.57777777777777772</v>
      </c>
      <c r="D452" s="120">
        <v>0.59722222222222221</v>
      </c>
      <c r="E452" s="19" t="s">
        <v>21</v>
      </c>
      <c r="F452" s="19" t="s">
        <v>70</v>
      </c>
      <c r="G452" s="20" t="s">
        <v>363</v>
      </c>
      <c r="H452" s="20"/>
    </row>
    <row r="453" spans="2:8" x14ac:dyDescent="0.2">
      <c r="B453" s="121">
        <v>45699</v>
      </c>
      <c r="C453" s="119">
        <v>0.59861111111111109</v>
      </c>
      <c r="D453" s="120">
        <v>0.6166666666666667</v>
      </c>
      <c r="E453" s="19" t="s">
        <v>21</v>
      </c>
      <c r="F453" s="19" t="s">
        <v>110</v>
      </c>
      <c r="G453" s="20" t="s">
        <v>395</v>
      </c>
      <c r="H453" s="20"/>
    </row>
    <row r="454" spans="2:8" x14ac:dyDescent="0.2">
      <c r="B454" s="121">
        <v>45699</v>
      </c>
      <c r="C454" s="119">
        <v>0.62291666666666667</v>
      </c>
      <c r="D454" s="120">
        <v>0.64513888888888893</v>
      </c>
      <c r="E454" s="19" t="s">
        <v>21</v>
      </c>
      <c r="F454" s="19" t="s">
        <v>110</v>
      </c>
      <c r="G454" s="20" t="s">
        <v>396</v>
      </c>
      <c r="H454" s="20"/>
    </row>
    <row r="455" spans="2:8" x14ac:dyDescent="0.2">
      <c r="B455" s="121">
        <v>45699</v>
      </c>
      <c r="C455" s="119">
        <v>0.64861111111111114</v>
      </c>
      <c r="D455" s="120">
        <v>0.6694444444444444</v>
      </c>
      <c r="E455" s="19" t="s">
        <v>21</v>
      </c>
      <c r="F455" s="19" t="s">
        <v>70</v>
      </c>
      <c r="G455" s="20" t="s">
        <v>811</v>
      </c>
      <c r="H455" s="20"/>
    </row>
    <row r="456" spans="2:8" x14ac:dyDescent="0.2">
      <c r="B456" s="121">
        <v>45699</v>
      </c>
      <c r="C456" s="119">
        <v>0.67222222222222228</v>
      </c>
      <c r="D456" s="120">
        <v>0.68263888888888891</v>
      </c>
      <c r="E456" s="19" t="s">
        <v>21</v>
      </c>
      <c r="F456" s="19" t="s">
        <v>70</v>
      </c>
      <c r="G456" s="20" t="s">
        <v>812</v>
      </c>
      <c r="H456" s="20"/>
    </row>
    <row r="457" spans="2:8" x14ac:dyDescent="0.2">
      <c r="B457" s="121">
        <v>45699</v>
      </c>
      <c r="C457" s="119">
        <v>0.68888888888888888</v>
      </c>
      <c r="D457" s="120">
        <v>0.71319444444444446</v>
      </c>
      <c r="E457" s="19" t="s">
        <v>21</v>
      </c>
      <c r="F457" s="19" t="s">
        <v>70</v>
      </c>
      <c r="G457" s="20" t="s">
        <v>385</v>
      </c>
      <c r="H457" s="20"/>
    </row>
    <row r="458" spans="2:8" x14ac:dyDescent="0.2">
      <c r="B458" s="121">
        <v>45699</v>
      </c>
      <c r="C458" s="119">
        <v>0.71527777777777779</v>
      </c>
      <c r="D458" s="120">
        <v>0.73750000000000004</v>
      </c>
      <c r="E458" s="19" t="s">
        <v>21</v>
      </c>
      <c r="F458" s="19" t="s">
        <v>110</v>
      </c>
      <c r="G458" s="20" t="s">
        <v>360</v>
      </c>
      <c r="H458" s="20"/>
    </row>
    <row r="459" spans="2:8" x14ac:dyDescent="0.2">
      <c r="B459" s="121">
        <v>45699</v>
      </c>
      <c r="C459" s="119">
        <v>0.74444444444444446</v>
      </c>
      <c r="D459" s="120">
        <v>0.76597222222222228</v>
      </c>
      <c r="E459" s="19" t="s">
        <v>21</v>
      </c>
      <c r="F459" s="19" t="s">
        <v>70</v>
      </c>
      <c r="G459" s="20" t="s">
        <v>753</v>
      </c>
      <c r="H459" s="20"/>
    </row>
    <row r="460" spans="2:8" x14ac:dyDescent="0.2">
      <c r="B460" s="121">
        <v>45699</v>
      </c>
      <c r="C460" s="119">
        <v>0.76944444444444449</v>
      </c>
      <c r="D460" s="120">
        <v>0.78125</v>
      </c>
      <c r="E460" s="19" t="s">
        <v>21</v>
      </c>
      <c r="F460" s="19" t="s">
        <v>70</v>
      </c>
      <c r="G460" s="20" t="s">
        <v>397</v>
      </c>
      <c r="H460" s="20"/>
    </row>
    <row r="461" spans="2:8" x14ac:dyDescent="0.2">
      <c r="B461" s="121">
        <v>45699</v>
      </c>
      <c r="C461" s="119">
        <v>0.78819444444444442</v>
      </c>
      <c r="D461" s="120">
        <v>0.80069444444444449</v>
      </c>
      <c r="E461" s="19" t="s">
        <v>21</v>
      </c>
      <c r="F461" s="19" t="s">
        <v>110</v>
      </c>
      <c r="G461" s="20" t="s">
        <v>398</v>
      </c>
      <c r="H461" s="20"/>
    </row>
    <row r="462" spans="2:8" x14ac:dyDescent="0.2">
      <c r="B462" s="121">
        <v>45699</v>
      </c>
      <c r="C462" s="119">
        <v>0.80208333333333337</v>
      </c>
      <c r="D462" s="120">
        <v>0.8208333333333333</v>
      </c>
      <c r="E462" s="19" t="s">
        <v>21</v>
      </c>
      <c r="F462" s="19" t="s">
        <v>110</v>
      </c>
      <c r="G462" s="20" t="s">
        <v>399</v>
      </c>
      <c r="H462" s="20"/>
    </row>
    <row r="463" spans="2:8" x14ac:dyDescent="0.2">
      <c r="B463" s="121">
        <v>45699</v>
      </c>
      <c r="C463" s="119">
        <v>0.82499999999999996</v>
      </c>
      <c r="D463" s="120">
        <v>0.8354166666666667</v>
      </c>
      <c r="E463" s="19" t="s">
        <v>21</v>
      </c>
      <c r="F463" s="19" t="s">
        <v>70</v>
      </c>
      <c r="G463" s="20" t="s">
        <v>400</v>
      </c>
      <c r="H463" s="20"/>
    </row>
    <row r="464" spans="2:8" x14ac:dyDescent="0.2">
      <c r="B464" s="121">
        <v>45700</v>
      </c>
      <c r="C464" s="119">
        <v>0.3347222222222222</v>
      </c>
      <c r="D464" s="120">
        <v>0.35486111111111113</v>
      </c>
      <c r="E464" s="19" t="s">
        <v>103</v>
      </c>
      <c r="F464" s="19" t="s">
        <v>110</v>
      </c>
      <c r="G464" s="20" t="s">
        <v>401</v>
      </c>
      <c r="H464" s="20"/>
    </row>
    <row r="465" spans="2:8" x14ac:dyDescent="0.2">
      <c r="B465" s="121">
        <v>45700</v>
      </c>
      <c r="C465" s="119">
        <v>0.35972222222222222</v>
      </c>
      <c r="D465" s="120">
        <v>0.37083333333333335</v>
      </c>
      <c r="E465" s="19" t="s">
        <v>103</v>
      </c>
      <c r="F465" s="19" t="s">
        <v>70</v>
      </c>
      <c r="G465" s="20" t="s">
        <v>402</v>
      </c>
      <c r="H465" s="20"/>
    </row>
    <row r="466" spans="2:8" x14ac:dyDescent="0.2">
      <c r="B466" s="121">
        <v>45700</v>
      </c>
      <c r="C466" s="119">
        <v>0.375</v>
      </c>
      <c r="D466" s="120">
        <v>0.3888888888888889</v>
      </c>
      <c r="E466" s="19" t="s">
        <v>103</v>
      </c>
      <c r="F466" s="19" t="s">
        <v>110</v>
      </c>
      <c r="G466" s="20" t="s">
        <v>403</v>
      </c>
      <c r="H466" s="20"/>
    </row>
    <row r="467" spans="2:8" x14ac:dyDescent="0.2">
      <c r="B467" s="121">
        <v>45700</v>
      </c>
      <c r="C467" s="119">
        <v>0.39583333333333331</v>
      </c>
      <c r="D467" s="120">
        <v>0.42569444444444443</v>
      </c>
      <c r="E467" s="19" t="s">
        <v>103</v>
      </c>
      <c r="F467" s="19" t="s">
        <v>110</v>
      </c>
      <c r="G467" s="20" t="s">
        <v>380</v>
      </c>
      <c r="H467" s="20"/>
    </row>
    <row r="468" spans="2:8" x14ac:dyDescent="0.2">
      <c r="B468" s="121">
        <v>45700</v>
      </c>
      <c r="C468" s="119">
        <v>0.43125000000000002</v>
      </c>
      <c r="D468" s="120">
        <v>0.45624999999999999</v>
      </c>
      <c r="E468" s="19" t="s">
        <v>103</v>
      </c>
      <c r="F468" s="19" t="s">
        <v>70</v>
      </c>
      <c r="G468" s="20" t="s">
        <v>796</v>
      </c>
      <c r="H468" s="20"/>
    </row>
    <row r="469" spans="2:8" x14ac:dyDescent="0.2">
      <c r="B469" s="121">
        <v>45700</v>
      </c>
      <c r="C469" s="119">
        <v>0.46250000000000002</v>
      </c>
      <c r="D469" s="120">
        <v>0.49027777777777776</v>
      </c>
      <c r="E469" s="19" t="s">
        <v>103</v>
      </c>
      <c r="F469" s="19" t="s">
        <v>70</v>
      </c>
      <c r="G469" s="20" t="s">
        <v>813</v>
      </c>
      <c r="H469" s="20"/>
    </row>
    <row r="470" spans="2:8" x14ac:dyDescent="0.2">
      <c r="B470" s="121">
        <v>45700</v>
      </c>
      <c r="C470" s="119">
        <v>0.49722222222222223</v>
      </c>
      <c r="D470" s="120">
        <v>0.50972222222222219</v>
      </c>
      <c r="E470" s="19" t="s">
        <v>103</v>
      </c>
      <c r="F470" s="19" t="s">
        <v>110</v>
      </c>
      <c r="G470" s="20" t="s">
        <v>404</v>
      </c>
      <c r="H470" s="20"/>
    </row>
    <row r="471" spans="2:8" x14ac:dyDescent="0.2">
      <c r="B471" s="121">
        <v>45700</v>
      </c>
      <c r="C471" s="119">
        <v>0.55277777777777781</v>
      </c>
      <c r="D471" s="120">
        <v>0.58402777777777781</v>
      </c>
      <c r="E471" s="19" t="s">
        <v>103</v>
      </c>
      <c r="F471" s="19" t="s">
        <v>70</v>
      </c>
      <c r="G471" s="20" t="s">
        <v>405</v>
      </c>
      <c r="H471" s="20"/>
    </row>
    <row r="472" spans="2:8" x14ac:dyDescent="0.2">
      <c r="B472" s="121">
        <v>45700</v>
      </c>
      <c r="C472" s="119">
        <v>0.58888888888888891</v>
      </c>
      <c r="D472" s="120">
        <v>0.61041666666666672</v>
      </c>
      <c r="E472" s="19" t="s">
        <v>103</v>
      </c>
      <c r="F472" s="19" t="s">
        <v>110</v>
      </c>
      <c r="G472" s="20" t="s">
        <v>388</v>
      </c>
      <c r="H472" s="20"/>
    </row>
    <row r="473" spans="2:8" x14ac:dyDescent="0.2">
      <c r="B473" s="121">
        <v>45700</v>
      </c>
      <c r="C473" s="119">
        <v>0.61319444444444449</v>
      </c>
      <c r="D473" s="120">
        <v>0.64097222222222228</v>
      </c>
      <c r="E473" s="19" t="s">
        <v>103</v>
      </c>
      <c r="F473" s="19" t="s">
        <v>70</v>
      </c>
      <c r="G473" s="20" t="s">
        <v>300</v>
      </c>
      <c r="H473" s="20"/>
    </row>
    <row r="474" spans="2:8" x14ac:dyDescent="0.2">
      <c r="B474" s="121">
        <v>45700</v>
      </c>
      <c r="C474" s="119">
        <v>0.64444444444444449</v>
      </c>
      <c r="D474" s="120">
        <v>0.66527777777777775</v>
      </c>
      <c r="E474" s="19" t="s">
        <v>103</v>
      </c>
      <c r="F474" s="19" t="s">
        <v>110</v>
      </c>
      <c r="G474" s="20" t="s">
        <v>406</v>
      </c>
      <c r="H474" s="20"/>
    </row>
    <row r="475" spans="2:8" x14ac:dyDescent="0.2">
      <c r="B475" s="121">
        <v>45700</v>
      </c>
      <c r="C475" s="119">
        <v>0.67013888888888884</v>
      </c>
      <c r="D475" s="120">
        <v>0.68333333333333335</v>
      </c>
      <c r="E475" s="19" t="s">
        <v>103</v>
      </c>
      <c r="F475" s="19" t="s">
        <v>110</v>
      </c>
      <c r="G475" s="20" t="s">
        <v>407</v>
      </c>
      <c r="H475" s="20"/>
    </row>
    <row r="476" spans="2:8" x14ac:dyDescent="0.2">
      <c r="B476" s="121">
        <v>45700</v>
      </c>
      <c r="C476" s="119">
        <v>0.68611111111111112</v>
      </c>
      <c r="D476" s="120">
        <v>0.7055555555555556</v>
      </c>
      <c r="E476" s="19" t="s">
        <v>103</v>
      </c>
      <c r="F476" s="19" t="s">
        <v>70</v>
      </c>
      <c r="G476" s="20" t="s">
        <v>408</v>
      </c>
      <c r="H476" s="20"/>
    </row>
    <row r="477" spans="2:8" x14ac:dyDescent="0.2">
      <c r="B477" s="121">
        <v>45700</v>
      </c>
      <c r="C477" s="119">
        <v>0.70763888888888893</v>
      </c>
      <c r="D477" s="120">
        <v>0.71875</v>
      </c>
      <c r="E477" s="19" t="s">
        <v>103</v>
      </c>
      <c r="F477" s="19" t="s">
        <v>70</v>
      </c>
      <c r="G477" s="20" t="s">
        <v>136</v>
      </c>
      <c r="H477" s="20"/>
    </row>
    <row r="478" spans="2:8" x14ac:dyDescent="0.2">
      <c r="B478" s="121">
        <v>45700</v>
      </c>
      <c r="C478" s="119">
        <v>0.72499999999999998</v>
      </c>
      <c r="D478" s="120">
        <v>0.75277777777777777</v>
      </c>
      <c r="E478" s="19" t="s">
        <v>103</v>
      </c>
      <c r="F478" s="19" t="s">
        <v>110</v>
      </c>
      <c r="G478" s="20" t="s">
        <v>814</v>
      </c>
      <c r="H478" s="20"/>
    </row>
    <row r="479" spans="2:8" x14ac:dyDescent="0.2">
      <c r="B479" s="121">
        <v>45700</v>
      </c>
      <c r="C479" s="119">
        <v>0.75347222222222221</v>
      </c>
      <c r="D479" s="120">
        <v>0.7729166666666667</v>
      </c>
      <c r="E479" s="19" t="s">
        <v>103</v>
      </c>
      <c r="F479" s="19" t="s">
        <v>70</v>
      </c>
      <c r="G479" s="20" t="s">
        <v>120</v>
      </c>
      <c r="H479" s="20"/>
    </row>
    <row r="480" spans="2:8" x14ac:dyDescent="0.2">
      <c r="B480" s="121">
        <v>45700</v>
      </c>
      <c r="C480" s="119">
        <v>0.77638888888888891</v>
      </c>
      <c r="D480" s="120">
        <v>0.80208333333333337</v>
      </c>
      <c r="E480" s="19" t="s">
        <v>103</v>
      </c>
      <c r="F480" s="19" t="s">
        <v>110</v>
      </c>
      <c r="G480" s="20" t="s">
        <v>173</v>
      </c>
      <c r="H480" s="20"/>
    </row>
    <row r="481" spans="2:8" x14ac:dyDescent="0.2">
      <c r="B481" s="121">
        <v>45700</v>
      </c>
      <c r="C481" s="119">
        <v>0.80694444444444446</v>
      </c>
      <c r="D481" s="120">
        <v>0.81736111111111109</v>
      </c>
      <c r="E481" s="19" t="s">
        <v>103</v>
      </c>
      <c r="F481" s="19" t="s">
        <v>110</v>
      </c>
      <c r="G481" s="20" t="s">
        <v>345</v>
      </c>
      <c r="H481" s="20"/>
    </row>
    <row r="482" spans="2:8" x14ac:dyDescent="0.2">
      <c r="B482" s="121">
        <v>45700</v>
      </c>
      <c r="C482" s="119">
        <v>0.82430555555555551</v>
      </c>
      <c r="D482" s="120">
        <v>0.84166666666666667</v>
      </c>
      <c r="E482" s="19" t="s">
        <v>103</v>
      </c>
      <c r="F482" s="19" t="s">
        <v>110</v>
      </c>
      <c r="G482" s="20" t="s">
        <v>222</v>
      </c>
      <c r="H482" s="20"/>
    </row>
    <row r="483" spans="2:8" x14ac:dyDescent="0.2">
      <c r="B483" s="121">
        <v>45700</v>
      </c>
      <c r="C483" s="119">
        <v>0.3347222222222222</v>
      </c>
      <c r="D483" s="120">
        <v>0.35555555555555557</v>
      </c>
      <c r="E483" s="19" t="s">
        <v>104</v>
      </c>
      <c r="F483" s="19" t="s">
        <v>110</v>
      </c>
      <c r="G483" s="20" t="s">
        <v>409</v>
      </c>
      <c r="H483" s="20"/>
    </row>
    <row r="484" spans="2:8" x14ac:dyDescent="0.2">
      <c r="B484" s="121">
        <v>45700</v>
      </c>
      <c r="C484" s="119">
        <v>0.35694444444444445</v>
      </c>
      <c r="D484" s="120">
        <v>0.38680555555555557</v>
      </c>
      <c r="E484" s="19" t="s">
        <v>104</v>
      </c>
      <c r="F484" s="19" t="s">
        <v>110</v>
      </c>
      <c r="G484" s="20" t="s">
        <v>405</v>
      </c>
      <c r="H484" s="20"/>
    </row>
    <row r="485" spans="2:8" x14ac:dyDescent="0.2">
      <c r="B485" s="121">
        <v>45700</v>
      </c>
      <c r="C485" s="119">
        <v>0.39305555555555555</v>
      </c>
      <c r="D485" s="120">
        <v>0.41388888888888886</v>
      </c>
      <c r="E485" s="19" t="s">
        <v>104</v>
      </c>
      <c r="F485" s="19" t="s">
        <v>110</v>
      </c>
      <c r="G485" s="20" t="s">
        <v>410</v>
      </c>
      <c r="H485" s="20"/>
    </row>
    <row r="486" spans="2:8" x14ac:dyDescent="0.2">
      <c r="B486" s="121">
        <v>45700</v>
      </c>
      <c r="C486" s="119">
        <v>0.42083333333333334</v>
      </c>
      <c r="D486" s="120">
        <v>0.45208333333333334</v>
      </c>
      <c r="E486" s="19" t="s">
        <v>104</v>
      </c>
      <c r="F486" s="19" t="s">
        <v>70</v>
      </c>
      <c r="G486" s="20" t="s">
        <v>815</v>
      </c>
      <c r="H486" s="20"/>
    </row>
    <row r="487" spans="2:8" x14ac:dyDescent="0.2">
      <c r="B487" s="121">
        <v>45700</v>
      </c>
      <c r="C487" s="119">
        <v>0.45347222222222222</v>
      </c>
      <c r="D487" s="120">
        <v>0.48125000000000001</v>
      </c>
      <c r="E487" s="19" t="s">
        <v>104</v>
      </c>
      <c r="F487" s="19" t="s">
        <v>110</v>
      </c>
      <c r="G487" s="20" t="s">
        <v>145</v>
      </c>
      <c r="H487" s="20"/>
    </row>
    <row r="488" spans="2:8" x14ac:dyDescent="0.2">
      <c r="B488" s="121">
        <v>45700</v>
      </c>
      <c r="C488" s="119">
        <v>0.48472222222222222</v>
      </c>
      <c r="D488" s="120">
        <v>0.50208333333333333</v>
      </c>
      <c r="E488" s="19" t="s">
        <v>104</v>
      </c>
      <c r="F488" s="19" t="s">
        <v>70</v>
      </c>
      <c r="G488" s="20" t="s">
        <v>809</v>
      </c>
      <c r="H488" s="20"/>
    </row>
    <row r="489" spans="2:8" x14ac:dyDescent="0.2">
      <c r="B489" s="121">
        <v>45700</v>
      </c>
      <c r="C489" s="119">
        <v>0.55347222222222225</v>
      </c>
      <c r="D489" s="120">
        <v>0.57847222222222228</v>
      </c>
      <c r="E489" s="19" t="s">
        <v>104</v>
      </c>
      <c r="F489" s="19" t="s">
        <v>110</v>
      </c>
      <c r="G489" s="20" t="s">
        <v>411</v>
      </c>
      <c r="H489" s="20"/>
    </row>
    <row r="490" spans="2:8" x14ac:dyDescent="0.2">
      <c r="B490" s="121">
        <v>45700</v>
      </c>
      <c r="C490" s="119">
        <v>0.58263888888888893</v>
      </c>
      <c r="D490" s="120">
        <v>0.6</v>
      </c>
      <c r="E490" s="19" t="s">
        <v>104</v>
      </c>
      <c r="F490" s="19" t="s">
        <v>70</v>
      </c>
      <c r="G490" s="20" t="s">
        <v>760</v>
      </c>
      <c r="H490" s="20"/>
    </row>
    <row r="491" spans="2:8" x14ac:dyDescent="0.2">
      <c r="B491" s="121">
        <v>45700</v>
      </c>
      <c r="C491" s="119">
        <v>0.6069444444444444</v>
      </c>
      <c r="D491" s="120">
        <v>0.6381944444444444</v>
      </c>
      <c r="E491" s="19" t="s">
        <v>104</v>
      </c>
      <c r="F491" s="19" t="s">
        <v>70</v>
      </c>
      <c r="G491" s="20" t="s">
        <v>412</v>
      </c>
      <c r="H491" s="20"/>
    </row>
    <row r="492" spans="2:8" x14ac:dyDescent="0.2">
      <c r="B492" s="121">
        <v>45700</v>
      </c>
      <c r="C492" s="119">
        <v>0.64166666666666672</v>
      </c>
      <c r="D492" s="120">
        <v>0.66111111111111109</v>
      </c>
      <c r="E492" s="19" t="s">
        <v>104</v>
      </c>
      <c r="F492" s="19" t="s">
        <v>70</v>
      </c>
      <c r="G492" s="20" t="s">
        <v>413</v>
      </c>
      <c r="H492" s="20"/>
    </row>
    <row r="493" spans="2:8" x14ac:dyDescent="0.2">
      <c r="B493" s="121">
        <v>45700</v>
      </c>
      <c r="C493" s="119">
        <v>0.66527777777777775</v>
      </c>
      <c r="D493" s="120">
        <v>0.68541666666666667</v>
      </c>
      <c r="E493" s="19" t="s">
        <v>104</v>
      </c>
      <c r="F493" s="19" t="s">
        <v>70</v>
      </c>
      <c r="G493" s="20" t="s">
        <v>230</v>
      </c>
      <c r="H493" s="20"/>
    </row>
    <row r="494" spans="2:8" x14ac:dyDescent="0.2">
      <c r="B494" s="121">
        <v>45700</v>
      </c>
      <c r="C494" s="119">
        <v>0.68680555555555556</v>
      </c>
      <c r="D494" s="120">
        <v>0.71388888888888891</v>
      </c>
      <c r="E494" s="19" t="s">
        <v>104</v>
      </c>
      <c r="F494" s="19" t="s">
        <v>70</v>
      </c>
      <c r="G494" s="20" t="s">
        <v>816</v>
      </c>
      <c r="H494" s="20"/>
    </row>
    <row r="495" spans="2:8" x14ac:dyDescent="0.2">
      <c r="B495" s="121">
        <v>45700</v>
      </c>
      <c r="C495" s="119">
        <v>0.71805555555555556</v>
      </c>
      <c r="D495" s="120">
        <v>0.73750000000000004</v>
      </c>
      <c r="E495" s="19" t="s">
        <v>104</v>
      </c>
      <c r="F495" s="19" t="s">
        <v>70</v>
      </c>
      <c r="G495" s="20" t="s">
        <v>228</v>
      </c>
      <c r="H495" s="20"/>
    </row>
    <row r="496" spans="2:8" x14ac:dyDescent="0.2">
      <c r="B496" s="121">
        <v>45700</v>
      </c>
      <c r="C496" s="119">
        <v>0.74236111111111114</v>
      </c>
      <c r="D496" s="120">
        <v>0.76527777777777772</v>
      </c>
      <c r="E496" s="19" t="s">
        <v>104</v>
      </c>
      <c r="F496" s="19" t="s">
        <v>70</v>
      </c>
      <c r="G496" s="20" t="s">
        <v>750</v>
      </c>
      <c r="H496" s="20"/>
    </row>
    <row r="497" spans="2:8" x14ac:dyDescent="0.2">
      <c r="B497" s="121">
        <v>45700</v>
      </c>
      <c r="C497" s="119">
        <v>0.77013888888888893</v>
      </c>
      <c r="D497" s="120">
        <v>0.78819444444444442</v>
      </c>
      <c r="E497" s="19" t="s">
        <v>104</v>
      </c>
      <c r="F497" s="19" t="s">
        <v>70</v>
      </c>
      <c r="G497" s="20" t="s">
        <v>817</v>
      </c>
      <c r="H497" s="20"/>
    </row>
    <row r="498" spans="2:8" x14ac:dyDescent="0.2">
      <c r="B498" s="121">
        <v>45700</v>
      </c>
      <c r="C498" s="119">
        <v>0.79027777777777775</v>
      </c>
      <c r="D498" s="120">
        <v>0.80763888888888891</v>
      </c>
      <c r="E498" s="19" t="s">
        <v>104</v>
      </c>
      <c r="F498" s="19" t="s">
        <v>110</v>
      </c>
      <c r="G498" s="20" t="s">
        <v>414</v>
      </c>
      <c r="H498" s="20"/>
    </row>
    <row r="499" spans="2:8" x14ac:dyDescent="0.2">
      <c r="B499" s="121">
        <v>45700</v>
      </c>
      <c r="C499" s="119">
        <v>0.81111111111111112</v>
      </c>
      <c r="D499" s="120">
        <v>0.84027777777777779</v>
      </c>
      <c r="E499" s="19" t="s">
        <v>104</v>
      </c>
      <c r="F499" s="19" t="s">
        <v>70</v>
      </c>
      <c r="G499" s="20" t="s">
        <v>231</v>
      </c>
      <c r="H499" s="20"/>
    </row>
    <row r="500" spans="2:8" x14ac:dyDescent="0.2">
      <c r="B500" s="121">
        <v>45700</v>
      </c>
      <c r="C500" s="119">
        <v>0.34027777777777779</v>
      </c>
      <c r="D500" s="120">
        <v>0.36666666666666664</v>
      </c>
      <c r="E500" s="19" t="s">
        <v>105</v>
      </c>
      <c r="F500" s="19" t="s">
        <v>110</v>
      </c>
      <c r="G500" s="20" t="s">
        <v>415</v>
      </c>
      <c r="H500" s="20"/>
    </row>
    <row r="501" spans="2:8" x14ac:dyDescent="0.2">
      <c r="B501" s="121">
        <v>45700</v>
      </c>
      <c r="C501" s="119">
        <v>0.37083333333333335</v>
      </c>
      <c r="D501" s="120">
        <v>0.39583333333333331</v>
      </c>
      <c r="E501" s="19" t="s">
        <v>105</v>
      </c>
      <c r="F501" s="19" t="s">
        <v>70</v>
      </c>
      <c r="G501" s="20" t="s">
        <v>416</v>
      </c>
      <c r="H501" s="20"/>
    </row>
    <row r="502" spans="2:8" x14ac:dyDescent="0.2">
      <c r="B502" s="121">
        <v>45700</v>
      </c>
      <c r="C502" s="119">
        <v>0.39930555555555558</v>
      </c>
      <c r="D502" s="120">
        <v>0.41249999999999998</v>
      </c>
      <c r="E502" s="19" t="s">
        <v>105</v>
      </c>
      <c r="F502" s="19" t="s">
        <v>110</v>
      </c>
      <c r="G502" s="20" t="s">
        <v>768</v>
      </c>
      <c r="H502" s="20"/>
    </row>
    <row r="503" spans="2:8" x14ac:dyDescent="0.2">
      <c r="B503" s="121">
        <v>45700</v>
      </c>
      <c r="C503" s="119">
        <v>0.41458333333333336</v>
      </c>
      <c r="D503" s="120">
        <v>0.42708333333333331</v>
      </c>
      <c r="E503" s="19" t="s">
        <v>105</v>
      </c>
      <c r="F503" s="19" t="s">
        <v>70</v>
      </c>
      <c r="G503" s="20" t="s">
        <v>809</v>
      </c>
      <c r="H503" s="20"/>
    </row>
    <row r="504" spans="2:8" x14ac:dyDescent="0.2">
      <c r="B504" s="121">
        <v>45700</v>
      </c>
      <c r="C504" s="119">
        <v>0.42986111111111114</v>
      </c>
      <c r="D504" s="120">
        <v>0.44305555555555554</v>
      </c>
      <c r="E504" s="19" t="s">
        <v>105</v>
      </c>
      <c r="F504" s="19" t="s">
        <v>110</v>
      </c>
      <c r="G504" s="20" t="s">
        <v>417</v>
      </c>
      <c r="H504" s="20"/>
    </row>
    <row r="505" spans="2:8" x14ac:dyDescent="0.2">
      <c r="B505" s="121">
        <v>45700</v>
      </c>
      <c r="C505" s="119">
        <v>0.4465277777777778</v>
      </c>
      <c r="D505" s="120">
        <v>0.46805555555555556</v>
      </c>
      <c r="E505" s="19" t="s">
        <v>105</v>
      </c>
      <c r="F505" s="19" t="s">
        <v>110</v>
      </c>
      <c r="G505" s="20" t="s">
        <v>167</v>
      </c>
      <c r="H505" s="20"/>
    </row>
    <row r="506" spans="2:8" x14ac:dyDescent="0.2">
      <c r="B506" s="121">
        <v>45700</v>
      </c>
      <c r="C506" s="119">
        <v>0.47152777777777777</v>
      </c>
      <c r="D506" s="120">
        <v>0.49861111111111112</v>
      </c>
      <c r="E506" s="19" t="s">
        <v>105</v>
      </c>
      <c r="F506" s="19" t="s">
        <v>70</v>
      </c>
      <c r="G506" s="20" t="s">
        <v>818</v>
      </c>
      <c r="H506" s="20"/>
    </row>
    <row r="507" spans="2:8" x14ac:dyDescent="0.2">
      <c r="B507" s="121">
        <v>45700</v>
      </c>
      <c r="C507" s="119">
        <v>0.54791666666666672</v>
      </c>
      <c r="D507" s="120">
        <v>0.55902777777777779</v>
      </c>
      <c r="E507" s="19" t="s">
        <v>105</v>
      </c>
      <c r="F507" s="19" t="s">
        <v>70</v>
      </c>
      <c r="G507" s="20" t="s">
        <v>379</v>
      </c>
      <c r="H507" s="20"/>
    </row>
    <row r="508" spans="2:8" x14ac:dyDescent="0.2">
      <c r="B508" s="121">
        <v>45700</v>
      </c>
      <c r="C508" s="119">
        <v>0.56041666666666667</v>
      </c>
      <c r="D508" s="120">
        <v>0.57499999999999996</v>
      </c>
      <c r="E508" s="19" t="s">
        <v>105</v>
      </c>
      <c r="F508" s="19" t="s">
        <v>70</v>
      </c>
      <c r="G508" s="20" t="s">
        <v>143</v>
      </c>
      <c r="H508" s="20"/>
    </row>
    <row r="509" spans="2:8" x14ac:dyDescent="0.2">
      <c r="B509" s="121">
        <v>45700</v>
      </c>
      <c r="C509" s="119">
        <v>0.5756944444444444</v>
      </c>
      <c r="D509" s="120">
        <v>0.58888888888888891</v>
      </c>
      <c r="E509" s="19" t="s">
        <v>105</v>
      </c>
      <c r="F509" s="19" t="s">
        <v>110</v>
      </c>
      <c r="G509" s="20" t="s">
        <v>740</v>
      </c>
      <c r="H509" s="20"/>
    </row>
    <row r="510" spans="2:8" x14ac:dyDescent="0.2">
      <c r="B510" s="121">
        <v>45700</v>
      </c>
      <c r="C510" s="119">
        <v>0.58958333333333335</v>
      </c>
      <c r="D510" s="120">
        <v>0.60416666666666663</v>
      </c>
      <c r="E510" s="19" t="s">
        <v>105</v>
      </c>
      <c r="F510" s="19" t="s">
        <v>110</v>
      </c>
      <c r="G510" s="20" t="s">
        <v>357</v>
      </c>
      <c r="H510" s="20"/>
    </row>
    <row r="511" spans="2:8" x14ac:dyDescent="0.2">
      <c r="B511" s="121">
        <v>45700</v>
      </c>
      <c r="C511" s="119">
        <v>0.6069444444444444</v>
      </c>
      <c r="D511" s="120">
        <v>0.6381944444444444</v>
      </c>
      <c r="E511" s="19" t="s">
        <v>105</v>
      </c>
      <c r="F511" s="19" t="s">
        <v>110</v>
      </c>
      <c r="G511" s="20" t="s">
        <v>418</v>
      </c>
      <c r="H511" s="20"/>
    </row>
    <row r="512" spans="2:8" x14ac:dyDescent="0.2">
      <c r="B512" s="121">
        <v>45700</v>
      </c>
      <c r="C512" s="119">
        <v>0.64027777777777772</v>
      </c>
      <c r="D512" s="120">
        <v>0.66111111111111109</v>
      </c>
      <c r="E512" s="19" t="s">
        <v>105</v>
      </c>
      <c r="F512" s="19" t="s">
        <v>70</v>
      </c>
      <c r="G512" s="20" t="s">
        <v>186</v>
      </c>
      <c r="H512" s="20"/>
    </row>
    <row r="513" spans="2:8" x14ac:dyDescent="0.2">
      <c r="B513" s="121">
        <v>45700</v>
      </c>
      <c r="C513" s="119">
        <v>0.66736111111111107</v>
      </c>
      <c r="D513" s="120">
        <v>0.69722222222222219</v>
      </c>
      <c r="E513" s="19" t="s">
        <v>105</v>
      </c>
      <c r="F513" s="19" t="s">
        <v>70</v>
      </c>
      <c r="G513" s="20" t="s">
        <v>419</v>
      </c>
      <c r="H513" s="20"/>
    </row>
    <row r="514" spans="2:8" x14ac:dyDescent="0.2">
      <c r="B514" s="121">
        <v>45700</v>
      </c>
      <c r="C514" s="119">
        <v>0.7</v>
      </c>
      <c r="D514" s="120">
        <v>0.71736111111111112</v>
      </c>
      <c r="E514" s="19" t="s">
        <v>105</v>
      </c>
      <c r="F514" s="19" t="s">
        <v>110</v>
      </c>
      <c r="G514" s="20" t="s">
        <v>420</v>
      </c>
      <c r="H514" s="20"/>
    </row>
    <row r="515" spans="2:8" x14ac:dyDescent="0.2">
      <c r="B515" s="121">
        <v>45700</v>
      </c>
      <c r="C515" s="119">
        <v>0.71944444444444444</v>
      </c>
      <c r="D515" s="120">
        <v>0.74444444444444446</v>
      </c>
      <c r="E515" s="19" t="s">
        <v>105</v>
      </c>
      <c r="F515" s="19" t="s">
        <v>110</v>
      </c>
      <c r="G515" s="20" t="s">
        <v>171</v>
      </c>
      <c r="H515" s="20"/>
    </row>
    <row r="516" spans="2:8" x14ac:dyDescent="0.2">
      <c r="B516" s="121">
        <v>45700</v>
      </c>
      <c r="C516" s="119">
        <v>0.75</v>
      </c>
      <c r="D516" s="120">
        <v>0.76111111111111107</v>
      </c>
      <c r="E516" s="19" t="s">
        <v>105</v>
      </c>
      <c r="F516" s="19" t="s">
        <v>70</v>
      </c>
      <c r="G516" s="20" t="s">
        <v>781</v>
      </c>
      <c r="H516" s="20"/>
    </row>
    <row r="517" spans="2:8" x14ac:dyDescent="0.2">
      <c r="B517" s="121">
        <v>45700</v>
      </c>
      <c r="C517" s="119">
        <v>0.7631944444444444</v>
      </c>
      <c r="D517" s="120">
        <v>0.77430555555555558</v>
      </c>
      <c r="E517" s="19" t="s">
        <v>105</v>
      </c>
      <c r="F517" s="19" t="s">
        <v>110</v>
      </c>
      <c r="G517" s="20" t="s">
        <v>421</v>
      </c>
      <c r="H517" s="20"/>
    </row>
    <row r="518" spans="2:8" x14ac:dyDescent="0.2">
      <c r="B518" s="121">
        <v>45700</v>
      </c>
      <c r="C518" s="119">
        <v>0.77708333333333335</v>
      </c>
      <c r="D518" s="120">
        <v>0.7944444444444444</v>
      </c>
      <c r="E518" s="19" t="s">
        <v>105</v>
      </c>
      <c r="F518" s="19" t="s">
        <v>70</v>
      </c>
      <c r="G518" s="20" t="s">
        <v>819</v>
      </c>
      <c r="H518" s="20"/>
    </row>
    <row r="519" spans="2:8" x14ac:dyDescent="0.2">
      <c r="B519" s="121">
        <v>45700</v>
      </c>
      <c r="C519" s="119">
        <v>0.79861111111111116</v>
      </c>
      <c r="D519" s="120">
        <v>0.82638888888888884</v>
      </c>
      <c r="E519" s="19" t="s">
        <v>105</v>
      </c>
      <c r="F519" s="19" t="s">
        <v>110</v>
      </c>
      <c r="G519" s="20" t="s">
        <v>796</v>
      </c>
      <c r="H519" s="20"/>
    </row>
    <row r="520" spans="2:8" x14ac:dyDescent="0.2">
      <c r="B520" s="121">
        <v>45700</v>
      </c>
      <c r="C520" s="119">
        <v>0.33611111111111114</v>
      </c>
      <c r="D520" s="120">
        <v>0.35833333333333334</v>
      </c>
      <c r="E520" s="19" t="s">
        <v>3</v>
      </c>
      <c r="F520" s="19" t="s">
        <v>110</v>
      </c>
      <c r="G520" s="20" t="s">
        <v>820</v>
      </c>
      <c r="H520" s="20"/>
    </row>
    <row r="521" spans="2:8" x14ac:dyDescent="0.2">
      <c r="B521" s="121">
        <v>45700</v>
      </c>
      <c r="C521" s="119">
        <v>0.36458333333333331</v>
      </c>
      <c r="D521" s="120">
        <v>0.38958333333333334</v>
      </c>
      <c r="E521" s="19" t="s">
        <v>3</v>
      </c>
      <c r="F521" s="19" t="s">
        <v>70</v>
      </c>
      <c r="G521" s="20" t="s">
        <v>406</v>
      </c>
      <c r="H521" s="20"/>
    </row>
    <row r="522" spans="2:8" x14ac:dyDescent="0.2">
      <c r="B522" s="121">
        <v>45700</v>
      </c>
      <c r="C522" s="119">
        <v>0.39652777777777776</v>
      </c>
      <c r="D522" s="120">
        <v>0.41597222222222224</v>
      </c>
      <c r="E522" s="19" t="s">
        <v>3</v>
      </c>
      <c r="F522" s="19" t="s">
        <v>110</v>
      </c>
      <c r="G522" s="20" t="s">
        <v>821</v>
      </c>
      <c r="H522" s="20"/>
    </row>
    <row r="523" spans="2:8" x14ac:dyDescent="0.2">
      <c r="B523" s="121">
        <v>45700</v>
      </c>
      <c r="C523" s="119">
        <v>0.41944444444444445</v>
      </c>
      <c r="D523" s="120">
        <v>0.43263888888888891</v>
      </c>
      <c r="E523" s="19" t="s">
        <v>3</v>
      </c>
      <c r="F523" s="19" t="s">
        <v>70</v>
      </c>
      <c r="G523" s="20" t="s">
        <v>284</v>
      </c>
      <c r="H523" s="20"/>
    </row>
    <row r="524" spans="2:8" x14ac:dyDescent="0.2">
      <c r="B524" s="121">
        <v>45700</v>
      </c>
      <c r="C524" s="119">
        <v>0.43680555555555556</v>
      </c>
      <c r="D524" s="120">
        <v>0.45347222222222222</v>
      </c>
      <c r="E524" s="19" t="s">
        <v>3</v>
      </c>
      <c r="F524" s="19" t="s">
        <v>110</v>
      </c>
      <c r="G524" s="20" t="s">
        <v>778</v>
      </c>
      <c r="H524" s="20"/>
    </row>
    <row r="525" spans="2:8" x14ac:dyDescent="0.2">
      <c r="B525" s="121">
        <v>45700</v>
      </c>
      <c r="C525" s="119">
        <v>0.45694444444444443</v>
      </c>
      <c r="D525" s="120">
        <v>0.47361111111111109</v>
      </c>
      <c r="E525" s="19" t="s">
        <v>3</v>
      </c>
      <c r="F525" s="19" t="s">
        <v>110</v>
      </c>
      <c r="G525" s="20" t="s">
        <v>423</v>
      </c>
      <c r="H525" s="20"/>
    </row>
    <row r="526" spans="2:8" x14ac:dyDescent="0.2">
      <c r="B526" s="121">
        <v>45700</v>
      </c>
      <c r="C526" s="119">
        <v>0.4777777777777778</v>
      </c>
      <c r="D526" s="120">
        <v>0.50208333333333333</v>
      </c>
      <c r="E526" s="19" t="s">
        <v>3</v>
      </c>
      <c r="F526" s="19" t="s">
        <v>110</v>
      </c>
      <c r="G526" s="20" t="s">
        <v>424</v>
      </c>
      <c r="H526" s="20"/>
    </row>
    <row r="527" spans="2:8" x14ac:dyDescent="0.2">
      <c r="B527" s="121">
        <v>45700</v>
      </c>
      <c r="C527" s="119">
        <v>0.55138888888888893</v>
      </c>
      <c r="D527" s="120">
        <v>0.57708333333333328</v>
      </c>
      <c r="E527" s="19" t="s">
        <v>3</v>
      </c>
      <c r="F527" s="19" t="s">
        <v>110</v>
      </c>
      <c r="G527" s="20" t="s">
        <v>425</v>
      </c>
      <c r="H527" s="20"/>
    </row>
    <row r="528" spans="2:8" x14ac:dyDescent="0.2">
      <c r="B528" s="121">
        <v>45700</v>
      </c>
      <c r="C528" s="119">
        <v>0.57986111111111116</v>
      </c>
      <c r="D528" s="120">
        <v>0.60902777777777772</v>
      </c>
      <c r="E528" s="19" t="s">
        <v>3</v>
      </c>
      <c r="F528" s="19" t="s">
        <v>110</v>
      </c>
      <c r="G528" s="20" t="s">
        <v>822</v>
      </c>
      <c r="H528" s="20"/>
    </row>
    <row r="529" spans="2:8" x14ac:dyDescent="0.2">
      <c r="B529" s="121">
        <v>45700</v>
      </c>
      <c r="C529" s="119">
        <v>0.60972222222222228</v>
      </c>
      <c r="D529" s="120">
        <v>0.62430555555555556</v>
      </c>
      <c r="E529" s="19" t="s">
        <v>3</v>
      </c>
      <c r="F529" s="19" t="s">
        <v>110</v>
      </c>
      <c r="G529" s="20" t="s">
        <v>798</v>
      </c>
      <c r="H529" s="20"/>
    </row>
    <row r="530" spans="2:8" x14ac:dyDescent="0.2">
      <c r="B530" s="121">
        <v>45700</v>
      </c>
      <c r="C530" s="119">
        <v>0.62847222222222221</v>
      </c>
      <c r="D530" s="120">
        <v>0.65902777777777777</v>
      </c>
      <c r="E530" s="19" t="s">
        <v>3</v>
      </c>
      <c r="F530" s="19" t="s">
        <v>70</v>
      </c>
      <c r="G530" s="20" t="s">
        <v>426</v>
      </c>
      <c r="H530" s="20"/>
    </row>
    <row r="531" spans="2:8" x14ac:dyDescent="0.2">
      <c r="B531" s="121">
        <v>45700</v>
      </c>
      <c r="C531" s="119">
        <v>0.66111111111111109</v>
      </c>
      <c r="D531" s="120">
        <v>0.6743055555555556</v>
      </c>
      <c r="E531" s="19" t="s">
        <v>3</v>
      </c>
      <c r="F531" s="19" t="s">
        <v>110</v>
      </c>
      <c r="G531" s="20" t="s">
        <v>427</v>
      </c>
      <c r="H531" s="20"/>
    </row>
    <row r="532" spans="2:8" x14ac:dyDescent="0.2">
      <c r="B532" s="121">
        <v>45700</v>
      </c>
      <c r="C532" s="119">
        <v>0.67708333333333337</v>
      </c>
      <c r="D532" s="120">
        <v>0.70833333333333337</v>
      </c>
      <c r="E532" s="19" t="s">
        <v>3</v>
      </c>
      <c r="F532" s="19" t="s">
        <v>110</v>
      </c>
      <c r="G532" s="20" t="s">
        <v>428</v>
      </c>
      <c r="H532" s="20"/>
    </row>
    <row r="533" spans="2:8" x14ac:dyDescent="0.2">
      <c r="B533" s="121">
        <v>45700</v>
      </c>
      <c r="C533" s="119">
        <v>0.71388888888888891</v>
      </c>
      <c r="D533" s="120">
        <v>0.72638888888888886</v>
      </c>
      <c r="E533" s="19" t="s">
        <v>3</v>
      </c>
      <c r="F533" s="19" t="s">
        <v>110</v>
      </c>
      <c r="G533" s="20" t="s">
        <v>429</v>
      </c>
      <c r="H533" s="20"/>
    </row>
    <row r="534" spans="2:8" x14ac:dyDescent="0.2">
      <c r="B534" s="121">
        <v>45700</v>
      </c>
      <c r="C534" s="119">
        <v>0.7270833333333333</v>
      </c>
      <c r="D534" s="120">
        <v>0.75069444444444444</v>
      </c>
      <c r="E534" s="19" t="s">
        <v>3</v>
      </c>
      <c r="F534" s="19" t="s">
        <v>70</v>
      </c>
      <c r="G534" s="20" t="s">
        <v>430</v>
      </c>
      <c r="H534" s="20"/>
    </row>
    <row r="535" spans="2:8" x14ac:dyDescent="0.2">
      <c r="B535" s="121">
        <v>45700</v>
      </c>
      <c r="C535" s="119">
        <v>0.75486111111111109</v>
      </c>
      <c r="D535" s="120">
        <v>0.77986111111111112</v>
      </c>
      <c r="E535" s="19" t="s">
        <v>3</v>
      </c>
      <c r="F535" s="19" t="s">
        <v>70</v>
      </c>
      <c r="G535" s="20" t="s">
        <v>431</v>
      </c>
      <c r="H535" s="20"/>
    </row>
    <row r="536" spans="2:8" x14ac:dyDescent="0.2">
      <c r="B536" s="121">
        <v>45700</v>
      </c>
      <c r="C536" s="119">
        <v>0.78333333333333333</v>
      </c>
      <c r="D536" s="120">
        <v>0.80902777777777779</v>
      </c>
      <c r="E536" s="19" t="s">
        <v>3</v>
      </c>
      <c r="F536" s="19" t="s">
        <v>70</v>
      </c>
      <c r="G536" s="20" t="s">
        <v>432</v>
      </c>
      <c r="H536" s="20"/>
    </row>
    <row r="537" spans="2:8" x14ac:dyDescent="0.2">
      <c r="B537" s="121">
        <v>45700</v>
      </c>
      <c r="C537" s="119">
        <v>0.8125</v>
      </c>
      <c r="D537" s="120">
        <v>0.8354166666666667</v>
      </c>
      <c r="E537" s="19" t="s">
        <v>3</v>
      </c>
      <c r="F537" s="19" t="s">
        <v>110</v>
      </c>
      <c r="G537" s="20" t="s">
        <v>433</v>
      </c>
      <c r="H537" s="20"/>
    </row>
    <row r="538" spans="2:8" x14ac:dyDescent="0.2">
      <c r="B538" s="121">
        <v>45700</v>
      </c>
      <c r="C538" s="119">
        <v>0.33750000000000002</v>
      </c>
      <c r="D538" s="120">
        <v>0.35347222222222224</v>
      </c>
      <c r="E538" s="19" t="s">
        <v>4</v>
      </c>
      <c r="F538" s="19" t="s">
        <v>70</v>
      </c>
      <c r="G538" s="20" t="s">
        <v>800</v>
      </c>
      <c r="H538" s="20"/>
    </row>
    <row r="539" spans="2:8" x14ac:dyDescent="0.2">
      <c r="B539" s="121">
        <v>45700</v>
      </c>
      <c r="C539" s="119">
        <v>0.35902777777777778</v>
      </c>
      <c r="D539" s="120">
        <v>0.3888888888888889</v>
      </c>
      <c r="E539" s="19" t="s">
        <v>4</v>
      </c>
      <c r="F539" s="19" t="s">
        <v>110</v>
      </c>
      <c r="G539" s="20" t="s">
        <v>378</v>
      </c>
      <c r="H539" s="20"/>
    </row>
    <row r="540" spans="2:8" x14ac:dyDescent="0.2">
      <c r="B540" s="121">
        <v>45700</v>
      </c>
      <c r="C540" s="119">
        <v>0.39166666666666666</v>
      </c>
      <c r="D540" s="120">
        <v>0.40694444444444444</v>
      </c>
      <c r="E540" s="19" t="s">
        <v>4</v>
      </c>
      <c r="F540" s="19" t="s">
        <v>110</v>
      </c>
      <c r="G540" s="20" t="s">
        <v>340</v>
      </c>
      <c r="H540" s="20"/>
    </row>
    <row r="541" spans="2:8" x14ac:dyDescent="0.2">
      <c r="B541" s="121">
        <v>45700</v>
      </c>
      <c r="C541" s="119">
        <v>0.41111111111111109</v>
      </c>
      <c r="D541" s="120">
        <v>0.43472222222222223</v>
      </c>
      <c r="E541" s="19" t="s">
        <v>4</v>
      </c>
      <c r="F541" s="19" t="s">
        <v>110</v>
      </c>
      <c r="G541" s="20" t="s">
        <v>232</v>
      </c>
      <c r="H541" s="20"/>
    </row>
    <row r="542" spans="2:8" x14ac:dyDescent="0.2">
      <c r="B542" s="121">
        <v>45700</v>
      </c>
      <c r="C542" s="119">
        <v>0.43611111111111112</v>
      </c>
      <c r="D542" s="120">
        <v>0.46180555555555558</v>
      </c>
      <c r="E542" s="19" t="s">
        <v>4</v>
      </c>
      <c r="F542" s="19" t="s">
        <v>110</v>
      </c>
      <c r="G542" s="20" t="s">
        <v>434</v>
      </c>
      <c r="H542" s="20"/>
    </row>
    <row r="543" spans="2:8" x14ac:dyDescent="0.2">
      <c r="B543" s="121">
        <v>45700</v>
      </c>
      <c r="C543" s="119">
        <v>0.46736111111111112</v>
      </c>
      <c r="D543" s="120">
        <v>0.49444444444444446</v>
      </c>
      <c r="E543" s="19" t="s">
        <v>4</v>
      </c>
      <c r="F543" s="19" t="s">
        <v>110</v>
      </c>
      <c r="G543" s="20" t="s">
        <v>435</v>
      </c>
      <c r="H543" s="20"/>
    </row>
    <row r="544" spans="2:8" x14ac:dyDescent="0.2">
      <c r="B544" s="121">
        <v>45700</v>
      </c>
      <c r="C544" s="119">
        <v>0.54861111111111116</v>
      </c>
      <c r="D544" s="120">
        <v>0.56736111111111109</v>
      </c>
      <c r="E544" s="19" t="s">
        <v>4</v>
      </c>
      <c r="F544" s="19" t="s">
        <v>70</v>
      </c>
      <c r="G544" s="20" t="s">
        <v>165</v>
      </c>
      <c r="H544" s="20"/>
    </row>
    <row r="545" spans="2:8" x14ac:dyDescent="0.2">
      <c r="B545" s="121">
        <v>45700</v>
      </c>
      <c r="C545" s="119">
        <v>0.57013888888888886</v>
      </c>
      <c r="D545" s="120">
        <v>0.59791666666666665</v>
      </c>
      <c r="E545" s="19" t="s">
        <v>4</v>
      </c>
      <c r="F545" s="19" t="s">
        <v>110</v>
      </c>
      <c r="G545" s="20" t="s">
        <v>436</v>
      </c>
      <c r="H545" s="20"/>
    </row>
    <row r="546" spans="2:8" x14ac:dyDescent="0.2">
      <c r="B546" s="121">
        <v>45700</v>
      </c>
      <c r="C546" s="119">
        <v>0.60069444444444442</v>
      </c>
      <c r="D546" s="120">
        <v>0.61111111111111116</v>
      </c>
      <c r="E546" s="19" t="s">
        <v>4</v>
      </c>
      <c r="F546" s="19" t="s">
        <v>110</v>
      </c>
      <c r="G546" s="20" t="s">
        <v>437</v>
      </c>
      <c r="H546" s="20"/>
    </row>
    <row r="547" spans="2:8" x14ac:dyDescent="0.2">
      <c r="B547" s="121">
        <v>45700</v>
      </c>
      <c r="C547" s="119">
        <v>0.61736111111111114</v>
      </c>
      <c r="D547" s="120">
        <v>0.63263888888888886</v>
      </c>
      <c r="E547" s="19" t="s">
        <v>4</v>
      </c>
      <c r="F547" s="19" t="s">
        <v>110</v>
      </c>
      <c r="G547" s="20" t="s">
        <v>424</v>
      </c>
      <c r="H547" s="20"/>
    </row>
    <row r="548" spans="2:8" x14ac:dyDescent="0.2">
      <c r="B548" s="121">
        <v>45700</v>
      </c>
      <c r="C548" s="119">
        <v>0.6333333333333333</v>
      </c>
      <c r="D548" s="120">
        <v>0.65694444444444444</v>
      </c>
      <c r="E548" s="19" t="s">
        <v>4</v>
      </c>
      <c r="F548" s="19" t="s">
        <v>70</v>
      </c>
      <c r="G548" s="20" t="s">
        <v>311</v>
      </c>
      <c r="H548" s="20"/>
    </row>
    <row r="549" spans="2:8" x14ac:dyDescent="0.2">
      <c r="B549" s="121">
        <v>45700</v>
      </c>
      <c r="C549" s="119">
        <v>0.65902777777777777</v>
      </c>
      <c r="D549" s="120">
        <v>0.6791666666666667</v>
      </c>
      <c r="E549" s="19" t="s">
        <v>4</v>
      </c>
      <c r="F549" s="19" t="s">
        <v>70</v>
      </c>
      <c r="G549" s="20" t="s">
        <v>438</v>
      </c>
      <c r="H549" s="20"/>
    </row>
    <row r="550" spans="2:8" x14ac:dyDescent="0.2">
      <c r="B550" s="121">
        <v>45700</v>
      </c>
      <c r="C550" s="119">
        <v>0.68541666666666667</v>
      </c>
      <c r="D550" s="120">
        <v>0.7055555555555556</v>
      </c>
      <c r="E550" s="19" t="s">
        <v>4</v>
      </c>
      <c r="F550" s="19" t="s">
        <v>110</v>
      </c>
      <c r="G550" s="20" t="s">
        <v>223</v>
      </c>
      <c r="H550" s="20"/>
    </row>
    <row r="551" spans="2:8" x14ac:dyDescent="0.2">
      <c r="B551" s="121">
        <v>45700</v>
      </c>
      <c r="C551" s="119">
        <v>0.70902777777777781</v>
      </c>
      <c r="D551" s="120">
        <v>0.72430555555555554</v>
      </c>
      <c r="E551" s="19" t="s">
        <v>4</v>
      </c>
      <c r="F551" s="19" t="s">
        <v>70</v>
      </c>
      <c r="G551" s="20" t="s">
        <v>439</v>
      </c>
      <c r="H551" s="20"/>
    </row>
    <row r="552" spans="2:8" x14ac:dyDescent="0.2">
      <c r="B552" s="121">
        <v>45700</v>
      </c>
      <c r="C552" s="119">
        <v>0.73124999999999996</v>
      </c>
      <c r="D552" s="120">
        <v>0.75069444444444444</v>
      </c>
      <c r="E552" s="19" t="s">
        <v>4</v>
      </c>
      <c r="F552" s="19" t="s">
        <v>110</v>
      </c>
      <c r="G552" s="20" t="s">
        <v>440</v>
      </c>
      <c r="H552" s="20"/>
    </row>
    <row r="553" spans="2:8" x14ac:dyDescent="0.2">
      <c r="B553" s="121">
        <v>45700</v>
      </c>
      <c r="C553" s="119">
        <v>0.75277777777777777</v>
      </c>
      <c r="D553" s="120">
        <v>0.77361111111111114</v>
      </c>
      <c r="E553" s="19" t="s">
        <v>4</v>
      </c>
      <c r="F553" s="19" t="s">
        <v>110</v>
      </c>
      <c r="G553" s="20" t="s">
        <v>441</v>
      </c>
      <c r="H553" s="20"/>
    </row>
    <row r="554" spans="2:8" x14ac:dyDescent="0.2">
      <c r="B554" s="121">
        <v>45700</v>
      </c>
      <c r="C554" s="119">
        <v>0.77430555555555558</v>
      </c>
      <c r="D554" s="120">
        <v>0.8041666666666667</v>
      </c>
      <c r="E554" s="19" t="s">
        <v>4</v>
      </c>
      <c r="F554" s="19" t="s">
        <v>110</v>
      </c>
      <c r="G554" s="20" t="s">
        <v>442</v>
      </c>
      <c r="H554" s="20"/>
    </row>
    <row r="555" spans="2:8" x14ac:dyDescent="0.2">
      <c r="B555" s="121">
        <v>45700</v>
      </c>
      <c r="C555" s="119">
        <v>0.81041666666666667</v>
      </c>
      <c r="D555" s="120">
        <v>0.83402777777777781</v>
      </c>
      <c r="E555" s="19" t="s">
        <v>4</v>
      </c>
      <c r="F555" s="19" t="s">
        <v>110</v>
      </c>
      <c r="G555" s="20" t="s">
        <v>139</v>
      </c>
      <c r="H555" s="20"/>
    </row>
    <row r="556" spans="2:8" x14ac:dyDescent="0.2">
      <c r="B556" s="121">
        <v>45700</v>
      </c>
      <c r="C556" s="119">
        <v>0.3347222222222222</v>
      </c>
      <c r="D556" s="120">
        <v>0.3611111111111111</v>
      </c>
      <c r="E556" s="19" t="s">
        <v>16</v>
      </c>
      <c r="F556" s="19" t="s">
        <v>110</v>
      </c>
      <c r="G556" s="20" t="s">
        <v>332</v>
      </c>
      <c r="H556" s="20"/>
    </row>
    <row r="557" spans="2:8" x14ac:dyDescent="0.2">
      <c r="B557" s="121">
        <v>45700</v>
      </c>
      <c r="C557" s="119">
        <v>0.36736111111111114</v>
      </c>
      <c r="D557" s="120">
        <v>0.3923611111111111</v>
      </c>
      <c r="E557" s="19" t="s">
        <v>16</v>
      </c>
      <c r="F557" s="19" t="s">
        <v>70</v>
      </c>
      <c r="G557" s="20" t="s">
        <v>210</v>
      </c>
      <c r="H557" s="20"/>
    </row>
    <row r="558" spans="2:8" x14ac:dyDescent="0.2">
      <c r="B558" s="121">
        <v>45700</v>
      </c>
      <c r="C558" s="119">
        <v>0.39930555555555558</v>
      </c>
      <c r="D558" s="120">
        <v>0.41111111111111109</v>
      </c>
      <c r="E558" s="19" t="s">
        <v>16</v>
      </c>
      <c r="F558" s="19" t="s">
        <v>110</v>
      </c>
      <c r="G558" s="20" t="s">
        <v>443</v>
      </c>
      <c r="H558" s="20"/>
    </row>
    <row r="559" spans="2:8" x14ac:dyDescent="0.2">
      <c r="B559" s="121">
        <v>45700</v>
      </c>
      <c r="C559" s="119">
        <v>0.41180555555555554</v>
      </c>
      <c r="D559" s="120">
        <v>0.42708333333333331</v>
      </c>
      <c r="E559" s="19" t="s">
        <v>16</v>
      </c>
      <c r="F559" s="19" t="s">
        <v>110</v>
      </c>
      <c r="G559" s="20" t="s">
        <v>226</v>
      </c>
      <c r="H559" s="20"/>
    </row>
    <row r="560" spans="2:8" x14ac:dyDescent="0.2">
      <c r="B560" s="121">
        <v>45700</v>
      </c>
      <c r="C560" s="119">
        <v>0.43055555555555558</v>
      </c>
      <c r="D560" s="120">
        <v>0.44305555555555554</v>
      </c>
      <c r="E560" s="19" t="s">
        <v>16</v>
      </c>
      <c r="F560" s="19" t="s">
        <v>70</v>
      </c>
      <c r="G560" s="20" t="s">
        <v>444</v>
      </c>
      <c r="H560" s="20"/>
    </row>
    <row r="561" spans="2:8" x14ac:dyDescent="0.2">
      <c r="B561" s="121">
        <v>45700</v>
      </c>
      <c r="C561" s="119">
        <v>0.44861111111111113</v>
      </c>
      <c r="D561" s="120">
        <v>0.46944444444444444</v>
      </c>
      <c r="E561" s="19" t="s">
        <v>16</v>
      </c>
      <c r="F561" s="19" t="s">
        <v>70</v>
      </c>
      <c r="G561" s="20" t="s">
        <v>445</v>
      </c>
      <c r="H561" s="20"/>
    </row>
    <row r="562" spans="2:8" x14ac:dyDescent="0.2">
      <c r="B562" s="121">
        <v>45700</v>
      </c>
      <c r="C562" s="119">
        <v>0.47430555555555554</v>
      </c>
      <c r="D562" s="120">
        <v>0.48541666666666666</v>
      </c>
      <c r="E562" s="19" t="s">
        <v>16</v>
      </c>
      <c r="F562" s="19" t="s">
        <v>70</v>
      </c>
      <c r="G562" s="20" t="s">
        <v>823</v>
      </c>
      <c r="H562" s="20"/>
    </row>
    <row r="563" spans="2:8" x14ac:dyDescent="0.2">
      <c r="B563" s="121">
        <v>45700</v>
      </c>
      <c r="C563" s="119">
        <v>0.4861111111111111</v>
      </c>
      <c r="D563" s="120">
        <v>0.51041666666666663</v>
      </c>
      <c r="E563" s="19" t="s">
        <v>16</v>
      </c>
      <c r="F563" s="19" t="s">
        <v>70</v>
      </c>
      <c r="G563" s="20" t="s">
        <v>439</v>
      </c>
      <c r="H563" s="20"/>
    </row>
    <row r="564" spans="2:8" x14ac:dyDescent="0.2">
      <c r="B564" s="121">
        <v>45700</v>
      </c>
      <c r="C564" s="119">
        <v>0.5541666666666667</v>
      </c>
      <c r="D564" s="120">
        <v>0.56944444444444442</v>
      </c>
      <c r="E564" s="19" t="s">
        <v>16</v>
      </c>
      <c r="F564" s="19" t="s">
        <v>110</v>
      </c>
      <c r="G564" s="20" t="s">
        <v>446</v>
      </c>
      <c r="H564" s="20"/>
    </row>
    <row r="565" spans="2:8" x14ac:dyDescent="0.2">
      <c r="B565" s="121">
        <v>45700</v>
      </c>
      <c r="C565" s="119">
        <v>0.57499999999999996</v>
      </c>
      <c r="D565" s="120">
        <v>0.58888888888888891</v>
      </c>
      <c r="E565" s="19" t="s">
        <v>16</v>
      </c>
      <c r="F565" s="19" t="s">
        <v>70</v>
      </c>
      <c r="G565" s="20" t="s">
        <v>447</v>
      </c>
      <c r="H565" s="20"/>
    </row>
    <row r="566" spans="2:8" x14ac:dyDescent="0.2">
      <c r="B566" s="121">
        <v>45700</v>
      </c>
      <c r="C566" s="119">
        <v>0.58958333333333335</v>
      </c>
      <c r="D566" s="120">
        <v>0.61458333333333337</v>
      </c>
      <c r="E566" s="19" t="s">
        <v>16</v>
      </c>
      <c r="F566" s="19" t="s">
        <v>70</v>
      </c>
      <c r="G566" s="20" t="s">
        <v>824</v>
      </c>
      <c r="H566" s="20"/>
    </row>
    <row r="567" spans="2:8" x14ac:dyDescent="0.2">
      <c r="B567" s="121">
        <v>45700</v>
      </c>
      <c r="C567" s="119">
        <v>0.6166666666666667</v>
      </c>
      <c r="D567" s="120">
        <v>0.64652777777777781</v>
      </c>
      <c r="E567" s="19" t="s">
        <v>16</v>
      </c>
      <c r="F567" s="19" t="s">
        <v>110</v>
      </c>
      <c r="G567" s="20" t="s">
        <v>448</v>
      </c>
      <c r="H567" s="20"/>
    </row>
    <row r="568" spans="2:8" x14ac:dyDescent="0.2">
      <c r="B568" s="121">
        <v>45700</v>
      </c>
      <c r="C568" s="119">
        <v>0.65138888888888891</v>
      </c>
      <c r="D568" s="120">
        <v>0.68263888888888891</v>
      </c>
      <c r="E568" s="19" t="s">
        <v>16</v>
      </c>
      <c r="F568" s="19" t="s">
        <v>110</v>
      </c>
      <c r="G568" s="20" t="s">
        <v>154</v>
      </c>
      <c r="H568" s="20"/>
    </row>
    <row r="569" spans="2:8" x14ac:dyDescent="0.2">
      <c r="B569" s="121">
        <v>45700</v>
      </c>
      <c r="C569" s="119">
        <v>0.68819444444444444</v>
      </c>
      <c r="D569" s="120">
        <v>0.7104166666666667</v>
      </c>
      <c r="E569" s="19" t="s">
        <v>16</v>
      </c>
      <c r="F569" s="19" t="s">
        <v>70</v>
      </c>
      <c r="G569" s="20" t="s">
        <v>161</v>
      </c>
      <c r="H569" s="20"/>
    </row>
    <row r="570" spans="2:8" x14ac:dyDescent="0.2">
      <c r="B570" s="121">
        <v>45700</v>
      </c>
      <c r="C570" s="119">
        <v>0.71527777777777779</v>
      </c>
      <c r="D570" s="120">
        <v>0.73055555555555551</v>
      </c>
      <c r="E570" s="19" t="s">
        <v>16</v>
      </c>
      <c r="F570" s="19" t="s">
        <v>70</v>
      </c>
      <c r="G570" s="20" t="s">
        <v>233</v>
      </c>
      <c r="H570" s="20"/>
    </row>
    <row r="571" spans="2:8" x14ac:dyDescent="0.2">
      <c r="B571" s="121">
        <v>45700</v>
      </c>
      <c r="C571" s="119">
        <v>0.73402777777777772</v>
      </c>
      <c r="D571" s="120">
        <v>0.74652777777777779</v>
      </c>
      <c r="E571" s="19" t="s">
        <v>16</v>
      </c>
      <c r="F571" s="19" t="s">
        <v>110</v>
      </c>
      <c r="G571" s="20" t="s">
        <v>449</v>
      </c>
      <c r="H571" s="20"/>
    </row>
    <row r="572" spans="2:8" x14ac:dyDescent="0.2">
      <c r="B572" s="121">
        <v>45700</v>
      </c>
      <c r="C572" s="119">
        <v>0.75347222222222221</v>
      </c>
      <c r="D572" s="120">
        <v>0.76944444444444449</v>
      </c>
      <c r="E572" s="19" t="s">
        <v>16</v>
      </c>
      <c r="F572" s="19" t="s">
        <v>70</v>
      </c>
      <c r="G572" s="20" t="s">
        <v>450</v>
      </c>
      <c r="H572" s="20"/>
    </row>
    <row r="573" spans="2:8" x14ac:dyDescent="0.2">
      <c r="B573" s="121">
        <v>45700</v>
      </c>
      <c r="C573" s="119">
        <v>0.77638888888888891</v>
      </c>
      <c r="D573" s="120">
        <v>0.79305555555555551</v>
      </c>
      <c r="E573" s="19" t="s">
        <v>16</v>
      </c>
      <c r="F573" s="19" t="s">
        <v>110</v>
      </c>
      <c r="G573" s="20" t="s">
        <v>223</v>
      </c>
      <c r="H573" s="20"/>
    </row>
    <row r="574" spans="2:8" x14ac:dyDescent="0.2">
      <c r="B574" s="121">
        <v>45700</v>
      </c>
      <c r="C574" s="119">
        <v>0.7993055555555556</v>
      </c>
      <c r="D574" s="120">
        <v>0.80972222222222223</v>
      </c>
      <c r="E574" s="19" t="s">
        <v>16</v>
      </c>
      <c r="F574" s="19" t="s">
        <v>110</v>
      </c>
      <c r="G574" s="20" t="s">
        <v>451</v>
      </c>
      <c r="H574" s="20"/>
    </row>
    <row r="575" spans="2:8" x14ac:dyDescent="0.2">
      <c r="B575" s="121">
        <v>45700</v>
      </c>
      <c r="C575" s="119">
        <v>0.81666666666666665</v>
      </c>
      <c r="D575" s="120">
        <v>0.83194444444444449</v>
      </c>
      <c r="E575" s="19" t="s">
        <v>16</v>
      </c>
      <c r="F575" s="19" t="s">
        <v>110</v>
      </c>
      <c r="G575" s="20" t="s">
        <v>452</v>
      </c>
      <c r="H575" s="20"/>
    </row>
    <row r="576" spans="2:8" x14ac:dyDescent="0.2">
      <c r="B576" s="121">
        <v>45700</v>
      </c>
      <c r="C576" s="119">
        <v>0.83680555555555558</v>
      </c>
      <c r="D576" s="120">
        <v>0.84722222222222221</v>
      </c>
      <c r="E576" s="19" t="s">
        <v>16</v>
      </c>
      <c r="F576" s="19" t="s">
        <v>110</v>
      </c>
      <c r="G576" s="20" t="s">
        <v>128</v>
      </c>
      <c r="H576" s="20"/>
    </row>
    <row r="577" spans="2:8" x14ac:dyDescent="0.2">
      <c r="B577" s="121">
        <v>45700</v>
      </c>
      <c r="C577" s="119">
        <v>0.33611111111111114</v>
      </c>
      <c r="D577" s="120">
        <v>0.36180555555555555</v>
      </c>
      <c r="E577" s="19" t="s">
        <v>17</v>
      </c>
      <c r="F577" s="19" t="s">
        <v>70</v>
      </c>
      <c r="G577" s="20" t="s">
        <v>825</v>
      </c>
      <c r="H577" s="20"/>
    </row>
    <row r="578" spans="2:8" x14ac:dyDescent="0.2">
      <c r="B578" s="121">
        <v>45700</v>
      </c>
      <c r="C578" s="119">
        <v>0.36527777777777776</v>
      </c>
      <c r="D578" s="120">
        <v>0.38680555555555557</v>
      </c>
      <c r="E578" s="19" t="s">
        <v>17</v>
      </c>
      <c r="F578" s="19" t="s">
        <v>110</v>
      </c>
      <c r="G578" s="20" t="s">
        <v>444</v>
      </c>
      <c r="H578" s="20"/>
    </row>
    <row r="579" spans="2:8" x14ac:dyDescent="0.2">
      <c r="B579" s="121">
        <v>45700</v>
      </c>
      <c r="C579" s="119">
        <v>0.3888888888888889</v>
      </c>
      <c r="D579" s="120">
        <v>0.40625</v>
      </c>
      <c r="E579" s="19" t="s">
        <v>17</v>
      </c>
      <c r="F579" s="19" t="s">
        <v>110</v>
      </c>
      <c r="G579" s="20" t="s">
        <v>400</v>
      </c>
      <c r="H579" s="20"/>
    </row>
    <row r="580" spans="2:8" x14ac:dyDescent="0.2">
      <c r="B580" s="121">
        <v>45700</v>
      </c>
      <c r="C580" s="119">
        <v>0.40972222222222221</v>
      </c>
      <c r="D580" s="120">
        <v>0.42916666666666664</v>
      </c>
      <c r="E580" s="19" t="s">
        <v>17</v>
      </c>
      <c r="F580" s="19" t="s">
        <v>70</v>
      </c>
      <c r="G580" s="20" t="s">
        <v>826</v>
      </c>
      <c r="H580" s="20"/>
    </row>
    <row r="581" spans="2:8" x14ac:dyDescent="0.2">
      <c r="B581" s="121">
        <v>45700</v>
      </c>
      <c r="C581" s="119">
        <v>0.43472222222222223</v>
      </c>
      <c r="D581" s="120">
        <v>0.45069444444444445</v>
      </c>
      <c r="E581" s="19" t="s">
        <v>17</v>
      </c>
      <c r="F581" s="19" t="s">
        <v>110</v>
      </c>
      <c r="G581" s="20" t="s">
        <v>819</v>
      </c>
      <c r="H581" s="20"/>
    </row>
    <row r="582" spans="2:8" x14ac:dyDescent="0.2">
      <c r="B582" s="121">
        <v>45700</v>
      </c>
      <c r="C582" s="119">
        <v>0.45624999999999999</v>
      </c>
      <c r="D582" s="120">
        <v>0.48402777777777778</v>
      </c>
      <c r="E582" s="19" t="s">
        <v>17</v>
      </c>
      <c r="F582" s="19" t="s">
        <v>70</v>
      </c>
      <c r="G582" s="20" t="s">
        <v>453</v>
      </c>
      <c r="H582" s="20"/>
    </row>
    <row r="583" spans="2:8" x14ac:dyDescent="0.2">
      <c r="B583" s="121">
        <v>45700</v>
      </c>
      <c r="C583" s="119">
        <v>0.48819444444444443</v>
      </c>
      <c r="D583" s="120">
        <v>0.50694444444444442</v>
      </c>
      <c r="E583" s="19" t="s">
        <v>17</v>
      </c>
      <c r="F583" s="19" t="s">
        <v>70</v>
      </c>
      <c r="G583" s="20" t="s">
        <v>454</v>
      </c>
      <c r="H583" s="20"/>
    </row>
    <row r="584" spans="2:8" x14ac:dyDescent="0.2">
      <c r="B584" s="121">
        <v>45700</v>
      </c>
      <c r="C584" s="119">
        <v>0.5444444444444444</v>
      </c>
      <c r="D584" s="120">
        <v>0.55763888888888891</v>
      </c>
      <c r="E584" s="19" t="s">
        <v>17</v>
      </c>
      <c r="F584" s="19" t="s">
        <v>110</v>
      </c>
      <c r="G584" s="20" t="s">
        <v>234</v>
      </c>
      <c r="H584" s="20"/>
    </row>
    <row r="585" spans="2:8" x14ac:dyDescent="0.2">
      <c r="B585" s="121">
        <v>45700</v>
      </c>
      <c r="C585" s="119">
        <v>0.55972222222222223</v>
      </c>
      <c r="D585" s="120">
        <v>0.58888888888888891</v>
      </c>
      <c r="E585" s="19" t="s">
        <v>17</v>
      </c>
      <c r="F585" s="19" t="s">
        <v>110</v>
      </c>
      <c r="G585" s="20" t="s">
        <v>315</v>
      </c>
      <c r="H585" s="20"/>
    </row>
    <row r="586" spans="2:8" x14ac:dyDescent="0.2">
      <c r="B586" s="121">
        <v>45700</v>
      </c>
      <c r="C586" s="119">
        <v>0.59375</v>
      </c>
      <c r="D586" s="120">
        <v>0.62152777777777779</v>
      </c>
      <c r="E586" s="19" t="s">
        <v>17</v>
      </c>
      <c r="F586" s="19" t="s">
        <v>70</v>
      </c>
      <c r="G586" s="20" t="s">
        <v>367</v>
      </c>
      <c r="H586" s="20"/>
    </row>
    <row r="587" spans="2:8" x14ac:dyDescent="0.2">
      <c r="B587" s="121">
        <v>45700</v>
      </c>
      <c r="C587" s="119">
        <v>0.62361111111111112</v>
      </c>
      <c r="D587" s="120">
        <v>0.63402777777777775</v>
      </c>
      <c r="E587" s="19" t="s">
        <v>17</v>
      </c>
      <c r="F587" s="19" t="s">
        <v>110</v>
      </c>
      <c r="G587" s="20" t="s">
        <v>455</v>
      </c>
      <c r="H587" s="20"/>
    </row>
    <row r="588" spans="2:8" x14ac:dyDescent="0.2">
      <c r="B588" s="121">
        <v>45700</v>
      </c>
      <c r="C588" s="119">
        <v>0.6381944444444444</v>
      </c>
      <c r="D588" s="120">
        <v>0.65763888888888888</v>
      </c>
      <c r="E588" s="19" t="s">
        <v>17</v>
      </c>
      <c r="F588" s="19" t="s">
        <v>70</v>
      </c>
      <c r="G588" s="20" t="s">
        <v>291</v>
      </c>
      <c r="H588" s="20"/>
    </row>
    <row r="589" spans="2:8" x14ac:dyDescent="0.2">
      <c r="B589" s="121">
        <v>45700</v>
      </c>
      <c r="C589" s="119">
        <v>0.65902777777777777</v>
      </c>
      <c r="D589" s="120">
        <v>0.68958333333333333</v>
      </c>
      <c r="E589" s="19" t="s">
        <v>17</v>
      </c>
      <c r="F589" s="19" t="s">
        <v>110</v>
      </c>
      <c r="G589" s="20" t="s">
        <v>750</v>
      </c>
      <c r="H589" s="20"/>
    </row>
    <row r="590" spans="2:8" x14ac:dyDescent="0.2">
      <c r="B590" s="121">
        <v>45700</v>
      </c>
      <c r="C590" s="119">
        <v>0.69097222222222221</v>
      </c>
      <c r="D590" s="120">
        <v>0.70972222222222225</v>
      </c>
      <c r="E590" s="19" t="s">
        <v>17</v>
      </c>
      <c r="F590" s="19" t="s">
        <v>110</v>
      </c>
      <c r="G590" s="20" t="s">
        <v>775</v>
      </c>
      <c r="H590" s="20"/>
    </row>
    <row r="591" spans="2:8" x14ac:dyDescent="0.2">
      <c r="B591" s="121">
        <v>45700</v>
      </c>
      <c r="C591" s="119">
        <v>0.71597222222222223</v>
      </c>
      <c r="D591" s="120">
        <v>0.73819444444444449</v>
      </c>
      <c r="E591" s="19" t="s">
        <v>17</v>
      </c>
      <c r="F591" s="19" t="s">
        <v>70</v>
      </c>
      <c r="G591" s="20" t="s">
        <v>456</v>
      </c>
      <c r="H591" s="20"/>
    </row>
    <row r="592" spans="2:8" x14ac:dyDescent="0.2">
      <c r="B592" s="121">
        <v>45700</v>
      </c>
      <c r="C592" s="119">
        <v>0.73958333333333337</v>
      </c>
      <c r="D592" s="120">
        <v>0.76527777777777772</v>
      </c>
      <c r="E592" s="19" t="s">
        <v>17</v>
      </c>
      <c r="F592" s="19" t="s">
        <v>70</v>
      </c>
      <c r="G592" s="20" t="s">
        <v>347</v>
      </c>
      <c r="H592" s="20"/>
    </row>
    <row r="593" spans="2:8" x14ac:dyDescent="0.2">
      <c r="B593" s="121">
        <v>45700</v>
      </c>
      <c r="C593" s="119">
        <v>0.76736111111111116</v>
      </c>
      <c r="D593" s="120">
        <v>0.78749999999999998</v>
      </c>
      <c r="E593" s="19" t="s">
        <v>17</v>
      </c>
      <c r="F593" s="19" t="s">
        <v>110</v>
      </c>
      <c r="G593" s="20" t="s">
        <v>738</v>
      </c>
      <c r="H593" s="20"/>
    </row>
    <row r="594" spans="2:8" x14ac:dyDescent="0.2">
      <c r="B594" s="121">
        <v>45700</v>
      </c>
      <c r="C594" s="119">
        <v>0.79236111111111107</v>
      </c>
      <c r="D594" s="120">
        <v>0.81736111111111109</v>
      </c>
      <c r="E594" s="19" t="s">
        <v>17</v>
      </c>
      <c r="F594" s="19" t="s">
        <v>110</v>
      </c>
      <c r="G594" s="20" t="s">
        <v>457</v>
      </c>
      <c r="H594" s="20"/>
    </row>
    <row r="595" spans="2:8" x14ac:dyDescent="0.2">
      <c r="B595" s="121">
        <v>45700</v>
      </c>
      <c r="C595" s="119">
        <v>0.82430555555555551</v>
      </c>
      <c r="D595" s="120">
        <v>0.85069444444444442</v>
      </c>
      <c r="E595" s="19" t="s">
        <v>17</v>
      </c>
      <c r="F595" s="19" t="s">
        <v>110</v>
      </c>
      <c r="G595" s="20" t="s">
        <v>827</v>
      </c>
      <c r="H595" s="20"/>
    </row>
    <row r="596" spans="2:8" x14ac:dyDescent="0.2">
      <c r="B596" s="121">
        <v>45700</v>
      </c>
      <c r="C596" s="119">
        <v>0.3347222222222222</v>
      </c>
      <c r="D596" s="120">
        <v>0.35833333333333334</v>
      </c>
      <c r="E596" s="19" t="s">
        <v>18</v>
      </c>
      <c r="F596" s="19" t="s">
        <v>70</v>
      </c>
      <c r="G596" s="20" t="s">
        <v>458</v>
      </c>
      <c r="H596" s="20"/>
    </row>
    <row r="597" spans="2:8" x14ac:dyDescent="0.2">
      <c r="B597" s="121">
        <v>45700</v>
      </c>
      <c r="C597" s="119">
        <v>0.36388888888888887</v>
      </c>
      <c r="D597" s="120">
        <v>0.38958333333333334</v>
      </c>
      <c r="E597" s="19" t="s">
        <v>18</v>
      </c>
      <c r="F597" s="19" t="s">
        <v>70</v>
      </c>
      <c r="G597" s="20" t="s">
        <v>459</v>
      </c>
      <c r="H597" s="20"/>
    </row>
    <row r="598" spans="2:8" x14ac:dyDescent="0.2">
      <c r="B598" s="121">
        <v>45700</v>
      </c>
      <c r="C598" s="119">
        <v>0.39652777777777776</v>
      </c>
      <c r="D598" s="120">
        <v>0.41458333333333336</v>
      </c>
      <c r="E598" s="19" t="s">
        <v>18</v>
      </c>
      <c r="F598" s="19" t="s">
        <v>70</v>
      </c>
      <c r="G598" s="20" t="s">
        <v>460</v>
      </c>
      <c r="H598" s="20"/>
    </row>
    <row r="599" spans="2:8" x14ac:dyDescent="0.2">
      <c r="B599" s="121">
        <v>45700</v>
      </c>
      <c r="C599" s="119">
        <v>0.41875000000000001</v>
      </c>
      <c r="D599" s="120">
        <v>0.43055555555555558</v>
      </c>
      <c r="E599" s="19" t="s">
        <v>18</v>
      </c>
      <c r="F599" s="19" t="s">
        <v>110</v>
      </c>
      <c r="G599" s="20" t="s">
        <v>355</v>
      </c>
      <c r="H599" s="20"/>
    </row>
    <row r="600" spans="2:8" x14ac:dyDescent="0.2">
      <c r="B600" s="121">
        <v>45700</v>
      </c>
      <c r="C600" s="119">
        <v>0.43333333333333335</v>
      </c>
      <c r="D600" s="120">
        <v>0.45763888888888887</v>
      </c>
      <c r="E600" s="19" t="s">
        <v>18</v>
      </c>
      <c r="F600" s="19" t="s">
        <v>70</v>
      </c>
      <c r="G600" s="20" t="s">
        <v>155</v>
      </c>
      <c r="H600" s="20"/>
    </row>
    <row r="601" spans="2:8" x14ac:dyDescent="0.2">
      <c r="B601" s="121">
        <v>45700</v>
      </c>
      <c r="C601" s="119">
        <v>0.46180555555555558</v>
      </c>
      <c r="D601" s="120">
        <v>0.4909722222222222</v>
      </c>
      <c r="E601" s="19" t="s">
        <v>18</v>
      </c>
      <c r="F601" s="19" t="s">
        <v>70</v>
      </c>
      <c r="G601" s="20" t="s">
        <v>461</v>
      </c>
      <c r="H601" s="20"/>
    </row>
    <row r="602" spans="2:8" x14ac:dyDescent="0.2">
      <c r="B602" s="121">
        <v>45700</v>
      </c>
      <c r="C602" s="119">
        <v>0.49513888888888891</v>
      </c>
      <c r="D602" s="120">
        <v>0.5229166666666667</v>
      </c>
      <c r="E602" s="19" t="s">
        <v>18</v>
      </c>
      <c r="F602" s="19" t="s">
        <v>70</v>
      </c>
      <c r="G602" s="20" t="s">
        <v>828</v>
      </c>
      <c r="H602" s="20"/>
    </row>
    <row r="603" spans="2:8" x14ac:dyDescent="0.2">
      <c r="B603" s="121">
        <v>45700</v>
      </c>
      <c r="C603" s="119">
        <v>0.54722222222222228</v>
      </c>
      <c r="D603" s="120">
        <v>0.56874999999999998</v>
      </c>
      <c r="E603" s="19" t="s">
        <v>18</v>
      </c>
      <c r="F603" s="19" t="s">
        <v>110</v>
      </c>
      <c r="G603" s="20" t="s">
        <v>462</v>
      </c>
      <c r="H603" s="20"/>
    </row>
    <row r="604" spans="2:8" x14ac:dyDescent="0.2">
      <c r="B604" s="121">
        <v>45700</v>
      </c>
      <c r="C604" s="119">
        <v>0.57152777777777775</v>
      </c>
      <c r="D604" s="120">
        <v>0.59652777777777777</v>
      </c>
      <c r="E604" s="19" t="s">
        <v>18</v>
      </c>
      <c r="F604" s="19" t="s">
        <v>70</v>
      </c>
      <c r="G604" s="20" t="s">
        <v>829</v>
      </c>
      <c r="H604" s="20"/>
    </row>
    <row r="605" spans="2:8" x14ac:dyDescent="0.2">
      <c r="B605" s="121">
        <v>45700</v>
      </c>
      <c r="C605" s="119">
        <v>0.60069444444444442</v>
      </c>
      <c r="D605" s="120">
        <v>0.61805555555555558</v>
      </c>
      <c r="E605" s="19" t="s">
        <v>18</v>
      </c>
      <c r="F605" s="19" t="s">
        <v>70</v>
      </c>
      <c r="G605" s="20" t="s">
        <v>201</v>
      </c>
      <c r="H605" s="20"/>
    </row>
    <row r="606" spans="2:8" x14ac:dyDescent="0.2">
      <c r="B606" s="121">
        <v>45700</v>
      </c>
      <c r="C606" s="119">
        <v>0.61944444444444446</v>
      </c>
      <c r="D606" s="120">
        <v>0.63472222222222219</v>
      </c>
      <c r="E606" s="19" t="s">
        <v>18</v>
      </c>
      <c r="F606" s="19" t="s">
        <v>110</v>
      </c>
      <c r="G606" s="20" t="s">
        <v>463</v>
      </c>
      <c r="H606" s="20"/>
    </row>
    <row r="607" spans="2:8" x14ac:dyDescent="0.2">
      <c r="B607" s="121">
        <v>45700</v>
      </c>
      <c r="C607" s="119">
        <v>0.64097222222222228</v>
      </c>
      <c r="D607" s="120">
        <v>0.66388888888888886</v>
      </c>
      <c r="E607" s="19" t="s">
        <v>18</v>
      </c>
      <c r="F607" s="19" t="s">
        <v>110</v>
      </c>
      <c r="G607" s="20" t="s">
        <v>464</v>
      </c>
      <c r="H607" s="20"/>
    </row>
    <row r="608" spans="2:8" x14ac:dyDescent="0.2">
      <c r="B608" s="121">
        <v>45700</v>
      </c>
      <c r="C608" s="119">
        <v>0.67013888888888884</v>
      </c>
      <c r="D608" s="120">
        <v>0.68472222222222223</v>
      </c>
      <c r="E608" s="19" t="s">
        <v>18</v>
      </c>
      <c r="F608" s="19" t="s">
        <v>110</v>
      </c>
      <c r="G608" s="20" t="s">
        <v>740</v>
      </c>
      <c r="H608" s="20"/>
    </row>
    <row r="609" spans="2:8" x14ac:dyDescent="0.2">
      <c r="B609" s="121">
        <v>45700</v>
      </c>
      <c r="C609" s="119">
        <v>0.68541666666666667</v>
      </c>
      <c r="D609" s="120">
        <v>0.70763888888888893</v>
      </c>
      <c r="E609" s="19" t="s">
        <v>18</v>
      </c>
      <c r="F609" s="19" t="s">
        <v>70</v>
      </c>
      <c r="G609" s="20" t="s">
        <v>465</v>
      </c>
      <c r="H609" s="20"/>
    </row>
    <row r="610" spans="2:8" x14ac:dyDescent="0.2">
      <c r="B610" s="121">
        <v>45700</v>
      </c>
      <c r="C610" s="119">
        <v>0.7104166666666667</v>
      </c>
      <c r="D610" s="120">
        <v>0.7270833333333333</v>
      </c>
      <c r="E610" s="19" t="s">
        <v>18</v>
      </c>
      <c r="F610" s="19" t="s">
        <v>110</v>
      </c>
      <c r="G610" s="20" t="s">
        <v>466</v>
      </c>
      <c r="H610" s="20"/>
    </row>
    <row r="611" spans="2:8" x14ac:dyDescent="0.2">
      <c r="B611" s="121">
        <v>45700</v>
      </c>
      <c r="C611" s="119">
        <v>0.72847222222222219</v>
      </c>
      <c r="D611" s="120">
        <v>0.75555555555555554</v>
      </c>
      <c r="E611" s="19" t="s">
        <v>18</v>
      </c>
      <c r="F611" s="19" t="s">
        <v>110</v>
      </c>
      <c r="G611" s="20" t="s">
        <v>467</v>
      </c>
      <c r="H611" s="20"/>
    </row>
    <row r="612" spans="2:8" x14ac:dyDescent="0.2">
      <c r="B612" s="121">
        <v>45700</v>
      </c>
      <c r="C612" s="119">
        <v>0.75902777777777775</v>
      </c>
      <c r="D612" s="120">
        <v>0.77916666666666667</v>
      </c>
      <c r="E612" s="19" t="s">
        <v>18</v>
      </c>
      <c r="F612" s="19" t="s">
        <v>110</v>
      </c>
      <c r="G612" s="20" t="s">
        <v>131</v>
      </c>
      <c r="H612" s="20"/>
    </row>
    <row r="613" spans="2:8" x14ac:dyDescent="0.2">
      <c r="B613" s="121">
        <v>45700</v>
      </c>
      <c r="C613" s="119">
        <v>0.78402777777777777</v>
      </c>
      <c r="D613" s="120">
        <v>0.79722222222222228</v>
      </c>
      <c r="E613" s="19" t="s">
        <v>18</v>
      </c>
      <c r="F613" s="19" t="s">
        <v>70</v>
      </c>
      <c r="G613" s="20" t="s">
        <v>352</v>
      </c>
      <c r="H613" s="20"/>
    </row>
    <row r="614" spans="2:8" x14ac:dyDescent="0.2">
      <c r="B614" s="121">
        <v>45700</v>
      </c>
      <c r="C614" s="119">
        <v>0.80069444444444449</v>
      </c>
      <c r="D614" s="120">
        <v>0.82708333333333328</v>
      </c>
      <c r="E614" s="19" t="s">
        <v>18</v>
      </c>
      <c r="F614" s="19" t="s">
        <v>70</v>
      </c>
      <c r="G614" s="20" t="s">
        <v>235</v>
      </c>
      <c r="H614" s="20"/>
    </row>
    <row r="615" spans="2:8" x14ac:dyDescent="0.2">
      <c r="B615" s="121">
        <v>45700</v>
      </c>
      <c r="C615" s="119">
        <v>0.83263888888888893</v>
      </c>
      <c r="D615" s="120">
        <v>0.84861111111111109</v>
      </c>
      <c r="E615" s="19" t="s">
        <v>18</v>
      </c>
      <c r="F615" s="19" t="s">
        <v>110</v>
      </c>
      <c r="G615" s="20" t="s">
        <v>468</v>
      </c>
      <c r="H615" s="20"/>
    </row>
    <row r="616" spans="2:8" x14ac:dyDescent="0.2">
      <c r="B616" s="121">
        <v>45700</v>
      </c>
      <c r="C616" s="119">
        <v>0.33958333333333335</v>
      </c>
      <c r="D616" s="120">
        <v>0.37013888888888891</v>
      </c>
      <c r="E616" s="19" t="s">
        <v>19</v>
      </c>
      <c r="F616" s="19" t="s">
        <v>70</v>
      </c>
      <c r="G616" s="20" t="s">
        <v>236</v>
      </c>
      <c r="H616" s="20"/>
    </row>
    <row r="617" spans="2:8" x14ac:dyDescent="0.2">
      <c r="B617" s="121">
        <v>45700</v>
      </c>
      <c r="C617" s="119">
        <v>0.37083333333333335</v>
      </c>
      <c r="D617" s="120">
        <v>0.38819444444444445</v>
      </c>
      <c r="E617" s="19" t="s">
        <v>19</v>
      </c>
      <c r="F617" s="19" t="s">
        <v>110</v>
      </c>
      <c r="G617" s="20" t="s">
        <v>401</v>
      </c>
      <c r="H617" s="20"/>
    </row>
    <row r="618" spans="2:8" x14ac:dyDescent="0.2">
      <c r="B618" s="121">
        <v>45700</v>
      </c>
      <c r="C618" s="119">
        <v>0.3923611111111111</v>
      </c>
      <c r="D618" s="120">
        <v>0.41944444444444445</v>
      </c>
      <c r="E618" s="19" t="s">
        <v>19</v>
      </c>
      <c r="F618" s="19" t="s">
        <v>70</v>
      </c>
      <c r="G618" s="20" t="s">
        <v>469</v>
      </c>
      <c r="H618" s="20"/>
    </row>
    <row r="619" spans="2:8" x14ac:dyDescent="0.2">
      <c r="B619" s="121">
        <v>45700</v>
      </c>
      <c r="C619" s="119">
        <v>0.42499999999999999</v>
      </c>
      <c r="D619" s="120">
        <v>0.4375</v>
      </c>
      <c r="E619" s="19" t="s">
        <v>19</v>
      </c>
      <c r="F619" s="19" t="s">
        <v>110</v>
      </c>
      <c r="G619" s="20" t="s">
        <v>830</v>
      </c>
      <c r="H619" s="20"/>
    </row>
    <row r="620" spans="2:8" x14ac:dyDescent="0.2">
      <c r="B620" s="121">
        <v>45700</v>
      </c>
      <c r="C620" s="119">
        <v>0.44444444444444442</v>
      </c>
      <c r="D620" s="120">
        <v>0.46666666666666667</v>
      </c>
      <c r="E620" s="19" t="s">
        <v>19</v>
      </c>
      <c r="F620" s="19" t="s">
        <v>110</v>
      </c>
      <c r="G620" s="20" t="s">
        <v>470</v>
      </c>
      <c r="H620" s="20"/>
    </row>
    <row r="621" spans="2:8" x14ac:dyDescent="0.2">
      <c r="B621" s="121">
        <v>45700</v>
      </c>
      <c r="C621" s="119">
        <v>0.46805555555555556</v>
      </c>
      <c r="D621" s="120">
        <v>0.49930555555555556</v>
      </c>
      <c r="E621" s="19" t="s">
        <v>19</v>
      </c>
      <c r="F621" s="19" t="s">
        <v>110</v>
      </c>
      <c r="G621" s="20" t="s">
        <v>471</v>
      </c>
      <c r="H621" s="20"/>
    </row>
    <row r="622" spans="2:8" x14ac:dyDescent="0.2">
      <c r="B622" s="121">
        <v>45700</v>
      </c>
      <c r="C622" s="119">
        <v>0.55208333333333337</v>
      </c>
      <c r="D622" s="120">
        <v>0.56944444444444442</v>
      </c>
      <c r="E622" s="19" t="s">
        <v>19</v>
      </c>
      <c r="F622" s="19" t="s">
        <v>110</v>
      </c>
      <c r="G622" s="20" t="s">
        <v>472</v>
      </c>
      <c r="H622" s="20"/>
    </row>
    <row r="623" spans="2:8" x14ac:dyDescent="0.2">
      <c r="B623" s="121">
        <v>45700</v>
      </c>
      <c r="C623" s="119">
        <v>0.57430555555555551</v>
      </c>
      <c r="D623" s="120">
        <v>0.59652777777777777</v>
      </c>
      <c r="E623" s="19" t="s">
        <v>19</v>
      </c>
      <c r="F623" s="19" t="s">
        <v>110</v>
      </c>
      <c r="G623" s="20" t="s">
        <v>473</v>
      </c>
      <c r="H623" s="20"/>
    </row>
    <row r="624" spans="2:8" x14ac:dyDescent="0.2">
      <c r="B624" s="121">
        <v>45700</v>
      </c>
      <c r="C624" s="119">
        <v>0.59861111111111109</v>
      </c>
      <c r="D624" s="120">
        <v>0.60902777777777772</v>
      </c>
      <c r="E624" s="19" t="s">
        <v>19</v>
      </c>
      <c r="F624" s="19" t="s">
        <v>70</v>
      </c>
      <c r="G624" s="20" t="s">
        <v>772</v>
      </c>
      <c r="H624" s="20"/>
    </row>
    <row r="625" spans="2:8" x14ac:dyDescent="0.2">
      <c r="B625" s="121">
        <v>45700</v>
      </c>
      <c r="C625" s="119">
        <v>0.60972222222222228</v>
      </c>
      <c r="D625" s="120">
        <v>0.62083333333333335</v>
      </c>
      <c r="E625" s="19" t="s">
        <v>19</v>
      </c>
      <c r="F625" s="19" t="s">
        <v>110</v>
      </c>
      <c r="G625" s="20" t="s">
        <v>474</v>
      </c>
      <c r="H625" s="20"/>
    </row>
    <row r="626" spans="2:8" x14ac:dyDescent="0.2">
      <c r="B626" s="121">
        <v>45700</v>
      </c>
      <c r="C626" s="119">
        <v>0.62361111111111112</v>
      </c>
      <c r="D626" s="120">
        <v>0.64444444444444449</v>
      </c>
      <c r="E626" s="19" t="s">
        <v>19</v>
      </c>
      <c r="F626" s="19" t="s">
        <v>110</v>
      </c>
      <c r="G626" s="20" t="s">
        <v>475</v>
      </c>
      <c r="H626" s="20"/>
    </row>
    <row r="627" spans="2:8" x14ac:dyDescent="0.2">
      <c r="B627" s="121">
        <v>45700</v>
      </c>
      <c r="C627" s="119">
        <v>0.64861111111111114</v>
      </c>
      <c r="D627" s="120">
        <v>0.65902777777777777</v>
      </c>
      <c r="E627" s="19" t="s">
        <v>19</v>
      </c>
      <c r="F627" s="19" t="s">
        <v>70</v>
      </c>
      <c r="G627" s="20" t="s">
        <v>476</v>
      </c>
      <c r="H627" s="20"/>
    </row>
    <row r="628" spans="2:8" x14ac:dyDescent="0.2">
      <c r="B628" s="121">
        <v>45700</v>
      </c>
      <c r="C628" s="119">
        <v>0.66041666666666665</v>
      </c>
      <c r="D628" s="120">
        <v>0.67777777777777781</v>
      </c>
      <c r="E628" s="19" t="s">
        <v>19</v>
      </c>
      <c r="F628" s="19" t="s">
        <v>70</v>
      </c>
      <c r="G628" s="20" t="s">
        <v>199</v>
      </c>
      <c r="H628" s="20"/>
    </row>
    <row r="629" spans="2:8" x14ac:dyDescent="0.2">
      <c r="B629" s="121">
        <v>45700</v>
      </c>
      <c r="C629" s="119">
        <v>0.67847222222222225</v>
      </c>
      <c r="D629" s="120">
        <v>0.69166666666666665</v>
      </c>
      <c r="E629" s="19" t="s">
        <v>19</v>
      </c>
      <c r="F629" s="19" t="s">
        <v>110</v>
      </c>
      <c r="G629" s="20" t="s">
        <v>477</v>
      </c>
      <c r="H629" s="20"/>
    </row>
    <row r="630" spans="2:8" x14ac:dyDescent="0.2">
      <c r="B630" s="121">
        <v>45700</v>
      </c>
      <c r="C630" s="119">
        <v>0.69305555555555554</v>
      </c>
      <c r="D630" s="120">
        <v>0.71111111111111114</v>
      </c>
      <c r="E630" s="19" t="s">
        <v>19</v>
      </c>
      <c r="F630" s="19" t="s">
        <v>70</v>
      </c>
      <c r="G630" s="20" t="s">
        <v>114</v>
      </c>
      <c r="H630" s="20"/>
    </row>
    <row r="631" spans="2:8" x14ac:dyDescent="0.2">
      <c r="B631" s="121">
        <v>45700</v>
      </c>
      <c r="C631" s="119">
        <v>0.71458333333333335</v>
      </c>
      <c r="D631" s="120">
        <v>0.73958333333333337</v>
      </c>
      <c r="E631" s="19" t="s">
        <v>19</v>
      </c>
      <c r="F631" s="19" t="s">
        <v>110</v>
      </c>
      <c r="G631" s="20" t="s">
        <v>478</v>
      </c>
      <c r="H631" s="20"/>
    </row>
    <row r="632" spans="2:8" x14ac:dyDescent="0.2">
      <c r="B632" s="121">
        <v>45700</v>
      </c>
      <c r="C632" s="119">
        <v>0.74513888888888891</v>
      </c>
      <c r="D632" s="120">
        <v>0.75972222222222219</v>
      </c>
      <c r="E632" s="19" t="s">
        <v>19</v>
      </c>
      <c r="F632" s="19" t="s">
        <v>70</v>
      </c>
      <c r="G632" s="20" t="s">
        <v>197</v>
      </c>
      <c r="H632" s="20"/>
    </row>
    <row r="633" spans="2:8" x14ac:dyDescent="0.2">
      <c r="B633" s="121">
        <v>45700</v>
      </c>
      <c r="C633" s="119">
        <v>0.76527777777777772</v>
      </c>
      <c r="D633" s="120">
        <v>0.78541666666666665</v>
      </c>
      <c r="E633" s="19" t="s">
        <v>19</v>
      </c>
      <c r="F633" s="19" t="s">
        <v>110</v>
      </c>
      <c r="G633" s="20" t="s">
        <v>781</v>
      </c>
      <c r="H633" s="20"/>
    </row>
    <row r="634" spans="2:8" x14ac:dyDescent="0.2">
      <c r="B634" s="121">
        <v>45700</v>
      </c>
      <c r="C634" s="119">
        <v>0.79166666666666663</v>
      </c>
      <c r="D634" s="120">
        <v>0.82013888888888886</v>
      </c>
      <c r="E634" s="19" t="s">
        <v>19</v>
      </c>
      <c r="F634" s="19" t="s">
        <v>70</v>
      </c>
      <c r="G634" s="20" t="s">
        <v>479</v>
      </c>
      <c r="H634" s="20"/>
    </row>
    <row r="635" spans="2:8" x14ac:dyDescent="0.2">
      <c r="B635" s="121">
        <v>45700</v>
      </c>
      <c r="C635" s="119">
        <v>0.8208333333333333</v>
      </c>
      <c r="D635" s="120">
        <v>0.83194444444444449</v>
      </c>
      <c r="E635" s="19" t="s">
        <v>19</v>
      </c>
      <c r="F635" s="19" t="s">
        <v>70</v>
      </c>
      <c r="G635" s="20" t="s">
        <v>213</v>
      </c>
      <c r="H635" s="20"/>
    </row>
    <row r="636" spans="2:8" x14ac:dyDescent="0.2">
      <c r="B636" s="121">
        <v>45700</v>
      </c>
      <c r="C636" s="119">
        <v>0.33680555555555558</v>
      </c>
      <c r="D636" s="120">
        <v>0.35069444444444442</v>
      </c>
      <c r="E636" s="19" t="s">
        <v>5</v>
      </c>
      <c r="F636" s="19" t="s">
        <v>70</v>
      </c>
      <c r="G636" s="20" t="s">
        <v>307</v>
      </c>
      <c r="H636" s="20"/>
    </row>
    <row r="637" spans="2:8" x14ac:dyDescent="0.2">
      <c r="B637" s="121">
        <v>45700</v>
      </c>
      <c r="C637" s="119">
        <v>0.35625000000000001</v>
      </c>
      <c r="D637" s="120">
        <v>0.37986111111111109</v>
      </c>
      <c r="E637" s="19" t="s">
        <v>5</v>
      </c>
      <c r="F637" s="19" t="s">
        <v>70</v>
      </c>
      <c r="G637" s="20" t="s">
        <v>193</v>
      </c>
      <c r="H637" s="20"/>
    </row>
    <row r="638" spans="2:8" x14ac:dyDescent="0.2">
      <c r="B638" s="121">
        <v>45700</v>
      </c>
      <c r="C638" s="119">
        <v>0.38541666666666669</v>
      </c>
      <c r="D638" s="120">
        <v>0.40625</v>
      </c>
      <c r="E638" s="19" t="s">
        <v>5</v>
      </c>
      <c r="F638" s="19" t="s">
        <v>70</v>
      </c>
      <c r="G638" s="20" t="s">
        <v>148</v>
      </c>
      <c r="H638" s="20"/>
    </row>
    <row r="639" spans="2:8" x14ac:dyDescent="0.2">
      <c r="B639" s="121">
        <v>45700</v>
      </c>
      <c r="C639" s="119">
        <v>0.40902777777777777</v>
      </c>
      <c r="D639" s="120">
        <v>0.42777777777777776</v>
      </c>
      <c r="E639" s="19" t="s">
        <v>5</v>
      </c>
      <c r="F639" s="19" t="s">
        <v>70</v>
      </c>
      <c r="G639" s="20" t="s">
        <v>798</v>
      </c>
      <c r="H639" s="20"/>
    </row>
    <row r="640" spans="2:8" x14ac:dyDescent="0.2">
      <c r="B640" s="121">
        <v>45700</v>
      </c>
      <c r="C640" s="119">
        <v>0.43055555555555558</v>
      </c>
      <c r="D640" s="120">
        <v>0.45</v>
      </c>
      <c r="E640" s="19" t="s">
        <v>5</v>
      </c>
      <c r="F640" s="19" t="s">
        <v>70</v>
      </c>
      <c r="G640" s="20" t="s">
        <v>139</v>
      </c>
      <c r="H640" s="20"/>
    </row>
    <row r="641" spans="2:8" x14ac:dyDescent="0.2">
      <c r="B641" s="121">
        <v>45700</v>
      </c>
      <c r="C641" s="119">
        <v>0.45555555555555555</v>
      </c>
      <c r="D641" s="120">
        <v>0.47847222222222224</v>
      </c>
      <c r="E641" s="19" t="s">
        <v>5</v>
      </c>
      <c r="F641" s="19" t="s">
        <v>70</v>
      </c>
      <c r="G641" s="20" t="s">
        <v>120</v>
      </c>
      <c r="H641" s="20"/>
    </row>
    <row r="642" spans="2:8" x14ac:dyDescent="0.2">
      <c r="B642" s="121">
        <v>45700</v>
      </c>
      <c r="C642" s="119">
        <v>0.48125000000000001</v>
      </c>
      <c r="D642" s="120">
        <v>0.50694444444444442</v>
      </c>
      <c r="E642" s="19" t="s">
        <v>5</v>
      </c>
      <c r="F642" s="19" t="s">
        <v>70</v>
      </c>
      <c r="G642" s="20" t="s">
        <v>761</v>
      </c>
      <c r="H642" s="20"/>
    </row>
    <row r="643" spans="2:8" x14ac:dyDescent="0.2">
      <c r="B643" s="121">
        <v>45700</v>
      </c>
      <c r="C643" s="119">
        <v>0.54305555555555551</v>
      </c>
      <c r="D643" s="120">
        <v>0.56666666666666665</v>
      </c>
      <c r="E643" s="19" t="s">
        <v>5</v>
      </c>
      <c r="F643" s="19" t="s">
        <v>110</v>
      </c>
      <c r="G643" s="20" t="s">
        <v>774</v>
      </c>
      <c r="H643" s="20"/>
    </row>
    <row r="644" spans="2:8" x14ac:dyDescent="0.2">
      <c r="B644" s="121">
        <v>45700</v>
      </c>
      <c r="C644" s="119">
        <v>0.56874999999999998</v>
      </c>
      <c r="D644" s="120">
        <v>0.59930555555555554</v>
      </c>
      <c r="E644" s="19" t="s">
        <v>5</v>
      </c>
      <c r="F644" s="19" t="s">
        <v>70</v>
      </c>
      <c r="G644" s="20" t="s">
        <v>820</v>
      </c>
      <c r="H644" s="20"/>
    </row>
    <row r="645" spans="2:8" x14ac:dyDescent="0.2">
      <c r="B645" s="121">
        <v>45700</v>
      </c>
      <c r="C645" s="119">
        <v>0.60347222222222219</v>
      </c>
      <c r="D645" s="120">
        <v>0.62361111111111112</v>
      </c>
      <c r="E645" s="19" t="s">
        <v>5</v>
      </c>
      <c r="F645" s="19" t="s">
        <v>110</v>
      </c>
      <c r="G645" s="20" t="s">
        <v>480</v>
      </c>
      <c r="H645" s="20"/>
    </row>
    <row r="646" spans="2:8" x14ac:dyDescent="0.2">
      <c r="B646" s="121">
        <v>45700</v>
      </c>
      <c r="C646" s="119">
        <v>0.62638888888888888</v>
      </c>
      <c r="D646" s="120">
        <v>0.64444444444444449</v>
      </c>
      <c r="E646" s="19" t="s">
        <v>5</v>
      </c>
      <c r="F646" s="19" t="s">
        <v>110</v>
      </c>
      <c r="G646" s="20" t="s">
        <v>481</v>
      </c>
      <c r="H646" s="20"/>
    </row>
    <row r="647" spans="2:8" x14ac:dyDescent="0.2">
      <c r="B647" s="121">
        <v>45700</v>
      </c>
      <c r="C647" s="119">
        <v>0.64930555555555558</v>
      </c>
      <c r="D647" s="120">
        <v>0.67500000000000004</v>
      </c>
      <c r="E647" s="19" t="s">
        <v>5</v>
      </c>
      <c r="F647" s="19" t="s">
        <v>70</v>
      </c>
      <c r="G647" s="20" t="s">
        <v>482</v>
      </c>
      <c r="H647" s="20"/>
    </row>
    <row r="648" spans="2:8" x14ac:dyDescent="0.2">
      <c r="B648" s="121">
        <v>45700</v>
      </c>
      <c r="C648" s="119">
        <v>0.68125000000000002</v>
      </c>
      <c r="D648" s="120">
        <v>0.69444444444444442</v>
      </c>
      <c r="E648" s="19" t="s">
        <v>5</v>
      </c>
      <c r="F648" s="19" t="s">
        <v>110</v>
      </c>
      <c r="G648" s="20" t="s">
        <v>831</v>
      </c>
      <c r="H648" s="20"/>
    </row>
    <row r="649" spans="2:8" x14ac:dyDescent="0.2">
      <c r="B649" s="121">
        <v>45700</v>
      </c>
      <c r="C649" s="119">
        <v>0.69513888888888886</v>
      </c>
      <c r="D649" s="120">
        <v>0.71111111111111114</v>
      </c>
      <c r="E649" s="19" t="s">
        <v>5</v>
      </c>
      <c r="F649" s="19" t="s">
        <v>70</v>
      </c>
      <c r="G649" s="20" t="s">
        <v>832</v>
      </c>
      <c r="H649" s="20"/>
    </row>
    <row r="650" spans="2:8" x14ac:dyDescent="0.2">
      <c r="B650" s="121">
        <v>45700</v>
      </c>
      <c r="C650" s="119">
        <v>0.71388888888888891</v>
      </c>
      <c r="D650" s="120">
        <v>0.73333333333333328</v>
      </c>
      <c r="E650" s="19" t="s">
        <v>5</v>
      </c>
      <c r="F650" s="19" t="s">
        <v>70</v>
      </c>
      <c r="G650" s="20" t="s">
        <v>483</v>
      </c>
      <c r="H650" s="20"/>
    </row>
    <row r="651" spans="2:8" x14ac:dyDescent="0.2">
      <c r="B651" s="121">
        <v>45700</v>
      </c>
      <c r="C651" s="119">
        <v>0.74027777777777781</v>
      </c>
      <c r="D651" s="120">
        <v>0.76944444444444449</v>
      </c>
      <c r="E651" s="19" t="s">
        <v>5</v>
      </c>
      <c r="F651" s="19" t="s">
        <v>70</v>
      </c>
      <c r="G651" s="20" t="s">
        <v>484</v>
      </c>
      <c r="H651" s="20"/>
    </row>
    <row r="652" spans="2:8" x14ac:dyDescent="0.2">
      <c r="B652" s="121">
        <v>45700</v>
      </c>
      <c r="C652" s="119">
        <v>0.77569444444444446</v>
      </c>
      <c r="D652" s="120">
        <v>0.80555555555555558</v>
      </c>
      <c r="E652" s="19" t="s">
        <v>5</v>
      </c>
      <c r="F652" s="19" t="s">
        <v>110</v>
      </c>
      <c r="G652" s="20" t="s">
        <v>485</v>
      </c>
      <c r="H652" s="20"/>
    </row>
    <row r="653" spans="2:8" x14ac:dyDescent="0.2">
      <c r="B653" s="121">
        <v>45700</v>
      </c>
      <c r="C653" s="119">
        <v>0.80902777777777779</v>
      </c>
      <c r="D653" s="120">
        <v>0.8354166666666667</v>
      </c>
      <c r="E653" s="19" t="s">
        <v>5</v>
      </c>
      <c r="F653" s="19" t="s">
        <v>70</v>
      </c>
      <c r="G653" s="20" t="s">
        <v>486</v>
      </c>
      <c r="H653" s="20"/>
    </row>
    <row r="654" spans="2:8" x14ac:dyDescent="0.2">
      <c r="B654" s="121">
        <v>45700</v>
      </c>
      <c r="C654" s="119">
        <v>0.33680555555555558</v>
      </c>
      <c r="D654" s="120">
        <v>0.34791666666666665</v>
      </c>
      <c r="E654" s="19" t="s">
        <v>20</v>
      </c>
      <c r="F654" s="19" t="s">
        <v>70</v>
      </c>
      <c r="G654" s="20" t="s">
        <v>487</v>
      </c>
      <c r="H654" s="20"/>
    </row>
    <row r="655" spans="2:8" x14ac:dyDescent="0.2">
      <c r="B655" s="121">
        <v>45700</v>
      </c>
      <c r="C655" s="119">
        <v>0.35347222222222224</v>
      </c>
      <c r="D655" s="120">
        <v>0.37777777777777777</v>
      </c>
      <c r="E655" s="19" t="s">
        <v>20</v>
      </c>
      <c r="F655" s="19" t="s">
        <v>110</v>
      </c>
      <c r="G655" s="20" t="s">
        <v>440</v>
      </c>
      <c r="H655" s="20"/>
    </row>
    <row r="656" spans="2:8" x14ac:dyDescent="0.2">
      <c r="B656" s="121">
        <v>45700</v>
      </c>
      <c r="C656" s="119">
        <v>0.37986111111111109</v>
      </c>
      <c r="D656" s="120">
        <v>0.39374999999999999</v>
      </c>
      <c r="E656" s="19" t="s">
        <v>20</v>
      </c>
      <c r="F656" s="19" t="s">
        <v>70</v>
      </c>
      <c r="G656" s="20" t="s">
        <v>818</v>
      </c>
      <c r="H656" s="20"/>
    </row>
    <row r="657" spans="2:8" x14ac:dyDescent="0.2">
      <c r="B657" s="121">
        <v>45700</v>
      </c>
      <c r="C657" s="119">
        <v>0.39930555555555558</v>
      </c>
      <c r="D657" s="120">
        <v>0.41388888888888886</v>
      </c>
      <c r="E657" s="19" t="s">
        <v>20</v>
      </c>
      <c r="F657" s="19" t="s">
        <v>70</v>
      </c>
      <c r="G657" s="20" t="s">
        <v>488</v>
      </c>
      <c r="H657" s="20"/>
    </row>
    <row r="658" spans="2:8" x14ac:dyDescent="0.2">
      <c r="B658" s="121">
        <v>45700</v>
      </c>
      <c r="C658" s="119">
        <v>0.41805555555555557</v>
      </c>
      <c r="D658" s="120">
        <v>0.43819444444444444</v>
      </c>
      <c r="E658" s="19" t="s">
        <v>20</v>
      </c>
      <c r="F658" s="19" t="s">
        <v>110</v>
      </c>
      <c r="G658" s="20" t="s">
        <v>489</v>
      </c>
      <c r="H658" s="20"/>
    </row>
    <row r="659" spans="2:8" x14ac:dyDescent="0.2">
      <c r="B659" s="121">
        <v>45700</v>
      </c>
      <c r="C659" s="119">
        <v>0.44374999999999998</v>
      </c>
      <c r="D659" s="120">
        <v>0.46458333333333335</v>
      </c>
      <c r="E659" s="19" t="s">
        <v>20</v>
      </c>
      <c r="F659" s="19" t="s">
        <v>70</v>
      </c>
      <c r="G659" s="20" t="s">
        <v>117</v>
      </c>
      <c r="H659" s="20"/>
    </row>
    <row r="660" spans="2:8" x14ac:dyDescent="0.2">
      <c r="B660" s="121">
        <v>45700</v>
      </c>
      <c r="C660" s="119">
        <v>0.47013888888888888</v>
      </c>
      <c r="D660" s="120">
        <v>0.49166666666666664</v>
      </c>
      <c r="E660" s="19" t="s">
        <v>20</v>
      </c>
      <c r="F660" s="19" t="s">
        <v>110</v>
      </c>
      <c r="G660" s="20" t="s">
        <v>202</v>
      </c>
      <c r="H660" s="20"/>
    </row>
    <row r="661" spans="2:8" x14ac:dyDescent="0.2">
      <c r="B661" s="121">
        <v>45700</v>
      </c>
      <c r="C661" s="119">
        <v>0.49652777777777779</v>
      </c>
      <c r="D661" s="120">
        <v>0.51597222222222228</v>
      </c>
      <c r="E661" s="19" t="s">
        <v>20</v>
      </c>
      <c r="F661" s="19" t="s">
        <v>70</v>
      </c>
      <c r="G661" s="20" t="s">
        <v>490</v>
      </c>
      <c r="H661" s="20"/>
    </row>
    <row r="662" spans="2:8" x14ac:dyDescent="0.2">
      <c r="B662" s="121">
        <v>45700</v>
      </c>
      <c r="C662" s="119">
        <v>0.54513888888888884</v>
      </c>
      <c r="D662" s="120">
        <v>0.55555555555555558</v>
      </c>
      <c r="E662" s="19" t="s">
        <v>20</v>
      </c>
      <c r="F662" s="19" t="s">
        <v>70</v>
      </c>
      <c r="G662" s="20" t="s">
        <v>491</v>
      </c>
      <c r="H662" s="20"/>
    </row>
    <row r="663" spans="2:8" x14ac:dyDescent="0.2">
      <c r="B663" s="121">
        <v>45700</v>
      </c>
      <c r="C663" s="119">
        <v>0.55833333333333335</v>
      </c>
      <c r="D663" s="120">
        <v>0.58819444444444446</v>
      </c>
      <c r="E663" s="19" t="s">
        <v>20</v>
      </c>
      <c r="F663" s="19" t="s">
        <v>70</v>
      </c>
      <c r="G663" s="20" t="s">
        <v>158</v>
      </c>
      <c r="H663" s="20"/>
    </row>
    <row r="664" spans="2:8" x14ac:dyDescent="0.2">
      <c r="B664" s="121">
        <v>45700</v>
      </c>
      <c r="C664" s="119">
        <v>0.59513888888888888</v>
      </c>
      <c r="D664" s="120">
        <v>0.625</v>
      </c>
      <c r="E664" s="19" t="s">
        <v>20</v>
      </c>
      <c r="F664" s="19" t="s">
        <v>70</v>
      </c>
      <c r="G664" s="20" t="s">
        <v>492</v>
      </c>
      <c r="H664" s="20"/>
    </row>
    <row r="665" spans="2:8" x14ac:dyDescent="0.2">
      <c r="B665" s="121">
        <v>45700</v>
      </c>
      <c r="C665" s="119">
        <v>0.62777777777777777</v>
      </c>
      <c r="D665" s="120">
        <v>0.64861111111111114</v>
      </c>
      <c r="E665" s="19" t="s">
        <v>20</v>
      </c>
      <c r="F665" s="19" t="s">
        <v>110</v>
      </c>
      <c r="G665" s="20" t="s">
        <v>493</v>
      </c>
      <c r="H665" s="20"/>
    </row>
    <row r="666" spans="2:8" x14ac:dyDescent="0.2">
      <c r="B666" s="121">
        <v>45700</v>
      </c>
      <c r="C666" s="119">
        <v>0.65</v>
      </c>
      <c r="D666" s="120">
        <v>0.66805555555555551</v>
      </c>
      <c r="E666" s="19" t="s">
        <v>20</v>
      </c>
      <c r="F666" s="19" t="s">
        <v>70</v>
      </c>
      <c r="G666" s="20" t="s">
        <v>204</v>
      </c>
      <c r="H666" s="20"/>
    </row>
    <row r="667" spans="2:8" x14ac:dyDescent="0.2">
      <c r="B667" s="121">
        <v>45700</v>
      </c>
      <c r="C667" s="119">
        <v>0.6743055555555556</v>
      </c>
      <c r="D667" s="120">
        <v>0.70208333333333328</v>
      </c>
      <c r="E667" s="19" t="s">
        <v>20</v>
      </c>
      <c r="F667" s="19" t="s">
        <v>110</v>
      </c>
      <c r="G667" s="20" t="s">
        <v>494</v>
      </c>
      <c r="H667" s="20"/>
    </row>
    <row r="668" spans="2:8" x14ac:dyDescent="0.2">
      <c r="B668" s="121">
        <v>45700</v>
      </c>
      <c r="C668" s="119">
        <v>0.70277777777777772</v>
      </c>
      <c r="D668" s="120">
        <v>0.72569444444444442</v>
      </c>
      <c r="E668" s="19" t="s">
        <v>20</v>
      </c>
      <c r="F668" s="19" t="s">
        <v>110</v>
      </c>
      <c r="G668" s="20" t="s">
        <v>495</v>
      </c>
      <c r="H668" s="20"/>
    </row>
    <row r="669" spans="2:8" x14ac:dyDescent="0.2">
      <c r="B669" s="121">
        <v>45700</v>
      </c>
      <c r="C669" s="119">
        <v>0.7270833333333333</v>
      </c>
      <c r="D669" s="120">
        <v>0.73888888888888893</v>
      </c>
      <c r="E669" s="19" t="s">
        <v>20</v>
      </c>
      <c r="F669" s="19" t="s">
        <v>70</v>
      </c>
      <c r="G669" s="20" t="s">
        <v>738</v>
      </c>
      <c r="H669" s="20"/>
    </row>
    <row r="670" spans="2:8" x14ac:dyDescent="0.2">
      <c r="B670" s="121">
        <v>45700</v>
      </c>
      <c r="C670" s="119">
        <v>0.74513888888888891</v>
      </c>
      <c r="D670" s="120">
        <v>0.77569444444444446</v>
      </c>
      <c r="E670" s="19" t="s">
        <v>20</v>
      </c>
      <c r="F670" s="19" t="s">
        <v>110</v>
      </c>
      <c r="G670" s="20" t="s">
        <v>128</v>
      </c>
      <c r="H670" s="20"/>
    </row>
    <row r="671" spans="2:8" x14ac:dyDescent="0.2">
      <c r="B671" s="121">
        <v>45700</v>
      </c>
      <c r="C671" s="119">
        <v>0.78263888888888888</v>
      </c>
      <c r="D671" s="120">
        <v>0.81041666666666667</v>
      </c>
      <c r="E671" s="19" t="s">
        <v>20</v>
      </c>
      <c r="F671" s="19" t="s">
        <v>70</v>
      </c>
      <c r="G671" s="20" t="s">
        <v>160</v>
      </c>
      <c r="H671" s="20"/>
    </row>
    <row r="672" spans="2:8" x14ac:dyDescent="0.2">
      <c r="B672" s="121">
        <v>45700</v>
      </c>
      <c r="C672" s="119">
        <v>0.81319444444444444</v>
      </c>
      <c r="D672" s="120">
        <v>0.83263888888888893</v>
      </c>
      <c r="E672" s="19" t="s">
        <v>20</v>
      </c>
      <c r="F672" s="19" t="s">
        <v>70</v>
      </c>
      <c r="G672" s="20" t="s">
        <v>833</v>
      </c>
      <c r="H672" s="20"/>
    </row>
    <row r="673" spans="2:8" x14ac:dyDescent="0.2">
      <c r="B673" s="121">
        <v>45700</v>
      </c>
      <c r="C673" s="119">
        <v>0.34027777777777779</v>
      </c>
      <c r="D673" s="120">
        <v>0.37152777777777779</v>
      </c>
      <c r="E673" s="19" t="s">
        <v>21</v>
      </c>
      <c r="F673" s="19" t="s">
        <v>110</v>
      </c>
      <c r="G673" s="20" t="s">
        <v>237</v>
      </c>
      <c r="H673" s="20"/>
    </row>
    <row r="674" spans="2:8" x14ac:dyDescent="0.2">
      <c r="B674" s="121">
        <v>45700</v>
      </c>
      <c r="C674" s="119">
        <v>0.37569444444444444</v>
      </c>
      <c r="D674" s="120">
        <v>0.39861111111111114</v>
      </c>
      <c r="E674" s="19" t="s">
        <v>21</v>
      </c>
      <c r="F674" s="19" t="s">
        <v>70</v>
      </c>
      <c r="G674" s="20" t="s">
        <v>496</v>
      </c>
      <c r="H674" s="20"/>
    </row>
    <row r="675" spans="2:8" x14ac:dyDescent="0.2">
      <c r="B675" s="121">
        <v>45700</v>
      </c>
      <c r="C675" s="119">
        <v>0.4</v>
      </c>
      <c r="D675" s="120">
        <v>0.42291666666666666</v>
      </c>
      <c r="E675" s="19" t="s">
        <v>21</v>
      </c>
      <c r="F675" s="19" t="s">
        <v>110</v>
      </c>
      <c r="G675" s="20" t="s">
        <v>384</v>
      </c>
      <c r="H675" s="20"/>
    </row>
    <row r="676" spans="2:8" x14ac:dyDescent="0.2">
      <c r="B676" s="121">
        <v>45700</v>
      </c>
      <c r="C676" s="119">
        <v>0.42638888888888887</v>
      </c>
      <c r="D676" s="120">
        <v>0.4375</v>
      </c>
      <c r="E676" s="19" t="s">
        <v>21</v>
      </c>
      <c r="F676" s="19" t="s">
        <v>70</v>
      </c>
      <c r="G676" s="20" t="s">
        <v>477</v>
      </c>
      <c r="H676" s="20"/>
    </row>
    <row r="677" spans="2:8" x14ac:dyDescent="0.2">
      <c r="B677" s="121">
        <v>45700</v>
      </c>
      <c r="C677" s="119">
        <v>0.43819444444444444</v>
      </c>
      <c r="D677" s="120">
        <v>0.45555555555555555</v>
      </c>
      <c r="E677" s="19" t="s">
        <v>21</v>
      </c>
      <c r="F677" s="19" t="s">
        <v>70</v>
      </c>
      <c r="G677" s="20" t="s">
        <v>782</v>
      </c>
      <c r="H677" s="20"/>
    </row>
    <row r="678" spans="2:8" x14ac:dyDescent="0.2">
      <c r="B678" s="121">
        <v>45700</v>
      </c>
      <c r="C678" s="119">
        <v>0.46041666666666664</v>
      </c>
      <c r="D678" s="120">
        <v>0.4777777777777778</v>
      </c>
      <c r="E678" s="19" t="s">
        <v>21</v>
      </c>
      <c r="F678" s="19" t="s">
        <v>110</v>
      </c>
      <c r="G678" s="20" t="s">
        <v>497</v>
      </c>
      <c r="H678" s="20"/>
    </row>
    <row r="679" spans="2:8" x14ac:dyDescent="0.2">
      <c r="B679" s="121">
        <v>45700</v>
      </c>
      <c r="C679" s="119">
        <v>0.4826388888888889</v>
      </c>
      <c r="D679" s="120">
        <v>0.49583333333333335</v>
      </c>
      <c r="E679" s="19" t="s">
        <v>21</v>
      </c>
      <c r="F679" s="19" t="s">
        <v>110</v>
      </c>
      <c r="G679" s="20" t="s">
        <v>498</v>
      </c>
      <c r="H679" s="20"/>
    </row>
    <row r="680" spans="2:8" x14ac:dyDescent="0.2">
      <c r="B680" s="121">
        <v>45700</v>
      </c>
      <c r="C680" s="119">
        <v>0.54652777777777772</v>
      </c>
      <c r="D680" s="120">
        <v>0.55902777777777779</v>
      </c>
      <c r="E680" s="19" t="s">
        <v>21</v>
      </c>
      <c r="F680" s="19" t="s">
        <v>70</v>
      </c>
      <c r="G680" s="20" t="s">
        <v>499</v>
      </c>
      <c r="H680" s="20"/>
    </row>
    <row r="681" spans="2:8" x14ac:dyDescent="0.2">
      <c r="B681" s="121">
        <v>45700</v>
      </c>
      <c r="C681" s="119">
        <v>0.56388888888888888</v>
      </c>
      <c r="D681" s="120">
        <v>0.59097222222222223</v>
      </c>
      <c r="E681" s="19" t="s">
        <v>21</v>
      </c>
      <c r="F681" s="19" t="s">
        <v>110</v>
      </c>
      <c r="G681" s="20" t="s">
        <v>500</v>
      </c>
      <c r="H681" s="20"/>
    </row>
    <row r="682" spans="2:8" x14ac:dyDescent="0.2">
      <c r="B682" s="121">
        <v>45700</v>
      </c>
      <c r="C682" s="119">
        <v>0.59444444444444444</v>
      </c>
      <c r="D682" s="120">
        <v>0.62569444444444444</v>
      </c>
      <c r="E682" s="19" t="s">
        <v>21</v>
      </c>
      <c r="F682" s="19" t="s">
        <v>110</v>
      </c>
      <c r="G682" s="20" t="s">
        <v>834</v>
      </c>
      <c r="H682" s="20"/>
    </row>
    <row r="683" spans="2:8" x14ac:dyDescent="0.2">
      <c r="B683" s="121">
        <v>45700</v>
      </c>
      <c r="C683" s="119">
        <v>0.62708333333333333</v>
      </c>
      <c r="D683" s="120">
        <v>0.65416666666666667</v>
      </c>
      <c r="E683" s="19" t="s">
        <v>21</v>
      </c>
      <c r="F683" s="19" t="s">
        <v>110</v>
      </c>
      <c r="G683" s="20" t="s">
        <v>436</v>
      </c>
      <c r="H683" s="20"/>
    </row>
    <row r="684" spans="2:8" x14ac:dyDescent="0.2">
      <c r="B684" s="121">
        <v>45700</v>
      </c>
      <c r="C684" s="119">
        <v>0.65486111111111112</v>
      </c>
      <c r="D684" s="120">
        <v>0.6743055555555556</v>
      </c>
      <c r="E684" s="19" t="s">
        <v>21</v>
      </c>
      <c r="F684" s="19" t="s">
        <v>110</v>
      </c>
      <c r="G684" s="20" t="s">
        <v>143</v>
      </c>
      <c r="H684" s="20"/>
    </row>
    <row r="685" spans="2:8" x14ac:dyDescent="0.2">
      <c r="B685" s="121">
        <v>45700</v>
      </c>
      <c r="C685" s="119">
        <v>0.68055555555555558</v>
      </c>
      <c r="D685" s="120">
        <v>0.7055555555555556</v>
      </c>
      <c r="E685" s="19" t="s">
        <v>21</v>
      </c>
      <c r="F685" s="19" t="s">
        <v>110</v>
      </c>
      <c r="G685" s="20" t="s">
        <v>501</v>
      </c>
      <c r="H685" s="20"/>
    </row>
    <row r="686" spans="2:8" x14ac:dyDescent="0.2">
      <c r="B686" s="121">
        <v>45700</v>
      </c>
      <c r="C686" s="119">
        <v>0.70902777777777781</v>
      </c>
      <c r="D686" s="120">
        <v>0.73888888888888893</v>
      </c>
      <c r="E686" s="19" t="s">
        <v>21</v>
      </c>
      <c r="F686" s="19" t="s">
        <v>110</v>
      </c>
      <c r="G686" s="20" t="s">
        <v>181</v>
      </c>
      <c r="H686" s="20"/>
    </row>
    <row r="687" spans="2:8" x14ac:dyDescent="0.2">
      <c r="B687" s="121">
        <v>45700</v>
      </c>
      <c r="C687" s="119">
        <v>0.74236111111111114</v>
      </c>
      <c r="D687" s="120">
        <v>0.7680555555555556</v>
      </c>
      <c r="E687" s="19" t="s">
        <v>21</v>
      </c>
      <c r="F687" s="19" t="s">
        <v>70</v>
      </c>
      <c r="G687" s="20" t="s">
        <v>502</v>
      </c>
      <c r="H687" s="20"/>
    </row>
    <row r="688" spans="2:8" x14ac:dyDescent="0.2">
      <c r="B688" s="121">
        <v>45700</v>
      </c>
      <c r="C688" s="119">
        <v>0.77013888888888893</v>
      </c>
      <c r="D688" s="120">
        <v>0.78402777777777777</v>
      </c>
      <c r="E688" s="19" t="s">
        <v>21</v>
      </c>
      <c r="F688" s="19" t="s">
        <v>110</v>
      </c>
      <c r="G688" s="20" t="s">
        <v>773</v>
      </c>
      <c r="H688" s="20"/>
    </row>
    <row r="689" spans="2:8" x14ac:dyDescent="0.2">
      <c r="B689" s="121">
        <v>45700</v>
      </c>
      <c r="C689" s="119">
        <v>0.78472222222222221</v>
      </c>
      <c r="D689" s="120">
        <v>0.81527777777777777</v>
      </c>
      <c r="E689" s="19" t="s">
        <v>21</v>
      </c>
      <c r="F689" s="19" t="s">
        <v>110</v>
      </c>
      <c r="G689" s="20" t="s">
        <v>503</v>
      </c>
      <c r="H689" s="20"/>
    </row>
    <row r="690" spans="2:8" x14ac:dyDescent="0.2">
      <c r="B690" s="121">
        <v>45700</v>
      </c>
      <c r="C690" s="119">
        <v>0.81805555555555554</v>
      </c>
      <c r="D690" s="120">
        <v>0.8305555555555556</v>
      </c>
      <c r="E690" s="19" t="s">
        <v>21</v>
      </c>
      <c r="F690" s="19" t="s">
        <v>110</v>
      </c>
      <c r="G690" s="20" t="s">
        <v>504</v>
      </c>
      <c r="H690" s="20"/>
    </row>
    <row r="691" spans="2:8" x14ac:dyDescent="0.2">
      <c r="B691" s="121">
        <v>45700</v>
      </c>
      <c r="C691" s="119">
        <v>0.83611111111111114</v>
      </c>
      <c r="D691" s="120">
        <v>0.85138888888888886</v>
      </c>
      <c r="E691" s="19" t="s">
        <v>21</v>
      </c>
      <c r="F691" s="19" t="s">
        <v>110</v>
      </c>
      <c r="G691" s="20" t="s">
        <v>374</v>
      </c>
      <c r="H691" s="20"/>
    </row>
    <row r="692" spans="2:8" x14ac:dyDescent="0.2">
      <c r="B692" s="121">
        <v>45701</v>
      </c>
      <c r="C692" s="119">
        <v>0.33680555555555558</v>
      </c>
      <c r="D692" s="120">
        <v>0.36805555555555558</v>
      </c>
      <c r="E692" s="19" t="s">
        <v>103</v>
      </c>
      <c r="F692" s="19" t="s">
        <v>110</v>
      </c>
      <c r="G692" s="20" t="s">
        <v>771</v>
      </c>
      <c r="H692" s="20"/>
    </row>
    <row r="693" spans="2:8" x14ac:dyDescent="0.2">
      <c r="B693" s="121">
        <v>45701</v>
      </c>
      <c r="C693" s="119">
        <v>0.37222222222222223</v>
      </c>
      <c r="D693" s="120">
        <v>0.3972222222222222</v>
      </c>
      <c r="E693" s="19" t="s">
        <v>103</v>
      </c>
      <c r="F693" s="19" t="s">
        <v>110</v>
      </c>
      <c r="G693" s="20" t="s">
        <v>238</v>
      </c>
      <c r="H693" s="20"/>
    </row>
    <row r="694" spans="2:8" x14ac:dyDescent="0.2">
      <c r="B694" s="121">
        <v>45701</v>
      </c>
      <c r="C694" s="119">
        <v>0.40416666666666667</v>
      </c>
      <c r="D694" s="120">
        <v>0.43055555555555558</v>
      </c>
      <c r="E694" s="19" t="s">
        <v>103</v>
      </c>
      <c r="F694" s="19" t="s">
        <v>70</v>
      </c>
      <c r="G694" s="20" t="s">
        <v>812</v>
      </c>
      <c r="H694" s="20"/>
    </row>
    <row r="695" spans="2:8" x14ac:dyDescent="0.2">
      <c r="B695" s="121">
        <v>45701</v>
      </c>
      <c r="C695" s="119">
        <v>0.43680555555555556</v>
      </c>
      <c r="D695" s="120">
        <v>0.46736111111111112</v>
      </c>
      <c r="E695" s="19" t="s">
        <v>103</v>
      </c>
      <c r="F695" s="19" t="s">
        <v>70</v>
      </c>
      <c r="G695" s="20" t="s">
        <v>505</v>
      </c>
      <c r="H695" s="20"/>
    </row>
    <row r="696" spans="2:8" x14ac:dyDescent="0.2">
      <c r="B696" s="121">
        <v>45701</v>
      </c>
      <c r="C696" s="119">
        <v>0.46805555555555556</v>
      </c>
      <c r="D696" s="120">
        <v>0.48749999999999999</v>
      </c>
      <c r="E696" s="19" t="s">
        <v>103</v>
      </c>
      <c r="F696" s="19" t="s">
        <v>70</v>
      </c>
      <c r="G696" s="20" t="s">
        <v>766</v>
      </c>
      <c r="H696" s="20"/>
    </row>
    <row r="697" spans="2:8" x14ac:dyDescent="0.2">
      <c r="B697" s="121">
        <v>45701</v>
      </c>
      <c r="C697" s="119">
        <v>0.49375000000000002</v>
      </c>
      <c r="D697" s="120">
        <v>0.52500000000000002</v>
      </c>
      <c r="E697" s="19" t="s">
        <v>103</v>
      </c>
      <c r="F697" s="19" t="s">
        <v>110</v>
      </c>
      <c r="G697" s="20" t="s">
        <v>506</v>
      </c>
      <c r="H697" s="20"/>
    </row>
    <row r="698" spans="2:8" x14ac:dyDescent="0.2">
      <c r="B698" s="121">
        <v>45701</v>
      </c>
      <c r="C698" s="119">
        <v>0.54652777777777772</v>
      </c>
      <c r="D698" s="120">
        <v>0.56527777777777777</v>
      </c>
      <c r="E698" s="19" t="s">
        <v>103</v>
      </c>
      <c r="F698" s="19" t="s">
        <v>70</v>
      </c>
      <c r="G698" s="20" t="s">
        <v>809</v>
      </c>
      <c r="H698" s="20"/>
    </row>
    <row r="699" spans="2:8" x14ac:dyDescent="0.2">
      <c r="B699" s="121">
        <v>45701</v>
      </c>
      <c r="C699" s="119">
        <v>0.56597222222222221</v>
      </c>
      <c r="D699" s="120">
        <v>0.59097222222222223</v>
      </c>
      <c r="E699" s="19" t="s">
        <v>103</v>
      </c>
      <c r="F699" s="19" t="s">
        <v>70</v>
      </c>
      <c r="G699" s="20" t="s">
        <v>835</v>
      </c>
      <c r="H699" s="20"/>
    </row>
    <row r="700" spans="2:8" x14ac:dyDescent="0.2">
      <c r="B700" s="121">
        <v>45701</v>
      </c>
      <c r="C700" s="119">
        <v>0.59513888888888888</v>
      </c>
      <c r="D700" s="120">
        <v>0.60833333333333328</v>
      </c>
      <c r="E700" s="19" t="s">
        <v>103</v>
      </c>
      <c r="F700" s="19" t="s">
        <v>110</v>
      </c>
      <c r="G700" s="20" t="s">
        <v>127</v>
      </c>
      <c r="H700" s="20"/>
    </row>
    <row r="701" spans="2:8" x14ac:dyDescent="0.2">
      <c r="B701" s="121">
        <v>45701</v>
      </c>
      <c r="C701" s="119">
        <v>0.61319444444444449</v>
      </c>
      <c r="D701" s="120">
        <v>0.62708333333333333</v>
      </c>
      <c r="E701" s="19" t="s">
        <v>103</v>
      </c>
      <c r="F701" s="19" t="s">
        <v>70</v>
      </c>
      <c r="G701" s="20" t="s">
        <v>836</v>
      </c>
      <c r="H701" s="20"/>
    </row>
    <row r="702" spans="2:8" x14ac:dyDescent="0.2">
      <c r="B702" s="121">
        <v>45701</v>
      </c>
      <c r="C702" s="119">
        <v>0.63194444444444442</v>
      </c>
      <c r="D702" s="120">
        <v>0.64652777777777781</v>
      </c>
      <c r="E702" s="19" t="s">
        <v>103</v>
      </c>
      <c r="F702" s="19" t="s">
        <v>70</v>
      </c>
      <c r="G702" s="20" t="s">
        <v>507</v>
      </c>
      <c r="H702" s="20"/>
    </row>
    <row r="703" spans="2:8" x14ac:dyDescent="0.2">
      <c r="B703" s="121">
        <v>45701</v>
      </c>
      <c r="C703" s="119">
        <v>0.65138888888888891</v>
      </c>
      <c r="D703" s="120">
        <v>0.67847222222222225</v>
      </c>
      <c r="E703" s="19" t="s">
        <v>103</v>
      </c>
      <c r="F703" s="19" t="s">
        <v>110</v>
      </c>
      <c r="G703" s="20" t="s">
        <v>508</v>
      </c>
      <c r="H703" s="20"/>
    </row>
    <row r="704" spans="2:8" x14ac:dyDescent="0.2">
      <c r="B704" s="121">
        <v>45701</v>
      </c>
      <c r="C704" s="119">
        <v>0.68263888888888891</v>
      </c>
      <c r="D704" s="120">
        <v>0.70208333333333328</v>
      </c>
      <c r="E704" s="19" t="s">
        <v>103</v>
      </c>
      <c r="F704" s="19" t="s">
        <v>70</v>
      </c>
      <c r="G704" s="20" t="s">
        <v>509</v>
      </c>
      <c r="H704" s="20"/>
    </row>
    <row r="705" spans="2:8" x14ac:dyDescent="0.2">
      <c r="B705" s="121">
        <v>45701</v>
      </c>
      <c r="C705" s="119">
        <v>0.70902777777777781</v>
      </c>
      <c r="D705" s="120">
        <v>0.7368055555555556</v>
      </c>
      <c r="E705" s="19" t="s">
        <v>103</v>
      </c>
      <c r="F705" s="19" t="s">
        <v>110</v>
      </c>
      <c r="G705" s="20" t="s">
        <v>479</v>
      </c>
      <c r="H705" s="20"/>
    </row>
    <row r="706" spans="2:8" x14ac:dyDescent="0.2">
      <c r="B706" s="121">
        <v>45701</v>
      </c>
      <c r="C706" s="119">
        <v>0.74236111111111114</v>
      </c>
      <c r="D706" s="120">
        <v>0.75972222222222219</v>
      </c>
      <c r="E706" s="19" t="s">
        <v>103</v>
      </c>
      <c r="F706" s="19" t="s">
        <v>110</v>
      </c>
      <c r="G706" s="20" t="s">
        <v>509</v>
      </c>
      <c r="H706" s="20"/>
    </row>
    <row r="707" spans="2:8" x14ac:dyDescent="0.2">
      <c r="B707" s="121">
        <v>45701</v>
      </c>
      <c r="C707" s="119">
        <v>0.76249999999999996</v>
      </c>
      <c r="D707" s="120">
        <v>0.78611111111111109</v>
      </c>
      <c r="E707" s="19" t="s">
        <v>103</v>
      </c>
      <c r="F707" s="19" t="s">
        <v>70</v>
      </c>
      <c r="G707" s="20" t="s">
        <v>780</v>
      </c>
      <c r="H707" s="20"/>
    </row>
    <row r="708" spans="2:8" x14ac:dyDescent="0.2">
      <c r="B708" s="121">
        <v>45701</v>
      </c>
      <c r="C708" s="119">
        <v>0.78819444444444442</v>
      </c>
      <c r="D708" s="120">
        <v>0.81180555555555556</v>
      </c>
      <c r="E708" s="19" t="s">
        <v>103</v>
      </c>
      <c r="F708" s="19" t="s">
        <v>110</v>
      </c>
      <c r="G708" s="20" t="s">
        <v>837</v>
      </c>
      <c r="H708" s="20"/>
    </row>
    <row r="709" spans="2:8" x14ac:dyDescent="0.2">
      <c r="B709" s="121">
        <v>45701</v>
      </c>
      <c r="C709" s="119">
        <v>0.81666666666666665</v>
      </c>
      <c r="D709" s="120">
        <v>0.8305555555555556</v>
      </c>
      <c r="E709" s="19" t="s">
        <v>103</v>
      </c>
      <c r="F709" s="19" t="s">
        <v>70</v>
      </c>
      <c r="G709" s="20" t="s">
        <v>140</v>
      </c>
      <c r="H709" s="20"/>
    </row>
    <row r="710" spans="2:8" x14ac:dyDescent="0.2">
      <c r="B710" s="121">
        <v>45701</v>
      </c>
      <c r="C710" s="119">
        <v>0.83194444444444449</v>
      </c>
      <c r="D710" s="120">
        <v>0.85</v>
      </c>
      <c r="E710" s="19" t="s">
        <v>103</v>
      </c>
      <c r="F710" s="19" t="s">
        <v>110</v>
      </c>
      <c r="G710" s="20" t="s">
        <v>224</v>
      </c>
      <c r="H710" s="20"/>
    </row>
    <row r="711" spans="2:8" x14ac:dyDescent="0.2">
      <c r="B711" s="121">
        <v>45701</v>
      </c>
      <c r="C711" s="119">
        <v>0.33958333333333335</v>
      </c>
      <c r="D711" s="120">
        <v>0.35138888888888886</v>
      </c>
      <c r="E711" s="19" t="s">
        <v>104</v>
      </c>
      <c r="F711" s="19" t="s">
        <v>70</v>
      </c>
      <c r="G711" s="20" t="s">
        <v>776</v>
      </c>
      <c r="H711" s="20"/>
    </row>
    <row r="712" spans="2:8" x14ac:dyDescent="0.2">
      <c r="B712" s="121">
        <v>45701</v>
      </c>
      <c r="C712" s="119">
        <v>0.3576388888888889</v>
      </c>
      <c r="D712" s="120">
        <v>0.38472222222222224</v>
      </c>
      <c r="E712" s="19" t="s">
        <v>104</v>
      </c>
      <c r="F712" s="19" t="s">
        <v>70</v>
      </c>
      <c r="G712" s="20" t="s">
        <v>510</v>
      </c>
      <c r="H712" s="20"/>
    </row>
    <row r="713" spans="2:8" x14ac:dyDescent="0.2">
      <c r="B713" s="121">
        <v>45701</v>
      </c>
      <c r="C713" s="119">
        <v>0.38958333333333334</v>
      </c>
      <c r="D713" s="120">
        <v>0.41736111111111113</v>
      </c>
      <c r="E713" s="19" t="s">
        <v>104</v>
      </c>
      <c r="F713" s="19" t="s">
        <v>70</v>
      </c>
      <c r="G713" s="20" t="s">
        <v>775</v>
      </c>
      <c r="H713" s="20"/>
    </row>
    <row r="714" spans="2:8" x14ac:dyDescent="0.2">
      <c r="B714" s="121">
        <v>45701</v>
      </c>
      <c r="C714" s="119">
        <v>0.42152777777777778</v>
      </c>
      <c r="D714" s="120">
        <v>0.44097222222222221</v>
      </c>
      <c r="E714" s="19" t="s">
        <v>104</v>
      </c>
      <c r="F714" s="19" t="s">
        <v>70</v>
      </c>
      <c r="G714" s="20" t="s">
        <v>470</v>
      </c>
      <c r="H714" s="20"/>
    </row>
    <row r="715" spans="2:8" x14ac:dyDescent="0.2">
      <c r="B715" s="121">
        <v>45701</v>
      </c>
      <c r="C715" s="119">
        <v>0.44305555555555554</v>
      </c>
      <c r="D715" s="120">
        <v>0.45416666666666666</v>
      </c>
      <c r="E715" s="19" t="s">
        <v>104</v>
      </c>
      <c r="F715" s="19" t="s">
        <v>70</v>
      </c>
      <c r="G715" s="20" t="s">
        <v>470</v>
      </c>
      <c r="H715" s="20"/>
    </row>
    <row r="716" spans="2:8" x14ac:dyDescent="0.2">
      <c r="B716" s="121">
        <v>45701</v>
      </c>
      <c r="C716" s="119">
        <v>0.45624999999999999</v>
      </c>
      <c r="D716" s="120">
        <v>0.46944444444444444</v>
      </c>
      <c r="E716" s="19" t="s">
        <v>104</v>
      </c>
      <c r="F716" s="19" t="s">
        <v>110</v>
      </c>
      <c r="G716" s="20" t="s">
        <v>511</v>
      </c>
      <c r="H716" s="20"/>
    </row>
    <row r="717" spans="2:8" x14ac:dyDescent="0.2">
      <c r="B717" s="121">
        <v>45701</v>
      </c>
      <c r="C717" s="119">
        <v>0.47013888888888888</v>
      </c>
      <c r="D717" s="120">
        <v>0.48958333333333331</v>
      </c>
      <c r="E717" s="19" t="s">
        <v>104</v>
      </c>
      <c r="F717" s="19" t="s">
        <v>70</v>
      </c>
      <c r="G717" s="20" t="s">
        <v>838</v>
      </c>
      <c r="H717" s="20"/>
    </row>
    <row r="718" spans="2:8" x14ac:dyDescent="0.2">
      <c r="B718" s="121">
        <v>45701</v>
      </c>
      <c r="C718" s="119">
        <v>0.49236111111111114</v>
      </c>
      <c r="D718" s="120">
        <v>0.51180555555555551</v>
      </c>
      <c r="E718" s="19" t="s">
        <v>104</v>
      </c>
      <c r="F718" s="19" t="s">
        <v>70</v>
      </c>
      <c r="G718" s="20" t="s">
        <v>512</v>
      </c>
      <c r="H718" s="20"/>
    </row>
    <row r="719" spans="2:8" x14ac:dyDescent="0.2">
      <c r="B719" s="121">
        <v>45701</v>
      </c>
      <c r="C719" s="119">
        <v>0.55000000000000004</v>
      </c>
      <c r="D719" s="120">
        <v>0.56458333333333333</v>
      </c>
      <c r="E719" s="19" t="s">
        <v>104</v>
      </c>
      <c r="F719" s="19" t="s">
        <v>70</v>
      </c>
      <c r="G719" s="20" t="s">
        <v>418</v>
      </c>
      <c r="H719" s="20"/>
    </row>
    <row r="720" spans="2:8" x14ac:dyDescent="0.2">
      <c r="B720" s="121">
        <v>45701</v>
      </c>
      <c r="C720" s="119">
        <v>0.56805555555555554</v>
      </c>
      <c r="D720" s="120">
        <v>0.58402777777777781</v>
      </c>
      <c r="E720" s="19" t="s">
        <v>104</v>
      </c>
      <c r="F720" s="19" t="s">
        <v>110</v>
      </c>
      <c r="G720" s="20" t="s">
        <v>513</v>
      </c>
      <c r="H720" s="20"/>
    </row>
    <row r="721" spans="2:8" x14ac:dyDescent="0.2">
      <c r="B721" s="121">
        <v>45701</v>
      </c>
      <c r="C721" s="119">
        <v>0.58472222222222225</v>
      </c>
      <c r="D721" s="120">
        <v>0.59930555555555554</v>
      </c>
      <c r="E721" s="19" t="s">
        <v>104</v>
      </c>
      <c r="F721" s="19" t="s">
        <v>110</v>
      </c>
      <c r="G721" s="20" t="s">
        <v>820</v>
      </c>
      <c r="H721" s="20"/>
    </row>
    <row r="722" spans="2:8" x14ac:dyDescent="0.2">
      <c r="B722" s="121">
        <v>45701</v>
      </c>
      <c r="C722" s="119">
        <v>0.60555555555555551</v>
      </c>
      <c r="D722" s="120">
        <v>0.6333333333333333</v>
      </c>
      <c r="E722" s="19" t="s">
        <v>104</v>
      </c>
      <c r="F722" s="19" t="s">
        <v>70</v>
      </c>
      <c r="G722" s="20" t="s">
        <v>488</v>
      </c>
      <c r="H722" s="20"/>
    </row>
    <row r="723" spans="2:8" x14ac:dyDescent="0.2">
      <c r="B723" s="121">
        <v>45701</v>
      </c>
      <c r="C723" s="119">
        <v>0.63472222222222219</v>
      </c>
      <c r="D723" s="120">
        <v>0.64652777777777781</v>
      </c>
      <c r="E723" s="19" t="s">
        <v>104</v>
      </c>
      <c r="F723" s="19" t="s">
        <v>110</v>
      </c>
      <c r="G723" s="20" t="s">
        <v>199</v>
      </c>
      <c r="H723" s="20"/>
    </row>
    <row r="724" spans="2:8" x14ac:dyDescent="0.2">
      <c r="B724" s="121">
        <v>45701</v>
      </c>
      <c r="C724" s="119">
        <v>0.65069444444444446</v>
      </c>
      <c r="D724" s="120">
        <v>0.67777777777777781</v>
      </c>
      <c r="E724" s="19" t="s">
        <v>104</v>
      </c>
      <c r="F724" s="19" t="s">
        <v>110</v>
      </c>
      <c r="G724" s="20" t="s">
        <v>514</v>
      </c>
      <c r="H724" s="20"/>
    </row>
    <row r="725" spans="2:8" x14ac:dyDescent="0.2">
      <c r="B725" s="121">
        <v>45701</v>
      </c>
      <c r="C725" s="119">
        <v>0.68402777777777779</v>
      </c>
      <c r="D725" s="120">
        <v>0.70208333333333328</v>
      </c>
      <c r="E725" s="19" t="s">
        <v>104</v>
      </c>
      <c r="F725" s="19" t="s">
        <v>110</v>
      </c>
      <c r="G725" s="20" t="s">
        <v>515</v>
      </c>
      <c r="H725" s="20"/>
    </row>
    <row r="726" spans="2:8" x14ac:dyDescent="0.2">
      <c r="B726" s="121">
        <v>45701</v>
      </c>
      <c r="C726" s="119">
        <v>0.70277777777777772</v>
      </c>
      <c r="D726" s="120">
        <v>0.71736111111111112</v>
      </c>
      <c r="E726" s="19" t="s">
        <v>104</v>
      </c>
      <c r="F726" s="19" t="s">
        <v>110</v>
      </c>
      <c r="G726" s="20" t="s">
        <v>401</v>
      </c>
      <c r="H726" s="20"/>
    </row>
    <row r="727" spans="2:8" x14ac:dyDescent="0.2">
      <c r="B727" s="121">
        <v>45701</v>
      </c>
      <c r="C727" s="119">
        <v>0.72083333333333333</v>
      </c>
      <c r="D727" s="120">
        <v>0.74236111111111114</v>
      </c>
      <c r="E727" s="19" t="s">
        <v>104</v>
      </c>
      <c r="F727" s="19" t="s">
        <v>70</v>
      </c>
      <c r="G727" s="20" t="s">
        <v>516</v>
      </c>
      <c r="H727" s="20"/>
    </row>
    <row r="728" spans="2:8" x14ac:dyDescent="0.2">
      <c r="B728" s="121">
        <v>45701</v>
      </c>
      <c r="C728" s="119">
        <v>0.74583333333333335</v>
      </c>
      <c r="D728" s="120">
        <v>0.76527777777777772</v>
      </c>
      <c r="E728" s="19" t="s">
        <v>104</v>
      </c>
      <c r="F728" s="19" t="s">
        <v>110</v>
      </c>
      <c r="G728" s="20" t="s">
        <v>386</v>
      </c>
      <c r="H728" s="20"/>
    </row>
    <row r="729" spans="2:8" x14ac:dyDescent="0.2">
      <c r="B729" s="121">
        <v>45701</v>
      </c>
      <c r="C729" s="119">
        <v>0.77083333333333337</v>
      </c>
      <c r="D729" s="120">
        <v>0.79513888888888884</v>
      </c>
      <c r="E729" s="19" t="s">
        <v>104</v>
      </c>
      <c r="F729" s="19" t="s">
        <v>70</v>
      </c>
      <c r="G729" s="20" t="s">
        <v>450</v>
      </c>
      <c r="H729" s="20"/>
    </row>
    <row r="730" spans="2:8" x14ac:dyDescent="0.2">
      <c r="B730" s="121">
        <v>45701</v>
      </c>
      <c r="C730" s="119">
        <v>0.79861111111111116</v>
      </c>
      <c r="D730" s="120">
        <v>0.82430555555555551</v>
      </c>
      <c r="E730" s="19" t="s">
        <v>104</v>
      </c>
      <c r="F730" s="19" t="s">
        <v>70</v>
      </c>
      <c r="G730" s="20" t="s">
        <v>480</v>
      </c>
      <c r="H730" s="20"/>
    </row>
    <row r="731" spans="2:8" x14ac:dyDescent="0.2">
      <c r="B731" s="121">
        <v>45701</v>
      </c>
      <c r="C731" s="119">
        <v>0.82916666666666672</v>
      </c>
      <c r="D731" s="120">
        <v>0.85416666666666663</v>
      </c>
      <c r="E731" s="19" t="s">
        <v>104</v>
      </c>
      <c r="F731" s="19" t="s">
        <v>70</v>
      </c>
      <c r="G731" s="20" t="s">
        <v>192</v>
      </c>
      <c r="H731" s="20"/>
    </row>
    <row r="732" spans="2:8" x14ac:dyDescent="0.2">
      <c r="B732" s="121">
        <v>45701</v>
      </c>
      <c r="C732" s="119">
        <v>0.33680555555555558</v>
      </c>
      <c r="D732" s="120">
        <v>0.34930555555555554</v>
      </c>
      <c r="E732" s="19" t="s">
        <v>105</v>
      </c>
      <c r="F732" s="19" t="s">
        <v>70</v>
      </c>
      <c r="G732" s="20" t="s">
        <v>127</v>
      </c>
      <c r="H732" s="20"/>
    </row>
    <row r="733" spans="2:8" x14ac:dyDescent="0.2">
      <c r="B733" s="121">
        <v>45701</v>
      </c>
      <c r="C733" s="119">
        <v>0.35</v>
      </c>
      <c r="D733" s="120">
        <v>0.37430555555555556</v>
      </c>
      <c r="E733" s="19" t="s">
        <v>105</v>
      </c>
      <c r="F733" s="19" t="s">
        <v>110</v>
      </c>
      <c r="G733" s="20" t="s">
        <v>329</v>
      </c>
      <c r="H733" s="20"/>
    </row>
    <row r="734" spans="2:8" x14ac:dyDescent="0.2">
      <c r="B734" s="121">
        <v>45701</v>
      </c>
      <c r="C734" s="119">
        <v>0.37569444444444444</v>
      </c>
      <c r="D734" s="120">
        <v>0.39444444444444443</v>
      </c>
      <c r="E734" s="19" t="s">
        <v>105</v>
      </c>
      <c r="F734" s="19" t="s">
        <v>110</v>
      </c>
      <c r="G734" s="20" t="s">
        <v>517</v>
      </c>
      <c r="H734" s="20"/>
    </row>
    <row r="735" spans="2:8" x14ac:dyDescent="0.2">
      <c r="B735" s="121">
        <v>45701</v>
      </c>
      <c r="C735" s="119">
        <v>0.3972222222222222</v>
      </c>
      <c r="D735" s="120">
        <v>0.4284722222222222</v>
      </c>
      <c r="E735" s="19" t="s">
        <v>105</v>
      </c>
      <c r="F735" s="19" t="s">
        <v>110</v>
      </c>
      <c r="G735" s="20" t="s">
        <v>473</v>
      </c>
      <c r="H735" s="20"/>
    </row>
    <row r="736" spans="2:8" x14ac:dyDescent="0.2">
      <c r="B736" s="121">
        <v>45701</v>
      </c>
      <c r="C736" s="119">
        <v>0.43055555555555558</v>
      </c>
      <c r="D736" s="120">
        <v>0.44236111111111109</v>
      </c>
      <c r="E736" s="19" t="s">
        <v>105</v>
      </c>
      <c r="F736" s="19" t="s">
        <v>110</v>
      </c>
      <c r="G736" s="20" t="s">
        <v>428</v>
      </c>
      <c r="H736" s="20"/>
    </row>
    <row r="737" spans="2:8" x14ac:dyDescent="0.2">
      <c r="B737" s="121">
        <v>45701</v>
      </c>
      <c r="C737" s="119">
        <v>0.44791666666666669</v>
      </c>
      <c r="D737" s="120">
        <v>0.47499999999999998</v>
      </c>
      <c r="E737" s="19" t="s">
        <v>105</v>
      </c>
      <c r="F737" s="19" t="s">
        <v>110</v>
      </c>
      <c r="G737" s="20" t="s">
        <v>239</v>
      </c>
      <c r="H737" s="20"/>
    </row>
    <row r="738" spans="2:8" x14ac:dyDescent="0.2">
      <c r="B738" s="121">
        <v>45701</v>
      </c>
      <c r="C738" s="119">
        <v>0.47986111111111113</v>
      </c>
      <c r="D738" s="120">
        <v>0.50416666666666665</v>
      </c>
      <c r="E738" s="19" t="s">
        <v>105</v>
      </c>
      <c r="F738" s="19" t="s">
        <v>70</v>
      </c>
      <c r="G738" s="20" t="s">
        <v>518</v>
      </c>
      <c r="H738" s="20"/>
    </row>
    <row r="739" spans="2:8" x14ac:dyDescent="0.2">
      <c r="B739" s="121">
        <v>45701</v>
      </c>
      <c r="C739" s="119">
        <v>0.54305555555555551</v>
      </c>
      <c r="D739" s="120">
        <v>0.56944444444444442</v>
      </c>
      <c r="E739" s="19" t="s">
        <v>105</v>
      </c>
      <c r="F739" s="19" t="s">
        <v>70</v>
      </c>
      <c r="G739" s="20" t="s">
        <v>839</v>
      </c>
      <c r="H739" s="20"/>
    </row>
    <row r="740" spans="2:8" x14ac:dyDescent="0.2">
      <c r="B740" s="121">
        <v>45701</v>
      </c>
      <c r="C740" s="119">
        <v>0.57499999999999996</v>
      </c>
      <c r="D740" s="120">
        <v>0.60069444444444442</v>
      </c>
      <c r="E740" s="19" t="s">
        <v>105</v>
      </c>
      <c r="F740" s="19" t="s">
        <v>70</v>
      </c>
      <c r="G740" s="20" t="s">
        <v>219</v>
      </c>
      <c r="H740" s="20"/>
    </row>
    <row r="741" spans="2:8" x14ac:dyDescent="0.2">
      <c r="B741" s="121">
        <v>45701</v>
      </c>
      <c r="C741" s="119">
        <v>0.6020833333333333</v>
      </c>
      <c r="D741" s="120">
        <v>0.61944444444444446</v>
      </c>
      <c r="E741" s="19" t="s">
        <v>105</v>
      </c>
      <c r="F741" s="19" t="s">
        <v>70</v>
      </c>
      <c r="G741" s="20" t="s">
        <v>755</v>
      </c>
      <c r="H741" s="20"/>
    </row>
    <row r="742" spans="2:8" x14ac:dyDescent="0.2">
      <c r="B742" s="121">
        <v>45701</v>
      </c>
      <c r="C742" s="119">
        <v>0.62361111111111112</v>
      </c>
      <c r="D742" s="120">
        <v>0.65069444444444446</v>
      </c>
      <c r="E742" s="19" t="s">
        <v>105</v>
      </c>
      <c r="F742" s="19" t="s">
        <v>110</v>
      </c>
      <c r="G742" s="20" t="s">
        <v>239</v>
      </c>
      <c r="H742" s="20"/>
    </row>
    <row r="743" spans="2:8" x14ac:dyDescent="0.2">
      <c r="B743" s="121">
        <v>45701</v>
      </c>
      <c r="C743" s="119">
        <v>0.65555555555555556</v>
      </c>
      <c r="D743" s="120">
        <v>0.68472222222222223</v>
      </c>
      <c r="E743" s="19" t="s">
        <v>105</v>
      </c>
      <c r="F743" s="19" t="s">
        <v>70</v>
      </c>
      <c r="G743" s="20" t="s">
        <v>472</v>
      </c>
      <c r="H743" s="20"/>
    </row>
    <row r="744" spans="2:8" x14ac:dyDescent="0.2">
      <c r="B744" s="121">
        <v>45701</v>
      </c>
      <c r="C744" s="119">
        <v>0.68680555555555556</v>
      </c>
      <c r="D744" s="120">
        <v>0.71250000000000002</v>
      </c>
      <c r="E744" s="19" t="s">
        <v>105</v>
      </c>
      <c r="F744" s="19" t="s">
        <v>70</v>
      </c>
      <c r="G744" s="20" t="s">
        <v>840</v>
      </c>
      <c r="H744" s="20"/>
    </row>
    <row r="745" spans="2:8" x14ac:dyDescent="0.2">
      <c r="B745" s="121">
        <v>45701</v>
      </c>
      <c r="C745" s="119">
        <v>0.71388888888888891</v>
      </c>
      <c r="D745" s="120">
        <v>0.72986111111111107</v>
      </c>
      <c r="E745" s="19" t="s">
        <v>105</v>
      </c>
      <c r="F745" s="19" t="s">
        <v>70</v>
      </c>
      <c r="G745" s="20" t="s">
        <v>135</v>
      </c>
      <c r="H745" s="20"/>
    </row>
    <row r="746" spans="2:8" x14ac:dyDescent="0.2">
      <c r="B746" s="121">
        <v>45701</v>
      </c>
      <c r="C746" s="119">
        <v>0.73333333333333328</v>
      </c>
      <c r="D746" s="120">
        <v>0.75138888888888888</v>
      </c>
      <c r="E746" s="19" t="s">
        <v>105</v>
      </c>
      <c r="F746" s="19" t="s">
        <v>110</v>
      </c>
      <c r="G746" s="20" t="s">
        <v>519</v>
      </c>
      <c r="H746" s="20"/>
    </row>
    <row r="747" spans="2:8" x14ac:dyDescent="0.2">
      <c r="B747" s="121">
        <v>45701</v>
      </c>
      <c r="C747" s="119">
        <v>0.75208333333333333</v>
      </c>
      <c r="D747" s="120">
        <v>0.77361111111111114</v>
      </c>
      <c r="E747" s="19" t="s">
        <v>105</v>
      </c>
      <c r="F747" s="19" t="s">
        <v>70</v>
      </c>
      <c r="G747" s="20" t="s">
        <v>352</v>
      </c>
      <c r="H747" s="20"/>
    </row>
    <row r="748" spans="2:8" x14ac:dyDescent="0.2">
      <c r="B748" s="121">
        <v>45701</v>
      </c>
      <c r="C748" s="119">
        <v>0.77500000000000002</v>
      </c>
      <c r="D748" s="120">
        <v>0.79236111111111107</v>
      </c>
      <c r="E748" s="19" t="s">
        <v>105</v>
      </c>
      <c r="F748" s="19" t="s">
        <v>70</v>
      </c>
      <c r="G748" s="20" t="s">
        <v>520</v>
      </c>
      <c r="H748" s="20"/>
    </row>
    <row r="749" spans="2:8" x14ac:dyDescent="0.2">
      <c r="B749" s="121">
        <v>45701</v>
      </c>
      <c r="C749" s="119">
        <v>0.79652777777777772</v>
      </c>
      <c r="D749" s="120">
        <v>0.81944444444444442</v>
      </c>
      <c r="E749" s="19" t="s">
        <v>105</v>
      </c>
      <c r="F749" s="19" t="s">
        <v>70</v>
      </c>
      <c r="G749" s="20" t="s">
        <v>521</v>
      </c>
      <c r="H749" s="20"/>
    </row>
    <row r="750" spans="2:8" x14ac:dyDescent="0.2">
      <c r="B750" s="121">
        <v>45701</v>
      </c>
      <c r="C750" s="119">
        <v>0.82430555555555551</v>
      </c>
      <c r="D750" s="120">
        <v>0.85277777777777775</v>
      </c>
      <c r="E750" s="19" t="s">
        <v>105</v>
      </c>
      <c r="F750" s="19" t="s">
        <v>70</v>
      </c>
      <c r="G750" s="20" t="s">
        <v>202</v>
      </c>
      <c r="H750" s="20"/>
    </row>
    <row r="751" spans="2:8" x14ac:dyDescent="0.2">
      <c r="B751" s="121">
        <v>45701</v>
      </c>
      <c r="C751" s="119">
        <v>0.33611111111111114</v>
      </c>
      <c r="D751" s="120">
        <v>0.36180555555555555</v>
      </c>
      <c r="E751" s="19" t="s">
        <v>3</v>
      </c>
      <c r="F751" s="19" t="s">
        <v>110</v>
      </c>
      <c r="G751" s="20" t="s">
        <v>522</v>
      </c>
      <c r="H751" s="20"/>
    </row>
    <row r="752" spans="2:8" x14ac:dyDescent="0.2">
      <c r="B752" s="121">
        <v>45701</v>
      </c>
      <c r="C752" s="119">
        <v>0.36666666666666664</v>
      </c>
      <c r="D752" s="120">
        <v>0.38055555555555554</v>
      </c>
      <c r="E752" s="19" t="s">
        <v>3</v>
      </c>
      <c r="F752" s="19" t="s">
        <v>110</v>
      </c>
      <c r="G752" s="20" t="s">
        <v>841</v>
      </c>
      <c r="H752" s="20"/>
    </row>
    <row r="753" spans="2:8" x14ac:dyDescent="0.2">
      <c r="B753" s="121">
        <v>45701</v>
      </c>
      <c r="C753" s="119">
        <v>0.38124999999999998</v>
      </c>
      <c r="D753" s="120">
        <v>0.39583333333333331</v>
      </c>
      <c r="E753" s="19" t="s">
        <v>3</v>
      </c>
      <c r="F753" s="19" t="s">
        <v>110</v>
      </c>
      <c r="G753" s="20" t="s">
        <v>768</v>
      </c>
      <c r="H753" s="20"/>
    </row>
    <row r="754" spans="2:8" x14ac:dyDescent="0.2">
      <c r="B754" s="121">
        <v>45701</v>
      </c>
      <c r="C754" s="119">
        <v>0.39791666666666664</v>
      </c>
      <c r="D754" s="120">
        <v>0.42083333333333334</v>
      </c>
      <c r="E754" s="19" t="s">
        <v>3</v>
      </c>
      <c r="F754" s="19" t="s">
        <v>110</v>
      </c>
      <c r="G754" s="20" t="s">
        <v>523</v>
      </c>
      <c r="H754" s="20"/>
    </row>
    <row r="755" spans="2:8" x14ac:dyDescent="0.2">
      <c r="B755" s="121">
        <v>45701</v>
      </c>
      <c r="C755" s="119">
        <v>0.42638888888888887</v>
      </c>
      <c r="D755" s="120">
        <v>0.45</v>
      </c>
      <c r="E755" s="19" t="s">
        <v>3</v>
      </c>
      <c r="F755" s="19" t="s">
        <v>110</v>
      </c>
      <c r="G755" s="20" t="s">
        <v>524</v>
      </c>
      <c r="H755" s="20"/>
    </row>
    <row r="756" spans="2:8" x14ac:dyDescent="0.2">
      <c r="B756" s="121">
        <v>45701</v>
      </c>
      <c r="C756" s="119">
        <v>0.4548611111111111</v>
      </c>
      <c r="D756" s="120">
        <v>0.48055555555555557</v>
      </c>
      <c r="E756" s="19" t="s">
        <v>3</v>
      </c>
      <c r="F756" s="19" t="s">
        <v>110</v>
      </c>
      <c r="G756" s="20" t="s">
        <v>525</v>
      </c>
      <c r="H756" s="20"/>
    </row>
    <row r="757" spans="2:8" x14ac:dyDescent="0.2">
      <c r="B757" s="121">
        <v>45701</v>
      </c>
      <c r="C757" s="119">
        <v>0.48541666666666666</v>
      </c>
      <c r="D757" s="120">
        <v>0.51249999999999996</v>
      </c>
      <c r="E757" s="19" t="s">
        <v>3</v>
      </c>
      <c r="F757" s="19" t="s">
        <v>110</v>
      </c>
      <c r="G757" s="20" t="s">
        <v>166</v>
      </c>
      <c r="H757" s="20"/>
    </row>
    <row r="758" spans="2:8" x14ac:dyDescent="0.2">
      <c r="B758" s="121">
        <v>45701</v>
      </c>
      <c r="C758" s="119">
        <v>0.55208333333333337</v>
      </c>
      <c r="D758" s="120">
        <v>0.57708333333333328</v>
      </c>
      <c r="E758" s="19" t="s">
        <v>3</v>
      </c>
      <c r="F758" s="19" t="s">
        <v>110</v>
      </c>
      <c r="G758" s="20" t="s">
        <v>776</v>
      </c>
      <c r="H758" s="20"/>
    </row>
    <row r="759" spans="2:8" x14ac:dyDescent="0.2">
      <c r="B759" s="121">
        <v>45701</v>
      </c>
      <c r="C759" s="119">
        <v>0.58125000000000004</v>
      </c>
      <c r="D759" s="120">
        <v>0.61111111111111116</v>
      </c>
      <c r="E759" s="19" t="s">
        <v>3</v>
      </c>
      <c r="F759" s="19" t="s">
        <v>110</v>
      </c>
      <c r="G759" s="20" t="s">
        <v>526</v>
      </c>
      <c r="H759" s="20"/>
    </row>
    <row r="760" spans="2:8" x14ac:dyDescent="0.2">
      <c r="B760" s="121">
        <v>45701</v>
      </c>
      <c r="C760" s="119">
        <v>0.6166666666666667</v>
      </c>
      <c r="D760" s="120">
        <v>0.63402777777777775</v>
      </c>
      <c r="E760" s="19" t="s">
        <v>3</v>
      </c>
      <c r="F760" s="19" t="s">
        <v>70</v>
      </c>
      <c r="G760" s="20" t="s">
        <v>527</v>
      </c>
      <c r="H760" s="20"/>
    </row>
    <row r="761" spans="2:8" x14ac:dyDescent="0.2">
      <c r="B761" s="121">
        <v>45701</v>
      </c>
      <c r="C761" s="119">
        <v>0.63472222222222219</v>
      </c>
      <c r="D761" s="120">
        <v>0.64722222222222225</v>
      </c>
      <c r="E761" s="19" t="s">
        <v>3</v>
      </c>
      <c r="F761" s="19" t="s">
        <v>110</v>
      </c>
      <c r="G761" s="20" t="s">
        <v>195</v>
      </c>
      <c r="H761" s="20"/>
    </row>
    <row r="762" spans="2:8" x14ac:dyDescent="0.2">
      <c r="B762" s="121">
        <v>45701</v>
      </c>
      <c r="C762" s="119">
        <v>0.6479166666666667</v>
      </c>
      <c r="D762" s="120">
        <v>0.66388888888888886</v>
      </c>
      <c r="E762" s="19" t="s">
        <v>3</v>
      </c>
      <c r="F762" s="19" t="s">
        <v>70</v>
      </c>
      <c r="G762" s="20" t="s">
        <v>842</v>
      </c>
      <c r="H762" s="20"/>
    </row>
    <row r="763" spans="2:8" x14ac:dyDescent="0.2">
      <c r="B763" s="121">
        <v>45701</v>
      </c>
      <c r="C763" s="119">
        <v>0.67013888888888884</v>
      </c>
      <c r="D763" s="120">
        <v>0.69097222222222221</v>
      </c>
      <c r="E763" s="19" t="s">
        <v>3</v>
      </c>
      <c r="F763" s="19" t="s">
        <v>70</v>
      </c>
      <c r="G763" s="20" t="s">
        <v>300</v>
      </c>
      <c r="H763" s="20"/>
    </row>
    <row r="764" spans="2:8" x14ac:dyDescent="0.2">
      <c r="B764" s="121">
        <v>45701</v>
      </c>
      <c r="C764" s="119">
        <v>0.6958333333333333</v>
      </c>
      <c r="D764" s="120">
        <v>0.72222222222222221</v>
      </c>
      <c r="E764" s="19" t="s">
        <v>3</v>
      </c>
      <c r="F764" s="19" t="s">
        <v>70</v>
      </c>
      <c r="G764" s="20" t="s">
        <v>133</v>
      </c>
      <c r="H764" s="20"/>
    </row>
    <row r="765" spans="2:8" x14ac:dyDescent="0.2">
      <c r="B765" s="121">
        <v>45701</v>
      </c>
      <c r="C765" s="119">
        <v>0.7270833333333333</v>
      </c>
      <c r="D765" s="120">
        <v>0.75208333333333333</v>
      </c>
      <c r="E765" s="19" t="s">
        <v>3</v>
      </c>
      <c r="F765" s="19" t="s">
        <v>70</v>
      </c>
      <c r="G765" s="20" t="s">
        <v>163</v>
      </c>
      <c r="H765" s="20"/>
    </row>
    <row r="766" spans="2:8" x14ac:dyDescent="0.2">
      <c r="B766" s="121">
        <v>45701</v>
      </c>
      <c r="C766" s="119">
        <v>0.75416666666666665</v>
      </c>
      <c r="D766" s="120">
        <v>0.76875000000000004</v>
      </c>
      <c r="E766" s="19" t="s">
        <v>3</v>
      </c>
      <c r="F766" s="19" t="s">
        <v>70</v>
      </c>
      <c r="G766" s="20" t="s">
        <v>843</v>
      </c>
      <c r="H766" s="20"/>
    </row>
    <row r="767" spans="2:8" x14ac:dyDescent="0.2">
      <c r="B767" s="121">
        <v>45701</v>
      </c>
      <c r="C767" s="119">
        <v>0.7729166666666667</v>
      </c>
      <c r="D767" s="120">
        <v>0.80069444444444449</v>
      </c>
      <c r="E767" s="19" t="s">
        <v>3</v>
      </c>
      <c r="F767" s="19" t="s">
        <v>110</v>
      </c>
      <c r="G767" s="20" t="s">
        <v>177</v>
      </c>
      <c r="H767" s="20"/>
    </row>
    <row r="768" spans="2:8" x14ac:dyDescent="0.2">
      <c r="B768" s="121">
        <v>45701</v>
      </c>
      <c r="C768" s="119">
        <v>0.80277777777777781</v>
      </c>
      <c r="D768" s="120">
        <v>0.82291666666666663</v>
      </c>
      <c r="E768" s="19" t="s">
        <v>3</v>
      </c>
      <c r="F768" s="19" t="s">
        <v>110</v>
      </c>
      <c r="G768" s="20" t="s">
        <v>844</v>
      </c>
      <c r="H768" s="20"/>
    </row>
    <row r="769" spans="2:8" x14ac:dyDescent="0.2">
      <c r="B769" s="121">
        <v>45701</v>
      </c>
      <c r="C769" s="119">
        <v>0.82430555555555551</v>
      </c>
      <c r="D769" s="120">
        <v>0.84583333333333333</v>
      </c>
      <c r="E769" s="19" t="s">
        <v>3</v>
      </c>
      <c r="F769" s="19" t="s">
        <v>70</v>
      </c>
      <c r="G769" s="20" t="s">
        <v>845</v>
      </c>
      <c r="H769" s="20"/>
    </row>
    <row r="770" spans="2:8" x14ac:dyDescent="0.2">
      <c r="B770" s="121">
        <v>45701</v>
      </c>
      <c r="C770" s="119">
        <v>0.33541666666666664</v>
      </c>
      <c r="D770" s="120">
        <v>0.34791666666666665</v>
      </c>
      <c r="E770" s="19" t="s">
        <v>4</v>
      </c>
      <c r="F770" s="19" t="s">
        <v>70</v>
      </c>
      <c r="G770" s="20" t="s">
        <v>534</v>
      </c>
      <c r="H770" s="20"/>
    </row>
    <row r="771" spans="2:8" x14ac:dyDescent="0.2">
      <c r="B771" s="121">
        <v>45701</v>
      </c>
      <c r="C771" s="119">
        <v>0.3527777777777778</v>
      </c>
      <c r="D771" s="120">
        <v>0.37986111111111109</v>
      </c>
      <c r="E771" s="19" t="s">
        <v>4</v>
      </c>
      <c r="F771" s="19" t="s">
        <v>110</v>
      </c>
      <c r="G771" s="20" t="s">
        <v>528</v>
      </c>
      <c r="H771" s="20"/>
    </row>
    <row r="772" spans="2:8" x14ac:dyDescent="0.2">
      <c r="B772" s="121">
        <v>45701</v>
      </c>
      <c r="C772" s="119">
        <v>0.38541666666666669</v>
      </c>
      <c r="D772" s="120">
        <v>0.41249999999999998</v>
      </c>
      <c r="E772" s="19" t="s">
        <v>4</v>
      </c>
      <c r="F772" s="19" t="s">
        <v>70</v>
      </c>
      <c r="G772" s="20" t="s">
        <v>310</v>
      </c>
      <c r="H772" s="20"/>
    </row>
    <row r="773" spans="2:8" x14ac:dyDescent="0.2">
      <c r="B773" s="121">
        <v>45701</v>
      </c>
      <c r="C773" s="119">
        <v>0.41736111111111113</v>
      </c>
      <c r="D773" s="120">
        <v>0.44791666666666669</v>
      </c>
      <c r="E773" s="19" t="s">
        <v>4</v>
      </c>
      <c r="F773" s="19" t="s">
        <v>110</v>
      </c>
      <c r="G773" s="20" t="s">
        <v>115</v>
      </c>
      <c r="H773" s="20"/>
    </row>
    <row r="774" spans="2:8" x14ac:dyDescent="0.2">
      <c r="B774" s="121">
        <v>45701</v>
      </c>
      <c r="C774" s="119">
        <v>0.44930555555555557</v>
      </c>
      <c r="D774" s="120">
        <v>0.47499999999999998</v>
      </c>
      <c r="E774" s="19" t="s">
        <v>4</v>
      </c>
      <c r="F774" s="19" t="s">
        <v>110</v>
      </c>
      <c r="G774" s="20" t="s">
        <v>771</v>
      </c>
      <c r="H774" s="20"/>
    </row>
    <row r="775" spans="2:8" x14ac:dyDescent="0.2">
      <c r="B775" s="121">
        <v>45701</v>
      </c>
      <c r="C775" s="119">
        <v>0.48055555555555557</v>
      </c>
      <c r="D775" s="120">
        <v>0.50902777777777775</v>
      </c>
      <c r="E775" s="19" t="s">
        <v>4</v>
      </c>
      <c r="F775" s="19" t="s">
        <v>70</v>
      </c>
      <c r="G775" s="20" t="s">
        <v>475</v>
      </c>
      <c r="H775" s="20"/>
    </row>
    <row r="776" spans="2:8" x14ac:dyDescent="0.2">
      <c r="B776" s="121">
        <v>45701</v>
      </c>
      <c r="C776" s="119">
        <v>0.54513888888888884</v>
      </c>
      <c r="D776" s="120">
        <v>0.5708333333333333</v>
      </c>
      <c r="E776" s="19" t="s">
        <v>4</v>
      </c>
      <c r="F776" s="19" t="s">
        <v>70</v>
      </c>
      <c r="G776" s="20" t="s">
        <v>348</v>
      </c>
      <c r="H776" s="20"/>
    </row>
    <row r="777" spans="2:8" x14ac:dyDescent="0.2">
      <c r="B777" s="121">
        <v>45701</v>
      </c>
      <c r="C777" s="119">
        <v>0.57499999999999996</v>
      </c>
      <c r="D777" s="120">
        <v>0.59236111111111112</v>
      </c>
      <c r="E777" s="19" t="s">
        <v>4</v>
      </c>
      <c r="F777" s="19" t="s">
        <v>110</v>
      </c>
      <c r="G777" s="20" t="s">
        <v>529</v>
      </c>
      <c r="H777" s="20"/>
    </row>
    <row r="778" spans="2:8" x14ac:dyDescent="0.2">
      <c r="B778" s="121">
        <v>45701</v>
      </c>
      <c r="C778" s="119">
        <v>0.59722222222222221</v>
      </c>
      <c r="D778" s="120">
        <v>0.61805555555555558</v>
      </c>
      <c r="E778" s="19" t="s">
        <v>4</v>
      </c>
      <c r="F778" s="19" t="s">
        <v>110</v>
      </c>
      <c r="G778" s="20" t="s">
        <v>298</v>
      </c>
      <c r="H778" s="20"/>
    </row>
    <row r="779" spans="2:8" x14ac:dyDescent="0.2">
      <c r="B779" s="121">
        <v>45701</v>
      </c>
      <c r="C779" s="119">
        <v>0.62430555555555556</v>
      </c>
      <c r="D779" s="120">
        <v>0.65555555555555556</v>
      </c>
      <c r="E779" s="19" t="s">
        <v>4</v>
      </c>
      <c r="F779" s="19" t="s">
        <v>70</v>
      </c>
      <c r="G779" s="20" t="s">
        <v>530</v>
      </c>
      <c r="H779" s="20"/>
    </row>
    <row r="780" spans="2:8" x14ac:dyDescent="0.2">
      <c r="B780" s="121">
        <v>45701</v>
      </c>
      <c r="C780" s="119">
        <v>0.65694444444444444</v>
      </c>
      <c r="D780" s="120">
        <v>0.68541666666666667</v>
      </c>
      <c r="E780" s="19" t="s">
        <v>4</v>
      </c>
      <c r="F780" s="19" t="s">
        <v>70</v>
      </c>
      <c r="G780" s="20" t="s">
        <v>482</v>
      </c>
      <c r="H780" s="20"/>
    </row>
    <row r="781" spans="2:8" x14ac:dyDescent="0.2">
      <c r="B781" s="121">
        <v>45701</v>
      </c>
      <c r="C781" s="119">
        <v>0.69097222222222221</v>
      </c>
      <c r="D781" s="120">
        <v>0.71250000000000002</v>
      </c>
      <c r="E781" s="19" t="s">
        <v>4</v>
      </c>
      <c r="F781" s="19" t="s">
        <v>110</v>
      </c>
      <c r="G781" s="20" t="s">
        <v>531</v>
      </c>
      <c r="H781" s="20"/>
    </row>
    <row r="782" spans="2:8" x14ac:dyDescent="0.2">
      <c r="B782" s="121">
        <v>45701</v>
      </c>
      <c r="C782" s="119">
        <v>0.71666666666666667</v>
      </c>
      <c r="D782" s="120">
        <v>0.73611111111111116</v>
      </c>
      <c r="E782" s="19" t="s">
        <v>4</v>
      </c>
      <c r="F782" s="19" t="s">
        <v>110</v>
      </c>
      <c r="G782" s="20" t="s">
        <v>240</v>
      </c>
      <c r="H782" s="20"/>
    </row>
    <row r="783" spans="2:8" x14ac:dyDescent="0.2">
      <c r="B783" s="121">
        <v>45701</v>
      </c>
      <c r="C783" s="119">
        <v>0.7368055555555556</v>
      </c>
      <c r="D783" s="120">
        <v>0.76527777777777772</v>
      </c>
      <c r="E783" s="19" t="s">
        <v>4</v>
      </c>
      <c r="F783" s="19" t="s">
        <v>110</v>
      </c>
      <c r="G783" s="20" t="s">
        <v>488</v>
      </c>
      <c r="H783" s="20"/>
    </row>
    <row r="784" spans="2:8" x14ac:dyDescent="0.2">
      <c r="B784" s="121">
        <v>45701</v>
      </c>
      <c r="C784" s="119">
        <v>0.77222222222222225</v>
      </c>
      <c r="D784" s="120">
        <v>0.78402777777777777</v>
      </c>
      <c r="E784" s="19" t="s">
        <v>4</v>
      </c>
      <c r="F784" s="19" t="s">
        <v>110</v>
      </c>
      <c r="G784" s="20" t="s">
        <v>293</v>
      </c>
      <c r="H784" s="20"/>
    </row>
    <row r="785" spans="2:8" x14ac:dyDescent="0.2">
      <c r="B785" s="121">
        <v>45701</v>
      </c>
      <c r="C785" s="119">
        <v>0.78819444444444442</v>
      </c>
      <c r="D785" s="120">
        <v>0.81527777777777777</v>
      </c>
      <c r="E785" s="19" t="s">
        <v>4</v>
      </c>
      <c r="F785" s="19" t="s">
        <v>70</v>
      </c>
      <c r="G785" s="20" t="s">
        <v>532</v>
      </c>
      <c r="H785" s="20"/>
    </row>
    <row r="786" spans="2:8" x14ac:dyDescent="0.2">
      <c r="B786" s="121">
        <v>45701</v>
      </c>
      <c r="C786" s="119">
        <v>0.81944444444444442</v>
      </c>
      <c r="D786" s="120">
        <v>0.83750000000000002</v>
      </c>
      <c r="E786" s="19" t="s">
        <v>4</v>
      </c>
      <c r="F786" s="19" t="s">
        <v>70</v>
      </c>
      <c r="G786" s="20" t="s">
        <v>758</v>
      </c>
      <c r="H786" s="20"/>
    </row>
    <row r="787" spans="2:8" x14ac:dyDescent="0.2">
      <c r="B787" s="121">
        <v>45701</v>
      </c>
      <c r="C787" s="119">
        <v>0.3347222222222222</v>
      </c>
      <c r="D787" s="120">
        <v>0.36458333333333331</v>
      </c>
      <c r="E787" s="19" t="s">
        <v>16</v>
      </c>
      <c r="F787" s="19" t="s">
        <v>110</v>
      </c>
      <c r="G787" s="20" t="s">
        <v>533</v>
      </c>
      <c r="H787" s="20"/>
    </row>
    <row r="788" spans="2:8" x14ac:dyDescent="0.2">
      <c r="B788" s="121">
        <v>45701</v>
      </c>
      <c r="C788" s="119">
        <v>0.37152777777777779</v>
      </c>
      <c r="D788" s="120">
        <v>0.38819444444444445</v>
      </c>
      <c r="E788" s="19" t="s">
        <v>16</v>
      </c>
      <c r="F788" s="19" t="s">
        <v>110</v>
      </c>
      <c r="G788" s="20" t="s">
        <v>190</v>
      </c>
      <c r="H788" s="20"/>
    </row>
    <row r="789" spans="2:8" x14ac:dyDescent="0.2">
      <c r="B789" s="121">
        <v>45701</v>
      </c>
      <c r="C789" s="119">
        <v>0.3888888888888889</v>
      </c>
      <c r="D789" s="120">
        <v>0.41041666666666665</v>
      </c>
      <c r="E789" s="19" t="s">
        <v>16</v>
      </c>
      <c r="F789" s="19" t="s">
        <v>70</v>
      </c>
      <c r="G789" s="20" t="s">
        <v>165</v>
      </c>
      <c r="H789" s="20"/>
    </row>
    <row r="790" spans="2:8" x14ac:dyDescent="0.2">
      <c r="B790" s="121">
        <v>45701</v>
      </c>
      <c r="C790" s="119">
        <v>0.41111111111111109</v>
      </c>
      <c r="D790" s="120">
        <v>0.44166666666666665</v>
      </c>
      <c r="E790" s="19" t="s">
        <v>16</v>
      </c>
      <c r="F790" s="19" t="s">
        <v>110</v>
      </c>
      <c r="G790" s="20" t="s">
        <v>205</v>
      </c>
      <c r="H790" s="20"/>
    </row>
    <row r="791" spans="2:8" x14ac:dyDescent="0.2">
      <c r="B791" s="121">
        <v>45701</v>
      </c>
      <c r="C791" s="119">
        <v>0.4465277777777778</v>
      </c>
      <c r="D791" s="120">
        <v>0.47222222222222221</v>
      </c>
      <c r="E791" s="19" t="s">
        <v>16</v>
      </c>
      <c r="F791" s="19" t="s">
        <v>110</v>
      </c>
      <c r="G791" s="20" t="s">
        <v>846</v>
      </c>
      <c r="H791" s="20"/>
    </row>
    <row r="792" spans="2:8" x14ac:dyDescent="0.2">
      <c r="B792" s="121">
        <v>45701</v>
      </c>
      <c r="C792" s="119">
        <v>0.47430555555555554</v>
      </c>
      <c r="D792" s="120">
        <v>0.4909722222222222</v>
      </c>
      <c r="E792" s="19" t="s">
        <v>16</v>
      </c>
      <c r="F792" s="19" t="s">
        <v>110</v>
      </c>
      <c r="G792" s="20" t="s">
        <v>328</v>
      </c>
      <c r="H792" s="20"/>
    </row>
    <row r="793" spans="2:8" x14ac:dyDescent="0.2">
      <c r="B793" s="121">
        <v>45701</v>
      </c>
      <c r="C793" s="119">
        <v>0.49652777777777779</v>
      </c>
      <c r="D793" s="120">
        <v>0.51041666666666663</v>
      </c>
      <c r="E793" s="19" t="s">
        <v>16</v>
      </c>
      <c r="F793" s="19" t="s">
        <v>70</v>
      </c>
      <c r="G793" s="20" t="s">
        <v>534</v>
      </c>
      <c r="H793" s="20"/>
    </row>
    <row r="794" spans="2:8" x14ac:dyDescent="0.2">
      <c r="B794" s="121">
        <v>45701</v>
      </c>
      <c r="C794" s="119">
        <v>0.54861111111111116</v>
      </c>
      <c r="D794" s="120">
        <v>0.57152777777777775</v>
      </c>
      <c r="E794" s="19" t="s">
        <v>16</v>
      </c>
      <c r="F794" s="19" t="s">
        <v>70</v>
      </c>
      <c r="G794" s="20" t="s">
        <v>806</v>
      </c>
      <c r="H794" s="20"/>
    </row>
    <row r="795" spans="2:8" x14ac:dyDescent="0.2">
      <c r="B795" s="121">
        <v>45701</v>
      </c>
      <c r="C795" s="119">
        <v>0.57291666666666663</v>
      </c>
      <c r="D795" s="120">
        <v>0.58750000000000002</v>
      </c>
      <c r="E795" s="19" t="s">
        <v>16</v>
      </c>
      <c r="F795" s="19" t="s">
        <v>110</v>
      </c>
      <c r="G795" s="20" t="s">
        <v>535</v>
      </c>
      <c r="H795" s="20"/>
    </row>
    <row r="796" spans="2:8" x14ac:dyDescent="0.2">
      <c r="B796" s="121">
        <v>45701</v>
      </c>
      <c r="C796" s="119">
        <v>0.59375</v>
      </c>
      <c r="D796" s="120">
        <v>0.62291666666666667</v>
      </c>
      <c r="E796" s="19" t="s">
        <v>16</v>
      </c>
      <c r="F796" s="19" t="s">
        <v>70</v>
      </c>
      <c r="G796" s="20" t="s">
        <v>123</v>
      </c>
      <c r="H796" s="20"/>
    </row>
    <row r="797" spans="2:8" x14ac:dyDescent="0.2">
      <c r="B797" s="121">
        <v>45701</v>
      </c>
      <c r="C797" s="119">
        <v>0.62847222222222221</v>
      </c>
      <c r="D797" s="120">
        <v>0.64583333333333337</v>
      </c>
      <c r="E797" s="19" t="s">
        <v>16</v>
      </c>
      <c r="F797" s="19" t="s">
        <v>70</v>
      </c>
      <c r="G797" s="20" t="s">
        <v>536</v>
      </c>
      <c r="H797" s="20"/>
    </row>
    <row r="798" spans="2:8" x14ac:dyDescent="0.2">
      <c r="B798" s="121">
        <v>45701</v>
      </c>
      <c r="C798" s="119">
        <v>0.64722222222222225</v>
      </c>
      <c r="D798" s="120">
        <v>0.67291666666666672</v>
      </c>
      <c r="E798" s="19" t="s">
        <v>16</v>
      </c>
      <c r="F798" s="19" t="s">
        <v>70</v>
      </c>
      <c r="G798" s="20" t="s">
        <v>120</v>
      </c>
      <c r="H798" s="20"/>
    </row>
    <row r="799" spans="2:8" x14ac:dyDescent="0.2">
      <c r="B799" s="121">
        <v>45701</v>
      </c>
      <c r="C799" s="119">
        <v>0.67777777777777781</v>
      </c>
      <c r="D799" s="120">
        <v>0.69236111111111109</v>
      </c>
      <c r="E799" s="19" t="s">
        <v>16</v>
      </c>
      <c r="F799" s="19" t="s">
        <v>70</v>
      </c>
      <c r="G799" s="20" t="s">
        <v>847</v>
      </c>
      <c r="H799" s="20"/>
    </row>
    <row r="800" spans="2:8" x14ac:dyDescent="0.2">
      <c r="B800" s="121">
        <v>45701</v>
      </c>
      <c r="C800" s="119">
        <v>0.6958333333333333</v>
      </c>
      <c r="D800" s="120">
        <v>0.7270833333333333</v>
      </c>
      <c r="E800" s="19" t="s">
        <v>16</v>
      </c>
      <c r="F800" s="19" t="s">
        <v>110</v>
      </c>
      <c r="G800" s="20" t="s">
        <v>304</v>
      </c>
      <c r="H800" s="20"/>
    </row>
    <row r="801" spans="2:8" x14ac:dyDescent="0.2">
      <c r="B801" s="121">
        <v>45701</v>
      </c>
      <c r="C801" s="119">
        <v>0.72916666666666663</v>
      </c>
      <c r="D801" s="120">
        <v>0.75138888888888888</v>
      </c>
      <c r="E801" s="19" t="s">
        <v>16</v>
      </c>
      <c r="F801" s="19" t="s">
        <v>110</v>
      </c>
      <c r="G801" s="20" t="s">
        <v>537</v>
      </c>
      <c r="H801" s="20"/>
    </row>
    <row r="802" spans="2:8" x14ac:dyDescent="0.2">
      <c r="B802" s="121">
        <v>45701</v>
      </c>
      <c r="C802" s="119">
        <v>0.75486111111111109</v>
      </c>
      <c r="D802" s="120">
        <v>0.77986111111111112</v>
      </c>
      <c r="E802" s="19" t="s">
        <v>16</v>
      </c>
      <c r="F802" s="19" t="s">
        <v>70</v>
      </c>
      <c r="G802" s="20" t="s">
        <v>848</v>
      </c>
      <c r="H802" s="20"/>
    </row>
    <row r="803" spans="2:8" x14ac:dyDescent="0.2">
      <c r="B803" s="121">
        <v>45701</v>
      </c>
      <c r="C803" s="119">
        <v>0.78125</v>
      </c>
      <c r="D803" s="120">
        <v>0.8041666666666667</v>
      </c>
      <c r="E803" s="19" t="s">
        <v>16</v>
      </c>
      <c r="F803" s="19" t="s">
        <v>70</v>
      </c>
      <c r="G803" s="20" t="s">
        <v>184</v>
      </c>
      <c r="H803" s="20"/>
    </row>
    <row r="804" spans="2:8" x14ac:dyDescent="0.2">
      <c r="B804" s="121">
        <v>45701</v>
      </c>
      <c r="C804" s="119">
        <v>0.81111111111111112</v>
      </c>
      <c r="D804" s="120">
        <v>0.82638888888888884</v>
      </c>
      <c r="E804" s="19" t="s">
        <v>16</v>
      </c>
      <c r="F804" s="19" t="s">
        <v>110</v>
      </c>
      <c r="G804" s="20" t="s">
        <v>149</v>
      </c>
      <c r="H804" s="20"/>
    </row>
    <row r="805" spans="2:8" x14ac:dyDescent="0.2">
      <c r="B805" s="121">
        <v>45701</v>
      </c>
      <c r="C805" s="119">
        <v>0.83125000000000004</v>
      </c>
      <c r="D805" s="120">
        <v>0.84583333333333333</v>
      </c>
      <c r="E805" s="19" t="s">
        <v>16</v>
      </c>
      <c r="F805" s="19" t="s">
        <v>110</v>
      </c>
      <c r="G805" s="20" t="s">
        <v>528</v>
      </c>
      <c r="H805" s="20"/>
    </row>
    <row r="806" spans="2:8" x14ac:dyDescent="0.2">
      <c r="B806" s="121">
        <v>45701</v>
      </c>
      <c r="C806" s="119">
        <v>0.33541666666666664</v>
      </c>
      <c r="D806" s="120">
        <v>0.35625000000000001</v>
      </c>
      <c r="E806" s="19" t="s">
        <v>17</v>
      </c>
      <c r="F806" s="19" t="s">
        <v>70</v>
      </c>
      <c r="G806" s="20" t="s">
        <v>849</v>
      </c>
      <c r="H806" s="20"/>
    </row>
    <row r="807" spans="2:8" x14ac:dyDescent="0.2">
      <c r="B807" s="121">
        <v>45701</v>
      </c>
      <c r="C807" s="119">
        <v>0.35902777777777778</v>
      </c>
      <c r="D807" s="120">
        <v>0.37847222222222221</v>
      </c>
      <c r="E807" s="19" t="s">
        <v>17</v>
      </c>
      <c r="F807" s="19" t="s">
        <v>70</v>
      </c>
      <c r="G807" s="20" t="s">
        <v>453</v>
      </c>
      <c r="H807" s="20"/>
    </row>
    <row r="808" spans="2:8" x14ac:dyDescent="0.2">
      <c r="B808" s="121">
        <v>45701</v>
      </c>
      <c r="C808" s="119">
        <v>0.37916666666666665</v>
      </c>
      <c r="D808" s="120">
        <v>0.39930555555555558</v>
      </c>
      <c r="E808" s="19" t="s">
        <v>17</v>
      </c>
      <c r="F808" s="19" t="s">
        <v>110</v>
      </c>
      <c r="G808" s="20" t="s">
        <v>427</v>
      </c>
      <c r="H808" s="20"/>
    </row>
    <row r="809" spans="2:8" x14ac:dyDescent="0.2">
      <c r="B809" s="121">
        <v>45701</v>
      </c>
      <c r="C809" s="119">
        <v>0.40486111111111112</v>
      </c>
      <c r="D809" s="120">
        <v>0.43611111111111112</v>
      </c>
      <c r="E809" s="19" t="s">
        <v>17</v>
      </c>
      <c r="F809" s="19" t="s">
        <v>110</v>
      </c>
      <c r="G809" s="20" t="s">
        <v>850</v>
      </c>
      <c r="H809" s="20"/>
    </row>
    <row r="810" spans="2:8" x14ac:dyDescent="0.2">
      <c r="B810" s="121">
        <v>45701</v>
      </c>
      <c r="C810" s="119">
        <v>0.44097222222222221</v>
      </c>
      <c r="D810" s="120">
        <v>0.46666666666666667</v>
      </c>
      <c r="E810" s="19" t="s">
        <v>17</v>
      </c>
      <c r="F810" s="19" t="s">
        <v>110</v>
      </c>
      <c r="G810" s="20" t="s">
        <v>176</v>
      </c>
      <c r="H810" s="20"/>
    </row>
    <row r="811" spans="2:8" x14ac:dyDescent="0.2">
      <c r="B811" s="121">
        <v>45701</v>
      </c>
      <c r="C811" s="119">
        <v>0.47222222222222221</v>
      </c>
      <c r="D811" s="120">
        <v>0.48333333333333334</v>
      </c>
      <c r="E811" s="19" t="s">
        <v>17</v>
      </c>
      <c r="F811" s="19" t="s">
        <v>110</v>
      </c>
      <c r="G811" s="20" t="s">
        <v>142</v>
      </c>
      <c r="H811" s="20"/>
    </row>
    <row r="812" spans="2:8" x14ac:dyDescent="0.2">
      <c r="B812" s="121">
        <v>45701</v>
      </c>
      <c r="C812" s="119">
        <v>0.48402777777777778</v>
      </c>
      <c r="D812" s="120">
        <v>0.50694444444444442</v>
      </c>
      <c r="E812" s="19" t="s">
        <v>17</v>
      </c>
      <c r="F812" s="19" t="s">
        <v>70</v>
      </c>
      <c r="G812" s="20" t="s">
        <v>468</v>
      </c>
      <c r="H812" s="20"/>
    </row>
    <row r="813" spans="2:8" x14ac:dyDescent="0.2">
      <c r="B813" s="121">
        <v>45701</v>
      </c>
      <c r="C813" s="119">
        <v>0.55000000000000004</v>
      </c>
      <c r="D813" s="120">
        <v>0.56805555555555554</v>
      </c>
      <c r="E813" s="19" t="s">
        <v>17</v>
      </c>
      <c r="F813" s="19" t="s">
        <v>110</v>
      </c>
      <c r="G813" s="20" t="s">
        <v>241</v>
      </c>
      <c r="H813" s="20"/>
    </row>
    <row r="814" spans="2:8" x14ac:dyDescent="0.2">
      <c r="B814" s="121">
        <v>45701</v>
      </c>
      <c r="C814" s="119">
        <v>0.57013888888888886</v>
      </c>
      <c r="D814" s="120">
        <v>0.58819444444444446</v>
      </c>
      <c r="E814" s="19" t="s">
        <v>17</v>
      </c>
      <c r="F814" s="19" t="s">
        <v>110</v>
      </c>
      <c r="G814" s="20" t="s">
        <v>538</v>
      </c>
      <c r="H814" s="20"/>
    </row>
    <row r="815" spans="2:8" x14ac:dyDescent="0.2">
      <c r="B815" s="121">
        <v>45701</v>
      </c>
      <c r="C815" s="119">
        <v>0.59236111111111112</v>
      </c>
      <c r="D815" s="120">
        <v>0.61250000000000004</v>
      </c>
      <c r="E815" s="19" t="s">
        <v>17</v>
      </c>
      <c r="F815" s="19" t="s">
        <v>70</v>
      </c>
      <c r="G815" s="20" t="s">
        <v>329</v>
      </c>
      <c r="H815" s="20"/>
    </row>
    <row r="816" spans="2:8" x14ac:dyDescent="0.2">
      <c r="B816" s="121">
        <v>45701</v>
      </c>
      <c r="C816" s="119">
        <v>0.61736111111111114</v>
      </c>
      <c r="D816" s="120">
        <v>0.64375000000000004</v>
      </c>
      <c r="E816" s="19" t="s">
        <v>17</v>
      </c>
      <c r="F816" s="19" t="s">
        <v>110</v>
      </c>
      <c r="G816" s="20" t="s">
        <v>198</v>
      </c>
      <c r="H816" s="20"/>
    </row>
    <row r="817" spans="2:8" x14ac:dyDescent="0.2">
      <c r="B817" s="121">
        <v>45701</v>
      </c>
      <c r="C817" s="119">
        <v>0.64583333333333337</v>
      </c>
      <c r="D817" s="120">
        <v>0.67708333333333337</v>
      </c>
      <c r="E817" s="19" t="s">
        <v>17</v>
      </c>
      <c r="F817" s="19" t="s">
        <v>110</v>
      </c>
      <c r="G817" s="20" t="s">
        <v>493</v>
      </c>
      <c r="H817" s="20"/>
    </row>
    <row r="818" spans="2:8" x14ac:dyDescent="0.2">
      <c r="B818" s="121">
        <v>45701</v>
      </c>
      <c r="C818" s="119">
        <v>0.68125000000000002</v>
      </c>
      <c r="D818" s="120">
        <v>0.71180555555555558</v>
      </c>
      <c r="E818" s="19" t="s">
        <v>17</v>
      </c>
      <c r="F818" s="19" t="s">
        <v>110</v>
      </c>
      <c r="G818" s="20" t="s">
        <v>226</v>
      </c>
      <c r="H818" s="20"/>
    </row>
    <row r="819" spans="2:8" x14ac:dyDescent="0.2">
      <c r="B819" s="121">
        <v>45701</v>
      </c>
      <c r="C819" s="119">
        <v>0.71319444444444446</v>
      </c>
      <c r="D819" s="120">
        <v>0.72569444444444442</v>
      </c>
      <c r="E819" s="19" t="s">
        <v>17</v>
      </c>
      <c r="F819" s="19" t="s">
        <v>70</v>
      </c>
      <c r="G819" s="20" t="s">
        <v>208</v>
      </c>
      <c r="H819" s="20"/>
    </row>
    <row r="820" spans="2:8" x14ac:dyDescent="0.2">
      <c r="B820" s="121">
        <v>45701</v>
      </c>
      <c r="C820" s="119">
        <v>0.72916666666666663</v>
      </c>
      <c r="D820" s="120">
        <v>0.75972222222222219</v>
      </c>
      <c r="E820" s="19" t="s">
        <v>17</v>
      </c>
      <c r="F820" s="19" t="s">
        <v>110</v>
      </c>
      <c r="G820" s="20" t="s">
        <v>539</v>
      </c>
      <c r="H820" s="20"/>
    </row>
    <row r="821" spans="2:8" x14ac:dyDescent="0.2">
      <c r="B821" s="121">
        <v>45701</v>
      </c>
      <c r="C821" s="119">
        <v>0.76041666666666663</v>
      </c>
      <c r="D821" s="120">
        <v>0.78888888888888886</v>
      </c>
      <c r="E821" s="19" t="s">
        <v>17</v>
      </c>
      <c r="F821" s="19" t="s">
        <v>110</v>
      </c>
      <c r="G821" s="20" t="s">
        <v>801</v>
      </c>
      <c r="H821" s="20"/>
    </row>
    <row r="822" spans="2:8" x14ac:dyDescent="0.2">
      <c r="B822" s="121">
        <v>45701</v>
      </c>
      <c r="C822" s="119">
        <v>0.79166666666666663</v>
      </c>
      <c r="D822" s="120">
        <v>0.82222222222222219</v>
      </c>
      <c r="E822" s="19" t="s">
        <v>17</v>
      </c>
      <c r="F822" s="19" t="s">
        <v>110</v>
      </c>
      <c r="G822" s="20" t="s">
        <v>540</v>
      </c>
      <c r="H822" s="20"/>
    </row>
    <row r="823" spans="2:8" x14ac:dyDescent="0.2">
      <c r="B823" s="121">
        <v>45701</v>
      </c>
      <c r="C823" s="119">
        <v>0.8256944444444444</v>
      </c>
      <c r="D823" s="120">
        <v>0.85277777777777775</v>
      </c>
      <c r="E823" s="19" t="s">
        <v>17</v>
      </c>
      <c r="F823" s="19" t="s">
        <v>110</v>
      </c>
      <c r="G823" s="20" t="s">
        <v>121</v>
      </c>
      <c r="H823" s="20"/>
    </row>
    <row r="824" spans="2:8" x14ac:dyDescent="0.2">
      <c r="B824" s="121">
        <v>45701</v>
      </c>
      <c r="C824" s="119">
        <v>0.33611111111111114</v>
      </c>
      <c r="D824" s="120">
        <v>0.35625000000000001</v>
      </c>
      <c r="E824" s="19" t="s">
        <v>18</v>
      </c>
      <c r="F824" s="19" t="s">
        <v>110</v>
      </c>
      <c r="G824" s="20" t="s">
        <v>541</v>
      </c>
      <c r="H824" s="20"/>
    </row>
    <row r="825" spans="2:8" x14ac:dyDescent="0.2">
      <c r="B825" s="121">
        <v>45701</v>
      </c>
      <c r="C825" s="119">
        <v>0.35972222222222222</v>
      </c>
      <c r="D825" s="120">
        <v>0.37708333333333333</v>
      </c>
      <c r="E825" s="19" t="s">
        <v>18</v>
      </c>
      <c r="F825" s="19" t="s">
        <v>70</v>
      </c>
      <c r="G825" s="20" t="s">
        <v>851</v>
      </c>
      <c r="H825" s="20"/>
    </row>
    <row r="826" spans="2:8" x14ac:dyDescent="0.2">
      <c r="B826" s="121">
        <v>45701</v>
      </c>
      <c r="C826" s="119">
        <v>0.3840277777777778</v>
      </c>
      <c r="D826" s="120">
        <v>0.39513888888888887</v>
      </c>
      <c r="E826" s="19" t="s">
        <v>18</v>
      </c>
      <c r="F826" s="19" t="s">
        <v>110</v>
      </c>
      <c r="G826" s="20" t="s">
        <v>542</v>
      </c>
      <c r="H826" s="20"/>
    </row>
    <row r="827" spans="2:8" x14ac:dyDescent="0.2">
      <c r="B827" s="121">
        <v>45701</v>
      </c>
      <c r="C827" s="119">
        <v>0.40069444444444446</v>
      </c>
      <c r="D827" s="120">
        <v>0.43125000000000002</v>
      </c>
      <c r="E827" s="19" t="s">
        <v>18</v>
      </c>
      <c r="F827" s="19" t="s">
        <v>110</v>
      </c>
      <c r="G827" s="20" t="s">
        <v>778</v>
      </c>
      <c r="H827" s="20"/>
    </row>
    <row r="828" spans="2:8" x14ac:dyDescent="0.2">
      <c r="B828" s="121">
        <v>45701</v>
      </c>
      <c r="C828" s="119">
        <v>0.4375</v>
      </c>
      <c r="D828" s="120">
        <v>0.45277777777777778</v>
      </c>
      <c r="E828" s="19" t="s">
        <v>18</v>
      </c>
      <c r="F828" s="19" t="s">
        <v>70</v>
      </c>
      <c r="G828" s="20" t="s">
        <v>543</v>
      </c>
      <c r="H828" s="20"/>
    </row>
    <row r="829" spans="2:8" x14ac:dyDescent="0.2">
      <c r="B829" s="121">
        <v>45701</v>
      </c>
      <c r="C829" s="119">
        <v>0.4597222222222222</v>
      </c>
      <c r="D829" s="120">
        <v>0.47986111111111113</v>
      </c>
      <c r="E829" s="19" t="s">
        <v>18</v>
      </c>
      <c r="F829" s="19" t="s">
        <v>110</v>
      </c>
      <c r="G829" s="20" t="s">
        <v>544</v>
      </c>
      <c r="H829" s="20"/>
    </row>
    <row r="830" spans="2:8" x14ac:dyDescent="0.2">
      <c r="B830" s="121">
        <v>45701</v>
      </c>
      <c r="C830" s="119">
        <v>0.48125000000000001</v>
      </c>
      <c r="D830" s="120">
        <v>0.50069444444444444</v>
      </c>
      <c r="E830" s="19" t="s">
        <v>18</v>
      </c>
      <c r="F830" s="19" t="s">
        <v>110</v>
      </c>
      <c r="G830" s="20" t="s">
        <v>545</v>
      </c>
      <c r="H830" s="20"/>
    </row>
    <row r="831" spans="2:8" x14ac:dyDescent="0.2">
      <c r="B831" s="121">
        <v>45701</v>
      </c>
      <c r="C831" s="119">
        <v>0.54583333333333328</v>
      </c>
      <c r="D831" s="120">
        <v>0.56388888888888888</v>
      </c>
      <c r="E831" s="19" t="s">
        <v>18</v>
      </c>
      <c r="F831" s="19" t="s">
        <v>110</v>
      </c>
      <c r="G831" s="20" t="s">
        <v>546</v>
      </c>
      <c r="H831" s="20"/>
    </row>
    <row r="832" spans="2:8" x14ac:dyDescent="0.2">
      <c r="B832" s="121">
        <v>45701</v>
      </c>
      <c r="C832" s="119">
        <v>0.56944444444444442</v>
      </c>
      <c r="D832" s="120">
        <v>0.58194444444444449</v>
      </c>
      <c r="E832" s="19" t="s">
        <v>18</v>
      </c>
      <c r="F832" s="19" t="s">
        <v>70</v>
      </c>
      <c r="G832" s="20" t="s">
        <v>547</v>
      </c>
      <c r="H832" s="20"/>
    </row>
    <row r="833" spans="2:8" x14ac:dyDescent="0.2">
      <c r="B833" s="121">
        <v>45701</v>
      </c>
      <c r="C833" s="119">
        <v>0.58888888888888891</v>
      </c>
      <c r="D833" s="120">
        <v>0.6166666666666667</v>
      </c>
      <c r="E833" s="19" t="s">
        <v>18</v>
      </c>
      <c r="F833" s="19" t="s">
        <v>70</v>
      </c>
      <c r="G833" s="20" t="s">
        <v>242</v>
      </c>
      <c r="H833" s="20"/>
    </row>
    <row r="834" spans="2:8" x14ac:dyDescent="0.2">
      <c r="B834" s="121">
        <v>45701</v>
      </c>
      <c r="C834" s="119">
        <v>0.62083333333333335</v>
      </c>
      <c r="D834" s="120">
        <v>0.64444444444444449</v>
      </c>
      <c r="E834" s="19" t="s">
        <v>18</v>
      </c>
      <c r="F834" s="19" t="s">
        <v>110</v>
      </c>
      <c r="G834" s="20" t="s">
        <v>548</v>
      </c>
      <c r="H834" s="20"/>
    </row>
    <row r="835" spans="2:8" x14ac:dyDescent="0.2">
      <c r="B835" s="121">
        <v>45701</v>
      </c>
      <c r="C835" s="119">
        <v>0.6479166666666667</v>
      </c>
      <c r="D835" s="120">
        <v>0.67013888888888884</v>
      </c>
      <c r="E835" s="19" t="s">
        <v>18</v>
      </c>
      <c r="F835" s="19" t="s">
        <v>70</v>
      </c>
      <c r="G835" s="20" t="s">
        <v>782</v>
      </c>
      <c r="H835" s="20"/>
    </row>
    <row r="836" spans="2:8" x14ac:dyDescent="0.2">
      <c r="B836" s="121">
        <v>45701</v>
      </c>
      <c r="C836" s="119">
        <v>0.67291666666666672</v>
      </c>
      <c r="D836" s="120">
        <v>0.70277777777777772</v>
      </c>
      <c r="E836" s="19" t="s">
        <v>18</v>
      </c>
      <c r="F836" s="19" t="s">
        <v>110</v>
      </c>
      <c r="G836" s="20" t="s">
        <v>171</v>
      </c>
      <c r="H836" s="20"/>
    </row>
    <row r="837" spans="2:8" x14ac:dyDescent="0.2">
      <c r="B837" s="121">
        <v>45701</v>
      </c>
      <c r="C837" s="119">
        <v>0.70347222222222228</v>
      </c>
      <c r="D837" s="120">
        <v>0.72916666666666663</v>
      </c>
      <c r="E837" s="19" t="s">
        <v>18</v>
      </c>
      <c r="F837" s="19" t="s">
        <v>70</v>
      </c>
      <c r="G837" s="20" t="s">
        <v>549</v>
      </c>
      <c r="H837" s="20"/>
    </row>
    <row r="838" spans="2:8" x14ac:dyDescent="0.2">
      <c r="B838" s="121">
        <v>45701</v>
      </c>
      <c r="C838" s="119">
        <v>0.73541666666666672</v>
      </c>
      <c r="D838" s="120">
        <v>0.75555555555555554</v>
      </c>
      <c r="E838" s="19" t="s">
        <v>18</v>
      </c>
      <c r="F838" s="19" t="s">
        <v>70</v>
      </c>
      <c r="G838" s="20" t="s">
        <v>363</v>
      </c>
      <c r="H838" s="20"/>
    </row>
    <row r="839" spans="2:8" x14ac:dyDescent="0.2">
      <c r="B839" s="121">
        <v>45701</v>
      </c>
      <c r="C839" s="119">
        <v>0.75694444444444442</v>
      </c>
      <c r="D839" s="120">
        <v>0.77916666666666667</v>
      </c>
      <c r="E839" s="19" t="s">
        <v>18</v>
      </c>
      <c r="F839" s="19" t="s">
        <v>110</v>
      </c>
      <c r="G839" s="20" t="s">
        <v>550</v>
      </c>
      <c r="H839" s="20"/>
    </row>
    <row r="840" spans="2:8" x14ac:dyDescent="0.2">
      <c r="B840" s="121">
        <v>45701</v>
      </c>
      <c r="C840" s="119">
        <v>0.78333333333333333</v>
      </c>
      <c r="D840" s="120">
        <v>0.79791666666666672</v>
      </c>
      <c r="E840" s="19" t="s">
        <v>18</v>
      </c>
      <c r="F840" s="19" t="s">
        <v>70</v>
      </c>
      <c r="G840" s="20" t="s">
        <v>551</v>
      </c>
      <c r="H840" s="20"/>
    </row>
    <row r="841" spans="2:8" x14ac:dyDescent="0.2">
      <c r="B841" s="121">
        <v>45701</v>
      </c>
      <c r="C841" s="119">
        <v>0.7993055555555556</v>
      </c>
      <c r="D841" s="120">
        <v>0.81111111111111112</v>
      </c>
      <c r="E841" s="19" t="s">
        <v>18</v>
      </c>
      <c r="F841" s="19" t="s">
        <v>70</v>
      </c>
      <c r="G841" s="20" t="s">
        <v>738</v>
      </c>
      <c r="H841" s="20"/>
    </row>
    <row r="842" spans="2:8" x14ac:dyDescent="0.2">
      <c r="B842" s="121">
        <v>45701</v>
      </c>
      <c r="C842" s="119">
        <v>0.81805555555555554</v>
      </c>
      <c r="D842" s="120">
        <v>0.84861111111111109</v>
      </c>
      <c r="E842" s="19" t="s">
        <v>18</v>
      </c>
      <c r="F842" s="19" t="s">
        <v>110</v>
      </c>
      <c r="G842" s="20" t="s">
        <v>552</v>
      </c>
      <c r="H842" s="20"/>
    </row>
    <row r="843" spans="2:8" x14ac:dyDescent="0.2">
      <c r="B843" s="121">
        <v>45701</v>
      </c>
      <c r="C843" s="119">
        <v>0.33819444444444446</v>
      </c>
      <c r="D843" s="120">
        <v>0.3659722222222222</v>
      </c>
      <c r="E843" s="19" t="s">
        <v>19</v>
      </c>
      <c r="F843" s="19" t="s">
        <v>70</v>
      </c>
      <c r="G843" s="20" t="s">
        <v>490</v>
      </c>
      <c r="H843" s="20"/>
    </row>
    <row r="844" spans="2:8" x14ac:dyDescent="0.2">
      <c r="B844" s="121">
        <v>45701</v>
      </c>
      <c r="C844" s="119">
        <v>0.37291666666666667</v>
      </c>
      <c r="D844" s="120">
        <v>0.40208333333333335</v>
      </c>
      <c r="E844" s="19" t="s">
        <v>19</v>
      </c>
      <c r="F844" s="19" t="s">
        <v>70</v>
      </c>
      <c r="G844" s="20" t="s">
        <v>392</v>
      </c>
      <c r="H844" s="20"/>
    </row>
    <row r="845" spans="2:8" x14ac:dyDescent="0.2">
      <c r="B845" s="121">
        <v>45701</v>
      </c>
      <c r="C845" s="119">
        <v>0.40833333333333333</v>
      </c>
      <c r="D845" s="120">
        <v>0.42499999999999999</v>
      </c>
      <c r="E845" s="19" t="s">
        <v>19</v>
      </c>
      <c r="F845" s="19" t="s">
        <v>70</v>
      </c>
      <c r="G845" s="20" t="s">
        <v>527</v>
      </c>
      <c r="H845" s="20"/>
    </row>
    <row r="846" spans="2:8" x14ac:dyDescent="0.2">
      <c r="B846" s="121">
        <v>45701</v>
      </c>
      <c r="C846" s="119">
        <v>0.42777777777777776</v>
      </c>
      <c r="D846" s="120">
        <v>0.44444444444444442</v>
      </c>
      <c r="E846" s="19" t="s">
        <v>19</v>
      </c>
      <c r="F846" s="19" t="s">
        <v>110</v>
      </c>
      <c r="G846" s="20" t="s">
        <v>553</v>
      </c>
      <c r="H846" s="20"/>
    </row>
    <row r="847" spans="2:8" x14ac:dyDescent="0.2">
      <c r="B847" s="121">
        <v>45701</v>
      </c>
      <c r="C847" s="119">
        <v>0.44513888888888886</v>
      </c>
      <c r="D847" s="120">
        <v>0.46388888888888891</v>
      </c>
      <c r="E847" s="19" t="s">
        <v>19</v>
      </c>
      <c r="F847" s="19" t="s">
        <v>70</v>
      </c>
      <c r="G847" s="20" t="s">
        <v>518</v>
      </c>
      <c r="H847" s="20"/>
    </row>
    <row r="848" spans="2:8" x14ac:dyDescent="0.2">
      <c r="B848" s="121">
        <v>45701</v>
      </c>
      <c r="C848" s="119">
        <v>0.46944444444444444</v>
      </c>
      <c r="D848" s="120">
        <v>0.49930555555555556</v>
      </c>
      <c r="E848" s="19" t="s">
        <v>19</v>
      </c>
      <c r="F848" s="19" t="s">
        <v>70</v>
      </c>
      <c r="G848" s="20" t="s">
        <v>554</v>
      </c>
      <c r="H848" s="20"/>
    </row>
    <row r="849" spans="2:8" x14ac:dyDescent="0.2">
      <c r="B849" s="121">
        <v>45701</v>
      </c>
      <c r="C849" s="119">
        <v>0.54305555555555551</v>
      </c>
      <c r="D849" s="120">
        <v>0.57013888888888886</v>
      </c>
      <c r="E849" s="19" t="s">
        <v>19</v>
      </c>
      <c r="F849" s="19" t="s">
        <v>70</v>
      </c>
      <c r="G849" s="20" t="s">
        <v>848</v>
      </c>
      <c r="H849" s="20"/>
    </row>
    <row r="850" spans="2:8" x14ac:dyDescent="0.2">
      <c r="B850" s="121">
        <v>45701</v>
      </c>
      <c r="C850" s="119">
        <v>0.5708333333333333</v>
      </c>
      <c r="D850" s="120">
        <v>0.59930555555555554</v>
      </c>
      <c r="E850" s="19" t="s">
        <v>19</v>
      </c>
      <c r="F850" s="19" t="s">
        <v>110</v>
      </c>
      <c r="G850" s="20" t="s">
        <v>372</v>
      </c>
      <c r="H850" s="20"/>
    </row>
    <row r="851" spans="2:8" x14ac:dyDescent="0.2">
      <c r="B851" s="121">
        <v>45701</v>
      </c>
      <c r="C851" s="119">
        <v>0.60416666666666663</v>
      </c>
      <c r="D851" s="120">
        <v>0.62986111111111109</v>
      </c>
      <c r="E851" s="19" t="s">
        <v>19</v>
      </c>
      <c r="F851" s="19" t="s">
        <v>70</v>
      </c>
      <c r="G851" s="20" t="s">
        <v>852</v>
      </c>
      <c r="H851" s="20"/>
    </row>
    <row r="852" spans="2:8" x14ac:dyDescent="0.2">
      <c r="B852" s="121">
        <v>45701</v>
      </c>
      <c r="C852" s="119">
        <v>0.6333333333333333</v>
      </c>
      <c r="D852" s="120">
        <v>0.65902777777777777</v>
      </c>
      <c r="E852" s="19" t="s">
        <v>19</v>
      </c>
      <c r="F852" s="19" t="s">
        <v>110</v>
      </c>
      <c r="G852" s="20" t="s">
        <v>243</v>
      </c>
      <c r="H852" s="20"/>
    </row>
    <row r="853" spans="2:8" x14ac:dyDescent="0.2">
      <c r="B853" s="121">
        <v>45701</v>
      </c>
      <c r="C853" s="119">
        <v>0.66041666666666665</v>
      </c>
      <c r="D853" s="120">
        <v>0.69097222222222221</v>
      </c>
      <c r="E853" s="19" t="s">
        <v>19</v>
      </c>
      <c r="F853" s="19" t="s">
        <v>70</v>
      </c>
      <c r="G853" s="20" t="s">
        <v>147</v>
      </c>
      <c r="H853" s="20"/>
    </row>
    <row r="854" spans="2:8" x14ac:dyDescent="0.2">
      <c r="B854" s="121">
        <v>45701</v>
      </c>
      <c r="C854" s="119">
        <v>0.69791666666666663</v>
      </c>
      <c r="D854" s="120">
        <v>0.70833333333333337</v>
      </c>
      <c r="E854" s="19" t="s">
        <v>19</v>
      </c>
      <c r="F854" s="19" t="s">
        <v>70</v>
      </c>
      <c r="G854" s="20" t="s">
        <v>555</v>
      </c>
      <c r="H854" s="20"/>
    </row>
    <row r="855" spans="2:8" x14ac:dyDescent="0.2">
      <c r="B855" s="121">
        <v>45701</v>
      </c>
      <c r="C855" s="119">
        <v>0.71111111111111114</v>
      </c>
      <c r="D855" s="120">
        <v>0.72847222222222219</v>
      </c>
      <c r="E855" s="19" t="s">
        <v>19</v>
      </c>
      <c r="F855" s="19" t="s">
        <v>110</v>
      </c>
      <c r="G855" s="20" t="s">
        <v>340</v>
      </c>
      <c r="H855" s="20"/>
    </row>
    <row r="856" spans="2:8" x14ac:dyDescent="0.2">
      <c r="B856" s="121">
        <v>45701</v>
      </c>
      <c r="C856" s="119">
        <v>0.73263888888888884</v>
      </c>
      <c r="D856" s="120">
        <v>0.75277777777777777</v>
      </c>
      <c r="E856" s="19" t="s">
        <v>19</v>
      </c>
      <c r="F856" s="19" t="s">
        <v>110</v>
      </c>
      <c r="G856" s="20" t="s">
        <v>283</v>
      </c>
      <c r="H856" s="20"/>
    </row>
    <row r="857" spans="2:8" x14ac:dyDescent="0.2">
      <c r="B857" s="121">
        <v>45701</v>
      </c>
      <c r="C857" s="119">
        <v>0.7583333333333333</v>
      </c>
      <c r="D857" s="120">
        <v>0.78194444444444444</v>
      </c>
      <c r="E857" s="19" t="s">
        <v>19</v>
      </c>
      <c r="F857" s="19" t="s">
        <v>110</v>
      </c>
      <c r="G857" s="20" t="s">
        <v>556</v>
      </c>
      <c r="H857" s="20"/>
    </row>
    <row r="858" spans="2:8" x14ac:dyDescent="0.2">
      <c r="B858" s="121">
        <v>45701</v>
      </c>
      <c r="C858" s="119">
        <v>0.78402777777777777</v>
      </c>
      <c r="D858" s="120">
        <v>0.80486111111111114</v>
      </c>
      <c r="E858" s="19" t="s">
        <v>19</v>
      </c>
      <c r="F858" s="19" t="s">
        <v>110</v>
      </c>
      <c r="G858" s="20" t="s">
        <v>557</v>
      </c>
      <c r="H858" s="20"/>
    </row>
    <row r="859" spans="2:8" x14ac:dyDescent="0.2">
      <c r="B859" s="121">
        <v>45701</v>
      </c>
      <c r="C859" s="119">
        <v>0.80763888888888891</v>
      </c>
      <c r="D859" s="120">
        <v>0.83194444444444449</v>
      </c>
      <c r="E859" s="19" t="s">
        <v>19</v>
      </c>
      <c r="F859" s="19" t="s">
        <v>70</v>
      </c>
      <c r="G859" s="20" t="s">
        <v>153</v>
      </c>
      <c r="H859" s="20"/>
    </row>
    <row r="860" spans="2:8" x14ac:dyDescent="0.2">
      <c r="B860" s="121">
        <v>45701</v>
      </c>
      <c r="C860" s="119">
        <v>0.83472222222222225</v>
      </c>
      <c r="D860" s="120">
        <v>0.84513888888888888</v>
      </c>
      <c r="E860" s="19" t="s">
        <v>19</v>
      </c>
      <c r="F860" s="19" t="s">
        <v>110</v>
      </c>
      <c r="G860" s="20" t="s">
        <v>394</v>
      </c>
      <c r="H860" s="20"/>
    </row>
    <row r="861" spans="2:8" x14ac:dyDescent="0.2">
      <c r="B861" s="121">
        <v>45701</v>
      </c>
      <c r="C861" s="119">
        <v>0.3347222222222222</v>
      </c>
      <c r="D861" s="120">
        <v>0.36388888888888887</v>
      </c>
      <c r="E861" s="19" t="s">
        <v>5</v>
      </c>
      <c r="F861" s="19" t="s">
        <v>70</v>
      </c>
      <c r="G861" s="20" t="s">
        <v>558</v>
      </c>
      <c r="H861" s="20"/>
    </row>
    <row r="862" spans="2:8" x14ac:dyDescent="0.2">
      <c r="B862" s="121">
        <v>45701</v>
      </c>
      <c r="C862" s="119">
        <v>0.36458333333333331</v>
      </c>
      <c r="D862" s="120">
        <v>0.39583333333333331</v>
      </c>
      <c r="E862" s="19" t="s">
        <v>5</v>
      </c>
      <c r="F862" s="19" t="s">
        <v>70</v>
      </c>
      <c r="G862" s="20" t="s">
        <v>244</v>
      </c>
      <c r="H862" s="20"/>
    </row>
    <row r="863" spans="2:8" x14ac:dyDescent="0.2">
      <c r="B863" s="121">
        <v>45701</v>
      </c>
      <c r="C863" s="119">
        <v>0.40138888888888891</v>
      </c>
      <c r="D863" s="120">
        <v>0.42638888888888887</v>
      </c>
      <c r="E863" s="19" t="s">
        <v>5</v>
      </c>
      <c r="F863" s="19" t="s">
        <v>110</v>
      </c>
      <c r="G863" s="20" t="s">
        <v>848</v>
      </c>
      <c r="H863" s="20"/>
    </row>
    <row r="864" spans="2:8" x14ac:dyDescent="0.2">
      <c r="B864" s="121">
        <v>45701</v>
      </c>
      <c r="C864" s="119">
        <v>0.43125000000000002</v>
      </c>
      <c r="D864" s="120">
        <v>0.46250000000000002</v>
      </c>
      <c r="E864" s="19" t="s">
        <v>5</v>
      </c>
      <c r="F864" s="19" t="s">
        <v>110</v>
      </c>
      <c r="G864" s="20" t="s">
        <v>559</v>
      </c>
      <c r="H864" s="20"/>
    </row>
    <row r="865" spans="2:8" x14ac:dyDescent="0.2">
      <c r="B865" s="121">
        <v>45701</v>
      </c>
      <c r="C865" s="119">
        <v>0.46736111111111112</v>
      </c>
      <c r="D865" s="120">
        <v>0.48402777777777778</v>
      </c>
      <c r="E865" s="19" t="s">
        <v>5</v>
      </c>
      <c r="F865" s="19" t="s">
        <v>110</v>
      </c>
      <c r="G865" s="20" t="s">
        <v>457</v>
      </c>
      <c r="H865" s="20"/>
    </row>
    <row r="866" spans="2:8" x14ac:dyDescent="0.2">
      <c r="B866" s="121">
        <v>45701</v>
      </c>
      <c r="C866" s="119">
        <v>0.48819444444444443</v>
      </c>
      <c r="D866" s="120">
        <v>0.50138888888888888</v>
      </c>
      <c r="E866" s="19" t="s">
        <v>5</v>
      </c>
      <c r="F866" s="19" t="s">
        <v>70</v>
      </c>
      <c r="G866" s="20" t="s">
        <v>245</v>
      </c>
      <c r="H866" s="20"/>
    </row>
    <row r="867" spans="2:8" x14ac:dyDescent="0.2">
      <c r="B867" s="121">
        <v>45701</v>
      </c>
      <c r="C867" s="119">
        <v>0.55347222222222225</v>
      </c>
      <c r="D867" s="120">
        <v>0.57152777777777775</v>
      </c>
      <c r="E867" s="19" t="s">
        <v>5</v>
      </c>
      <c r="F867" s="19" t="s">
        <v>70</v>
      </c>
      <c r="G867" s="20" t="s">
        <v>853</v>
      </c>
      <c r="H867" s="20"/>
    </row>
    <row r="868" spans="2:8" x14ac:dyDescent="0.2">
      <c r="B868" s="121">
        <v>45701</v>
      </c>
      <c r="C868" s="119">
        <v>0.57777777777777772</v>
      </c>
      <c r="D868" s="120">
        <v>0.6</v>
      </c>
      <c r="E868" s="19" t="s">
        <v>5</v>
      </c>
      <c r="F868" s="19" t="s">
        <v>110</v>
      </c>
      <c r="G868" s="20" t="s">
        <v>854</v>
      </c>
      <c r="H868" s="20"/>
    </row>
    <row r="869" spans="2:8" x14ac:dyDescent="0.2">
      <c r="B869" s="121">
        <v>45701</v>
      </c>
      <c r="C869" s="119">
        <v>0.6020833333333333</v>
      </c>
      <c r="D869" s="120">
        <v>0.63194444444444442</v>
      </c>
      <c r="E869" s="19" t="s">
        <v>5</v>
      </c>
      <c r="F869" s="19" t="s">
        <v>110</v>
      </c>
      <c r="G869" s="20" t="s">
        <v>181</v>
      </c>
      <c r="H869" s="20"/>
    </row>
    <row r="870" spans="2:8" x14ac:dyDescent="0.2">
      <c r="B870" s="121">
        <v>45701</v>
      </c>
      <c r="C870" s="119">
        <v>0.63749999999999996</v>
      </c>
      <c r="D870" s="120">
        <v>0.65486111111111112</v>
      </c>
      <c r="E870" s="19" t="s">
        <v>5</v>
      </c>
      <c r="F870" s="19" t="s">
        <v>70</v>
      </c>
      <c r="G870" s="20" t="s">
        <v>498</v>
      </c>
      <c r="H870" s="20"/>
    </row>
    <row r="871" spans="2:8" x14ac:dyDescent="0.2">
      <c r="B871" s="121">
        <v>45701</v>
      </c>
      <c r="C871" s="119">
        <v>0.65625</v>
      </c>
      <c r="D871" s="120">
        <v>0.67847222222222225</v>
      </c>
      <c r="E871" s="19" t="s">
        <v>5</v>
      </c>
      <c r="F871" s="19" t="s">
        <v>110</v>
      </c>
      <c r="G871" s="20" t="s">
        <v>547</v>
      </c>
      <c r="H871" s="20"/>
    </row>
    <row r="872" spans="2:8" x14ac:dyDescent="0.2">
      <c r="B872" s="121">
        <v>45701</v>
      </c>
      <c r="C872" s="119">
        <v>0.6791666666666667</v>
      </c>
      <c r="D872" s="120">
        <v>0.69722222222222219</v>
      </c>
      <c r="E872" s="19" t="s">
        <v>5</v>
      </c>
      <c r="F872" s="19" t="s">
        <v>110</v>
      </c>
      <c r="G872" s="20" t="s">
        <v>506</v>
      </c>
      <c r="H872" s="20"/>
    </row>
    <row r="873" spans="2:8" x14ac:dyDescent="0.2">
      <c r="B873" s="121">
        <v>45701</v>
      </c>
      <c r="C873" s="119">
        <v>0.69861111111111107</v>
      </c>
      <c r="D873" s="120">
        <v>0.7270833333333333</v>
      </c>
      <c r="E873" s="19" t="s">
        <v>5</v>
      </c>
      <c r="F873" s="19" t="s">
        <v>110</v>
      </c>
      <c r="G873" s="20" t="s">
        <v>476</v>
      </c>
      <c r="H873" s="20"/>
    </row>
    <row r="874" spans="2:8" x14ac:dyDescent="0.2">
      <c r="B874" s="121">
        <v>45701</v>
      </c>
      <c r="C874" s="119">
        <v>0.72916666666666663</v>
      </c>
      <c r="D874" s="120">
        <v>0.74027777777777781</v>
      </c>
      <c r="E874" s="19" t="s">
        <v>5</v>
      </c>
      <c r="F874" s="19" t="s">
        <v>110</v>
      </c>
      <c r="G874" s="20" t="s">
        <v>550</v>
      </c>
      <c r="H874" s="20"/>
    </row>
    <row r="875" spans="2:8" x14ac:dyDescent="0.2">
      <c r="B875" s="121">
        <v>45701</v>
      </c>
      <c r="C875" s="119">
        <v>0.74513888888888891</v>
      </c>
      <c r="D875" s="120">
        <v>0.75972222222222219</v>
      </c>
      <c r="E875" s="19" t="s">
        <v>5</v>
      </c>
      <c r="F875" s="19" t="s">
        <v>70</v>
      </c>
      <c r="G875" s="20" t="s">
        <v>560</v>
      </c>
      <c r="H875" s="20"/>
    </row>
    <row r="876" spans="2:8" x14ac:dyDescent="0.2">
      <c r="B876" s="121">
        <v>45701</v>
      </c>
      <c r="C876" s="119">
        <v>0.76041666666666663</v>
      </c>
      <c r="D876" s="120">
        <v>0.77916666666666667</v>
      </c>
      <c r="E876" s="19" t="s">
        <v>5</v>
      </c>
      <c r="F876" s="19" t="s">
        <v>110</v>
      </c>
      <c r="G876" s="20" t="s">
        <v>792</v>
      </c>
      <c r="H876" s="20"/>
    </row>
    <row r="877" spans="2:8" x14ac:dyDescent="0.2">
      <c r="B877" s="121">
        <v>45701</v>
      </c>
      <c r="C877" s="119">
        <v>0.78055555555555556</v>
      </c>
      <c r="D877" s="120">
        <v>0.81041666666666667</v>
      </c>
      <c r="E877" s="19" t="s">
        <v>5</v>
      </c>
      <c r="F877" s="19" t="s">
        <v>70</v>
      </c>
      <c r="G877" s="20" t="s">
        <v>561</v>
      </c>
      <c r="H877" s="20"/>
    </row>
    <row r="878" spans="2:8" x14ac:dyDescent="0.2">
      <c r="B878" s="121">
        <v>45701</v>
      </c>
      <c r="C878" s="119">
        <v>0.81597222222222221</v>
      </c>
      <c r="D878" s="120">
        <v>0.83194444444444449</v>
      </c>
      <c r="E878" s="19" t="s">
        <v>5</v>
      </c>
      <c r="F878" s="19" t="s">
        <v>110</v>
      </c>
      <c r="G878" s="20" t="s">
        <v>341</v>
      </c>
      <c r="H878" s="20"/>
    </row>
    <row r="879" spans="2:8" x14ac:dyDescent="0.2">
      <c r="B879" s="121">
        <v>45701</v>
      </c>
      <c r="C879" s="119">
        <v>0.33750000000000002</v>
      </c>
      <c r="D879" s="120">
        <v>0.3659722222222222</v>
      </c>
      <c r="E879" s="19" t="s">
        <v>20</v>
      </c>
      <c r="F879" s="19" t="s">
        <v>110</v>
      </c>
      <c r="G879" s="20" t="s">
        <v>562</v>
      </c>
      <c r="H879" s="20"/>
    </row>
    <row r="880" spans="2:8" x14ac:dyDescent="0.2">
      <c r="B880" s="121">
        <v>45701</v>
      </c>
      <c r="C880" s="119">
        <v>0.37222222222222223</v>
      </c>
      <c r="D880" s="120">
        <v>0.3923611111111111</v>
      </c>
      <c r="E880" s="19" t="s">
        <v>20</v>
      </c>
      <c r="F880" s="19" t="s">
        <v>110</v>
      </c>
      <c r="G880" s="20" t="s">
        <v>233</v>
      </c>
      <c r="H880" s="20"/>
    </row>
    <row r="881" spans="2:8" x14ac:dyDescent="0.2">
      <c r="B881" s="121">
        <v>45701</v>
      </c>
      <c r="C881" s="119">
        <v>0.39444444444444443</v>
      </c>
      <c r="D881" s="120">
        <v>0.42569444444444443</v>
      </c>
      <c r="E881" s="19" t="s">
        <v>20</v>
      </c>
      <c r="F881" s="19" t="s">
        <v>110</v>
      </c>
      <c r="G881" s="20" t="s">
        <v>563</v>
      </c>
      <c r="H881" s="20"/>
    </row>
    <row r="882" spans="2:8" x14ac:dyDescent="0.2">
      <c r="B882" s="121">
        <v>45701</v>
      </c>
      <c r="C882" s="119">
        <v>0.4284722222222222</v>
      </c>
      <c r="D882" s="120">
        <v>0.45555555555555555</v>
      </c>
      <c r="E882" s="19" t="s">
        <v>20</v>
      </c>
      <c r="F882" s="19" t="s">
        <v>70</v>
      </c>
      <c r="G882" s="20" t="s">
        <v>367</v>
      </c>
      <c r="H882" s="20"/>
    </row>
    <row r="883" spans="2:8" x14ac:dyDescent="0.2">
      <c r="B883" s="121">
        <v>45701</v>
      </c>
      <c r="C883" s="119">
        <v>0.45624999999999999</v>
      </c>
      <c r="D883" s="120">
        <v>0.4826388888888889</v>
      </c>
      <c r="E883" s="19" t="s">
        <v>20</v>
      </c>
      <c r="F883" s="19" t="s">
        <v>110</v>
      </c>
      <c r="G883" s="20" t="s">
        <v>246</v>
      </c>
      <c r="H883" s="20"/>
    </row>
    <row r="884" spans="2:8" x14ac:dyDescent="0.2">
      <c r="B884" s="121">
        <v>45701</v>
      </c>
      <c r="C884" s="119">
        <v>0.48333333333333334</v>
      </c>
      <c r="D884" s="120">
        <v>0.50694444444444442</v>
      </c>
      <c r="E884" s="19" t="s">
        <v>20</v>
      </c>
      <c r="F884" s="19" t="s">
        <v>70</v>
      </c>
      <c r="G884" s="20" t="s">
        <v>473</v>
      </c>
      <c r="H884" s="20"/>
    </row>
    <row r="885" spans="2:8" x14ac:dyDescent="0.2">
      <c r="B885" s="121">
        <v>45701</v>
      </c>
      <c r="C885" s="119">
        <v>0.55069444444444449</v>
      </c>
      <c r="D885" s="120">
        <v>0.57291666666666663</v>
      </c>
      <c r="E885" s="19" t="s">
        <v>20</v>
      </c>
      <c r="F885" s="19" t="s">
        <v>70</v>
      </c>
      <c r="G885" s="20" t="s">
        <v>564</v>
      </c>
      <c r="H885" s="20"/>
    </row>
    <row r="886" spans="2:8" x14ac:dyDescent="0.2">
      <c r="B886" s="121">
        <v>45701</v>
      </c>
      <c r="C886" s="119">
        <v>0.57777777777777772</v>
      </c>
      <c r="D886" s="120">
        <v>0.59652777777777777</v>
      </c>
      <c r="E886" s="19" t="s">
        <v>20</v>
      </c>
      <c r="F886" s="19" t="s">
        <v>110</v>
      </c>
      <c r="G886" s="20" t="s">
        <v>822</v>
      </c>
      <c r="H886" s="20"/>
    </row>
    <row r="887" spans="2:8" x14ac:dyDescent="0.2">
      <c r="B887" s="121">
        <v>45701</v>
      </c>
      <c r="C887" s="119">
        <v>0.6020833333333333</v>
      </c>
      <c r="D887" s="120">
        <v>0.62569444444444444</v>
      </c>
      <c r="E887" s="19" t="s">
        <v>20</v>
      </c>
      <c r="F887" s="19" t="s">
        <v>70</v>
      </c>
      <c r="G887" s="20" t="s">
        <v>339</v>
      </c>
      <c r="H887" s="20"/>
    </row>
    <row r="888" spans="2:8" x14ac:dyDescent="0.2">
      <c r="B888" s="121">
        <v>45701</v>
      </c>
      <c r="C888" s="119">
        <v>0.62638888888888888</v>
      </c>
      <c r="D888" s="120">
        <v>0.65416666666666667</v>
      </c>
      <c r="E888" s="19" t="s">
        <v>20</v>
      </c>
      <c r="F888" s="19" t="s">
        <v>110</v>
      </c>
      <c r="G888" s="20" t="s">
        <v>382</v>
      </c>
      <c r="H888" s="20"/>
    </row>
    <row r="889" spans="2:8" x14ac:dyDescent="0.2">
      <c r="B889" s="121">
        <v>45701</v>
      </c>
      <c r="C889" s="119">
        <v>0.65555555555555556</v>
      </c>
      <c r="D889" s="120">
        <v>0.68263888888888891</v>
      </c>
      <c r="E889" s="19" t="s">
        <v>20</v>
      </c>
      <c r="F889" s="19" t="s">
        <v>110</v>
      </c>
      <c r="G889" s="20" t="s">
        <v>429</v>
      </c>
      <c r="H889" s="20"/>
    </row>
    <row r="890" spans="2:8" x14ac:dyDescent="0.2">
      <c r="B890" s="121">
        <v>45701</v>
      </c>
      <c r="C890" s="119">
        <v>0.68541666666666667</v>
      </c>
      <c r="D890" s="120">
        <v>0.70486111111111116</v>
      </c>
      <c r="E890" s="19" t="s">
        <v>20</v>
      </c>
      <c r="F890" s="19" t="s">
        <v>110</v>
      </c>
      <c r="G890" s="20" t="s">
        <v>472</v>
      </c>
      <c r="H890" s="20"/>
    </row>
    <row r="891" spans="2:8" x14ac:dyDescent="0.2">
      <c r="B891" s="121">
        <v>45701</v>
      </c>
      <c r="C891" s="119">
        <v>0.71111111111111114</v>
      </c>
      <c r="D891" s="120">
        <v>0.73124999999999996</v>
      </c>
      <c r="E891" s="19" t="s">
        <v>20</v>
      </c>
      <c r="F891" s="19" t="s">
        <v>110</v>
      </c>
      <c r="G891" s="20" t="s">
        <v>565</v>
      </c>
      <c r="H891" s="20"/>
    </row>
    <row r="892" spans="2:8" x14ac:dyDescent="0.2">
      <c r="B892" s="121">
        <v>45701</v>
      </c>
      <c r="C892" s="119">
        <v>0.73402777777777772</v>
      </c>
      <c r="D892" s="120">
        <v>0.75069444444444444</v>
      </c>
      <c r="E892" s="19" t="s">
        <v>20</v>
      </c>
      <c r="F892" s="19" t="s">
        <v>70</v>
      </c>
      <c r="G892" s="20" t="s">
        <v>786</v>
      </c>
      <c r="H892" s="20"/>
    </row>
    <row r="893" spans="2:8" x14ac:dyDescent="0.2">
      <c r="B893" s="121">
        <v>45701</v>
      </c>
      <c r="C893" s="119">
        <v>0.75208333333333333</v>
      </c>
      <c r="D893" s="120">
        <v>0.76736111111111116</v>
      </c>
      <c r="E893" s="19" t="s">
        <v>20</v>
      </c>
      <c r="F893" s="19" t="s">
        <v>110</v>
      </c>
      <c r="G893" s="20" t="s">
        <v>382</v>
      </c>
      <c r="H893" s="20"/>
    </row>
    <row r="894" spans="2:8" x14ac:dyDescent="0.2">
      <c r="B894" s="121">
        <v>45701</v>
      </c>
      <c r="C894" s="119">
        <v>0.76875000000000004</v>
      </c>
      <c r="D894" s="120">
        <v>0.7993055555555556</v>
      </c>
      <c r="E894" s="19" t="s">
        <v>20</v>
      </c>
      <c r="F894" s="19" t="s">
        <v>70</v>
      </c>
      <c r="G894" s="20" t="s">
        <v>312</v>
      </c>
      <c r="H894" s="20"/>
    </row>
    <row r="895" spans="2:8" x14ac:dyDescent="0.2">
      <c r="B895" s="121">
        <v>45701</v>
      </c>
      <c r="C895" s="119">
        <v>0.8</v>
      </c>
      <c r="D895" s="120">
        <v>0.82499999999999996</v>
      </c>
      <c r="E895" s="19" t="s">
        <v>20</v>
      </c>
      <c r="F895" s="19" t="s">
        <v>70</v>
      </c>
      <c r="G895" s="20" t="s">
        <v>328</v>
      </c>
      <c r="H895" s="20"/>
    </row>
    <row r="896" spans="2:8" x14ac:dyDescent="0.2">
      <c r="B896" s="121">
        <v>45701</v>
      </c>
      <c r="C896" s="119">
        <v>0.33541666666666664</v>
      </c>
      <c r="D896" s="120">
        <v>0.3659722222222222</v>
      </c>
      <c r="E896" s="19" t="s">
        <v>21</v>
      </c>
      <c r="F896" s="19" t="s">
        <v>110</v>
      </c>
      <c r="G896" s="20" t="s">
        <v>528</v>
      </c>
      <c r="H896" s="20"/>
    </row>
    <row r="897" spans="2:8" x14ac:dyDescent="0.2">
      <c r="B897" s="121">
        <v>45701</v>
      </c>
      <c r="C897" s="119">
        <v>0.36875000000000002</v>
      </c>
      <c r="D897" s="120">
        <v>0.39305555555555555</v>
      </c>
      <c r="E897" s="19" t="s">
        <v>21</v>
      </c>
      <c r="F897" s="19" t="s">
        <v>70</v>
      </c>
      <c r="G897" s="20" t="s">
        <v>566</v>
      </c>
      <c r="H897" s="20"/>
    </row>
    <row r="898" spans="2:8" x14ac:dyDescent="0.2">
      <c r="B898" s="121">
        <v>45701</v>
      </c>
      <c r="C898" s="119">
        <v>0.39444444444444443</v>
      </c>
      <c r="D898" s="120">
        <v>0.40694444444444444</v>
      </c>
      <c r="E898" s="19" t="s">
        <v>21</v>
      </c>
      <c r="F898" s="19" t="s">
        <v>70</v>
      </c>
      <c r="G898" s="20" t="s">
        <v>545</v>
      </c>
      <c r="H898" s="20"/>
    </row>
    <row r="899" spans="2:8" x14ac:dyDescent="0.2">
      <c r="B899" s="121">
        <v>45701</v>
      </c>
      <c r="C899" s="119">
        <v>0.41388888888888886</v>
      </c>
      <c r="D899" s="120">
        <v>0.43819444444444444</v>
      </c>
      <c r="E899" s="19" t="s">
        <v>21</v>
      </c>
      <c r="F899" s="19" t="s">
        <v>110</v>
      </c>
      <c r="G899" s="20" t="s">
        <v>567</v>
      </c>
      <c r="H899" s="20"/>
    </row>
    <row r="900" spans="2:8" x14ac:dyDescent="0.2">
      <c r="B900" s="121">
        <v>45701</v>
      </c>
      <c r="C900" s="119">
        <v>0.44444444444444442</v>
      </c>
      <c r="D900" s="120">
        <v>0.47222222222222221</v>
      </c>
      <c r="E900" s="19" t="s">
        <v>21</v>
      </c>
      <c r="F900" s="19" t="s">
        <v>110</v>
      </c>
      <c r="G900" s="20" t="s">
        <v>429</v>
      </c>
      <c r="H900" s="20"/>
    </row>
    <row r="901" spans="2:8" x14ac:dyDescent="0.2">
      <c r="B901" s="121">
        <v>45701</v>
      </c>
      <c r="C901" s="119">
        <v>0.47361111111111109</v>
      </c>
      <c r="D901" s="120">
        <v>0.50347222222222221</v>
      </c>
      <c r="E901" s="19" t="s">
        <v>21</v>
      </c>
      <c r="F901" s="19" t="s">
        <v>110</v>
      </c>
      <c r="G901" s="20" t="s">
        <v>147</v>
      </c>
      <c r="H901" s="20"/>
    </row>
    <row r="902" spans="2:8" x14ac:dyDescent="0.2">
      <c r="B902" s="121">
        <v>45701</v>
      </c>
      <c r="C902" s="119">
        <v>0.54236111111111107</v>
      </c>
      <c r="D902" s="120">
        <v>0.57222222222222219</v>
      </c>
      <c r="E902" s="19" t="s">
        <v>21</v>
      </c>
      <c r="F902" s="19" t="s">
        <v>110</v>
      </c>
      <c r="G902" s="20" t="s">
        <v>568</v>
      </c>
      <c r="H902" s="20"/>
    </row>
    <row r="903" spans="2:8" x14ac:dyDescent="0.2">
      <c r="B903" s="121">
        <v>45701</v>
      </c>
      <c r="C903" s="119">
        <v>0.57847222222222228</v>
      </c>
      <c r="D903" s="120">
        <v>0.60277777777777775</v>
      </c>
      <c r="E903" s="19" t="s">
        <v>21</v>
      </c>
      <c r="F903" s="19" t="s">
        <v>70</v>
      </c>
      <c r="G903" s="20" t="s">
        <v>822</v>
      </c>
      <c r="H903" s="20"/>
    </row>
    <row r="904" spans="2:8" x14ac:dyDescent="0.2">
      <c r="B904" s="121">
        <v>45701</v>
      </c>
      <c r="C904" s="119">
        <v>0.60763888888888884</v>
      </c>
      <c r="D904" s="120">
        <v>0.62847222222222221</v>
      </c>
      <c r="E904" s="19" t="s">
        <v>21</v>
      </c>
      <c r="F904" s="19" t="s">
        <v>70</v>
      </c>
      <c r="G904" s="20" t="s">
        <v>181</v>
      </c>
      <c r="H904" s="20"/>
    </row>
    <row r="905" spans="2:8" x14ac:dyDescent="0.2">
      <c r="B905" s="121">
        <v>45701</v>
      </c>
      <c r="C905" s="119">
        <v>0.63263888888888886</v>
      </c>
      <c r="D905" s="120">
        <v>0.64930555555555558</v>
      </c>
      <c r="E905" s="19" t="s">
        <v>21</v>
      </c>
      <c r="F905" s="19" t="s">
        <v>70</v>
      </c>
      <c r="G905" s="20" t="s">
        <v>422</v>
      </c>
      <c r="H905" s="20"/>
    </row>
    <row r="906" spans="2:8" x14ac:dyDescent="0.2">
      <c r="B906" s="121">
        <v>45701</v>
      </c>
      <c r="C906" s="119">
        <v>0.65555555555555556</v>
      </c>
      <c r="D906" s="120">
        <v>0.6791666666666667</v>
      </c>
      <c r="E906" s="19" t="s">
        <v>21</v>
      </c>
      <c r="F906" s="19" t="s">
        <v>110</v>
      </c>
      <c r="G906" s="20" t="s">
        <v>855</v>
      </c>
      <c r="H906" s="20"/>
    </row>
    <row r="907" spans="2:8" x14ac:dyDescent="0.2">
      <c r="B907" s="121">
        <v>45701</v>
      </c>
      <c r="C907" s="119">
        <v>0.68611111111111112</v>
      </c>
      <c r="D907" s="120">
        <v>0.7104166666666667</v>
      </c>
      <c r="E907" s="19" t="s">
        <v>21</v>
      </c>
      <c r="F907" s="19" t="s">
        <v>70</v>
      </c>
      <c r="G907" s="20" t="s">
        <v>783</v>
      </c>
      <c r="H907" s="20"/>
    </row>
    <row r="908" spans="2:8" x14ac:dyDescent="0.2">
      <c r="B908" s="121">
        <v>45701</v>
      </c>
      <c r="C908" s="119">
        <v>0.71527777777777779</v>
      </c>
      <c r="D908" s="120">
        <v>0.74236111111111114</v>
      </c>
      <c r="E908" s="19" t="s">
        <v>21</v>
      </c>
      <c r="F908" s="19" t="s">
        <v>70</v>
      </c>
      <c r="G908" s="20" t="s">
        <v>766</v>
      </c>
      <c r="H908" s="20"/>
    </row>
    <row r="909" spans="2:8" x14ac:dyDescent="0.2">
      <c r="B909" s="121">
        <v>45701</v>
      </c>
      <c r="C909" s="119">
        <v>0.74791666666666667</v>
      </c>
      <c r="D909" s="120">
        <v>0.76388888888888884</v>
      </c>
      <c r="E909" s="19" t="s">
        <v>21</v>
      </c>
      <c r="F909" s="19" t="s">
        <v>110</v>
      </c>
      <c r="G909" s="20" t="s">
        <v>569</v>
      </c>
      <c r="H909" s="20"/>
    </row>
    <row r="910" spans="2:8" x14ac:dyDescent="0.2">
      <c r="B910" s="121">
        <v>45701</v>
      </c>
      <c r="C910" s="119">
        <v>0.7680555555555556</v>
      </c>
      <c r="D910" s="120">
        <v>0.79652777777777772</v>
      </c>
      <c r="E910" s="19" t="s">
        <v>21</v>
      </c>
      <c r="F910" s="19" t="s">
        <v>70</v>
      </c>
      <c r="G910" s="20" t="s">
        <v>335</v>
      </c>
      <c r="H910" s="20"/>
    </row>
    <row r="911" spans="2:8" x14ac:dyDescent="0.2">
      <c r="B911" s="121">
        <v>45701</v>
      </c>
      <c r="C911" s="119">
        <v>0.7993055555555556</v>
      </c>
      <c r="D911" s="120">
        <v>0.82777777777777772</v>
      </c>
      <c r="E911" s="19" t="s">
        <v>21</v>
      </c>
      <c r="F911" s="19" t="s">
        <v>110</v>
      </c>
      <c r="G911" s="20" t="s">
        <v>531</v>
      </c>
      <c r="H911" s="20"/>
    </row>
    <row r="912" spans="2:8" x14ac:dyDescent="0.2">
      <c r="B912" s="121">
        <v>45702</v>
      </c>
      <c r="C912" s="119">
        <v>0.33680555555555558</v>
      </c>
      <c r="D912" s="120">
        <v>0.36805555555555558</v>
      </c>
      <c r="E912" s="19" t="s">
        <v>103</v>
      </c>
      <c r="F912" s="19" t="s">
        <v>110</v>
      </c>
      <c r="G912" s="20" t="s">
        <v>167</v>
      </c>
      <c r="H912" s="20"/>
    </row>
    <row r="913" spans="2:8" x14ac:dyDescent="0.2">
      <c r="B913" s="121">
        <v>45702</v>
      </c>
      <c r="C913" s="119">
        <v>0.37361111111111112</v>
      </c>
      <c r="D913" s="120">
        <v>0.3840277777777778</v>
      </c>
      <c r="E913" s="19" t="s">
        <v>103</v>
      </c>
      <c r="F913" s="19" t="s">
        <v>110</v>
      </c>
      <c r="G913" s="20" t="s">
        <v>570</v>
      </c>
      <c r="H913" s="20"/>
    </row>
    <row r="914" spans="2:8" x14ac:dyDescent="0.2">
      <c r="B914" s="121">
        <v>45702</v>
      </c>
      <c r="C914" s="119">
        <v>0.38472222222222224</v>
      </c>
      <c r="D914" s="120">
        <v>0.40208333333333335</v>
      </c>
      <c r="E914" s="19" t="s">
        <v>103</v>
      </c>
      <c r="F914" s="19" t="s">
        <v>70</v>
      </c>
      <c r="G914" s="20" t="s">
        <v>556</v>
      </c>
      <c r="H914" s="20"/>
    </row>
    <row r="915" spans="2:8" x14ac:dyDescent="0.2">
      <c r="B915" s="121">
        <v>45702</v>
      </c>
      <c r="C915" s="119">
        <v>0.40347222222222223</v>
      </c>
      <c r="D915" s="120">
        <v>0.4284722222222222</v>
      </c>
      <c r="E915" s="19" t="s">
        <v>103</v>
      </c>
      <c r="F915" s="19" t="s">
        <v>110</v>
      </c>
      <c r="G915" s="20" t="s">
        <v>148</v>
      </c>
      <c r="H915" s="20"/>
    </row>
    <row r="916" spans="2:8" x14ac:dyDescent="0.2">
      <c r="B916" s="121">
        <v>45702</v>
      </c>
      <c r="C916" s="119">
        <v>0.43541666666666667</v>
      </c>
      <c r="D916" s="120">
        <v>0.46597222222222223</v>
      </c>
      <c r="E916" s="19" t="s">
        <v>103</v>
      </c>
      <c r="F916" s="19" t="s">
        <v>110</v>
      </c>
      <c r="G916" s="20" t="s">
        <v>571</v>
      </c>
      <c r="H916" s="20"/>
    </row>
    <row r="917" spans="2:8" x14ac:dyDescent="0.2">
      <c r="B917" s="121">
        <v>45702</v>
      </c>
      <c r="C917" s="119">
        <v>0.47152777777777777</v>
      </c>
      <c r="D917" s="120">
        <v>0.48749999999999999</v>
      </c>
      <c r="E917" s="19" t="s">
        <v>103</v>
      </c>
      <c r="F917" s="19" t="s">
        <v>70</v>
      </c>
      <c r="G917" s="20" t="s">
        <v>494</v>
      </c>
      <c r="H917" s="20"/>
    </row>
    <row r="918" spans="2:8" x14ac:dyDescent="0.2">
      <c r="B918" s="121">
        <v>45702</v>
      </c>
      <c r="C918" s="119">
        <v>0.49375000000000002</v>
      </c>
      <c r="D918" s="120">
        <v>0.52083333333333337</v>
      </c>
      <c r="E918" s="19" t="s">
        <v>103</v>
      </c>
      <c r="F918" s="19" t="s">
        <v>70</v>
      </c>
      <c r="G918" s="20" t="s">
        <v>572</v>
      </c>
      <c r="H918" s="20"/>
    </row>
    <row r="919" spans="2:8" x14ac:dyDescent="0.2">
      <c r="B919" s="121">
        <v>45702</v>
      </c>
      <c r="C919" s="119">
        <v>0.54236111111111107</v>
      </c>
      <c r="D919" s="120">
        <v>0.55625000000000002</v>
      </c>
      <c r="E919" s="19" t="s">
        <v>103</v>
      </c>
      <c r="F919" s="19" t="s">
        <v>110</v>
      </c>
      <c r="G919" s="20" t="s">
        <v>758</v>
      </c>
      <c r="H919" s="20"/>
    </row>
    <row r="920" spans="2:8" x14ac:dyDescent="0.2">
      <c r="B920" s="121">
        <v>45702</v>
      </c>
      <c r="C920" s="119">
        <v>0.55694444444444446</v>
      </c>
      <c r="D920" s="120">
        <v>0.57222222222222219</v>
      </c>
      <c r="E920" s="19" t="s">
        <v>103</v>
      </c>
      <c r="F920" s="19" t="s">
        <v>110</v>
      </c>
      <c r="G920" s="20" t="s">
        <v>543</v>
      </c>
      <c r="H920" s="20"/>
    </row>
    <row r="921" spans="2:8" x14ac:dyDescent="0.2">
      <c r="B921" s="121">
        <v>45702</v>
      </c>
      <c r="C921" s="119">
        <v>0.57708333333333328</v>
      </c>
      <c r="D921" s="120">
        <v>0.60277777777777775</v>
      </c>
      <c r="E921" s="19" t="s">
        <v>103</v>
      </c>
      <c r="F921" s="19" t="s">
        <v>70</v>
      </c>
      <c r="G921" s="20" t="s">
        <v>573</v>
      </c>
      <c r="H921" s="20"/>
    </row>
    <row r="922" spans="2:8" x14ac:dyDescent="0.2">
      <c r="B922" s="121">
        <v>45702</v>
      </c>
      <c r="C922" s="119">
        <v>0.6069444444444444</v>
      </c>
      <c r="D922" s="120">
        <v>0.61944444444444446</v>
      </c>
      <c r="E922" s="19" t="s">
        <v>103</v>
      </c>
      <c r="F922" s="19" t="s">
        <v>70</v>
      </c>
      <c r="G922" s="20" t="s">
        <v>183</v>
      </c>
      <c r="H922" s="20"/>
    </row>
    <row r="923" spans="2:8" x14ac:dyDescent="0.2">
      <c r="B923" s="121">
        <v>45702</v>
      </c>
      <c r="C923" s="119">
        <v>0.62291666666666667</v>
      </c>
      <c r="D923" s="120">
        <v>0.64444444444444449</v>
      </c>
      <c r="E923" s="19" t="s">
        <v>103</v>
      </c>
      <c r="F923" s="19" t="s">
        <v>110</v>
      </c>
      <c r="G923" s="20" t="s">
        <v>157</v>
      </c>
      <c r="H923" s="20"/>
    </row>
    <row r="924" spans="2:8" x14ac:dyDescent="0.2">
      <c r="B924" s="121">
        <v>45702</v>
      </c>
      <c r="C924" s="119">
        <v>0.64722222222222225</v>
      </c>
      <c r="D924" s="120">
        <v>0.67361111111111116</v>
      </c>
      <c r="E924" s="19" t="s">
        <v>103</v>
      </c>
      <c r="F924" s="19" t="s">
        <v>70</v>
      </c>
      <c r="G924" s="20" t="s">
        <v>367</v>
      </c>
      <c r="H924" s="20"/>
    </row>
    <row r="925" spans="2:8" x14ac:dyDescent="0.2">
      <c r="B925" s="121">
        <v>45702</v>
      </c>
      <c r="C925" s="119">
        <v>0.6743055555555556</v>
      </c>
      <c r="D925" s="120">
        <v>0.69861111111111107</v>
      </c>
      <c r="E925" s="19" t="s">
        <v>103</v>
      </c>
      <c r="F925" s="19" t="s">
        <v>70</v>
      </c>
      <c r="G925" s="20" t="s">
        <v>772</v>
      </c>
      <c r="H925" s="20"/>
    </row>
    <row r="926" spans="2:8" x14ac:dyDescent="0.2">
      <c r="B926" s="121">
        <v>45702</v>
      </c>
      <c r="C926" s="119">
        <v>0.69930555555555551</v>
      </c>
      <c r="D926" s="120">
        <v>0.71250000000000002</v>
      </c>
      <c r="E926" s="19" t="s">
        <v>103</v>
      </c>
      <c r="F926" s="19" t="s">
        <v>70</v>
      </c>
      <c r="G926" s="20" t="s">
        <v>260</v>
      </c>
      <c r="H926" s="20"/>
    </row>
    <row r="927" spans="2:8" x14ac:dyDescent="0.2">
      <c r="B927" s="121">
        <v>45702</v>
      </c>
      <c r="C927" s="119">
        <v>0.71527777777777779</v>
      </c>
      <c r="D927" s="120">
        <v>0.7270833333333333</v>
      </c>
      <c r="E927" s="19" t="s">
        <v>103</v>
      </c>
      <c r="F927" s="19" t="s">
        <v>70</v>
      </c>
      <c r="G927" s="20" t="s">
        <v>261</v>
      </c>
      <c r="H927" s="20"/>
    </row>
    <row r="928" spans="2:8" x14ac:dyDescent="0.2">
      <c r="B928" s="121">
        <v>45702</v>
      </c>
      <c r="C928" s="119">
        <v>0.73333333333333328</v>
      </c>
      <c r="D928" s="120">
        <v>0.74444444444444446</v>
      </c>
      <c r="E928" s="19" t="s">
        <v>103</v>
      </c>
      <c r="F928" s="19" t="s">
        <v>110</v>
      </c>
      <c r="G928" s="20" t="s">
        <v>205</v>
      </c>
      <c r="H928" s="20"/>
    </row>
    <row r="929" spans="2:8" x14ac:dyDescent="0.2">
      <c r="B929" s="121">
        <v>45702</v>
      </c>
      <c r="C929" s="119">
        <v>0.75069444444444444</v>
      </c>
      <c r="D929" s="120">
        <v>0.77777777777777779</v>
      </c>
      <c r="E929" s="19" t="s">
        <v>103</v>
      </c>
      <c r="F929" s="19" t="s">
        <v>110</v>
      </c>
      <c r="G929" s="20" t="s">
        <v>743</v>
      </c>
      <c r="H929" s="20"/>
    </row>
    <row r="930" spans="2:8" x14ac:dyDescent="0.2">
      <c r="B930" s="121">
        <v>45702</v>
      </c>
      <c r="C930" s="119">
        <v>0.77986111111111112</v>
      </c>
      <c r="D930" s="120">
        <v>0.79374999999999996</v>
      </c>
      <c r="E930" s="19" t="s">
        <v>103</v>
      </c>
      <c r="F930" s="19" t="s">
        <v>110</v>
      </c>
      <c r="G930" s="20" t="s">
        <v>574</v>
      </c>
      <c r="H930" s="20"/>
    </row>
    <row r="931" spans="2:8" x14ac:dyDescent="0.2">
      <c r="B931" s="121">
        <v>45702</v>
      </c>
      <c r="C931" s="119">
        <v>0.79722222222222228</v>
      </c>
      <c r="D931" s="120">
        <v>0.81597222222222221</v>
      </c>
      <c r="E931" s="19" t="s">
        <v>103</v>
      </c>
      <c r="F931" s="19" t="s">
        <v>110</v>
      </c>
      <c r="G931" s="20" t="s">
        <v>333</v>
      </c>
      <c r="H931" s="20"/>
    </row>
    <row r="932" spans="2:8" x14ac:dyDescent="0.2">
      <c r="B932" s="121">
        <v>45702</v>
      </c>
      <c r="C932" s="119">
        <v>0.81944444444444442</v>
      </c>
      <c r="D932" s="120">
        <v>0.84166666666666667</v>
      </c>
      <c r="E932" s="19" t="s">
        <v>103</v>
      </c>
      <c r="F932" s="19" t="s">
        <v>110</v>
      </c>
      <c r="G932" s="20" t="s">
        <v>295</v>
      </c>
      <c r="H932" s="20"/>
    </row>
    <row r="933" spans="2:8" x14ac:dyDescent="0.2">
      <c r="B933" s="121">
        <v>45702</v>
      </c>
      <c r="C933" s="119">
        <v>0.33680555555555558</v>
      </c>
      <c r="D933" s="120">
        <v>0.35694444444444445</v>
      </c>
      <c r="E933" s="19" t="s">
        <v>104</v>
      </c>
      <c r="F933" s="19" t="s">
        <v>70</v>
      </c>
      <c r="G933" s="20" t="s">
        <v>817</v>
      </c>
      <c r="H933" s="20"/>
    </row>
    <row r="934" spans="2:8" x14ac:dyDescent="0.2">
      <c r="B934" s="121">
        <v>45702</v>
      </c>
      <c r="C934" s="119">
        <v>0.35902777777777778</v>
      </c>
      <c r="D934" s="120">
        <v>0.37986111111111109</v>
      </c>
      <c r="E934" s="19" t="s">
        <v>104</v>
      </c>
      <c r="F934" s="19" t="s">
        <v>70</v>
      </c>
      <c r="G934" s="20" t="s">
        <v>491</v>
      </c>
      <c r="H934" s="20"/>
    </row>
    <row r="935" spans="2:8" x14ac:dyDescent="0.2">
      <c r="B935" s="121">
        <v>45702</v>
      </c>
      <c r="C935" s="119">
        <v>0.38124999999999998</v>
      </c>
      <c r="D935" s="120">
        <v>0.41180555555555554</v>
      </c>
      <c r="E935" s="19" t="s">
        <v>104</v>
      </c>
      <c r="F935" s="19" t="s">
        <v>110</v>
      </c>
      <c r="G935" s="20" t="s">
        <v>575</v>
      </c>
      <c r="H935" s="20"/>
    </row>
    <row r="936" spans="2:8" x14ac:dyDescent="0.2">
      <c r="B936" s="121">
        <v>45702</v>
      </c>
      <c r="C936" s="119">
        <v>0.4152777777777778</v>
      </c>
      <c r="D936" s="120">
        <v>0.42777777777777776</v>
      </c>
      <c r="E936" s="19" t="s">
        <v>104</v>
      </c>
      <c r="F936" s="19" t="s">
        <v>110</v>
      </c>
      <c r="G936" s="20" t="s">
        <v>576</v>
      </c>
      <c r="H936" s="20"/>
    </row>
    <row r="937" spans="2:8" x14ac:dyDescent="0.2">
      <c r="B937" s="121">
        <v>45702</v>
      </c>
      <c r="C937" s="119">
        <v>0.43333333333333335</v>
      </c>
      <c r="D937" s="120">
        <v>0.4597222222222222</v>
      </c>
      <c r="E937" s="19" t="s">
        <v>104</v>
      </c>
      <c r="F937" s="19" t="s">
        <v>70</v>
      </c>
      <c r="G937" s="20" t="s">
        <v>138</v>
      </c>
      <c r="H937" s="20"/>
    </row>
    <row r="938" spans="2:8" x14ac:dyDescent="0.2">
      <c r="B938" s="121">
        <v>45702</v>
      </c>
      <c r="C938" s="119">
        <v>0.46388888888888891</v>
      </c>
      <c r="D938" s="120">
        <v>0.48541666666666666</v>
      </c>
      <c r="E938" s="19" t="s">
        <v>104</v>
      </c>
      <c r="F938" s="19" t="s">
        <v>70</v>
      </c>
      <c r="G938" s="20" t="s">
        <v>206</v>
      </c>
      <c r="H938" s="20"/>
    </row>
    <row r="939" spans="2:8" x14ac:dyDescent="0.2">
      <c r="B939" s="121">
        <v>45702</v>
      </c>
      <c r="C939" s="119">
        <v>0.49027777777777776</v>
      </c>
      <c r="D939" s="120">
        <v>0.51736111111111116</v>
      </c>
      <c r="E939" s="19" t="s">
        <v>104</v>
      </c>
      <c r="F939" s="19" t="s">
        <v>110</v>
      </c>
      <c r="G939" s="20" t="s">
        <v>296</v>
      </c>
      <c r="H939" s="20"/>
    </row>
    <row r="940" spans="2:8" x14ac:dyDescent="0.2">
      <c r="B940" s="121">
        <v>45702</v>
      </c>
      <c r="C940" s="119">
        <v>0.55277777777777781</v>
      </c>
      <c r="D940" s="120">
        <v>0.58194444444444449</v>
      </c>
      <c r="E940" s="19" t="s">
        <v>104</v>
      </c>
      <c r="F940" s="19" t="s">
        <v>70</v>
      </c>
      <c r="G940" s="20" t="s">
        <v>560</v>
      </c>
      <c r="H940" s="20"/>
    </row>
    <row r="941" spans="2:8" x14ac:dyDescent="0.2">
      <c r="B941" s="121">
        <v>45702</v>
      </c>
      <c r="C941" s="119">
        <v>0.58750000000000002</v>
      </c>
      <c r="D941" s="120">
        <v>0.61041666666666672</v>
      </c>
      <c r="E941" s="19" t="s">
        <v>104</v>
      </c>
      <c r="F941" s="19" t="s">
        <v>70</v>
      </c>
      <c r="G941" s="20" t="s">
        <v>119</v>
      </c>
      <c r="H941" s="20"/>
    </row>
    <row r="942" spans="2:8" x14ac:dyDescent="0.2">
      <c r="B942" s="121">
        <v>45702</v>
      </c>
      <c r="C942" s="119">
        <v>0.61597222222222225</v>
      </c>
      <c r="D942" s="120">
        <v>0.64444444444444449</v>
      </c>
      <c r="E942" s="19" t="s">
        <v>104</v>
      </c>
      <c r="F942" s="19" t="s">
        <v>110</v>
      </c>
      <c r="G942" s="20" t="s">
        <v>856</v>
      </c>
      <c r="H942" s="20"/>
    </row>
    <row r="943" spans="2:8" x14ac:dyDescent="0.2">
      <c r="B943" s="121">
        <v>45702</v>
      </c>
      <c r="C943" s="119">
        <v>0.65138888888888891</v>
      </c>
      <c r="D943" s="120">
        <v>0.66805555555555551</v>
      </c>
      <c r="E943" s="19" t="s">
        <v>104</v>
      </c>
      <c r="F943" s="19" t="s">
        <v>70</v>
      </c>
      <c r="G943" s="20" t="s">
        <v>843</v>
      </c>
      <c r="H943" s="20"/>
    </row>
    <row r="944" spans="2:8" x14ac:dyDescent="0.2">
      <c r="B944" s="121">
        <v>45702</v>
      </c>
      <c r="C944" s="119">
        <v>0.67083333333333328</v>
      </c>
      <c r="D944" s="120">
        <v>0.69513888888888886</v>
      </c>
      <c r="E944" s="19" t="s">
        <v>104</v>
      </c>
      <c r="F944" s="19" t="s">
        <v>70</v>
      </c>
      <c r="G944" s="20" t="s">
        <v>751</v>
      </c>
      <c r="H944" s="20"/>
    </row>
    <row r="945" spans="2:8" x14ac:dyDescent="0.2">
      <c r="B945" s="121">
        <v>45702</v>
      </c>
      <c r="C945" s="119">
        <v>0.69930555555555551</v>
      </c>
      <c r="D945" s="120">
        <v>0.71250000000000002</v>
      </c>
      <c r="E945" s="19" t="s">
        <v>104</v>
      </c>
      <c r="F945" s="19" t="s">
        <v>70</v>
      </c>
      <c r="G945" s="20" t="s">
        <v>161</v>
      </c>
      <c r="H945" s="20"/>
    </row>
    <row r="946" spans="2:8" x14ac:dyDescent="0.2">
      <c r="B946" s="121">
        <v>45702</v>
      </c>
      <c r="C946" s="119">
        <v>0.71805555555555556</v>
      </c>
      <c r="D946" s="120">
        <v>0.73055555555555551</v>
      </c>
      <c r="E946" s="19" t="s">
        <v>104</v>
      </c>
      <c r="F946" s="19" t="s">
        <v>70</v>
      </c>
      <c r="G946" s="20" t="s">
        <v>546</v>
      </c>
      <c r="H946" s="20"/>
    </row>
    <row r="947" spans="2:8" x14ac:dyDescent="0.2">
      <c r="B947" s="121">
        <v>45702</v>
      </c>
      <c r="C947" s="119">
        <v>0.73541666666666672</v>
      </c>
      <c r="D947" s="120">
        <v>0.75416666666666665</v>
      </c>
      <c r="E947" s="19" t="s">
        <v>104</v>
      </c>
      <c r="F947" s="19" t="s">
        <v>70</v>
      </c>
      <c r="G947" s="20" t="s">
        <v>267</v>
      </c>
      <c r="H947" s="20"/>
    </row>
    <row r="948" spans="2:8" x14ac:dyDescent="0.2">
      <c r="B948" s="121">
        <v>45702</v>
      </c>
      <c r="C948" s="119">
        <v>0.76041666666666663</v>
      </c>
      <c r="D948" s="120">
        <v>0.78055555555555556</v>
      </c>
      <c r="E948" s="19" t="s">
        <v>104</v>
      </c>
      <c r="F948" s="19" t="s">
        <v>110</v>
      </c>
      <c r="G948" s="20" t="s">
        <v>265</v>
      </c>
      <c r="H948" s="20"/>
    </row>
    <row r="949" spans="2:8" x14ac:dyDescent="0.2">
      <c r="B949" s="121">
        <v>45702</v>
      </c>
      <c r="C949" s="119">
        <v>0.78749999999999998</v>
      </c>
      <c r="D949" s="120">
        <v>0.79791666666666672</v>
      </c>
      <c r="E949" s="19" t="s">
        <v>104</v>
      </c>
      <c r="F949" s="19" t="s">
        <v>110</v>
      </c>
      <c r="G949" s="20" t="s">
        <v>577</v>
      </c>
      <c r="H949" s="20"/>
    </row>
    <row r="950" spans="2:8" x14ac:dyDescent="0.2">
      <c r="B950" s="121">
        <v>45702</v>
      </c>
      <c r="C950" s="119">
        <v>0.8041666666666667</v>
      </c>
      <c r="D950" s="120">
        <v>0.82430555555555551</v>
      </c>
      <c r="E950" s="19" t="s">
        <v>104</v>
      </c>
      <c r="F950" s="19" t="s">
        <v>110</v>
      </c>
      <c r="G950" s="20" t="s">
        <v>754</v>
      </c>
      <c r="H950" s="20"/>
    </row>
    <row r="951" spans="2:8" x14ac:dyDescent="0.2">
      <c r="B951" s="121">
        <v>45702</v>
      </c>
      <c r="C951" s="119">
        <v>0.82986111111111116</v>
      </c>
      <c r="D951" s="120">
        <v>0.84375</v>
      </c>
      <c r="E951" s="19" t="s">
        <v>104</v>
      </c>
      <c r="F951" s="19" t="s">
        <v>70</v>
      </c>
      <c r="G951" s="20" t="s">
        <v>578</v>
      </c>
      <c r="H951" s="20"/>
    </row>
    <row r="952" spans="2:8" x14ac:dyDescent="0.2">
      <c r="B952" s="121">
        <v>45702</v>
      </c>
      <c r="C952" s="119">
        <v>0.33750000000000002</v>
      </c>
      <c r="D952" s="120">
        <v>0.36388888888888887</v>
      </c>
      <c r="E952" s="19" t="s">
        <v>105</v>
      </c>
      <c r="F952" s="19" t="s">
        <v>70</v>
      </c>
      <c r="G952" s="20" t="s">
        <v>566</v>
      </c>
      <c r="H952" s="20"/>
    </row>
    <row r="953" spans="2:8" x14ac:dyDescent="0.2">
      <c r="B953" s="121">
        <v>45702</v>
      </c>
      <c r="C953" s="119">
        <v>0.36736111111111114</v>
      </c>
      <c r="D953" s="120">
        <v>0.39861111111111114</v>
      </c>
      <c r="E953" s="19" t="s">
        <v>105</v>
      </c>
      <c r="F953" s="19" t="s">
        <v>110</v>
      </c>
      <c r="G953" s="20" t="s">
        <v>120</v>
      </c>
      <c r="H953" s="20"/>
    </row>
    <row r="954" spans="2:8" x14ac:dyDescent="0.2">
      <c r="B954" s="121">
        <v>45702</v>
      </c>
      <c r="C954" s="119">
        <v>0.40347222222222223</v>
      </c>
      <c r="D954" s="120">
        <v>0.41458333333333336</v>
      </c>
      <c r="E954" s="19" t="s">
        <v>105</v>
      </c>
      <c r="F954" s="19" t="s">
        <v>70</v>
      </c>
      <c r="G954" s="20" t="s">
        <v>857</v>
      </c>
      <c r="H954" s="20"/>
    </row>
    <row r="955" spans="2:8" x14ac:dyDescent="0.2">
      <c r="B955" s="121">
        <v>45702</v>
      </c>
      <c r="C955" s="119">
        <v>0.41666666666666669</v>
      </c>
      <c r="D955" s="120">
        <v>0.44236111111111109</v>
      </c>
      <c r="E955" s="19" t="s">
        <v>105</v>
      </c>
      <c r="F955" s="19" t="s">
        <v>70</v>
      </c>
      <c r="G955" s="20" t="s">
        <v>428</v>
      </c>
      <c r="H955" s="20"/>
    </row>
    <row r="956" spans="2:8" x14ac:dyDescent="0.2">
      <c r="B956" s="121">
        <v>45702</v>
      </c>
      <c r="C956" s="119">
        <v>0.44791666666666669</v>
      </c>
      <c r="D956" s="120">
        <v>0.46388888888888891</v>
      </c>
      <c r="E956" s="19" t="s">
        <v>105</v>
      </c>
      <c r="F956" s="19" t="s">
        <v>70</v>
      </c>
      <c r="G956" s="20" t="s">
        <v>353</v>
      </c>
      <c r="H956" s="20"/>
    </row>
    <row r="957" spans="2:8" x14ac:dyDescent="0.2">
      <c r="B957" s="121">
        <v>45702</v>
      </c>
      <c r="C957" s="119">
        <v>0.46527777777777779</v>
      </c>
      <c r="D957" s="120">
        <v>0.48819444444444443</v>
      </c>
      <c r="E957" s="19" t="s">
        <v>105</v>
      </c>
      <c r="F957" s="19" t="s">
        <v>110</v>
      </c>
      <c r="G957" s="20" t="s">
        <v>816</v>
      </c>
      <c r="H957" s="20"/>
    </row>
    <row r="958" spans="2:8" x14ac:dyDescent="0.2">
      <c r="B958" s="121">
        <v>45702</v>
      </c>
      <c r="C958" s="119">
        <v>0.49305555555555558</v>
      </c>
      <c r="D958" s="120">
        <v>0.50624999999999998</v>
      </c>
      <c r="E958" s="19" t="s">
        <v>105</v>
      </c>
      <c r="F958" s="19" t="s">
        <v>110</v>
      </c>
      <c r="G958" s="20" t="s">
        <v>799</v>
      </c>
      <c r="H958" s="20"/>
    </row>
    <row r="959" spans="2:8" x14ac:dyDescent="0.2">
      <c r="B959" s="121">
        <v>45702</v>
      </c>
      <c r="C959" s="119">
        <v>0.55555555555555558</v>
      </c>
      <c r="D959" s="120">
        <v>0.56874999999999998</v>
      </c>
      <c r="E959" s="19" t="s">
        <v>105</v>
      </c>
      <c r="F959" s="19" t="s">
        <v>110</v>
      </c>
      <c r="G959" s="20" t="s">
        <v>579</v>
      </c>
      <c r="H959" s="20"/>
    </row>
    <row r="960" spans="2:8" x14ac:dyDescent="0.2">
      <c r="B960" s="121">
        <v>45702</v>
      </c>
      <c r="C960" s="119">
        <v>0.57222222222222219</v>
      </c>
      <c r="D960" s="120">
        <v>0.59791666666666665</v>
      </c>
      <c r="E960" s="19" t="s">
        <v>105</v>
      </c>
      <c r="F960" s="19" t="s">
        <v>110</v>
      </c>
      <c r="G960" s="20" t="s">
        <v>580</v>
      </c>
      <c r="H960" s="20"/>
    </row>
    <row r="961" spans="2:8" x14ac:dyDescent="0.2">
      <c r="B961" s="121">
        <v>45702</v>
      </c>
      <c r="C961" s="119">
        <v>0.60277777777777775</v>
      </c>
      <c r="D961" s="120">
        <v>0.62847222222222221</v>
      </c>
      <c r="E961" s="19" t="s">
        <v>105</v>
      </c>
      <c r="F961" s="19" t="s">
        <v>110</v>
      </c>
      <c r="G961" s="20" t="s">
        <v>222</v>
      </c>
      <c r="H961" s="20"/>
    </row>
    <row r="962" spans="2:8" x14ac:dyDescent="0.2">
      <c r="B962" s="121">
        <v>45702</v>
      </c>
      <c r="C962" s="119">
        <v>0.6333333333333333</v>
      </c>
      <c r="D962" s="120">
        <v>0.64513888888888893</v>
      </c>
      <c r="E962" s="19" t="s">
        <v>105</v>
      </c>
      <c r="F962" s="19" t="s">
        <v>70</v>
      </c>
      <c r="G962" s="20" t="s">
        <v>311</v>
      </c>
      <c r="H962" s="20"/>
    </row>
    <row r="963" spans="2:8" x14ac:dyDescent="0.2">
      <c r="B963" s="121">
        <v>45702</v>
      </c>
      <c r="C963" s="119">
        <v>0.65069444444444446</v>
      </c>
      <c r="D963" s="120">
        <v>0.68125000000000002</v>
      </c>
      <c r="E963" s="19" t="s">
        <v>105</v>
      </c>
      <c r="F963" s="19" t="s">
        <v>70</v>
      </c>
      <c r="G963" s="20" t="s">
        <v>858</v>
      </c>
      <c r="H963" s="20"/>
    </row>
    <row r="964" spans="2:8" x14ac:dyDescent="0.2">
      <c r="B964" s="121">
        <v>45702</v>
      </c>
      <c r="C964" s="119">
        <v>0.68402777777777779</v>
      </c>
      <c r="D964" s="120">
        <v>0.7006944444444444</v>
      </c>
      <c r="E964" s="19" t="s">
        <v>105</v>
      </c>
      <c r="F964" s="19" t="s">
        <v>70</v>
      </c>
      <c r="G964" s="20" t="s">
        <v>175</v>
      </c>
      <c r="H964" s="20"/>
    </row>
    <row r="965" spans="2:8" x14ac:dyDescent="0.2">
      <c r="B965" s="121">
        <v>45702</v>
      </c>
      <c r="C965" s="119">
        <v>0.70694444444444449</v>
      </c>
      <c r="D965" s="120">
        <v>0.72569444444444442</v>
      </c>
      <c r="E965" s="19" t="s">
        <v>105</v>
      </c>
      <c r="F965" s="19" t="s">
        <v>70</v>
      </c>
      <c r="G965" s="20" t="s">
        <v>223</v>
      </c>
      <c r="H965" s="20"/>
    </row>
    <row r="966" spans="2:8" x14ac:dyDescent="0.2">
      <c r="B966" s="121">
        <v>45702</v>
      </c>
      <c r="C966" s="119">
        <v>0.73124999999999996</v>
      </c>
      <c r="D966" s="120">
        <v>0.75</v>
      </c>
      <c r="E966" s="19" t="s">
        <v>105</v>
      </c>
      <c r="F966" s="19" t="s">
        <v>110</v>
      </c>
      <c r="G966" s="20" t="s">
        <v>581</v>
      </c>
      <c r="H966" s="20"/>
    </row>
    <row r="967" spans="2:8" x14ac:dyDescent="0.2">
      <c r="B967" s="121">
        <v>45702</v>
      </c>
      <c r="C967" s="119">
        <v>0.75694444444444442</v>
      </c>
      <c r="D967" s="120">
        <v>0.77777777777777779</v>
      </c>
      <c r="E967" s="19" t="s">
        <v>105</v>
      </c>
      <c r="F967" s="19" t="s">
        <v>110</v>
      </c>
      <c r="G967" s="20" t="s">
        <v>582</v>
      </c>
      <c r="H967" s="20"/>
    </row>
    <row r="968" spans="2:8" x14ac:dyDescent="0.2">
      <c r="B968" s="121">
        <v>45702</v>
      </c>
      <c r="C968" s="119">
        <v>0.78402777777777777</v>
      </c>
      <c r="D968" s="120">
        <v>0.79791666666666672</v>
      </c>
      <c r="E968" s="19" t="s">
        <v>105</v>
      </c>
      <c r="F968" s="19" t="s">
        <v>110</v>
      </c>
      <c r="G968" s="20" t="s">
        <v>489</v>
      </c>
      <c r="H968" s="20"/>
    </row>
    <row r="969" spans="2:8" x14ac:dyDescent="0.2">
      <c r="B969" s="121">
        <v>45702</v>
      </c>
      <c r="C969" s="119">
        <v>0.80069444444444449</v>
      </c>
      <c r="D969" s="120">
        <v>0.82361111111111107</v>
      </c>
      <c r="E969" s="19" t="s">
        <v>105</v>
      </c>
      <c r="F969" s="19" t="s">
        <v>70</v>
      </c>
      <c r="G969" s="20" t="s">
        <v>372</v>
      </c>
      <c r="H969" s="20"/>
    </row>
    <row r="970" spans="2:8" x14ac:dyDescent="0.2">
      <c r="B970" s="121">
        <v>45702</v>
      </c>
      <c r="C970" s="119">
        <v>0.82986111111111116</v>
      </c>
      <c r="D970" s="120">
        <v>0.85277777777777775</v>
      </c>
      <c r="E970" s="19" t="s">
        <v>105</v>
      </c>
      <c r="F970" s="19" t="s">
        <v>70</v>
      </c>
      <c r="G970" s="20" t="s">
        <v>583</v>
      </c>
      <c r="H970" s="20"/>
    </row>
    <row r="971" spans="2:8" x14ac:dyDescent="0.2">
      <c r="B971" s="121">
        <v>45702</v>
      </c>
      <c r="C971" s="119">
        <v>0.33680555555555558</v>
      </c>
      <c r="D971" s="120">
        <v>0.35694444444444445</v>
      </c>
      <c r="E971" s="19" t="s">
        <v>3</v>
      </c>
      <c r="F971" s="19" t="s">
        <v>110</v>
      </c>
      <c r="G971" s="20" t="s">
        <v>147</v>
      </c>
      <c r="H971" s="20"/>
    </row>
    <row r="972" spans="2:8" x14ac:dyDescent="0.2">
      <c r="B972" s="121">
        <v>45702</v>
      </c>
      <c r="C972" s="119">
        <v>0.36388888888888887</v>
      </c>
      <c r="D972" s="120">
        <v>0.38541666666666669</v>
      </c>
      <c r="E972" s="19" t="s">
        <v>3</v>
      </c>
      <c r="F972" s="19" t="s">
        <v>110</v>
      </c>
      <c r="G972" s="20" t="s">
        <v>584</v>
      </c>
      <c r="H972" s="20"/>
    </row>
    <row r="973" spans="2:8" x14ac:dyDescent="0.2">
      <c r="B973" s="121">
        <v>45702</v>
      </c>
      <c r="C973" s="119">
        <v>0.3888888888888889</v>
      </c>
      <c r="D973" s="120">
        <v>0.4</v>
      </c>
      <c r="E973" s="19" t="s">
        <v>3</v>
      </c>
      <c r="F973" s="19" t="s">
        <v>110</v>
      </c>
      <c r="G973" s="20" t="s">
        <v>585</v>
      </c>
      <c r="H973" s="20"/>
    </row>
    <row r="974" spans="2:8" x14ac:dyDescent="0.2">
      <c r="B974" s="121">
        <v>45702</v>
      </c>
      <c r="C974" s="119">
        <v>0.40069444444444446</v>
      </c>
      <c r="D974" s="120">
        <v>0.43055555555555558</v>
      </c>
      <c r="E974" s="19" t="s">
        <v>3</v>
      </c>
      <c r="F974" s="19" t="s">
        <v>70</v>
      </c>
      <c r="G974" s="20" t="s">
        <v>586</v>
      </c>
      <c r="H974" s="20"/>
    </row>
    <row r="975" spans="2:8" x14ac:dyDescent="0.2">
      <c r="B975" s="121">
        <v>45702</v>
      </c>
      <c r="C975" s="119">
        <v>0.43472222222222223</v>
      </c>
      <c r="D975" s="120">
        <v>0.45347222222222222</v>
      </c>
      <c r="E975" s="19" t="s">
        <v>3</v>
      </c>
      <c r="F975" s="19" t="s">
        <v>70</v>
      </c>
      <c r="G975" s="20" t="s">
        <v>146</v>
      </c>
      <c r="H975" s="20"/>
    </row>
    <row r="976" spans="2:8" x14ac:dyDescent="0.2">
      <c r="B976" s="121">
        <v>45702</v>
      </c>
      <c r="C976" s="119">
        <v>0.45624999999999999</v>
      </c>
      <c r="D976" s="120">
        <v>0.48749999999999999</v>
      </c>
      <c r="E976" s="19" t="s">
        <v>3</v>
      </c>
      <c r="F976" s="19" t="s">
        <v>110</v>
      </c>
      <c r="G976" s="20" t="s">
        <v>812</v>
      </c>
      <c r="H976" s="20"/>
    </row>
    <row r="977" spans="2:8" x14ac:dyDescent="0.2">
      <c r="B977" s="121">
        <v>45702</v>
      </c>
      <c r="C977" s="119">
        <v>0.49236111111111114</v>
      </c>
      <c r="D977" s="120">
        <v>0.50972222222222219</v>
      </c>
      <c r="E977" s="19" t="s">
        <v>3</v>
      </c>
      <c r="F977" s="19" t="s">
        <v>70</v>
      </c>
      <c r="G977" s="20" t="s">
        <v>796</v>
      </c>
      <c r="H977" s="20"/>
    </row>
    <row r="978" spans="2:8" x14ac:dyDescent="0.2">
      <c r="B978" s="121">
        <v>45702</v>
      </c>
      <c r="C978" s="119">
        <v>0.5493055555555556</v>
      </c>
      <c r="D978" s="120">
        <v>0.56041666666666667</v>
      </c>
      <c r="E978" s="19" t="s">
        <v>3</v>
      </c>
      <c r="F978" s="19" t="s">
        <v>70</v>
      </c>
      <c r="G978" s="20" t="s">
        <v>528</v>
      </c>
      <c r="H978" s="20"/>
    </row>
    <row r="979" spans="2:8" x14ac:dyDescent="0.2">
      <c r="B979" s="121">
        <v>45702</v>
      </c>
      <c r="C979" s="119">
        <v>0.56666666666666665</v>
      </c>
      <c r="D979" s="120">
        <v>0.58750000000000002</v>
      </c>
      <c r="E979" s="19" t="s">
        <v>3</v>
      </c>
      <c r="F979" s="19" t="s">
        <v>110</v>
      </c>
      <c r="G979" s="20" t="s">
        <v>419</v>
      </c>
      <c r="H979" s="20"/>
    </row>
    <row r="980" spans="2:8" x14ac:dyDescent="0.2">
      <c r="B980" s="121">
        <v>45702</v>
      </c>
      <c r="C980" s="119">
        <v>0.59027777777777779</v>
      </c>
      <c r="D980" s="120">
        <v>0.61250000000000004</v>
      </c>
      <c r="E980" s="19" t="s">
        <v>3</v>
      </c>
      <c r="F980" s="19" t="s">
        <v>70</v>
      </c>
      <c r="G980" s="20" t="s">
        <v>469</v>
      </c>
      <c r="H980" s="20"/>
    </row>
    <row r="981" spans="2:8" x14ac:dyDescent="0.2">
      <c r="B981" s="121">
        <v>45702</v>
      </c>
      <c r="C981" s="119">
        <v>0.61319444444444449</v>
      </c>
      <c r="D981" s="120">
        <v>0.63958333333333328</v>
      </c>
      <c r="E981" s="19" t="s">
        <v>3</v>
      </c>
      <c r="F981" s="19" t="s">
        <v>110</v>
      </c>
      <c r="G981" s="20" t="s">
        <v>587</v>
      </c>
      <c r="H981" s="20"/>
    </row>
    <row r="982" spans="2:8" x14ac:dyDescent="0.2">
      <c r="B982" s="121">
        <v>45702</v>
      </c>
      <c r="C982" s="119">
        <v>0.64027777777777772</v>
      </c>
      <c r="D982" s="120">
        <v>0.66736111111111107</v>
      </c>
      <c r="E982" s="19" t="s">
        <v>3</v>
      </c>
      <c r="F982" s="19" t="s">
        <v>110</v>
      </c>
      <c r="G982" s="20" t="s">
        <v>755</v>
      </c>
      <c r="H982" s="20"/>
    </row>
    <row r="983" spans="2:8" x14ac:dyDescent="0.2">
      <c r="B983" s="121">
        <v>45702</v>
      </c>
      <c r="C983" s="119">
        <v>0.67361111111111116</v>
      </c>
      <c r="D983" s="120">
        <v>0.68472222222222223</v>
      </c>
      <c r="E983" s="19" t="s">
        <v>3</v>
      </c>
      <c r="F983" s="19" t="s">
        <v>70</v>
      </c>
      <c r="G983" s="20" t="s">
        <v>850</v>
      </c>
      <c r="H983" s="20"/>
    </row>
    <row r="984" spans="2:8" x14ac:dyDescent="0.2">
      <c r="B984" s="121">
        <v>45702</v>
      </c>
      <c r="C984" s="119">
        <v>0.69166666666666665</v>
      </c>
      <c r="D984" s="120">
        <v>0.71875</v>
      </c>
      <c r="E984" s="19" t="s">
        <v>3</v>
      </c>
      <c r="F984" s="19" t="s">
        <v>70</v>
      </c>
      <c r="G984" s="20" t="s">
        <v>808</v>
      </c>
      <c r="H984" s="20"/>
    </row>
    <row r="985" spans="2:8" x14ac:dyDescent="0.2">
      <c r="B985" s="121">
        <v>45702</v>
      </c>
      <c r="C985" s="119">
        <v>0.72291666666666665</v>
      </c>
      <c r="D985" s="120">
        <v>0.74652777777777779</v>
      </c>
      <c r="E985" s="19" t="s">
        <v>3</v>
      </c>
      <c r="F985" s="19" t="s">
        <v>70</v>
      </c>
      <c r="G985" s="20" t="s">
        <v>810</v>
      </c>
      <c r="H985" s="20"/>
    </row>
    <row r="986" spans="2:8" x14ac:dyDescent="0.2">
      <c r="B986" s="121">
        <v>45702</v>
      </c>
      <c r="C986" s="119">
        <v>0.74930555555555556</v>
      </c>
      <c r="D986" s="120">
        <v>0.77777777777777779</v>
      </c>
      <c r="E986" s="19" t="s">
        <v>3</v>
      </c>
      <c r="F986" s="19" t="s">
        <v>70</v>
      </c>
      <c r="G986" s="20" t="s">
        <v>588</v>
      </c>
      <c r="H986" s="20"/>
    </row>
    <row r="987" spans="2:8" x14ac:dyDescent="0.2">
      <c r="B987" s="121">
        <v>45702</v>
      </c>
      <c r="C987" s="119">
        <v>0.78194444444444444</v>
      </c>
      <c r="D987" s="120">
        <v>0.80208333333333337</v>
      </c>
      <c r="E987" s="19" t="s">
        <v>3</v>
      </c>
      <c r="F987" s="19" t="s">
        <v>110</v>
      </c>
      <c r="G987" s="20" t="s">
        <v>859</v>
      </c>
      <c r="H987" s="20"/>
    </row>
    <row r="988" spans="2:8" x14ac:dyDescent="0.2">
      <c r="B988" s="121">
        <v>45702</v>
      </c>
      <c r="C988" s="119">
        <v>0.80347222222222225</v>
      </c>
      <c r="D988" s="120">
        <v>0.81527777777777777</v>
      </c>
      <c r="E988" s="19" t="s">
        <v>3</v>
      </c>
      <c r="F988" s="19" t="s">
        <v>70</v>
      </c>
      <c r="G988" s="20" t="s">
        <v>768</v>
      </c>
      <c r="H988" s="20"/>
    </row>
    <row r="989" spans="2:8" x14ac:dyDescent="0.2">
      <c r="B989" s="121">
        <v>45702</v>
      </c>
      <c r="C989" s="119">
        <v>0.8208333333333333</v>
      </c>
      <c r="D989" s="120">
        <v>0.84861111111111109</v>
      </c>
      <c r="E989" s="19" t="s">
        <v>3</v>
      </c>
      <c r="F989" s="19" t="s">
        <v>70</v>
      </c>
      <c r="G989" s="20" t="s">
        <v>325</v>
      </c>
      <c r="H989" s="20"/>
    </row>
    <row r="990" spans="2:8" x14ac:dyDescent="0.2">
      <c r="B990" s="121">
        <v>45702</v>
      </c>
      <c r="C990" s="119">
        <v>0.33958333333333335</v>
      </c>
      <c r="D990" s="120">
        <v>0.35972222222222222</v>
      </c>
      <c r="E990" s="19" t="s">
        <v>4</v>
      </c>
      <c r="F990" s="19" t="s">
        <v>110</v>
      </c>
      <c r="G990" s="20" t="s">
        <v>589</v>
      </c>
      <c r="H990" s="20"/>
    </row>
    <row r="991" spans="2:8" x14ac:dyDescent="0.2">
      <c r="B991" s="121">
        <v>45702</v>
      </c>
      <c r="C991" s="119">
        <v>0.36180555555555555</v>
      </c>
      <c r="D991" s="120">
        <v>0.39097222222222222</v>
      </c>
      <c r="E991" s="19" t="s">
        <v>4</v>
      </c>
      <c r="F991" s="19" t="s">
        <v>110</v>
      </c>
      <c r="G991" s="20" t="s">
        <v>485</v>
      </c>
      <c r="H991" s="20"/>
    </row>
    <row r="992" spans="2:8" x14ac:dyDescent="0.2">
      <c r="B992" s="121">
        <v>45702</v>
      </c>
      <c r="C992" s="119">
        <v>0.39513888888888887</v>
      </c>
      <c r="D992" s="120">
        <v>0.42430555555555555</v>
      </c>
      <c r="E992" s="19" t="s">
        <v>4</v>
      </c>
      <c r="F992" s="19" t="s">
        <v>70</v>
      </c>
      <c r="G992" s="20" t="s">
        <v>368</v>
      </c>
      <c r="H992" s="20"/>
    </row>
    <row r="993" spans="2:8" x14ac:dyDescent="0.2">
      <c r="B993" s="121">
        <v>45702</v>
      </c>
      <c r="C993" s="119">
        <v>0.42777777777777776</v>
      </c>
      <c r="D993" s="120">
        <v>0.44513888888888886</v>
      </c>
      <c r="E993" s="19" t="s">
        <v>4</v>
      </c>
      <c r="F993" s="19" t="s">
        <v>70</v>
      </c>
      <c r="G993" s="20" t="s">
        <v>365</v>
      </c>
      <c r="H993" s="20"/>
    </row>
    <row r="994" spans="2:8" x14ac:dyDescent="0.2">
      <c r="B994" s="121">
        <v>45702</v>
      </c>
      <c r="C994" s="119">
        <v>0.44791666666666669</v>
      </c>
      <c r="D994" s="120">
        <v>0.4777777777777778</v>
      </c>
      <c r="E994" s="19" t="s">
        <v>4</v>
      </c>
      <c r="F994" s="19" t="s">
        <v>70</v>
      </c>
      <c r="G994" s="20" t="s">
        <v>856</v>
      </c>
      <c r="H994" s="20"/>
    </row>
    <row r="995" spans="2:8" x14ac:dyDescent="0.2">
      <c r="B995" s="121">
        <v>45702</v>
      </c>
      <c r="C995" s="119">
        <v>0.47847222222222224</v>
      </c>
      <c r="D995" s="120">
        <v>0.5083333333333333</v>
      </c>
      <c r="E995" s="19" t="s">
        <v>4</v>
      </c>
      <c r="F995" s="19" t="s">
        <v>70</v>
      </c>
      <c r="G995" s="20" t="s">
        <v>498</v>
      </c>
      <c r="H995" s="20"/>
    </row>
    <row r="996" spans="2:8" x14ac:dyDescent="0.2">
      <c r="B996" s="121">
        <v>45702</v>
      </c>
      <c r="C996" s="119">
        <v>0.5493055555555556</v>
      </c>
      <c r="D996" s="120">
        <v>0.56180555555555556</v>
      </c>
      <c r="E996" s="19" t="s">
        <v>4</v>
      </c>
      <c r="F996" s="19" t="s">
        <v>70</v>
      </c>
      <c r="G996" s="20" t="s">
        <v>176</v>
      </c>
      <c r="H996" s="20"/>
    </row>
    <row r="997" spans="2:8" x14ac:dyDescent="0.2">
      <c r="B997" s="121">
        <v>45702</v>
      </c>
      <c r="C997" s="119">
        <v>0.56597222222222221</v>
      </c>
      <c r="D997" s="120">
        <v>0.59444444444444444</v>
      </c>
      <c r="E997" s="19" t="s">
        <v>4</v>
      </c>
      <c r="F997" s="19" t="s">
        <v>110</v>
      </c>
      <c r="G997" s="20" t="s">
        <v>546</v>
      </c>
      <c r="H997" s="20"/>
    </row>
    <row r="998" spans="2:8" x14ac:dyDescent="0.2">
      <c r="B998" s="121">
        <v>45702</v>
      </c>
      <c r="C998" s="119">
        <v>0.59722222222222221</v>
      </c>
      <c r="D998" s="120">
        <v>0.61111111111111116</v>
      </c>
      <c r="E998" s="19" t="s">
        <v>4</v>
      </c>
      <c r="F998" s="19" t="s">
        <v>70</v>
      </c>
      <c r="G998" s="20" t="s">
        <v>590</v>
      </c>
      <c r="H998" s="20"/>
    </row>
    <row r="999" spans="2:8" x14ac:dyDescent="0.2">
      <c r="B999" s="121">
        <v>45702</v>
      </c>
      <c r="C999" s="119">
        <v>0.61805555555555558</v>
      </c>
      <c r="D999" s="120">
        <v>0.62916666666666665</v>
      </c>
      <c r="E999" s="19" t="s">
        <v>4</v>
      </c>
      <c r="F999" s="19" t="s">
        <v>70</v>
      </c>
      <c r="G999" s="20" t="s">
        <v>860</v>
      </c>
      <c r="H999" s="20"/>
    </row>
    <row r="1000" spans="2:8" x14ac:dyDescent="0.2">
      <c r="B1000" s="121">
        <v>45702</v>
      </c>
      <c r="C1000" s="119">
        <v>0.6333333333333333</v>
      </c>
      <c r="D1000" s="120">
        <v>0.65347222222222223</v>
      </c>
      <c r="E1000" s="19" t="s">
        <v>4</v>
      </c>
      <c r="F1000" s="19" t="s">
        <v>70</v>
      </c>
      <c r="G1000" s="20" t="s">
        <v>818</v>
      </c>
      <c r="H1000" s="20"/>
    </row>
    <row r="1001" spans="2:8" x14ac:dyDescent="0.2">
      <c r="B1001" s="121">
        <v>45702</v>
      </c>
      <c r="C1001" s="119">
        <v>0.65902777777777777</v>
      </c>
      <c r="D1001" s="120">
        <v>0.68680555555555556</v>
      </c>
      <c r="E1001" s="19" t="s">
        <v>4</v>
      </c>
      <c r="F1001" s="19" t="s">
        <v>110</v>
      </c>
      <c r="G1001" s="20" t="s">
        <v>197</v>
      </c>
      <c r="H1001" s="20"/>
    </row>
    <row r="1002" spans="2:8" x14ac:dyDescent="0.2">
      <c r="B1002" s="121">
        <v>45702</v>
      </c>
      <c r="C1002" s="119">
        <v>0.68888888888888888</v>
      </c>
      <c r="D1002" s="120">
        <v>0.70902777777777781</v>
      </c>
      <c r="E1002" s="19" t="s">
        <v>4</v>
      </c>
      <c r="F1002" s="19" t="s">
        <v>70</v>
      </c>
      <c r="G1002" s="20" t="s">
        <v>591</v>
      </c>
      <c r="H1002" s="20"/>
    </row>
    <row r="1003" spans="2:8" x14ac:dyDescent="0.2">
      <c r="B1003" s="121">
        <v>45702</v>
      </c>
      <c r="C1003" s="119">
        <v>0.71180555555555558</v>
      </c>
      <c r="D1003" s="120">
        <v>0.72291666666666665</v>
      </c>
      <c r="E1003" s="19" t="s">
        <v>4</v>
      </c>
      <c r="F1003" s="19" t="s">
        <v>110</v>
      </c>
      <c r="G1003" s="20" t="s">
        <v>484</v>
      </c>
      <c r="H1003" s="20"/>
    </row>
    <row r="1004" spans="2:8" x14ac:dyDescent="0.2">
      <c r="B1004" s="121">
        <v>45702</v>
      </c>
      <c r="C1004" s="119">
        <v>0.72430555555555554</v>
      </c>
      <c r="D1004" s="120">
        <v>0.7368055555555556</v>
      </c>
      <c r="E1004" s="19" t="s">
        <v>4</v>
      </c>
      <c r="F1004" s="19" t="s">
        <v>70</v>
      </c>
      <c r="G1004" s="20" t="s">
        <v>292</v>
      </c>
      <c r="H1004" s="20"/>
    </row>
    <row r="1005" spans="2:8" x14ac:dyDescent="0.2">
      <c r="B1005" s="121">
        <v>45702</v>
      </c>
      <c r="C1005" s="119">
        <v>0.74027777777777781</v>
      </c>
      <c r="D1005" s="120">
        <v>0.75763888888888886</v>
      </c>
      <c r="E1005" s="19" t="s">
        <v>4</v>
      </c>
      <c r="F1005" s="19" t="s">
        <v>110</v>
      </c>
      <c r="G1005" s="20" t="s">
        <v>471</v>
      </c>
      <c r="H1005" s="20"/>
    </row>
    <row r="1006" spans="2:8" x14ac:dyDescent="0.2">
      <c r="B1006" s="121">
        <v>45702</v>
      </c>
      <c r="C1006" s="119">
        <v>0.76388888888888884</v>
      </c>
      <c r="D1006" s="120">
        <v>0.79097222222222219</v>
      </c>
      <c r="E1006" s="19" t="s">
        <v>4</v>
      </c>
      <c r="F1006" s="19" t="s">
        <v>70</v>
      </c>
      <c r="G1006" s="20" t="s">
        <v>492</v>
      </c>
      <c r="H1006" s="20"/>
    </row>
    <row r="1007" spans="2:8" x14ac:dyDescent="0.2">
      <c r="B1007" s="121">
        <v>45702</v>
      </c>
      <c r="C1007" s="119">
        <v>0.7944444444444444</v>
      </c>
      <c r="D1007" s="120">
        <v>0.81944444444444442</v>
      </c>
      <c r="E1007" s="19" t="s">
        <v>4</v>
      </c>
      <c r="F1007" s="19" t="s">
        <v>70</v>
      </c>
      <c r="G1007" s="20" t="s">
        <v>477</v>
      </c>
      <c r="H1007" s="20"/>
    </row>
    <row r="1008" spans="2:8" x14ac:dyDescent="0.2">
      <c r="B1008" s="121">
        <v>45702</v>
      </c>
      <c r="C1008" s="119">
        <v>0.82152777777777775</v>
      </c>
      <c r="D1008" s="120">
        <v>0.84375</v>
      </c>
      <c r="E1008" s="19" t="s">
        <v>4</v>
      </c>
      <c r="F1008" s="19" t="s">
        <v>110</v>
      </c>
      <c r="G1008" s="20" t="s">
        <v>190</v>
      </c>
      <c r="H1008" s="20"/>
    </row>
    <row r="1009" spans="2:8" x14ac:dyDescent="0.2">
      <c r="B1009" s="121">
        <v>45702</v>
      </c>
      <c r="C1009" s="119">
        <v>0.33402777777777776</v>
      </c>
      <c r="D1009" s="120">
        <v>0.36458333333333331</v>
      </c>
      <c r="E1009" s="19" t="s">
        <v>16</v>
      </c>
      <c r="F1009" s="19" t="s">
        <v>70</v>
      </c>
      <c r="G1009" s="20" t="s">
        <v>861</v>
      </c>
      <c r="H1009" s="20"/>
    </row>
    <row r="1010" spans="2:8" x14ac:dyDescent="0.2">
      <c r="B1010" s="121">
        <v>45702</v>
      </c>
      <c r="C1010" s="119">
        <v>0.36944444444444446</v>
      </c>
      <c r="D1010" s="120">
        <v>0.40069444444444446</v>
      </c>
      <c r="E1010" s="19" t="s">
        <v>16</v>
      </c>
      <c r="F1010" s="19" t="s">
        <v>110</v>
      </c>
      <c r="G1010" s="20" t="s">
        <v>764</v>
      </c>
      <c r="H1010" s="20"/>
    </row>
    <row r="1011" spans="2:8" x14ac:dyDescent="0.2">
      <c r="B1011" s="121">
        <v>45702</v>
      </c>
      <c r="C1011" s="119">
        <v>0.40347222222222223</v>
      </c>
      <c r="D1011" s="120">
        <v>0.4236111111111111</v>
      </c>
      <c r="E1011" s="19" t="s">
        <v>16</v>
      </c>
      <c r="F1011" s="19" t="s">
        <v>70</v>
      </c>
      <c r="G1011" s="20" t="s">
        <v>411</v>
      </c>
      <c r="H1011" s="20"/>
    </row>
    <row r="1012" spans="2:8" x14ac:dyDescent="0.2">
      <c r="B1012" s="121">
        <v>45702</v>
      </c>
      <c r="C1012" s="119">
        <v>0.43055555555555558</v>
      </c>
      <c r="D1012" s="120">
        <v>0.45902777777777776</v>
      </c>
      <c r="E1012" s="19" t="s">
        <v>16</v>
      </c>
      <c r="F1012" s="19" t="s">
        <v>70</v>
      </c>
      <c r="G1012" s="20" t="s">
        <v>282</v>
      </c>
      <c r="H1012" s="20"/>
    </row>
    <row r="1013" spans="2:8" x14ac:dyDescent="0.2">
      <c r="B1013" s="121">
        <v>45702</v>
      </c>
      <c r="C1013" s="119">
        <v>0.46041666666666664</v>
      </c>
      <c r="D1013" s="120">
        <v>0.49166666666666664</v>
      </c>
      <c r="E1013" s="19" t="s">
        <v>16</v>
      </c>
      <c r="F1013" s="19" t="s">
        <v>110</v>
      </c>
      <c r="G1013" s="20" t="s">
        <v>423</v>
      </c>
      <c r="H1013" s="20"/>
    </row>
    <row r="1014" spans="2:8" x14ac:dyDescent="0.2">
      <c r="B1014" s="121">
        <v>45702</v>
      </c>
      <c r="C1014" s="119">
        <v>0.49444444444444446</v>
      </c>
      <c r="D1014" s="120">
        <v>0.51388888888888884</v>
      </c>
      <c r="E1014" s="19" t="s">
        <v>16</v>
      </c>
      <c r="F1014" s="19" t="s">
        <v>70</v>
      </c>
      <c r="G1014" s="20" t="s">
        <v>177</v>
      </c>
      <c r="H1014" s="20"/>
    </row>
    <row r="1015" spans="2:8" x14ac:dyDescent="0.2">
      <c r="B1015" s="121">
        <v>45702</v>
      </c>
      <c r="C1015" s="119">
        <v>0.55277777777777781</v>
      </c>
      <c r="D1015" s="120">
        <v>0.58402777777777781</v>
      </c>
      <c r="E1015" s="19" t="s">
        <v>16</v>
      </c>
      <c r="F1015" s="19" t="s">
        <v>70</v>
      </c>
      <c r="G1015" s="20" t="s">
        <v>136</v>
      </c>
      <c r="H1015" s="20"/>
    </row>
    <row r="1016" spans="2:8" x14ac:dyDescent="0.2">
      <c r="B1016" s="121">
        <v>45702</v>
      </c>
      <c r="C1016" s="119">
        <v>0.58888888888888891</v>
      </c>
      <c r="D1016" s="120">
        <v>0.61250000000000004</v>
      </c>
      <c r="E1016" s="19" t="s">
        <v>16</v>
      </c>
      <c r="F1016" s="19" t="s">
        <v>110</v>
      </c>
      <c r="G1016" s="20" t="s">
        <v>576</v>
      </c>
      <c r="H1016" s="20"/>
    </row>
    <row r="1017" spans="2:8" x14ac:dyDescent="0.2">
      <c r="B1017" s="121">
        <v>45702</v>
      </c>
      <c r="C1017" s="119">
        <v>0.61805555555555558</v>
      </c>
      <c r="D1017" s="120">
        <v>0.62916666666666665</v>
      </c>
      <c r="E1017" s="19" t="s">
        <v>16</v>
      </c>
      <c r="F1017" s="19" t="s">
        <v>110</v>
      </c>
      <c r="G1017" s="20" t="s">
        <v>183</v>
      </c>
      <c r="H1017" s="20"/>
    </row>
    <row r="1018" spans="2:8" x14ac:dyDescent="0.2">
      <c r="B1018" s="121">
        <v>45702</v>
      </c>
      <c r="C1018" s="119">
        <v>0.63194444444444442</v>
      </c>
      <c r="D1018" s="120">
        <v>0.65694444444444444</v>
      </c>
      <c r="E1018" s="19" t="s">
        <v>16</v>
      </c>
      <c r="F1018" s="19" t="s">
        <v>70</v>
      </c>
      <c r="G1018" s="20" t="s">
        <v>351</v>
      </c>
      <c r="H1018" s="20"/>
    </row>
    <row r="1019" spans="2:8" x14ac:dyDescent="0.2">
      <c r="B1019" s="121">
        <v>45702</v>
      </c>
      <c r="C1019" s="119">
        <v>0.65902777777777777</v>
      </c>
      <c r="D1019" s="120">
        <v>0.68958333333333333</v>
      </c>
      <c r="E1019" s="19" t="s">
        <v>16</v>
      </c>
      <c r="F1019" s="19" t="s">
        <v>70</v>
      </c>
      <c r="G1019" s="20" t="s">
        <v>592</v>
      </c>
      <c r="H1019" s="20"/>
    </row>
    <row r="1020" spans="2:8" x14ac:dyDescent="0.2">
      <c r="B1020" s="121">
        <v>45702</v>
      </c>
      <c r="C1020" s="119">
        <v>0.69236111111111109</v>
      </c>
      <c r="D1020" s="120">
        <v>0.71111111111111114</v>
      </c>
      <c r="E1020" s="19" t="s">
        <v>16</v>
      </c>
      <c r="F1020" s="19" t="s">
        <v>110</v>
      </c>
      <c r="G1020" s="20" t="s">
        <v>793</v>
      </c>
      <c r="H1020" s="20"/>
    </row>
    <row r="1021" spans="2:8" x14ac:dyDescent="0.2">
      <c r="B1021" s="121">
        <v>45702</v>
      </c>
      <c r="C1021" s="119">
        <v>0.71319444444444446</v>
      </c>
      <c r="D1021" s="120">
        <v>0.7416666666666667</v>
      </c>
      <c r="E1021" s="19" t="s">
        <v>16</v>
      </c>
      <c r="F1021" s="19" t="s">
        <v>110</v>
      </c>
      <c r="G1021" s="20" t="s">
        <v>841</v>
      </c>
      <c r="H1021" s="20"/>
    </row>
    <row r="1022" spans="2:8" x14ac:dyDescent="0.2">
      <c r="B1022" s="121">
        <v>45702</v>
      </c>
      <c r="C1022" s="119">
        <v>0.74791666666666667</v>
      </c>
      <c r="D1022" s="120">
        <v>0.77013888888888893</v>
      </c>
      <c r="E1022" s="19" t="s">
        <v>16</v>
      </c>
      <c r="F1022" s="19" t="s">
        <v>110</v>
      </c>
      <c r="G1022" s="20" t="s">
        <v>862</v>
      </c>
      <c r="H1022" s="20"/>
    </row>
    <row r="1023" spans="2:8" x14ac:dyDescent="0.2">
      <c r="B1023" s="121">
        <v>45702</v>
      </c>
      <c r="C1023" s="119">
        <v>0.77500000000000002</v>
      </c>
      <c r="D1023" s="120">
        <v>0.80625000000000002</v>
      </c>
      <c r="E1023" s="19" t="s">
        <v>16</v>
      </c>
      <c r="F1023" s="19" t="s">
        <v>70</v>
      </c>
      <c r="G1023" s="20" t="s">
        <v>264</v>
      </c>
      <c r="H1023" s="20"/>
    </row>
    <row r="1024" spans="2:8" x14ac:dyDescent="0.2">
      <c r="B1024" s="121">
        <v>45702</v>
      </c>
      <c r="C1024" s="119">
        <v>0.8125</v>
      </c>
      <c r="D1024" s="120">
        <v>0.84027777777777779</v>
      </c>
      <c r="E1024" s="19" t="s">
        <v>16</v>
      </c>
      <c r="F1024" s="19" t="s">
        <v>110</v>
      </c>
      <c r="G1024" s="20" t="s">
        <v>460</v>
      </c>
      <c r="H1024" s="20"/>
    </row>
    <row r="1025" spans="2:8" x14ac:dyDescent="0.2">
      <c r="B1025" s="121">
        <v>45702</v>
      </c>
      <c r="C1025" s="119">
        <v>0.33402777777777776</v>
      </c>
      <c r="D1025" s="120">
        <v>0.35138888888888886</v>
      </c>
      <c r="E1025" s="19" t="s">
        <v>17</v>
      </c>
      <c r="F1025" s="19" t="s">
        <v>70</v>
      </c>
      <c r="G1025" s="20" t="s">
        <v>824</v>
      </c>
      <c r="H1025" s="20"/>
    </row>
    <row r="1026" spans="2:8" x14ac:dyDescent="0.2">
      <c r="B1026" s="121">
        <v>45702</v>
      </c>
      <c r="C1026" s="119">
        <v>0.35833333333333334</v>
      </c>
      <c r="D1026" s="120">
        <v>0.37361111111111112</v>
      </c>
      <c r="E1026" s="19" t="s">
        <v>17</v>
      </c>
      <c r="F1026" s="19" t="s">
        <v>110</v>
      </c>
      <c r="G1026" s="20" t="s">
        <v>147</v>
      </c>
      <c r="H1026" s="20"/>
    </row>
    <row r="1027" spans="2:8" x14ac:dyDescent="0.2">
      <c r="B1027" s="121">
        <v>45702</v>
      </c>
      <c r="C1027" s="119">
        <v>0.37777777777777777</v>
      </c>
      <c r="D1027" s="120">
        <v>0.40763888888888888</v>
      </c>
      <c r="E1027" s="19" t="s">
        <v>17</v>
      </c>
      <c r="F1027" s="19" t="s">
        <v>110</v>
      </c>
      <c r="G1027" s="20" t="s">
        <v>229</v>
      </c>
      <c r="H1027" s="20"/>
    </row>
    <row r="1028" spans="2:8" x14ac:dyDescent="0.2">
      <c r="B1028" s="121">
        <v>45702</v>
      </c>
      <c r="C1028" s="119">
        <v>0.41041666666666665</v>
      </c>
      <c r="D1028" s="120">
        <v>0.42777777777777776</v>
      </c>
      <c r="E1028" s="19" t="s">
        <v>17</v>
      </c>
      <c r="F1028" s="19" t="s">
        <v>70</v>
      </c>
      <c r="G1028" s="20" t="s">
        <v>593</v>
      </c>
      <c r="H1028" s="20"/>
    </row>
    <row r="1029" spans="2:8" x14ac:dyDescent="0.2">
      <c r="B1029" s="121">
        <v>45702</v>
      </c>
      <c r="C1029" s="119">
        <v>0.43194444444444446</v>
      </c>
      <c r="D1029" s="120">
        <v>0.45277777777777778</v>
      </c>
      <c r="E1029" s="19" t="s">
        <v>17</v>
      </c>
      <c r="F1029" s="19" t="s">
        <v>110</v>
      </c>
      <c r="G1029" s="20" t="s">
        <v>137</v>
      </c>
      <c r="H1029" s="20"/>
    </row>
    <row r="1030" spans="2:8" x14ac:dyDescent="0.2">
      <c r="B1030" s="121">
        <v>45702</v>
      </c>
      <c r="C1030" s="119">
        <v>0.45694444444444443</v>
      </c>
      <c r="D1030" s="120">
        <v>0.47361111111111109</v>
      </c>
      <c r="E1030" s="19" t="s">
        <v>17</v>
      </c>
      <c r="F1030" s="19" t="s">
        <v>70</v>
      </c>
      <c r="G1030" s="20" t="s">
        <v>594</v>
      </c>
      <c r="H1030" s="20"/>
    </row>
    <row r="1031" spans="2:8" x14ac:dyDescent="0.2">
      <c r="B1031" s="121">
        <v>45702</v>
      </c>
      <c r="C1031" s="119">
        <v>0.47916666666666669</v>
      </c>
      <c r="D1031" s="120">
        <v>0.5083333333333333</v>
      </c>
      <c r="E1031" s="19" t="s">
        <v>17</v>
      </c>
      <c r="F1031" s="19" t="s">
        <v>70</v>
      </c>
      <c r="G1031" s="20" t="s">
        <v>595</v>
      </c>
      <c r="H1031" s="20"/>
    </row>
    <row r="1032" spans="2:8" x14ac:dyDescent="0.2">
      <c r="B1032" s="121">
        <v>45702</v>
      </c>
      <c r="C1032" s="119">
        <v>0.54513888888888884</v>
      </c>
      <c r="D1032" s="120">
        <v>0.56944444444444442</v>
      </c>
      <c r="E1032" s="19" t="s">
        <v>17</v>
      </c>
      <c r="F1032" s="19" t="s">
        <v>70</v>
      </c>
      <c r="G1032" s="20" t="s">
        <v>200</v>
      </c>
      <c r="H1032" s="20"/>
    </row>
    <row r="1033" spans="2:8" x14ac:dyDescent="0.2">
      <c r="B1033" s="121">
        <v>45702</v>
      </c>
      <c r="C1033" s="119">
        <v>0.5756944444444444</v>
      </c>
      <c r="D1033" s="120">
        <v>0.59444444444444444</v>
      </c>
      <c r="E1033" s="19" t="s">
        <v>17</v>
      </c>
      <c r="F1033" s="19" t="s">
        <v>70</v>
      </c>
      <c r="G1033" s="20" t="s">
        <v>428</v>
      </c>
      <c r="H1033" s="20"/>
    </row>
    <row r="1034" spans="2:8" x14ac:dyDescent="0.2">
      <c r="B1034" s="121">
        <v>45702</v>
      </c>
      <c r="C1034" s="119">
        <v>0.59722222222222221</v>
      </c>
      <c r="D1034" s="120">
        <v>0.61527777777777781</v>
      </c>
      <c r="E1034" s="19" t="s">
        <v>17</v>
      </c>
      <c r="F1034" s="19" t="s">
        <v>110</v>
      </c>
      <c r="G1034" s="20" t="s">
        <v>863</v>
      </c>
      <c r="H1034" s="20"/>
    </row>
    <row r="1035" spans="2:8" x14ac:dyDescent="0.2">
      <c r="B1035" s="121">
        <v>45702</v>
      </c>
      <c r="C1035" s="119">
        <v>0.6166666666666667</v>
      </c>
      <c r="D1035" s="120">
        <v>0.63680555555555551</v>
      </c>
      <c r="E1035" s="19" t="s">
        <v>17</v>
      </c>
      <c r="F1035" s="19" t="s">
        <v>70</v>
      </c>
      <c r="G1035" s="20" t="s">
        <v>474</v>
      </c>
      <c r="H1035" s="20"/>
    </row>
    <row r="1036" spans="2:8" x14ac:dyDescent="0.2">
      <c r="B1036" s="121">
        <v>45702</v>
      </c>
      <c r="C1036" s="119">
        <v>0.63958333333333328</v>
      </c>
      <c r="D1036" s="120">
        <v>0.65763888888888888</v>
      </c>
      <c r="E1036" s="19" t="s">
        <v>17</v>
      </c>
      <c r="F1036" s="19" t="s">
        <v>70</v>
      </c>
      <c r="G1036" s="20" t="s">
        <v>596</v>
      </c>
      <c r="H1036" s="20"/>
    </row>
    <row r="1037" spans="2:8" x14ac:dyDescent="0.2">
      <c r="B1037" s="121">
        <v>45702</v>
      </c>
      <c r="C1037" s="119">
        <v>0.66249999999999998</v>
      </c>
      <c r="D1037" s="120">
        <v>0.68194444444444446</v>
      </c>
      <c r="E1037" s="19" t="s">
        <v>17</v>
      </c>
      <c r="F1037" s="19" t="s">
        <v>110</v>
      </c>
      <c r="G1037" s="20" t="s">
        <v>419</v>
      </c>
      <c r="H1037" s="20"/>
    </row>
    <row r="1038" spans="2:8" x14ac:dyDescent="0.2">
      <c r="B1038" s="121">
        <v>45702</v>
      </c>
      <c r="C1038" s="119">
        <v>0.68888888888888888</v>
      </c>
      <c r="D1038" s="120">
        <v>0.7055555555555556</v>
      </c>
      <c r="E1038" s="19" t="s">
        <v>17</v>
      </c>
      <c r="F1038" s="19" t="s">
        <v>110</v>
      </c>
      <c r="G1038" s="20" t="s">
        <v>307</v>
      </c>
      <c r="H1038" s="20"/>
    </row>
    <row r="1039" spans="2:8" x14ac:dyDescent="0.2">
      <c r="B1039" s="121">
        <v>45702</v>
      </c>
      <c r="C1039" s="119">
        <v>0.71250000000000002</v>
      </c>
      <c r="D1039" s="120">
        <v>0.73333333333333328</v>
      </c>
      <c r="E1039" s="19" t="s">
        <v>17</v>
      </c>
      <c r="F1039" s="19" t="s">
        <v>70</v>
      </c>
      <c r="G1039" s="20" t="s">
        <v>597</v>
      </c>
      <c r="H1039" s="20"/>
    </row>
    <row r="1040" spans="2:8" x14ac:dyDescent="0.2">
      <c r="B1040" s="121">
        <v>45702</v>
      </c>
      <c r="C1040" s="119">
        <v>0.73541666666666672</v>
      </c>
      <c r="D1040" s="120">
        <v>0.76111111111111107</v>
      </c>
      <c r="E1040" s="19" t="s">
        <v>17</v>
      </c>
      <c r="F1040" s="19" t="s">
        <v>70</v>
      </c>
      <c r="G1040" s="20" t="s">
        <v>598</v>
      </c>
      <c r="H1040" s="20"/>
    </row>
    <row r="1041" spans="2:8" x14ac:dyDescent="0.2">
      <c r="B1041" s="121">
        <v>45702</v>
      </c>
      <c r="C1041" s="119">
        <v>0.76527777777777772</v>
      </c>
      <c r="D1041" s="120">
        <v>0.78888888888888886</v>
      </c>
      <c r="E1041" s="19" t="s">
        <v>17</v>
      </c>
      <c r="F1041" s="19" t="s">
        <v>70</v>
      </c>
      <c r="G1041" s="20" t="s">
        <v>842</v>
      </c>
      <c r="H1041" s="20"/>
    </row>
    <row r="1042" spans="2:8" x14ac:dyDescent="0.2">
      <c r="B1042" s="121">
        <v>45702</v>
      </c>
      <c r="C1042" s="119">
        <v>0.7895833333333333</v>
      </c>
      <c r="D1042" s="120">
        <v>0.81388888888888888</v>
      </c>
      <c r="E1042" s="19" t="s">
        <v>17</v>
      </c>
      <c r="F1042" s="19" t="s">
        <v>110</v>
      </c>
      <c r="G1042" s="20" t="s">
        <v>864</v>
      </c>
      <c r="H1042" s="20"/>
    </row>
    <row r="1043" spans="2:8" x14ac:dyDescent="0.2">
      <c r="B1043" s="121">
        <v>45702</v>
      </c>
      <c r="C1043" s="119">
        <v>0.81736111111111109</v>
      </c>
      <c r="D1043" s="120">
        <v>0.84305555555555556</v>
      </c>
      <c r="E1043" s="19" t="s">
        <v>17</v>
      </c>
      <c r="F1043" s="19" t="s">
        <v>70</v>
      </c>
      <c r="G1043" s="20" t="s">
        <v>599</v>
      </c>
      <c r="H1043" s="20"/>
    </row>
    <row r="1044" spans="2:8" x14ac:dyDescent="0.2">
      <c r="B1044" s="121">
        <v>45702</v>
      </c>
      <c r="C1044" s="119">
        <v>0.33819444444444446</v>
      </c>
      <c r="D1044" s="120">
        <v>0.3611111111111111</v>
      </c>
      <c r="E1044" s="19" t="s">
        <v>18</v>
      </c>
      <c r="F1044" s="19" t="s">
        <v>70</v>
      </c>
      <c r="G1044" s="20" t="s">
        <v>600</v>
      </c>
      <c r="H1044" s="20"/>
    </row>
    <row r="1045" spans="2:8" x14ac:dyDescent="0.2">
      <c r="B1045" s="121">
        <v>45702</v>
      </c>
      <c r="C1045" s="119">
        <v>0.36180555555555555</v>
      </c>
      <c r="D1045" s="120">
        <v>0.38819444444444445</v>
      </c>
      <c r="E1045" s="19" t="s">
        <v>18</v>
      </c>
      <c r="F1045" s="19" t="s">
        <v>70</v>
      </c>
      <c r="G1045" s="20" t="s">
        <v>601</v>
      </c>
      <c r="H1045" s="20"/>
    </row>
    <row r="1046" spans="2:8" x14ac:dyDescent="0.2">
      <c r="B1046" s="121">
        <v>45702</v>
      </c>
      <c r="C1046" s="119">
        <v>0.39444444444444443</v>
      </c>
      <c r="D1046" s="120">
        <v>0.41111111111111109</v>
      </c>
      <c r="E1046" s="19" t="s">
        <v>18</v>
      </c>
      <c r="F1046" s="19" t="s">
        <v>110</v>
      </c>
      <c r="G1046" s="20" t="s">
        <v>772</v>
      </c>
      <c r="H1046" s="20"/>
    </row>
    <row r="1047" spans="2:8" x14ac:dyDescent="0.2">
      <c r="B1047" s="121">
        <v>45702</v>
      </c>
      <c r="C1047" s="119">
        <v>0.4152777777777778</v>
      </c>
      <c r="D1047" s="120">
        <v>0.43819444444444444</v>
      </c>
      <c r="E1047" s="19" t="s">
        <v>18</v>
      </c>
      <c r="F1047" s="19" t="s">
        <v>110</v>
      </c>
      <c r="G1047" s="20" t="s">
        <v>475</v>
      </c>
      <c r="H1047" s="20"/>
    </row>
    <row r="1048" spans="2:8" x14ac:dyDescent="0.2">
      <c r="B1048" s="121">
        <v>45702</v>
      </c>
      <c r="C1048" s="119">
        <v>0.44374999999999998</v>
      </c>
      <c r="D1048" s="120">
        <v>0.47499999999999998</v>
      </c>
      <c r="E1048" s="19" t="s">
        <v>18</v>
      </c>
      <c r="F1048" s="19" t="s">
        <v>110</v>
      </c>
      <c r="G1048" s="20" t="s">
        <v>213</v>
      </c>
      <c r="H1048" s="20"/>
    </row>
    <row r="1049" spans="2:8" x14ac:dyDescent="0.2">
      <c r="B1049" s="121">
        <v>45702</v>
      </c>
      <c r="C1049" s="119">
        <v>0.4777777777777778</v>
      </c>
      <c r="D1049" s="120">
        <v>0.48819444444444443</v>
      </c>
      <c r="E1049" s="19" t="s">
        <v>18</v>
      </c>
      <c r="F1049" s="19" t="s">
        <v>70</v>
      </c>
      <c r="G1049" s="20" t="s">
        <v>549</v>
      </c>
      <c r="H1049" s="20"/>
    </row>
    <row r="1050" spans="2:8" x14ac:dyDescent="0.2">
      <c r="B1050" s="121">
        <v>45702</v>
      </c>
      <c r="C1050" s="119">
        <v>0.4909722222222222</v>
      </c>
      <c r="D1050" s="120">
        <v>0.50902777777777775</v>
      </c>
      <c r="E1050" s="19" t="s">
        <v>18</v>
      </c>
      <c r="F1050" s="19" t="s">
        <v>110</v>
      </c>
      <c r="G1050" s="20" t="s">
        <v>369</v>
      </c>
      <c r="H1050" s="20"/>
    </row>
    <row r="1051" spans="2:8" x14ac:dyDescent="0.2">
      <c r="B1051" s="121">
        <v>45702</v>
      </c>
      <c r="C1051" s="119">
        <v>0.54374999999999996</v>
      </c>
      <c r="D1051" s="120">
        <v>0.56111111111111112</v>
      </c>
      <c r="E1051" s="19" t="s">
        <v>18</v>
      </c>
      <c r="F1051" s="19" t="s">
        <v>110</v>
      </c>
      <c r="G1051" s="20" t="s">
        <v>784</v>
      </c>
      <c r="H1051" s="20"/>
    </row>
    <row r="1052" spans="2:8" x14ac:dyDescent="0.2">
      <c r="B1052" s="121">
        <v>45702</v>
      </c>
      <c r="C1052" s="119">
        <v>0.56527777777777777</v>
      </c>
      <c r="D1052" s="120">
        <v>0.59027777777777779</v>
      </c>
      <c r="E1052" s="19" t="s">
        <v>18</v>
      </c>
      <c r="F1052" s="19" t="s">
        <v>110</v>
      </c>
      <c r="G1052" s="20" t="s">
        <v>865</v>
      </c>
      <c r="H1052" s="20"/>
    </row>
    <row r="1053" spans="2:8" x14ac:dyDescent="0.2">
      <c r="B1053" s="121">
        <v>45702</v>
      </c>
      <c r="C1053" s="119">
        <v>0.59722222222222221</v>
      </c>
      <c r="D1053" s="120">
        <v>0.60833333333333328</v>
      </c>
      <c r="E1053" s="19" t="s">
        <v>18</v>
      </c>
      <c r="F1053" s="19" t="s">
        <v>110</v>
      </c>
      <c r="G1053" s="20" t="s">
        <v>214</v>
      </c>
      <c r="H1053" s="20"/>
    </row>
    <row r="1054" spans="2:8" x14ac:dyDescent="0.2">
      <c r="B1054" s="121">
        <v>45702</v>
      </c>
      <c r="C1054" s="119">
        <v>0.61041666666666672</v>
      </c>
      <c r="D1054" s="120">
        <v>0.64097222222222228</v>
      </c>
      <c r="E1054" s="19" t="s">
        <v>18</v>
      </c>
      <c r="F1054" s="19" t="s">
        <v>70</v>
      </c>
      <c r="G1054" s="20" t="s">
        <v>866</v>
      </c>
      <c r="H1054" s="20"/>
    </row>
    <row r="1055" spans="2:8" x14ac:dyDescent="0.2">
      <c r="B1055" s="121">
        <v>45702</v>
      </c>
      <c r="C1055" s="119">
        <v>0.6430555555555556</v>
      </c>
      <c r="D1055" s="120">
        <v>0.66041666666666665</v>
      </c>
      <c r="E1055" s="19" t="s">
        <v>18</v>
      </c>
      <c r="F1055" s="19" t="s">
        <v>110</v>
      </c>
      <c r="G1055" s="20" t="s">
        <v>471</v>
      </c>
      <c r="H1055" s="20"/>
    </row>
    <row r="1056" spans="2:8" x14ac:dyDescent="0.2">
      <c r="B1056" s="121">
        <v>45702</v>
      </c>
      <c r="C1056" s="119">
        <v>0.66736111111111107</v>
      </c>
      <c r="D1056" s="120">
        <v>0.69166666666666665</v>
      </c>
      <c r="E1056" s="19" t="s">
        <v>18</v>
      </c>
      <c r="F1056" s="19" t="s">
        <v>110</v>
      </c>
      <c r="G1056" s="20" t="s">
        <v>744</v>
      </c>
      <c r="H1056" s="20"/>
    </row>
    <row r="1057" spans="2:8" x14ac:dyDescent="0.2">
      <c r="B1057" s="121">
        <v>45702</v>
      </c>
      <c r="C1057" s="119">
        <v>0.69722222222222219</v>
      </c>
      <c r="D1057" s="120">
        <v>0.71805555555555556</v>
      </c>
      <c r="E1057" s="19" t="s">
        <v>18</v>
      </c>
      <c r="F1057" s="19" t="s">
        <v>70</v>
      </c>
      <c r="G1057" s="20" t="s">
        <v>215</v>
      </c>
      <c r="H1057" s="20"/>
    </row>
    <row r="1058" spans="2:8" x14ac:dyDescent="0.2">
      <c r="B1058" s="121">
        <v>45702</v>
      </c>
      <c r="C1058" s="119">
        <v>0.72499999999999998</v>
      </c>
      <c r="D1058" s="120">
        <v>0.75</v>
      </c>
      <c r="E1058" s="19" t="s">
        <v>18</v>
      </c>
      <c r="F1058" s="19" t="s">
        <v>70</v>
      </c>
      <c r="G1058" s="20" t="s">
        <v>407</v>
      </c>
      <c r="H1058" s="20"/>
    </row>
    <row r="1059" spans="2:8" x14ac:dyDescent="0.2">
      <c r="B1059" s="121">
        <v>45702</v>
      </c>
      <c r="C1059" s="119">
        <v>0.75555555555555554</v>
      </c>
      <c r="D1059" s="120">
        <v>0.77638888888888891</v>
      </c>
      <c r="E1059" s="19" t="s">
        <v>18</v>
      </c>
      <c r="F1059" s="19" t="s">
        <v>110</v>
      </c>
      <c r="G1059" s="20" t="s">
        <v>602</v>
      </c>
      <c r="H1059" s="20"/>
    </row>
    <row r="1060" spans="2:8" x14ac:dyDescent="0.2">
      <c r="B1060" s="121">
        <v>45702</v>
      </c>
      <c r="C1060" s="119">
        <v>0.77916666666666667</v>
      </c>
      <c r="D1060" s="120">
        <v>0.79583333333333328</v>
      </c>
      <c r="E1060" s="19" t="s">
        <v>18</v>
      </c>
      <c r="F1060" s="19" t="s">
        <v>70</v>
      </c>
      <c r="G1060" s="20" t="s">
        <v>603</v>
      </c>
      <c r="H1060" s="20"/>
    </row>
    <row r="1061" spans="2:8" x14ac:dyDescent="0.2">
      <c r="B1061" s="121">
        <v>45702</v>
      </c>
      <c r="C1061" s="119">
        <v>0.79791666666666672</v>
      </c>
      <c r="D1061" s="120">
        <v>0.81874999999999998</v>
      </c>
      <c r="E1061" s="19" t="s">
        <v>18</v>
      </c>
      <c r="F1061" s="19" t="s">
        <v>70</v>
      </c>
      <c r="G1061" s="20" t="s">
        <v>216</v>
      </c>
      <c r="H1061" s="20"/>
    </row>
    <row r="1062" spans="2:8" x14ac:dyDescent="0.2">
      <c r="B1062" s="121">
        <v>45702</v>
      </c>
      <c r="C1062" s="119">
        <v>0.82152777777777775</v>
      </c>
      <c r="D1062" s="120">
        <v>0.84236111111111112</v>
      </c>
      <c r="E1062" s="19" t="s">
        <v>18</v>
      </c>
      <c r="F1062" s="19" t="s">
        <v>70</v>
      </c>
      <c r="G1062" s="20" t="s">
        <v>449</v>
      </c>
      <c r="H1062" s="20"/>
    </row>
    <row r="1063" spans="2:8" x14ac:dyDescent="0.2">
      <c r="B1063" s="121">
        <v>45702</v>
      </c>
      <c r="C1063" s="119">
        <v>0.34027777777777779</v>
      </c>
      <c r="D1063" s="120">
        <v>0.36388888888888887</v>
      </c>
      <c r="E1063" s="19" t="s">
        <v>19</v>
      </c>
      <c r="F1063" s="19" t="s">
        <v>70</v>
      </c>
      <c r="G1063" s="20" t="s">
        <v>301</v>
      </c>
      <c r="H1063" s="20"/>
    </row>
    <row r="1064" spans="2:8" x14ac:dyDescent="0.2">
      <c r="B1064" s="121">
        <v>45702</v>
      </c>
      <c r="C1064" s="119">
        <v>0.36875000000000002</v>
      </c>
      <c r="D1064" s="120">
        <v>0.38333333333333336</v>
      </c>
      <c r="E1064" s="19" t="s">
        <v>19</v>
      </c>
      <c r="F1064" s="19" t="s">
        <v>110</v>
      </c>
      <c r="G1064" s="20" t="s">
        <v>454</v>
      </c>
      <c r="H1064" s="20"/>
    </row>
    <row r="1065" spans="2:8" x14ac:dyDescent="0.2">
      <c r="B1065" s="121">
        <v>45702</v>
      </c>
      <c r="C1065" s="119">
        <v>0.38472222222222224</v>
      </c>
      <c r="D1065" s="120">
        <v>0.40208333333333335</v>
      </c>
      <c r="E1065" s="19" t="s">
        <v>19</v>
      </c>
      <c r="F1065" s="19" t="s">
        <v>70</v>
      </c>
      <c r="G1065" s="20" t="s">
        <v>845</v>
      </c>
      <c r="H1065" s="20"/>
    </row>
    <row r="1066" spans="2:8" x14ac:dyDescent="0.2">
      <c r="B1066" s="121">
        <v>45702</v>
      </c>
      <c r="C1066" s="119">
        <v>0.40555555555555556</v>
      </c>
      <c r="D1066" s="120">
        <v>0.43472222222222223</v>
      </c>
      <c r="E1066" s="19" t="s">
        <v>19</v>
      </c>
      <c r="F1066" s="19" t="s">
        <v>70</v>
      </c>
      <c r="G1066" s="20" t="s">
        <v>867</v>
      </c>
      <c r="H1066" s="20"/>
    </row>
    <row r="1067" spans="2:8" x14ac:dyDescent="0.2">
      <c r="B1067" s="121">
        <v>45702</v>
      </c>
      <c r="C1067" s="119">
        <v>0.44097222222222221</v>
      </c>
      <c r="D1067" s="120">
        <v>0.4597222222222222</v>
      </c>
      <c r="E1067" s="19" t="s">
        <v>19</v>
      </c>
      <c r="F1067" s="19" t="s">
        <v>70</v>
      </c>
      <c r="G1067" s="20" t="s">
        <v>384</v>
      </c>
      <c r="H1067" s="20"/>
    </row>
    <row r="1068" spans="2:8" x14ac:dyDescent="0.2">
      <c r="B1068" s="121">
        <v>45702</v>
      </c>
      <c r="C1068" s="119">
        <v>0.46597222222222223</v>
      </c>
      <c r="D1068" s="120">
        <v>0.48125000000000001</v>
      </c>
      <c r="E1068" s="19" t="s">
        <v>19</v>
      </c>
      <c r="F1068" s="19" t="s">
        <v>70</v>
      </c>
      <c r="G1068" s="20" t="s">
        <v>600</v>
      </c>
      <c r="H1068" s="20"/>
    </row>
    <row r="1069" spans="2:8" x14ac:dyDescent="0.2">
      <c r="B1069" s="121">
        <v>45702</v>
      </c>
      <c r="C1069" s="119">
        <v>0.48333333333333334</v>
      </c>
      <c r="D1069" s="120">
        <v>0.50347222222222221</v>
      </c>
      <c r="E1069" s="19" t="s">
        <v>19</v>
      </c>
      <c r="F1069" s="19" t="s">
        <v>70</v>
      </c>
      <c r="G1069" s="20" t="s">
        <v>773</v>
      </c>
      <c r="H1069" s="20"/>
    </row>
    <row r="1070" spans="2:8" x14ac:dyDescent="0.2">
      <c r="B1070" s="121">
        <v>45702</v>
      </c>
      <c r="C1070" s="119">
        <v>0.54861111111111116</v>
      </c>
      <c r="D1070" s="120">
        <v>0.56527777777777777</v>
      </c>
      <c r="E1070" s="19" t="s">
        <v>19</v>
      </c>
      <c r="F1070" s="19" t="s">
        <v>110</v>
      </c>
      <c r="G1070" s="20" t="s">
        <v>423</v>
      </c>
      <c r="H1070" s="20"/>
    </row>
    <row r="1071" spans="2:8" x14ac:dyDescent="0.2">
      <c r="B1071" s="121">
        <v>45702</v>
      </c>
      <c r="C1071" s="119">
        <v>0.5708333333333333</v>
      </c>
      <c r="D1071" s="120">
        <v>0.58333333333333337</v>
      </c>
      <c r="E1071" s="19" t="s">
        <v>19</v>
      </c>
      <c r="F1071" s="19" t="s">
        <v>110</v>
      </c>
      <c r="G1071" s="20" t="s">
        <v>405</v>
      </c>
      <c r="H1071" s="20"/>
    </row>
    <row r="1072" spans="2:8" x14ac:dyDescent="0.2">
      <c r="B1072" s="121">
        <v>45702</v>
      </c>
      <c r="C1072" s="119">
        <v>0.58472222222222225</v>
      </c>
      <c r="D1072" s="120">
        <v>0.60138888888888886</v>
      </c>
      <c r="E1072" s="19" t="s">
        <v>19</v>
      </c>
      <c r="F1072" s="19" t="s">
        <v>70</v>
      </c>
      <c r="G1072" s="20" t="s">
        <v>604</v>
      </c>
      <c r="H1072" s="20"/>
    </row>
    <row r="1073" spans="2:8" x14ac:dyDescent="0.2">
      <c r="B1073" s="121">
        <v>45702</v>
      </c>
      <c r="C1073" s="119">
        <v>0.60763888888888884</v>
      </c>
      <c r="D1073" s="120">
        <v>0.62777777777777777</v>
      </c>
      <c r="E1073" s="19" t="s">
        <v>19</v>
      </c>
      <c r="F1073" s="19" t="s">
        <v>110</v>
      </c>
      <c r="G1073" s="20" t="s">
        <v>403</v>
      </c>
      <c r="H1073" s="20"/>
    </row>
    <row r="1074" spans="2:8" x14ac:dyDescent="0.2">
      <c r="B1074" s="121">
        <v>45702</v>
      </c>
      <c r="C1074" s="119">
        <v>0.63402777777777775</v>
      </c>
      <c r="D1074" s="120">
        <v>0.65347222222222223</v>
      </c>
      <c r="E1074" s="19" t="s">
        <v>19</v>
      </c>
      <c r="F1074" s="19" t="s">
        <v>110</v>
      </c>
      <c r="G1074" s="20" t="s">
        <v>126</v>
      </c>
      <c r="H1074" s="20"/>
    </row>
    <row r="1075" spans="2:8" x14ac:dyDescent="0.2">
      <c r="B1075" s="121">
        <v>45702</v>
      </c>
      <c r="C1075" s="119">
        <v>0.65833333333333333</v>
      </c>
      <c r="D1075" s="120">
        <v>0.6791666666666667</v>
      </c>
      <c r="E1075" s="19" t="s">
        <v>19</v>
      </c>
      <c r="F1075" s="19" t="s">
        <v>110</v>
      </c>
      <c r="G1075" s="20" t="s">
        <v>458</v>
      </c>
      <c r="H1075" s="20"/>
    </row>
    <row r="1076" spans="2:8" x14ac:dyDescent="0.2">
      <c r="B1076" s="121">
        <v>45702</v>
      </c>
      <c r="C1076" s="119">
        <v>0.68472222222222223</v>
      </c>
      <c r="D1076" s="120">
        <v>0.7006944444444444</v>
      </c>
      <c r="E1076" s="19" t="s">
        <v>19</v>
      </c>
      <c r="F1076" s="19" t="s">
        <v>70</v>
      </c>
      <c r="G1076" s="20" t="s">
        <v>868</v>
      </c>
      <c r="H1076" s="20"/>
    </row>
    <row r="1077" spans="2:8" x14ac:dyDescent="0.2">
      <c r="B1077" s="121">
        <v>45702</v>
      </c>
      <c r="C1077" s="119">
        <v>0.70694444444444449</v>
      </c>
      <c r="D1077" s="120">
        <v>0.72291666666666665</v>
      </c>
      <c r="E1077" s="19" t="s">
        <v>19</v>
      </c>
      <c r="F1077" s="19" t="s">
        <v>110</v>
      </c>
      <c r="G1077" s="20" t="s">
        <v>167</v>
      </c>
      <c r="H1077" s="20"/>
    </row>
    <row r="1078" spans="2:8" x14ac:dyDescent="0.2">
      <c r="B1078" s="121">
        <v>45702</v>
      </c>
      <c r="C1078" s="119">
        <v>0.72499999999999998</v>
      </c>
      <c r="D1078" s="120">
        <v>0.75</v>
      </c>
      <c r="E1078" s="19" t="s">
        <v>19</v>
      </c>
      <c r="F1078" s="19" t="s">
        <v>110</v>
      </c>
      <c r="G1078" s="20" t="s">
        <v>141</v>
      </c>
      <c r="H1078" s="20"/>
    </row>
    <row r="1079" spans="2:8" x14ac:dyDescent="0.2">
      <c r="B1079" s="121">
        <v>45702</v>
      </c>
      <c r="C1079" s="119">
        <v>0.75486111111111109</v>
      </c>
      <c r="D1079" s="120">
        <v>0.77569444444444446</v>
      </c>
      <c r="E1079" s="19" t="s">
        <v>19</v>
      </c>
      <c r="F1079" s="19" t="s">
        <v>70</v>
      </c>
      <c r="G1079" s="20" t="s">
        <v>393</v>
      </c>
      <c r="H1079" s="20"/>
    </row>
    <row r="1080" spans="2:8" x14ac:dyDescent="0.2">
      <c r="B1080" s="121">
        <v>45702</v>
      </c>
      <c r="C1080" s="119">
        <v>0.77986111111111112</v>
      </c>
      <c r="D1080" s="120">
        <v>0.80069444444444449</v>
      </c>
      <c r="E1080" s="19" t="s">
        <v>19</v>
      </c>
      <c r="F1080" s="19" t="s">
        <v>110</v>
      </c>
      <c r="G1080" s="20" t="s">
        <v>869</v>
      </c>
      <c r="H1080" s="20"/>
    </row>
    <row r="1081" spans="2:8" x14ac:dyDescent="0.2">
      <c r="B1081" s="121">
        <v>45702</v>
      </c>
      <c r="C1081" s="119">
        <v>0.80763888888888891</v>
      </c>
      <c r="D1081" s="120">
        <v>0.82777777777777772</v>
      </c>
      <c r="E1081" s="19" t="s">
        <v>19</v>
      </c>
      <c r="F1081" s="19" t="s">
        <v>110</v>
      </c>
      <c r="G1081" s="20" t="s">
        <v>508</v>
      </c>
      <c r="H1081" s="20"/>
    </row>
    <row r="1082" spans="2:8" x14ac:dyDescent="0.2">
      <c r="B1082" s="121">
        <v>45702</v>
      </c>
      <c r="C1082" s="119">
        <v>0.83472222222222225</v>
      </c>
      <c r="D1082" s="120">
        <v>0.85138888888888886</v>
      </c>
      <c r="E1082" s="19" t="s">
        <v>19</v>
      </c>
      <c r="F1082" s="19" t="s">
        <v>70</v>
      </c>
      <c r="G1082" s="20" t="s">
        <v>739</v>
      </c>
      <c r="H1082" s="20"/>
    </row>
    <row r="1083" spans="2:8" x14ac:dyDescent="0.2">
      <c r="B1083" s="121">
        <v>45702</v>
      </c>
      <c r="C1083" s="119">
        <v>0.33958333333333335</v>
      </c>
      <c r="D1083" s="120">
        <v>0.3611111111111111</v>
      </c>
      <c r="E1083" s="19" t="s">
        <v>5</v>
      </c>
      <c r="F1083" s="19" t="s">
        <v>70</v>
      </c>
      <c r="G1083" s="20" t="s">
        <v>605</v>
      </c>
      <c r="H1083" s="20"/>
    </row>
    <row r="1084" spans="2:8" x14ac:dyDescent="0.2">
      <c r="B1084" s="121">
        <v>45702</v>
      </c>
      <c r="C1084" s="119">
        <v>0.3659722222222222</v>
      </c>
      <c r="D1084" s="120">
        <v>0.37638888888888888</v>
      </c>
      <c r="E1084" s="19" t="s">
        <v>5</v>
      </c>
      <c r="F1084" s="19" t="s">
        <v>110</v>
      </c>
      <c r="G1084" s="20" t="s">
        <v>606</v>
      </c>
      <c r="H1084" s="20"/>
    </row>
    <row r="1085" spans="2:8" x14ac:dyDescent="0.2">
      <c r="B1085" s="121">
        <v>45702</v>
      </c>
      <c r="C1085" s="119">
        <v>0.38194444444444442</v>
      </c>
      <c r="D1085" s="120">
        <v>0.3923611111111111</v>
      </c>
      <c r="E1085" s="19" t="s">
        <v>5</v>
      </c>
      <c r="F1085" s="19" t="s">
        <v>110</v>
      </c>
      <c r="G1085" s="20" t="s">
        <v>150</v>
      </c>
      <c r="H1085" s="20"/>
    </row>
    <row r="1086" spans="2:8" x14ac:dyDescent="0.2">
      <c r="B1086" s="121">
        <v>45702</v>
      </c>
      <c r="C1086" s="119">
        <v>0.3972222222222222</v>
      </c>
      <c r="D1086" s="120">
        <v>0.42569444444444443</v>
      </c>
      <c r="E1086" s="19" t="s">
        <v>5</v>
      </c>
      <c r="F1086" s="19" t="s">
        <v>110</v>
      </c>
      <c r="G1086" s="20" t="s">
        <v>350</v>
      </c>
      <c r="H1086" s="20"/>
    </row>
    <row r="1087" spans="2:8" x14ac:dyDescent="0.2">
      <c r="B1087" s="121">
        <v>45702</v>
      </c>
      <c r="C1087" s="119">
        <v>0.42916666666666664</v>
      </c>
      <c r="D1087" s="120">
        <v>0.44027777777777777</v>
      </c>
      <c r="E1087" s="19" t="s">
        <v>5</v>
      </c>
      <c r="F1087" s="19" t="s">
        <v>70</v>
      </c>
      <c r="G1087" s="20" t="s">
        <v>803</v>
      </c>
      <c r="H1087" s="20"/>
    </row>
    <row r="1088" spans="2:8" x14ac:dyDescent="0.2">
      <c r="B1088" s="121">
        <v>45702</v>
      </c>
      <c r="C1088" s="119">
        <v>0.44722222222222224</v>
      </c>
      <c r="D1088" s="120">
        <v>0.46597222222222223</v>
      </c>
      <c r="E1088" s="19" t="s">
        <v>5</v>
      </c>
      <c r="F1088" s="19" t="s">
        <v>110</v>
      </c>
      <c r="G1088" s="20" t="s">
        <v>607</v>
      </c>
      <c r="H1088" s="20"/>
    </row>
    <row r="1089" spans="2:8" x14ac:dyDescent="0.2">
      <c r="B1089" s="121">
        <v>45702</v>
      </c>
      <c r="C1089" s="119">
        <v>0.46666666666666667</v>
      </c>
      <c r="D1089" s="120">
        <v>0.4909722222222222</v>
      </c>
      <c r="E1089" s="19" t="s">
        <v>5</v>
      </c>
      <c r="F1089" s="19" t="s">
        <v>70</v>
      </c>
      <c r="G1089" s="20" t="s">
        <v>507</v>
      </c>
      <c r="H1089" s="20"/>
    </row>
    <row r="1090" spans="2:8" x14ac:dyDescent="0.2">
      <c r="B1090" s="121">
        <v>45702</v>
      </c>
      <c r="C1090" s="119">
        <v>0.49652777777777779</v>
      </c>
      <c r="D1090" s="120">
        <v>0.5229166666666667</v>
      </c>
      <c r="E1090" s="19" t="s">
        <v>5</v>
      </c>
      <c r="F1090" s="19" t="s">
        <v>110</v>
      </c>
      <c r="G1090" s="20" t="s">
        <v>159</v>
      </c>
      <c r="H1090" s="20"/>
    </row>
    <row r="1091" spans="2:8" x14ac:dyDescent="0.2">
      <c r="B1091" s="121">
        <v>45702</v>
      </c>
      <c r="C1091" s="119">
        <v>0.5493055555555556</v>
      </c>
      <c r="D1091" s="120">
        <v>0.56458333333333333</v>
      </c>
      <c r="E1091" s="19" t="s">
        <v>5</v>
      </c>
      <c r="F1091" s="19" t="s">
        <v>70</v>
      </c>
      <c r="G1091" s="20" t="s">
        <v>608</v>
      </c>
      <c r="H1091" s="20"/>
    </row>
    <row r="1092" spans="2:8" x14ac:dyDescent="0.2">
      <c r="B1092" s="121">
        <v>45702</v>
      </c>
      <c r="C1092" s="119">
        <v>0.57152777777777775</v>
      </c>
      <c r="D1092" s="120">
        <v>0.59375</v>
      </c>
      <c r="E1092" s="19" t="s">
        <v>5</v>
      </c>
      <c r="F1092" s="19" t="s">
        <v>110</v>
      </c>
      <c r="G1092" s="20" t="s">
        <v>165</v>
      </c>
      <c r="H1092" s="20"/>
    </row>
    <row r="1093" spans="2:8" x14ac:dyDescent="0.2">
      <c r="B1093" s="121">
        <v>45702</v>
      </c>
      <c r="C1093" s="119">
        <v>0.59791666666666665</v>
      </c>
      <c r="D1093" s="120">
        <v>0.62777777777777777</v>
      </c>
      <c r="E1093" s="19" t="s">
        <v>5</v>
      </c>
      <c r="F1093" s="19" t="s">
        <v>70</v>
      </c>
      <c r="G1093" s="20" t="s">
        <v>313</v>
      </c>
      <c r="H1093" s="20"/>
    </row>
    <row r="1094" spans="2:8" x14ac:dyDescent="0.2">
      <c r="B1094" s="121">
        <v>45702</v>
      </c>
      <c r="C1094" s="119">
        <v>0.62916666666666665</v>
      </c>
      <c r="D1094" s="120">
        <v>0.6479166666666667</v>
      </c>
      <c r="E1094" s="19" t="s">
        <v>5</v>
      </c>
      <c r="F1094" s="19" t="s">
        <v>110</v>
      </c>
      <c r="G1094" s="20" t="s">
        <v>609</v>
      </c>
      <c r="H1094" s="20"/>
    </row>
    <row r="1095" spans="2:8" x14ac:dyDescent="0.2">
      <c r="B1095" s="121">
        <v>45702</v>
      </c>
      <c r="C1095" s="119">
        <v>0.64930555555555558</v>
      </c>
      <c r="D1095" s="120">
        <v>0.66041666666666665</v>
      </c>
      <c r="E1095" s="19" t="s">
        <v>5</v>
      </c>
      <c r="F1095" s="19" t="s">
        <v>110</v>
      </c>
      <c r="G1095" s="20" t="s">
        <v>822</v>
      </c>
      <c r="H1095" s="20"/>
    </row>
    <row r="1096" spans="2:8" x14ac:dyDescent="0.2">
      <c r="B1096" s="121">
        <v>45702</v>
      </c>
      <c r="C1096" s="119">
        <v>0.66249999999999998</v>
      </c>
      <c r="D1096" s="120">
        <v>0.68888888888888888</v>
      </c>
      <c r="E1096" s="19" t="s">
        <v>5</v>
      </c>
      <c r="F1096" s="19" t="s">
        <v>70</v>
      </c>
      <c r="G1096" s="20" t="s">
        <v>301</v>
      </c>
      <c r="H1096" s="20"/>
    </row>
    <row r="1097" spans="2:8" x14ac:dyDescent="0.2">
      <c r="B1097" s="121">
        <v>45702</v>
      </c>
      <c r="C1097" s="119">
        <v>0.69305555555555554</v>
      </c>
      <c r="D1097" s="120">
        <v>0.71805555555555556</v>
      </c>
      <c r="E1097" s="19" t="s">
        <v>5</v>
      </c>
      <c r="F1097" s="19" t="s">
        <v>70</v>
      </c>
      <c r="G1097" s="20" t="s">
        <v>479</v>
      </c>
      <c r="H1097" s="20"/>
    </row>
    <row r="1098" spans="2:8" x14ac:dyDescent="0.2">
      <c r="B1098" s="121">
        <v>45702</v>
      </c>
      <c r="C1098" s="119">
        <v>0.72291666666666665</v>
      </c>
      <c r="D1098" s="120">
        <v>0.75069444444444444</v>
      </c>
      <c r="E1098" s="19" t="s">
        <v>5</v>
      </c>
      <c r="F1098" s="19" t="s">
        <v>110</v>
      </c>
      <c r="G1098" s="20" t="s">
        <v>115</v>
      </c>
      <c r="H1098" s="20"/>
    </row>
    <row r="1099" spans="2:8" x14ac:dyDescent="0.2">
      <c r="B1099" s="121">
        <v>45702</v>
      </c>
      <c r="C1099" s="119">
        <v>0.75555555555555554</v>
      </c>
      <c r="D1099" s="120">
        <v>0.77361111111111114</v>
      </c>
      <c r="E1099" s="19" t="s">
        <v>5</v>
      </c>
      <c r="F1099" s="19" t="s">
        <v>110</v>
      </c>
      <c r="G1099" s="20" t="s">
        <v>610</v>
      </c>
      <c r="H1099" s="20"/>
    </row>
    <row r="1100" spans="2:8" x14ac:dyDescent="0.2">
      <c r="B1100" s="121">
        <v>45702</v>
      </c>
      <c r="C1100" s="119">
        <v>0.77777777777777779</v>
      </c>
      <c r="D1100" s="120">
        <v>0.80486111111111114</v>
      </c>
      <c r="E1100" s="19" t="s">
        <v>5</v>
      </c>
      <c r="F1100" s="19" t="s">
        <v>70</v>
      </c>
      <c r="G1100" s="20" t="s">
        <v>366</v>
      </c>
      <c r="H1100" s="20"/>
    </row>
    <row r="1101" spans="2:8" x14ac:dyDescent="0.2">
      <c r="B1101" s="121">
        <v>45702</v>
      </c>
      <c r="C1101" s="119">
        <v>0.80902777777777779</v>
      </c>
      <c r="D1101" s="120">
        <v>0.83472222222222225</v>
      </c>
      <c r="E1101" s="19" t="s">
        <v>5</v>
      </c>
      <c r="F1101" s="19" t="s">
        <v>70</v>
      </c>
      <c r="G1101" s="20" t="s">
        <v>808</v>
      </c>
      <c r="H1101" s="20"/>
    </row>
    <row r="1102" spans="2:8" x14ac:dyDescent="0.2">
      <c r="B1102" s="121">
        <v>45702</v>
      </c>
      <c r="C1102" s="119">
        <v>0.33750000000000002</v>
      </c>
      <c r="D1102" s="120">
        <v>0.3576388888888889</v>
      </c>
      <c r="E1102" s="19" t="s">
        <v>20</v>
      </c>
      <c r="F1102" s="19" t="s">
        <v>70</v>
      </c>
      <c r="G1102" s="20" t="s">
        <v>870</v>
      </c>
      <c r="H1102" s="20"/>
    </row>
    <row r="1103" spans="2:8" x14ac:dyDescent="0.2">
      <c r="B1103" s="121">
        <v>45702</v>
      </c>
      <c r="C1103" s="119">
        <v>0.36041666666666666</v>
      </c>
      <c r="D1103" s="120">
        <v>0.37916666666666665</v>
      </c>
      <c r="E1103" s="19" t="s">
        <v>20</v>
      </c>
      <c r="F1103" s="19" t="s">
        <v>70</v>
      </c>
      <c r="G1103" s="20" t="s">
        <v>611</v>
      </c>
      <c r="H1103" s="20"/>
    </row>
    <row r="1104" spans="2:8" x14ac:dyDescent="0.2">
      <c r="B1104" s="121">
        <v>45702</v>
      </c>
      <c r="C1104" s="119">
        <v>0.38124999999999998</v>
      </c>
      <c r="D1104" s="120">
        <v>0.39513888888888887</v>
      </c>
      <c r="E1104" s="19" t="s">
        <v>20</v>
      </c>
      <c r="F1104" s="19" t="s">
        <v>110</v>
      </c>
      <c r="G1104" s="20" t="s">
        <v>414</v>
      </c>
      <c r="H1104" s="20"/>
    </row>
    <row r="1105" spans="2:8" x14ac:dyDescent="0.2">
      <c r="B1105" s="121">
        <v>45702</v>
      </c>
      <c r="C1105" s="119">
        <v>0.39930555555555558</v>
      </c>
      <c r="D1105" s="120">
        <v>0.41111111111111109</v>
      </c>
      <c r="E1105" s="19" t="s">
        <v>20</v>
      </c>
      <c r="F1105" s="19" t="s">
        <v>110</v>
      </c>
      <c r="G1105" s="20" t="s">
        <v>580</v>
      </c>
      <c r="H1105" s="20"/>
    </row>
    <row r="1106" spans="2:8" x14ac:dyDescent="0.2">
      <c r="B1106" s="121">
        <v>45702</v>
      </c>
      <c r="C1106" s="119">
        <v>0.41805555555555557</v>
      </c>
      <c r="D1106" s="120">
        <v>0.4284722222222222</v>
      </c>
      <c r="E1106" s="19" t="s">
        <v>20</v>
      </c>
      <c r="F1106" s="19" t="s">
        <v>110</v>
      </c>
      <c r="G1106" s="20" t="s">
        <v>217</v>
      </c>
      <c r="H1106" s="20"/>
    </row>
    <row r="1107" spans="2:8" x14ac:dyDescent="0.2">
      <c r="B1107" s="121">
        <v>45702</v>
      </c>
      <c r="C1107" s="119">
        <v>0.43055555555555558</v>
      </c>
      <c r="D1107" s="120">
        <v>0.45694444444444443</v>
      </c>
      <c r="E1107" s="19" t="s">
        <v>20</v>
      </c>
      <c r="F1107" s="19" t="s">
        <v>110</v>
      </c>
      <c r="G1107" s="20" t="s">
        <v>805</v>
      </c>
      <c r="H1107" s="20"/>
    </row>
    <row r="1108" spans="2:8" x14ac:dyDescent="0.2">
      <c r="B1108" s="121">
        <v>45702</v>
      </c>
      <c r="C1108" s="119">
        <v>0.45763888888888887</v>
      </c>
      <c r="D1108" s="120">
        <v>0.47222222222222221</v>
      </c>
      <c r="E1108" s="19" t="s">
        <v>20</v>
      </c>
      <c r="F1108" s="19" t="s">
        <v>70</v>
      </c>
      <c r="G1108" s="20" t="s">
        <v>612</v>
      </c>
      <c r="H1108" s="20"/>
    </row>
    <row r="1109" spans="2:8" x14ac:dyDescent="0.2">
      <c r="B1109" s="121">
        <v>45702</v>
      </c>
      <c r="C1109" s="119">
        <v>0.47638888888888886</v>
      </c>
      <c r="D1109" s="120">
        <v>0.48680555555555555</v>
      </c>
      <c r="E1109" s="19" t="s">
        <v>20</v>
      </c>
      <c r="F1109" s="19" t="s">
        <v>110</v>
      </c>
      <c r="G1109" s="20" t="s">
        <v>319</v>
      </c>
      <c r="H1109" s="20"/>
    </row>
    <row r="1110" spans="2:8" x14ac:dyDescent="0.2">
      <c r="B1110" s="121">
        <v>45702</v>
      </c>
      <c r="C1110" s="119">
        <v>0.4909722222222222</v>
      </c>
      <c r="D1110" s="120">
        <v>0.51249999999999996</v>
      </c>
      <c r="E1110" s="19" t="s">
        <v>20</v>
      </c>
      <c r="F1110" s="19" t="s">
        <v>110</v>
      </c>
      <c r="G1110" s="20" t="s">
        <v>613</v>
      </c>
      <c r="H1110" s="20"/>
    </row>
    <row r="1111" spans="2:8" x14ac:dyDescent="0.2">
      <c r="B1111" s="121">
        <v>45702</v>
      </c>
      <c r="C1111" s="119">
        <v>0.54236111111111107</v>
      </c>
      <c r="D1111" s="120">
        <v>0.57152777777777775</v>
      </c>
      <c r="E1111" s="19" t="s">
        <v>20</v>
      </c>
      <c r="F1111" s="19" t="s">
        <v>70</v>
      </c>
      <c r="G1111" s="20" t="s">
        <v>504</v>
      </c>
      <c r="H1111" s="20"/>
    </row>
    <row r="1112" spans="2:8" x14ac:dyDescent="0.2">
      <c r="B1112" s="121">
        <v>45702</v>
      </c>
      <c r="C1112" s="119">
        <v>0.57499999999999996</v>
      </c>
      <c r="D1112" s="120">
        <v>0.60138888888888886</v>
      </c>
      <c r="E1112" s="19" t="s">
        <v>20</v>
      </c>
      <c r="F1112" s="19" t="s">
        <v>70</v>
      </c>
      <c r="G1112" s="20" t="s">
        <v>162</v>
      </c>
      <c r="H1112" s="20"/>
    </row>
    <row r="1113" spans="2:8" x14ac:dyDescent="0.2">
      <c r="B1113" s="121">
        <v>45702</v>
      </c>
      <c r="C1113" s="119">
        <v>0.60277777777777775</v>
      </c>
      <c r="D1113" s="120">
        <v>0.62569444444444444</v>
      </c>
      <c r="E1113" s="19" t="s">
        <v>20</v>
      </c>
      <c r="F1113" s="19" t="s">
        <v>110</v>
      </c>
      <c r="G1113" s="20" t="s">
        <v>756</v>
      </c>
      <c r="H1113" s="20"/>
    </row>
    <row r="1114" spans="2:8" x14ac:dyDescent="0.2">
      <c r="B1114" s="121">
        <v>45702</v>
      </c>
      <c r="C1114" s="119">
        <v>0.62986111111111109</v>
      </c>
      <c r="D1114" s="120">
        <v>0.65</v>
      </c>
      <c r="E1114" s="19" t="s">
        <v>20</v>
      </c>
      <c r="F1114" s="19" t="s">
        <v>70</v>
      </c>
      <c r="G1114" s="20" t="s">
        <v>824</v>
      </c>
      <c r="H1114" s="20"/>
    </row>
    <row r="1115" spans="2:8" x14ac:dyDescent="0.2">
      <c r="B1115" s="121">
        <v>45702</v>
      </c>
      <c r="C1115" s="119">
        <v>0.65347222222222223</v>
      </c>
      <c r="D1115" s="120">
        <v>0.68055555555555558</v>
      </c>
      <c r="E1115" s="19" t="s">
        <v>20</v>
      </c>
      <c r="F1115" s="19" t="s">
        <v>110</v>
      </c>
      <c r="G1115" s="20" t="s">
        <v>800</v>
      </c>
      <c r="H1115" s="20"/>
    </row>
    <row r="1116" spans="2:8" x14ac:dyDescent="0.2">
      <c r="B1116" s="121">
        <v>45702</v>
      </c>
      <c r="C1116" s="119">
        <v>0.68333333333333335</v>
      </c>
      <c r="D1116" s="120">
        <v>0.7104166666666667</v>
      </c>
      <c r="E1116" s="19" t="s">
        <v>20</v>
      </c>
      <c r="F1116" s="19" t="s">
        <v>70</v>
      </c>
      <c r="G1116" s="20" t="s">
        <v>353</v>
      </c>
      <c r="H1116" s="20"/>
    </row>
    <row r="1117" spans="2:8" x14ac:dyDescent="0.2">
      <c r="B1117" s="121">
        <v>45702</v>
      </c>
      <c r="C1117" s="119">
        <v>0.71111111111111114</v>
      </c>
      <c r="D1117" s="120">
        <v>0.73055555555555551</v>
      </c>
      <c r="E1117" s="19" t="s">
        <v>20</v>
      </c>
      <c r="F1117" s="19" t="s">
        <v>70</v>
      </c>
      <c r="G1117" s="20" t="s">
        <v>871</v>
      </c>
      <c r="H1117" s="20"/>
    </row>
    <row r="1118" spans="2:8" x14ac:dyDescent="0.2">
      <c r="B1118" s="121">
        <v>45702</v>
      </c>
      <c r="C1118" s="119">
        <v>0.73402777777777772</v>
      </c>
      <c r="D1118" s="120">
        <v>0.74722222222222223</v>
      </c>
      <c r="E1118" s="19" t="s">
        <v>20</v>
      </c>
      <c r="F1118" s="19" t="s">
        <v>110</v>
      </c>
      <c r="G1118" s="20" t="s">
        <v>872</v>
      </c>
      <c r="H1118" s="20"/>
    </row>
    <row r="1119" spans="2:8" x14ac:dyDescent="0.2">
      <c r="B1119" s="121">
        <v>45702</v>
      </c>
      <c r="C1119" s="119">
        <v>0.75208333333333333</v>
      </c>
      <c r="D1119" s="120">
        <v>0.76736111111111116</v>
      </c>
      <c r="E1119" s="19" t="s">
        <v>20</v>
      </c>
      <c r="F1119" s="19" t="s">
        <v>70</v>
      </c>
      <c r="G1119" s="20" t="s">
        <v>140</v>
      </c>
      <c r="H1119" s="20"/>
    </row>
    <row r="1120" spans="2:8" x14ac:dyDescent="0.2">
      <c r="B1120" s="121">
        <v>45702</v>
      </c>
      <c r="C1120" s="119">
        <v>0.77083333333333337</v>
      </c>
      <c r="D1120" s="120">
        <v>0.78125</v>
      </c>
      <c r="E1120" s="19" t="s">
        <v>20</v>
      </c>
      <c r="F1120" s="19" t="s">
        <v>110</v>
      </c>
      <c r="G1120" s="20" t="s">
        <v>614</v>
      </c>
      <c r="H1120" s="20"/>
    </row>
    <row r="1121" spans="2:8" x14ac:dyDescent="0.2">
      <c r="B1121" s="121">
        <v>45702</v>
      </c>
      <c r="C1121" s="119">
        <v>0.78194444444444444</v>
      </c>
      <c r="D1121" s="120">
        <v>0.81180555555555556</v>
      </c>
      <c r="E1121" s="19" t="s">
        <v>20</v>
      </c>
      <c r="F1121" s="19" t="s">
        <v>70</v>
      </c>
      <c r="G1121" s="20" t="s">
        <v>515</v>
      </c>
      <c r="H1121" s="20"/>
    </row>
    <row r="1122" spans="2:8" x14ac:dyDescent="0.2">
      <c r="B1122" s="121">
        <v>45702</v>
      </c>
      <c r="C1122" s="119">
        <v>0.81874999999999998</v>
      </c>
      <c r="D1122" s="120">
        <v>0.83263888888888893</v>
      </c>
      <c r="E1122" s="19" t="s">
        <v>20</v>
      </c>
      <c r="F1122" s="19" t="s">
        <v>70</v>
      </c>
      <c r="G1122" s="20" t="s">
        <v>293</v>
      </c>
      <c r="H1122" s="20"/>
    </row>
    <row r="1123" spans="2:8" x14ac:dyDescent="0.2">
      <c r="B1123" s="121">
        <v>45702</v>
      </c>
      <c r="C1123" s="119">
        <v>0.83888888888888891</v>
      </c>
      <c r="D1123" s="120">
        <v>0.85416666666666663</v>
      </c>
      <c r="E1123" s="19" t="s">
        <v>20</v>
      </c>
      <c r="F1123" s="19" t="s">
        <v>110</v>
      </c>
      <c r="G1123" s="20" t="s">
        <v>615</v>
      </c>
      <c r="H1123" s="20"/>
    </row>
    <row r="1124" spans="2:8" x14ac:dyDescent="0.2">
      <c r="B1124" s="121">
        <v>45702</v>
      </c>
      <c r="C1124" s="119">
        <v>0.3347222222222222</v>
      </c>
      <c r="D1124" s="120">
        <v>0.3527777777777778</v>
      </c>
      <c r="E1124" s="19" t="s">
        <v>21</v>
      </c>
      <c r="F1124" s="19" t="s">
        <v>70</v>
      </c>
      <c r="G1124" s="20" t="s">
        <v>616</v>
      </c>
      <c r="H1124" s="20"/>
    </row>
    <row r="1125" spans="2:8" x14ac:dyDescent="0.2">
      <c r="B1125" s="121">
        <v>45702</v>
      </c>
      <c r="C1125" s="119">
        <v>0.35625000000000001</v>
      </c>
      <c r="D1125" s="120">
        <v>0.36805555555555558</v>
      </c>
      <c r="E1125" s="19" t="s">
        <v>21</v>
      </c>
      <c r="F1125" s="19" t="s">
        <v>110</v>
      </c>
      <c r="G1125" s="20" t="s">
        <v>840</v>
      </c>
      <c r="H1125" s="20"/>
    </row>
    <row r="1126" spans="2:8" x14ac:dyDescent="0.2">
      <c r="B1126" s="121">
        <v>45702</v>
      </c>
      <c r="C1126" s="119">
        <v>0.37222222222222223</v>
      </c>
      <c r="D1126" s="120">
        <v>0.38333333333333336</v>
      </c>
      <c r="E1126" s="19" t="s">
        <v>21</v>
      </c>
      <c r="F1126" s="19" t="s">
        <v>110</v>
      </c>
      <c r="G1126" s="20" t="s">
        <v>828</v>
      </c>
      <c r="H1126" s="20"/>
    </row>
    <row r="1127" spans="2:8" x14ac:dyDescent="0.2">
      <c r="B1127" s="121">
        <v>45702</v>
      </c>
      <c r="C1127" s="119">
        <v>0.38958333333333334</v>
      </c>
      <c r="D1127" s="120">
        <v>0.40625</v>
      </c>
      <c r="E1127" s="19" t="s">
        <v>21</v>
      </c>
      <c r="F1127" s="19" t="s">
        <v>110</v>
      </c>
      <c r="G1127" s="20" t="s">
        <v>617</v>
      </c>
      <c r="H1127" s="20"/>
    </row>
    <row r="1128" spans="2:8" x14ac:dyDescent="0.2">
      <c r="B1128" s="121">
        <v>45702</v>
      </c>
      <c r="C1128" s="119">
        <v>0.40833333333333333</v>
      </c>
      <c r="D1128" s="120">
        <v>0.41944444444444445</v>
      </c>
      <c r="E1128" s="19" t="s">
        <v>21</v>
      </c>
      <c r="F1128" s="19" t="s">
        <v>70</v>
      </c>
      <c r="G1128" s="20" t="s">
        <v>814</v>
      </c>
      <c r="H1128" s="20"/>
    </row>
    <row r="1129" spans="2:8" x14ac:dyDescent="0.2">
      <c r="B1129" s="121">
        <v>45702</v>
      </c>
      <c r="C1129" s="119">
        <v>0.42291666666666666</v>
      </c>
      <c r="D1129" s="120">
        <v>0.4465277777777778</v>
      </c>
      <c r="E1129" s="19" t="s">
        <v>21</v>
      </c>
      <c r="F1129" s="19" t="s">
        <v>70</v>
      </c>
      <c r="G1129" s="20" t="s">
        <v>416</v>
      </c>
      <c r="H1129" s="20"/>
    </row>
    <row r="1130" spans="2:8" x14ac:dyDescent="0.2">
      <c r="B1130" s="121">
        <v>45702</v>
      </c>
      <c r="C1130" s="119">
        <v>0.45069444444444445</v>
      </c>
      <c r="D1130" s="120">
        <v>0.46597222222222223</v>
      </c>
      <c r="E1130" s="19" t="s">
        <v>21</v>
      </c>
      <c r="F1130" s="19" t="s">
        <v>70</v>
      </c>
      <c r="G1130" s="20" t="s">
        <v>578</v>
      </c>
      <c r="H1130" s="20"/>
    </row>
    <row r="1131" spans="2:8" x14ac:dyDescent="0.2">
      <c r="B1131" s="121">
        <v>45702</v>
      </c>
      <c r="C1131" s="119">
        <v>0.46805555555555556</v>
      </c>
      <c r="D1131" s="120">
        <v>0.49652777777777779</v>
      </c>
      <c r="E1131" s="19" t="s">
        <v>21</v>
      </c>
      <c r="F1131" s="19" t="s">
        <v>110</v>
      </c>
      <c r="G1131" s="20" t="s">
        <v>758</v>
      </c>
      <c r="H1131" s="20"/>
    </row>
    <row r="1132" spans="2:8" x14ac:dyDescent="0.2">
      <c r="B1132" s="121">
        <v>45702</v>
      </c>
      <c r="C1132" s="119">
        <v>0.54583333333333328</v>
      </c>
      <c r="D1132" s="120">
        <v>0.56041666666666667</v>
      </c>
      <c r="E1132" s="19" t="s">
        <v>21</v>
      </c>
      <c r="F1132" s="19" t="s">
        <v>70</v>
      </c>
      <c r="G1132" s="20" t="s">
        <v>618</v>
      </c>
      <c r="H1132" s="20"/>
    </row>
    <row r="1133" spans="2:8" x14ac:dyDescent="0.2">
      <c r="B1133" s="121">
        <v>45702</v>
      </c>
      <c r="C1133" s="119">
        <v>0.56180555555555556</v>
      </c>
      <c r="D1133" s="120">
        <v>0.59305555555555556</v>
      </c>
      <c r="E1133" s="19" t="s">
        <v>21</v>
      </c>
      <c r="F1133" s="19" t="s">
        <v>110</v>
      </c>
      <c r="G1133" s="20" t="s">
        <v>140</v>
      </c>
      <c r="H1133" s="20"/>
    </row>
    <row r="1134" spans="2:8" x14ac:dyDescent="0.2">
      <c r="B1134" s="121">
        <v>45702</v>
      </c>
      <c r="C1134" s="119">
        <v>0.59583333333333333</v>
      </c>
      <c r="D1134" s="120">
        <v>0.62083333333333335</v>
      </c>
      <c r="E1134" s="19" t="s">
        <v>21</v>
      </c>
      <c r="F1134" s="19" t="s">
        <v>110</v>
      </c>
      <c r="G1134" s="20" t="s">
        <v>313</v>
      </c>
      <c r="H1134" s="20"/>
    </row>
    <row r="1135" spans="2:8" x14ac:dyDescent="0.2">
      <c r="B1135" s="121">
        <v>45702</v>
      </c>
      <c r="C1135" s="119">
        <v>0.62430555555555556</v>
      </c>
      <c r="D1135" s="120">
        <v>0.64722222222222225</v>
      </c>
      <c r="E1135" s="19" t="s">
        <v>21</v>
      </c>
      <c r="F1135" s="19" t="s">
        <v>110</v>
      </c>
      <c r="G1135" s="20" t="s">
        <v>544</v>
      </c>
      <c r="H1135" s="20"/>
    </row>
    <row r="1136" spans="2:8" x14ac:dyDescent="0.2">
      <c r="B1136" s="121">
        <v>45702</v>
      </c>
      <c r="C1136" s="119">
        <v>0.64930555555555558</v>
      </c>
      <c r="D1136" s="120">
        <v>0.67013888888888884</v>
      </c>
      <c r="E1136" s="19" t="s">
        <v>21</v>
      </c>
      <c r="F1136" s="19" t="s">
        <v>70</v>
      </c>
      <c r="G1136" s="20" t="s">
        <v>574</v>
      </c>
      <c r="H1136" s="20"/>
    </row>
    <row r="1137" spans="2:8" x14ac:dyDescent="0.2">
      <c r="B1137" s="121">
        <v>45702</v>
      </c>
      <c r="C1137" s="119">
        <v>0.67569444444444449</v>
      </c>
      <c r="D1137" s="120">
        <v>0.7055555555555556</v>
      </c>
      <c r="E1137" s="19" t="s">
        <v>21</v>
      </c>
      <c r="F1137" s="19" t="s">
        <v>70</v>
      </c>
      <c r="G1137" s="20" t="s">
        <v>125</v>
      </c>
      <c r="H1137" s="20"/>
    </row>
    <row r="1138" spans="2:8" x14ac:dyDescent="0.2">
      <c r="B1138" s="121">
        <v>45702</v>
      </c>
      <c r="C1138" s="119">
        <v>0.70694444444444449</v>
      </c>
      <c r="D1138" s="120">
        <v>0.72777777777777775</v>
      </c>
      <c r="E1138" s="19" t="s">
        <v>21</v>
      </c>
      <c r="F1138" s="19" t="s">
        <v>70</v>
      </c>
      <c r="G1138" s="20" t="s">
        <v>566</v>
      </c>
      <c r="H1138" s="20"/>
    </row>
    <row r="1139" spans="2:8" x14ac:dyDescent="0.2">
      <c r="B1139" s="121">
        <v>45702</v>
      </c>
      <c r="C1139" s="119">
        <v>0.73263888888888884</v>
      </c>
      <c r="D1139" s="120">
        <v>0.75138888888888888</v>
      </c>
      <c r="E1139" s="19" t="s">
        <v>21</v>
      </c>
      <c r="F1139" s="19" t="s">
        <v>110</v>
      </c>
      <c r="G1139" s="20" t="s">
        <v>870</v>
      </c>
      <c r="H1139" s="20"/>
    </row>
    <row r="1140" spans="2:8" x14ac:dyDescent="0.2">
      <c r="B1140" s="121">
        <v>45702</v>
      </c>
      <c r="C1140" s="119">
        <v>0.75208333333333333</v>
      </c>
      <c r="D1140" s="120">
        <v>0.76597222222222228</v>
      </c>
      <c r="E1140" s="19" t="s">
        <v>21</v>
      </c>
      <c r="F1140" s="19" t="s">
        <v>70</v>
      </c>
      <c r="G1140" s="20" t="s">
        <v>619</v>
      </c>
      <c r="H1140" s="20"/>
    </row>
    <row r="1141" spans="2:8" x14ac:dyDescent="0.2">
      <c r="B1141" s="121">
        <v>45702</v>
      </c>
      <c r="C1141" s="119">
        <v>0.7680555555555556</v>
      </c>
      <c r="D1141" s="120">
        <v>0.79097222222222219</v>
      </c>
      <c r="E1141" s="19" t="s">
        <v>21</v>
      </c>
      <c r="F1141" s="19" t="s">
        <v>110</v>
      </c>
      <c r="G1141" s="20" t="s">
        <v>430</v>
      </c>
      <c r="H1141" s="20"/>
    </row>
    <row r="1142" spans="2:8" x14ac:dyDescent="0.2">
      <c r="B1142" s="121">
        <v>45702</v>
      </c>
      <c r="C1142" s="119">
        <v>0.79652777777777772</v>
      </c>
      <c r="D1142" s="120">
        <v>0.81944444444444442</v>
      </c>
      <c r="E1142" s="19" t="s">
        <v>21</v>
      </c>
      <c r="F1142" s="19" t="s">
        <v>110</v>
      </c>
      <c r="G1142" s="20" t="s">
        <v>217</v>
      </c>
      <c r="H1142" s="20"/>
    </row>
    <row r="1143" spans="2:8" x14ac:dyDescent="0.2">
      <c r="B1143" s="121">
        <v>45703</v>
      </c>
      <c r="C1143" s="119">
        <v>0.33402777777777776</v>
      </c>
      <c r="D1143" s="120">
        <v>0.35</v>
      </c>
      <c r="E1143" s="19" t="s">
        <v>103</v>
      </c>
      <c r="F1143" s="19" t="s">
        <v>70</v>
      </c>
      <c r="G1143" s="20" t="s">
        <v>372</v>
      </c>
      <c r="H1143" s="20"/>
    </row>
    <row r="1144" spans="2:8" x14ac:dyDescent="0.2">
      <c r="B1144" s="121">
        <v>45703</v>
      </c>
      <c r="C1144" s="119">
        <v>0.35069444444444442</v>
      </c>
      <c r="D1144" s="120">
        <v>0.37638888888888888</v>
      </c>
      <c r="E1144" s="19" t="s">
        <v>103</v>
      </c>
      <c r="F1144" s="19" t="s">
        <v>110</v>
      </c>
      <c r="G1144" s="20" t="s">
        <v>436</v>
      </c>
      <c r="H1144" s="20"/>
    </row>
    <row r="1145" spans="2:8" x14ac:dyDescent="0.2">
      <c r="B1145" s="121">
        <v>45703</v>
      </c>
      <c r="C1145" s="119">
        <v>0.38194444444444442</v>
      </c>
      <c r="D1145" s="120">
        <v>0.40902777777777777</v>
      </c>
      <c r="E1145" s="19" t="s">
        <v>103</v>
      </c>
      <c r="F1145" s="19" t="s">
        <v>110</v>
      </c>
      <c r="G1145" s="20" t="s">
        <v>310</v>
      </c>
      <c r="H1145" s="20"/>
    </row>
    <row r="1146" spans="2:8" x14ac:dyDescent="0.2">
      <c r="B1146" s="121">
        <v>45703</v>
      </c>
      <c r="C1146" s="119">
        <v>0.41041666666666665</v>
      </c>
      <c r="D1146" s="120">
        <v>0.42152777777777778</v>
      </c>
      <c r="E1146" s="19" t="s">
        <v>103</v>
      </c>
      <c r="F1146" s="19" t="s">
        <v>110</v>
      </c>
      <c r="G1146" s="20" t="s">
        <v>620</v>
      </c>
      <c r="H1146" s="20"/>
    </row>
    <row r="1147" spans="2:8" x14ac:dyDescent="0.2">
      <c r="B1147" s="121">
        <v>45703</v>
      </c>
      <c r="C1147" s="119">
        <v>0.42430555555555555</v>
      </c>
      <c r="D1147" s="120">
        <v>0.44930555555555557</v>
      </c>
      <c r="E1147" s="19" t="s">
        <v>103</v>
      </c>
      <c r="F1147" s="19" t="s">
        <v>110</v>
      </c>
      <c r="G1147" s="20" t="s">
        <v>422</v>
      </c>
      <c r="H1147" s="20"/>
    </row>
    <row r="1148" spans="2:8" x14ac:dyDescent="0.2">
      <c r="B1148" s="121">
        <v>45703</v>
      </c>
      <c r="C1148" s="119">
        <v>0.45069444444444445</v>
      </c>
      <c r="D1148" s="120">
        <v>0.46250000000000002</v>
      </c>
      <c r="E1148" s="19" t="s">
        <v>103</v>
      </c>
      <c r="F1148" s="19" t="s">
        <v>110</v>
      </c>
      <c r="G1148" s="20" t="s">
        <v>621</v>
      </c>
      <c r="H1148" s="20"/>
    </row>
    <row r="1149" spans="2:8" x14ac:dyDescent="0.2">
      <c r="B1149" s="121">
        <v>45703</v>
      </c>
      <c r="C1149" s="119">
        <v>0.46388888888888891</v>
      </c>
      <c r="D1149" s="120">
        <v>0.47638888888888886</v>
      </c>
      <c r="E1149" s="19" t="s">
        <v>103</v>
      </c>
      <c r="F1149" s="19" t="s">
        <v>110</v>
      </c>
      <c r="G1149" s="20" t="s">
        <v>328</v>
      </c>
      <c r="H1149" s="20"/>
    </row>
    <row r="1150" spans="2:8" x14ac:dyDescent="0.2">
      <c r="B1150" s="121">
        <v>45703</v>
      </c>
      <c r="C1150" s="119">
        <v>0.48333333333333334</v>
      </c>
      <c r="D1150" s="120">
        <v>0.51041666666666663</v>
      </c>
      <c r="E1150" s="19" t="s">
        <v>103</v>
      </c>
      <c r="F1150" s="19" t="s">
        <v>70</v>
      </c>
      <c r="G1150" s="20" t="s">
        <v>622</v>
      </c>
      <c r="H1150" s="20"/>
    </row>
    <row r="1151" spans="2:8" x14ac:dyDescent="0.2">
      <c r="B1151" s="121">
        <v>45703</v>
      </c>
      <c r="C1151" s="119">
        <v>0.55138888888888893</v>
      </c>
      <c r="D1151" s="120">
        <v>0.56180555555555556</v>
      </c>
      <c r="E1151" s="19" t="s">
        <v>103</v>
      </c>
      <c r="F1151" s="19" t="s">
        <v>70</v>
      </c>
      <c r="G1151" s="20" t="s">
        <v>742</v>
      </c>
      <c r="H1151" s="20"/>
    </row>
    <row r="1152" spans="2:8" x14ac:dyDescent="0.2">
      <c r="B1152" s="121">
        <v>45703</v>
      </c>
      <c r="C1152" s="119">
        <v>0.56874999999999998</v>
      </c>
      <c r="D1152" s="120">
        <v>0.59027777777777779</v>
      </c>
      <c r="E1152" s="19" t="s">
        <v>103</v>
      </c>
      <c r="F1152" s="19" t="s">
        <v>110</v>
      </c>
      <c r="G1152" s="20" t="s">
        <v>382</v>
      </c>
      <c r="H1152" s="20"/>
    </row>
    <row r="1153" spans="2:8" x14ac:dyDescent="0.2">
      <c r="B1153" s="121">
        <v>45703</v>
      </c>
      <c r="C1153" s="119">
        <v>0.59722222222222221</v>
      </c>
      <c r="D1153" s="120">
        <v>0.6166666666666667</v>
      </c>
      <c r="E1153" s="19" t="s">
        <v>103</v>
      </c>
      <c r="F1153" s="19" t="s">
        <v>70</v>
      </c>
      <c r="G1153" s="20" t="s">
        <v>825</v>
      </c>
      <c r="H1153" s="20"/>
    </row>
    <row r="1154" spans="2:8" x14ac:dyDescent="0.2">
      <c r="B1154" s="121">
        <v>45703</v>
      </c>
      <c r="C1154" s="119">
        <v>0.62152777777777779</v>
      </c>
      <c r="D1154" s="120">
        <v>0.63541666666666663</v>
      </c>
      <c r="E1154" s="19" t="s">
        <v>103</v>
      </c>
      <c r="F1154" s="19" t="s">
        <v>70</v>
      </c>
      <c r="G1154" s="20" t="s">
        <v>837</v>
      </c>
      <c r="H1154" s="20"/>
    </row>
    <row r="1155" spans="2:8" x14ac:dyDescent="0.2">
      <c r="B1155" s="121">
        <v>45703</v>
      </c>
      <c r="C1155" s="119">
        <v>0.64097222222222228</v>
      </c>
      <c r="D1155" s="120">
        <v>0.66111111111111109</v>
      </c>
      <c r="E1155" s="19" t="s">
        <v>103</v>
      </c>
      <c r="F1155" s="19" t="s">
        <v>110</v>
      </c>
      <c r="G1155" s="20" t="s">
        <v>159</v>
      </c>
      <c r="H1155" s="20"/>
    </row>
    <row r="1156" spans="2:8" x14ac:dyDescent="0.2">
      <c r="B1156" s="121">
        <v>45703</v>
      </c>
      <c r="C1156" s="119">
        <v>0.6645833333333333</v>
      </c>
      <c r="D1156" s="120">
        <v>0.67638888888888893</v>
      </c>
      <c r="E1156" s="19" t="s">
        <v>103</v>
      </c>
      <c r="F1156" s="19" t="s">
        <v>70</v>
      </c>
      <c r="G1156" s="20" t="s">
        <v>219</v>
      </c>
      <c r="H1156" s="20"/>
    </row>
    <row r="1157" spans="2:8" x14ac:dyDescent="0.2">
      <c r="B1157" s="121">
        <v>45703</v>
      </c>
      <c r="C1157" s="119">
        <v>0.68055555555555558</v>
      </c>
      <c r="D1157" s="120">
        <v>0.69166666666666665</v>
      </c>
      <c r="E1157" s="19" t="s">
        <v>103</v>
      </c>
      <c r="F1157" s="19" t="s">
        <v>110</v>
      </c>
      <c r="G1157" s="20" t="s">
        <v>873</v>
      </c>
      <c r="H1157" s="20"/>
    </row>
    <row r="1158" spans="2:8" x14ac:dyDescent="0.2">
      <c r="B1158" s="121">
        <v>45703</v>
      </c>
      <c r="C1158" s="119">
        <v>0.69305555555555554</v>
      </c>
      <c r="D1158" s="120">
        <v>0.70902777777777781</v>
      </c>
      <c r="E1158" s="19" t="s">
        <v>103</v>
      </c>
      <c r="F1158" s="19" t="s">
        <v>70</v>
      </c>
      <c r="G1158" s="20" t="s">
        <v>621</v>
      </c>
      <c r="H1158" s="20"/>
    </row>
    <row r="1159" spans="2:8" x14ac:dyDescent="0.2">
      <c r="B1159" s="121">
        <v>45703</v>
      </c>
      <c r="C1159" s="119">
        <v>0.71597222222222223</v>
      </c>
      <c r="D1159" s="120">
        <v>0.74513888888888891</v>
      </c>
      <c r="E1159" s="19" t="s">
        <v>103</v>
      </c>
      <c r="F1159" s="19" t="s">
        <v>70</v>
      </c>
      <c r="G1159" s="20" t="s">
        <v>300</v>
      </c>
      <c r="H1159" s="20"/>
    </row>
    <row r="1160" spans="2:8" x14ac:dyDescent="0.2">
      <c r="B1160" s="121">
        <v>45703</v>
      </c>
      <c r="C1160" s="119">
        <v>0.74652777777777779</v>
      </c>
      <c r="D1160" s="120">
        <v>0.75763888888888886</v>
      </c>
      <c r="E1160" s="19" t="s">
        <v>103</v>
      </c>
      <c r="F1160" s="19" t="s">
        <v>70</v>
      </c>
      <c r="G1160" s="20" t="s">
        <v>623</v>
      </c>
      <c r="H1160" s="20"/>
    </row>
    <row r="1161" spans="2:8" x14ac:dyDescent="0.2">
      <c r="B1161" s="121">
        <v>45703</v>
      </c>
      <c r="C1161" s="119">
        <v>0.7631944444444444</v>
      </c>
      <c r="D1161" s="120">
        <v>0.79027777777777775</v>
      </c>
      <c r="E1161" s="19" t="s">
        <v>103</v>
      </c>
      <c r="F1161" s="19" t="s">
        <v>110</v>
      </c>
      <c r="G1161" s="20" t="s">
        <v>551</v>
      </c>
      <c r="H1161" s="20"/>
    </row>
    <row r="1162" spans="2:8" x14ac:dyDescent="0.2">
      <c r="B1162" s="121">
        <v>45703</v>
      </c>
      <c r="C1162" s="119">
        <v>0.79513888888888884</v>
      </c>
      <c r="D1162" s="120">
        <v>0.80763888888888891</v>
      </c>
      <c r="E1162" s="19" t="s">
        <v>103</v>
      </c>
      <c r="F1162" s="19" t="s">
        <v>70</v>
      </c>
      <c r="G1162" s="20" t="s">
        <v>220</v>
      </c>
      <c r="H1162" s="20"/>
    </row>
    <row r="1163" spans="2:8" x14ac:dyDescent="0.2">
      <c r="B1163" s="121">
        <v>45703</v>
      </c>
      <c r="C1163" s="119">
        <v>0.80972222222222223</v>
      </c>
      <c r="D1163" s="120">
        <v>0.83125000000000004</v>
      </c>
      <c r="E1163" s="19" t="s">
        <v>103</v>
      </c>
      <c r="F1163" s="19" t="s">
        <v>70</v>
      </c>
      <c r="G1163" s="20" t="s">
        <v>373</v>
      </c>
      <c r="H1163" s="20"/>
    </row>
    <row r="1164" spans="2:8" x14ac:dyDescent="0.2">
      <c r="B1164" s="121">
        <v>45703</v>
      </c>
      <c r="C1164" s="119">
        <v>0.33611111111111114</v>
      </c>
      <c r="D1164" s="120">
        <v>0.34722222222222221</v>
      </c>
      <c r="E1164" s="19" t="s">
        <v>104</v>
      </c>
      <c r="F1164" s="19" t="s">
        <v>70</v>
      </c>
      <c r="G1164" s="20" t="s">
        <v>617</v>
      </c>
      <c r="H1164" s="20"/>
    </row>
    <row r="1165" spans="2:8" x14ac:dyDescent="0.2">
      <c r="B1165" s="121">
        <v>45703</v>
      </c>
      <c r="C1165" s="119">
        <v>0.35069444444444442</v>
      </c>
      <c r="D1165" s="120">
        <v>0.36458333333333331</v>
      </c>
      <c r="E1165" s="19" t="s">
        <v>104</v>
      </c>
      <c r="F1165" s="19" t="s">
        <v>110</v>
      </c>
      <c r="G1165" s="20" t="s">
        <v>221</v>
      </c>
      <c r="H1165" s="20"/>
    </row>
    <row r="1166" spans="2:8" x14ac:dyDescent="0.2">
      <c r="B1166" s="121">
        <v>45703</v>
      </c>
      <c r="C1166" s="119">
        <v>0.37083333333333335</v>
      </c>
      <c r="D1166" s="120">
        <v>0.39791666666666664</v>
      </c>
      <c r="E1166" s="19" t="s">
        <v>104</v>
      </c>
      <c r="F1166" s="19" t="s">
        <v>70</v>
      </c>
      <c r="G1166" s="20" t="s">
        <v>459</v>
      </c>
      <c r="H1166" s="20"/>
    </row>
    <row r="1167" spans="2:8" x14ac:dyDescent="0.2">
      <c r="B1167" s="121">
        <v>45703</v>
      </c>
      <c r="C1167" s="119">
        <v>0.40347222222222223</v>
      </c>
      <c r="D1167" s="120">
        <v>0.42986111111111114</v>
      </c>
      <c r="E1167" s="19" t="s">
        <v>104</v>
      </c>
      <c r="F1167" s="19" t="s">
        <v>110</v>
      </c>
      <c r="G1167" s="20" t="s">
        <v>789</v>
      </c>
      <c r="H1167" s="20"/>
    </row>
    <row r="1168" spans="2:8" x14ac:dyDescent="0.2">
      <c r="B1168" s="121">
        <v>45703</v>
      </c>
      <c r="C1168" s="119">
        <v>0.43611111111111112</v>
      </c>
      <c r="D1168" s="120">
        <v>0.46111111111111114</v>
      </c>
      <c r="E1168" s="19" t="s">
        <v>104</v>
      </c>
      <c r="F1168" s="19" t="s">
        <v>70</v>
      </c>
      <c r="G1168" s="20" t="s">
        <v>624</v>
      </c>
      <c r="H1168" s="20"/>
    </row>
    <row r="1169" spans="2:8" x14ac:dyDescent="0.2">
      <c r="B1169" s="121">
        <v>45703</v>
      </c>
      <c r="C1169" s="119">
        <v>0.46458333333333335</v>
      </c>
      <c r="D1169" s="120">
        <v>0.48125000000000001</v>
      </c>
      <c r="E1169" s="19" t="s">
        <v>104</v>
      </c>
      <c r="F1169" s="19" t="s">
        <v>110</v>
      </c>
      <c r="G1169" s="20" t="s">
        <v>845</v>
      </c>
      <c r="H1169" s="20"/>
    </row>
    <row r="1170" spans="2:8" x14ac:dyDescent="0.2">
      <c r="B1170" s="121">
        <v>45703</v>
      </c>
      <c r="C1170" s="119">
        <v>0.48541666666666666</v>
      </c>
      <c r="D1170" s="120">
        <v>0.50486111111111109</v>
      </c>
      <c r="E1170" s="19" t="s">
        <v>104</v>
      </c>
      <c r="F1170" s="19" t="s">
        <v>110</v>
      </c>
      <c r="G1170" s="20" t="s">
        <v>625</v>
      </c>
      <c r="H1170" s="20"/>
    </row>
    <row r="1171" spans="2:8" x14ac:dyDescent="0.2">
      <c r="B1171" s="121">
        <v>45703</v>
      </c>
      <c r="C1171" s="119">
        <v>0.5444444444444444</v>
      </c>
      <c r="D1171" s="120">
        <v>0.57013888888888886</v>
      </c>
      <c r="E1171" s="19" t="s">
        <v>104</v>
      </c>
      <c r="F1171" s="19" t="s">
        <v>110</v>
      </c>
      <c r="G1171" s="20" t="s">
        <v>215</v>
      </c>
      <c r="H1171" s="20"/>
    </row>
    <row r="1172" spans="2:8" x14ac:dyDescent="0.2">
      <c r="B1172" s="121">
        <v>45703</v>
      </c>
      <c r="C1172" s="119">
        <v>0.57291666666666663</v>
      </c>
      <c r="D1172" s="120">
        <v>0.5854166666666667</v>
      </c>
      <c r="E1172" s="19" t="s">
        <v>104</v>
      </c>
      <c r="F1172" s="19" t="s">
        <v>110</v>
      </c>
      <c r="G1172" s="20" t="s">
        <v>871</v>
      </c>
      <c r="H1172" s="20"/>
    </row>
    <row r="1173" spans="2:8" x14ac:dyDescent="0.2">
      <c r="B1173" s="121">
        <v>45703</v>
      </c>
      <c r="C1173" s="119">
        <v>0.58958333333333335</v>
      </c>
      <c r="D1173" s="120">
        <v>0.61041666666666672</v>
      </c>
      <c r="E1173" s="19" t="s">
        <v>104</v>
      </c>
      <c r="F1173" s="19" t="s">
        <v>110</v>
      </c>
      <c r="G1173" s="20" t="s">
        <v>854</v>
      </c>
      <c r="H1173" s="20"/>
    </row>
    <row r="1174" spans="2:8" x14ac:dyDescent="0.2">
      <c r="B1174" s="121">
        <v>45703</v>
      </c>
      <c r="C1174" s="119">
        <v>0.61527777777777781</v>
      </c>
      <c r="D1174" s="120">
        <v>0.63124999999999998</v>
      </c>
      <c r="E1174" s="19" t="s">
        <v>104</v>
      </c>
      <c r="F1174" s="19" t="s">
        <v>70</v>
      </c>
      <c r="G1174" s="20" t="s">
        <v>626</v>
      </c>
      <c r="H1174" s="20"/>
    </row>
    <row r="1175" spans="2:8" x14ac:dyDescent="0.2">
      <c r="B1175" s="121">
        <v>45703</v>
      </c>
      <c r="C1175" s="119">
        <v>0.63402777777777775</v>
      </c>
      <c r="D1175" s="120">
        <v>0.65486111111111112</v>
      </c>
      <c r="E1175" s="19" t="s">
        <v>104</v>
      </c>
      <c r="F1175" s="19" t="s">
        <v>70</v>
      </c>
      <c r="G1175" s="20" t="s">
        <v>398</v>
      </c>
      <c r="H1175" s="20"/>
    </row>
    <row r="1176" spans="2:8" x14ac:dyDescent="0.2">
      <c r="B1176" s="121">
        <v>45703</v>
      </c>
      <c r="C1176" s="119">
        <v>0.65625</v>
      </c>
      <c r="D1176" s="120">
        <v>0.68680555555555556</v>
      </c>
      <c r="E1176" s="19" t="s">
        <v>104</v>
      </c>
      <c r="F1176" s="19" t="s">
        <v>70</v>
      </c>
      <c r="G1176" s="20" t="s">
        <v>627</v>
      </c>
      <c r="H1176" s="20"/>
    </row>
    <row r="1177" spans="2:8" x14ac:dyDescent="0.2">
      <c r="B1177" s="121">
        <v>45703</v>
      </c>
      <c r="C1177" s="119">
        <v>0.68888888888888888</v>
      </c>
      <c r="D1177" s="120">
        <v>0.70277777777777772</v>
      </c>
      <c r="E1177" s="19" t="s">
        <v>104</v>
      </c>
      <c r="F1177" s="19" t="s">
        <v>110</v>
      </c>
      <c r="G1177" s="20" t="s">
        <v>336</v>
      </c>
      <c r="H1177" s="20"/>
    </row>
    <row r="1178" spans="2:8" x14ac:dyDescent="0.2">
      <c r="B1178" s="121">
        <v>45703</v>
      </c>
      <c r="C1178" s="119">
        <v>0.70694444444444449</v>
      </c>
      <c r="D1178" s="120">
        <v>0.71805555555555556</v>
      </c>
      <c r="E1178" s="19" t="s">
        <v>104</v>
      </c>
      <c r="F1178" s="19" t="s">
        <v>70</v>
      </c>
      <c r="G1178" s="20" t="s">
        <v>222</v>
      </c>
      <c r="H1178" s="20"/>
    </row>
    <row r="1179" spans="2:8" x14ac:dyDescent="0.2">
      <c r="B1179" s="121">
        <v>45703</v>
      </c>
      <c r="C1179" s="119">
        <v>0.71944444444444444</v>
      </c>
      <c r="D1179" s="120">
        <v>0.74305555555555558</v>
      </c>
      <c r="E1179" s="19" t="s">
        <v>104</v>
      </c>
      <c r="F1179" s="19" t="s">
        <v>70</v>
      </c>
      <c r="G1179" s="20" t="s">
        <v>779</v>
      </c>
      <c r="H1179" s="20"/>
    </row>
    <row r="1180" spans="2:8" x14ac:dyDescent="0.2">
      <c r="B1180" s="121">
        <v>45703</v>
      </c>
      <c r="C1180" s="119">
        <v>0.74375000000000002</v>
      </c>
      <c r="D1180" s="120">
        <v>0.77361111111111114</v>
      </c>
      <c r="E1180" s="19" t="s">
        <v>104</v>
      </c>
      <c r="F1180" s="19" t="s">
        <v>110</v>
      </c>
      <c r="G1180" s="20" t="s">
        <v>804</v>
      </c>
      <c r="H1180" s="20"/>
    </row>
    <row r="1181" spans="2:8" x14ac:dyDescent="0.2">
      <c r="B1181" s="121">
        <v>45703</v>
      </c>
      <c r="C1181" s="119">
        <v>0.77777777777777779</v>
      </c>
      <c r="D1181" s="120">
        <v>0.79305555555555551</v>
      </c>
      <c r="E1181" s="19" t="s">
        <v>104</v>
      </c>
      <c r="F1181" s="19" t="s">
        <v>110</v>
      </c>
      <c r="G1181" s="20" t="s">
        <v>510</v>
      </c>
      <c r="H1181" s="20"/>
    </row>
    <row r="1182" spans="2:8" x14ac:dyDescent="0.2">
      <c r="B1182" s="121">
        <v>45703</v>
      </c>
      <c r="C1182" s="119">
        <v>0.79513888888888884</v>
      </c>
      <c r="D1182" s="120">
        <v>0.81319444444444444</v>
      </c>
      <c r="E1182" s="19" t="s">
        <v>104</v>
      </c>
      <c r="F1182" s="19" t="s">
        <v>70</v>
      </c>
      <c r="G1182" s="20" t="s">
        <v>874</v>
      </c>
      <c r="H1182" s="20"/>
    </row>
    <row r="1183" spans="2:8" x14ac:dyDescent="0.2">
      <c r="B1183" s="121">
        <v>45703</v>
      </c>
      <c r="C1183" s="119">
        <v>0.81736111111111109</v>
      </c>
      <c r="D1183" s="120">
        <v>0.83611111111111114</v>
      </c>
      <c r="E1183" s="19" t="s">
        <v>104</v>
      </c>
      <c r="F1183" s="19" t="s">
        <v>110</v>
      </c>
      <c r="G1183" s="20" t="s">
        <v>628</v>
      </c>
      <c r="H1183" s="20"/>
    </row>
    <row r="1184" spans="2:8" x14ac:dyDescent="0.2">
      <c r="B1184" s="121">
        <v>45703</v>
      </c>
      <c r="C1184" s="119">
        <v>0.33958333333333335</v>
      </c>
      <c r="D1184" s="120">
        <v>0.36875000000000002</v>
      </c>
      <c r="E1184" s="19" t="s">
        <v>105</v>
      </c>
      <c r="F1184" s="19" t="s">
        <v>70</v>
      </c>
      <c r="G1184" s="20" t="s">
        <v>488</v>
      </c>
      <c r="H1184" s="20"/>
    </row>
    <row r="1185" spans="2:8" x14ac:dyDescent="0.2">
      <c r="B1185" s="121">
        <v>45703</v>
      </c>
      <c r="C1185" s="119">
        <v>0.37430555555555556</v>
      </c>
      <c r="D1185" s="120">
        <v>0.3972222222222222</v>
      </c>
      <c r="E1185" s="19" t="s">
        <v>105</v>
      </c>
      <c r="F1185" s="19" t="s">
        <v>70</v>
      </c>
      <c r="G1185" s="20" t="s">
        <v>824</v>
      </c>
      <c r="H1185" s="20"/>
    </row>
    <row r="1186" spans="2:8" x14ac:dyDescent="0.2">
      <c r="B1186" s="121">
        <v>45703</v>
      </c>
      <c r="C1186" s="119">
        <v>0.40277777777777779</v>
      </c>
      <c r="D1186" s="120">
        <v>0.41458333333333336</v>
      </c>
      <c r="E1186" s="19" t="s">
        <v>105</v>
      </c>
      <c r="F1186" s="19" t="s">
        <v>110</v>
      </c>
      <c r="G1186" s="20" t="s">
        <v>629</v>
      </c>
      <c r="H1186" s="20"/>
    </row>
    <row r="1187" spans="2:8" x14ac:dyDescent="0.2">
      <c r="B1187" s="121">
        <v>45703</v>
      </c>
      <c r="C1187" s="119">
        <v>0.41597222222222224</v>
      </c>
      <c r="D1187" s="120">
        <v>0.44722222222222224</v>
      </c>
      <c r="E1187" s="19" t="s">
        <v>105</v>
      </c>
      <c r="F1187" s="19" t="s">
        <v>70</v>
      </c>
      <c r="G1187" s="20" t="s">
        <v>630</v>
      </c>
      <c r="H1187" s="20"/>
    </row>
    <row r="1188" spans="2:8" x14ac:dyDescent="0.2">
      <c r="B1188" s="121">
        <v>45703</v>
      </c>
      <c r="C1188" s="119">
        <v>0.44791666666666669</v>
      </c>
      <c r="D1188" s="120">
        <v>0.47152777777777777</v>
      </c>
      <c r="E1188" s="19" t="s">
        <v>105</v>
      </c>
      <c r="F1188" s="19" t="s">
        <v>110</v>
      </c>
      <c r="G1188" s="20" t="s">
        <v>419</v>
      </c>
      <c r="H1188" s="20"/>
    </row>
    <row r="1189" spans="2:8" x14ac:dyDescent="0.2">
      <c r="B1189" s="121">
        <v>45703</v>
      </c>
      <c r="C1189" s="119">
        <v>0.47430555555555554</v>
      </c>
      <c r="D1189" s="120">
        <v>0.48472222222222222</v>
      </c>
      <c r="E1189" s="19" t="s">
        <v>105</v>
      </c>
      <c r="F1189" s="19" t="s">
        <v>70</v>
      </c>
      <c r="G1189" s="20" t="s">
        <v>223</v>
      </c>
      <c r="H1189" s="20"/>
    </row>
    <row r="1190" spans="2:8" x14ac:dyDescent="0.2">
      <c r="B1190" s="121">
        <v>45703</v>
      </c>
      <c r="C1190" s="119">
        <v>0.48749999999999999</v>
      </c>
      <c r="D1190" s="120">
        <v>0.50277777777777777</v>
      </c>
      <c r="E1190" s="19" t="s">
        <v>105</v>
      </c>
      <c r="F1190" s="19" t="s">
        <v>110</v>
      </c>
      <c r="G1190" s="20" t="s">
        <v>799</v>
      </c>
      <c r="H1190" s="20"/>
    </row>
    <row r="1191" spans="2:8" x14ac:dyDescent="0.2">
      <c r="B1191" s="121">
        <v>45703</v>
      </c>
      <c r="C1191" s="119">
        <v>0.54305555555555551</v>
      </c>
      <c r="D1191" s="120">
        <v>0.5541666666666667</v>
      </c>
      <c r="E1191" s="19" t="s">
        <v>105</v>
      </c>
      <c r="F1191" s="19" t="s">
        <v>70</v>
      </c>
      <c r="G1191" s="20" t="s">
        <v>631</v>
      </c>
      <c r="H1191" s="20"/>
    </row>
    <row r="1192" spans="2:8" x14ac:dyDescent="0.2">
      <c r="B1192" s="121">
        <v>45703</v>
      </c>
      <c r="C1192" s="119">
        <v>0.55694444444444446</v>
      </c>
      <c r="D1192" s="120">
        <v>0.58402777777777781</v>
      </c>
      <c r="E1192" s="19" t="s">
        <v>105</v>
      </c>
      <c r="F1192" s="19" t="s">
        <v>70</v>
      </c>
      <c r="G1192" s="20" t="s">
        <v>116</v>
      </c>
      <c r="H1192" s="20"/>
    </row>
    <row r="1193" spans="2:8" x14ac:dyDescent="0.2">
      <c r="B1193" s="121">
        <v>45703</v>
      </c>
      <c r="C1193" s="119">
        <v>0.58750000000000002</v>
      </c>
      <c r="D1193" s="120">
        <v>0.60069444444444442</v>
      </c>
      <c r="E1193" s="19" t="s">
        <v>105</v>
      </c>
      <c r="F1193" s="19" t="s">
        <v>110</v>
      </c>
      <c r="G1193" s="20" t="s">
        <v>354</v>
      </c>
      <c r="H1193" s="20"/>
    </row>
    <row r="1194" spans="2:8" x14ac:dyDescent="0.2">
      <c r="B1194" s="121">
        <v>45703</v>
      </c>
      <c r="C1194" s="119">
        <v>0.60624999999999996</v>
      </c>
      <c r="D1194" s="120">
        <v>0.62222222222222223</v>
      </c>
      <c r="E1194" s="19" t="s">
        <v>105</v>
      </c>
      <c r="F1194" s="19" t="s">
        <v>110</v>
      </c>
      <c r="G1194" s="20" t="s">
        <v>561</v>
      </c>
      <c r="H1194" s="20"/>
    </row>
    <row r="1195" spans="2:8" x14ac:dyDescent="0.2">
      <c r="B1195" s="121">
        <v>45703</v>
      </c>
      <c r="C1195" s="119">
        <v>0.625</v>
      </c>
      <c r="D1195" s="120">
        <v>0.63749999999999996</v>
      </c>
      <c r="E1195" s="19" t="s">
        <v>105</v>
      </c>
      <c r="F1195" s="19" t="s">
        <v>110</v>
      </c>
      <c r="G1195" s="20" t="s">
        <v>632</v>
      </c>
      <c r="H1195" s="20"/>
    </row>
    <row r="1196" spans="2:8" x14ac:dyDescent="0.2">
      <c r="B1196" s="121">
        <v>45703</v>
      </c>
      <c r="C1196" s="119">
        <v>0.64375000000000004</v>
      </c>
      <c r="D1196" s="120">
        <v>0.67083333333333328</v>
      </c>
      <c r="E1196" s="19" t="s">
        <v>105</v>
      </c>
      <c r="F1196" s="19" t="s">
        <v>70</v>
      </c>
      <c r="G1196" s="20" t="s">
        <v>766</v>
      </c>
      <c r="H1196" s="20"/>
    </row>
    <row r="1197" spans="2:8" x14ac:dyDescent="0.2">
      <c r="B1197" s="121">
        <v>45703</v>
      </c>
      <c r="C1197" s="119">
        <v>0.67708333333333337</v>
      </c>
      <c r="D1197" s="120">
        <v>0.69305555555555554</v>
      </c>
      <c r="E1197" s="19" t="s">
        <v>105</v>
      </c>
      <c r="F1197" s="19" t="s">
        <v>70</v>
      </c>
      <c r="G1197" s="20" t="s">
        <v>168</v>
      </c>
      <c r="H1197" s="20"/>
    </row>
    <row r="1198" spans="2:8" x14ac:dyDescent="0.2">
      <c r="B1198" s="121">
        <v>45703</v>
      </c>
      <c r="C1198" s="119">
        <v>0.7</v>
      </c>
      <c r="D1198" s="120">
        <v>0.72847222222222219</v>
      </c>
      <c r="E1198" s="19" t="s">
        <v>105</v>
      </c>
      <c r="F1198" s="19" t="s">
        <v>70</v>
      </c>
      <c r="G1198" s="20" t="s">
        <v>633</v>
      </c>
      <c r="H1198" s="20"/>
    </row>
    <row r="1199" spans="2:8" x14ac:dyDescent="0.2">
      <c r="B1199" s="121">
        <v>45703</v>
      </c>
      <c r="C1199" s="119">
        <v>0.73263888888888884</v>
      </c>
      <c r="D1199" s="120">
        <v>0.74930555555555556</v>
      </c>
      <c r="E1199" s="19" t="s">
        <v>105</v>
      </c>
      <c r="F1199" s="19" t="s">
        <v>110</v>
      </c>
      <c r="G1199" s="20" t="s">
        <v>607</v>
      </c>
      <c r="H1199" s="20"/>
    </row>
    <row r="1200" spans="2:8" x14ac:dyDescent="0.2">
      <c r="B1200" s="121">
        <v>45703</v>
      </c>
      <c r="C1200" s="119">
        <v>0.75555555555555554</v>
      </c>
      <c r="D1200" s="120">
        <v>0.7729166666666667</v>
      </c>
      <c r="E1200" s="19" t="s">
        <v>105</v>
      </c>
      <c r="F1200" s="19" t="s">
        <v>70</v>
      </c>
      <c r="G1200" s="20" t="s">
        <v>875</v>
      </c>
      <c r="H1200" s="20"/>
    </row>
    <row r="1201" spans="2:8" x14ac:dyDescent="0.2">
      <c r="B1201" s="121">
        <v>45703</v>
      </c>
      <c r="C1201" s="119">
        <v>0.77569444444444446</v>
      </c>
      <c r="D1201" s="120">
        <v>0.80625000000000002</v>
      </c>
      <c r="E1201" s="19" t="s">
        <v>105</v>
      </c>
      <c r="F1201" s="19" t="s">
        <v>110</v>
      </c>
      <c r="G1201" s="20" t="s">
        <v>315</v>
      </c>
      <c r="H1201" s="20"/>
    </row>
    <row r="1202" spans="2:8" x14ac:dyDescent="0.2">
      <c r="B1202" s="121">
        <v>45703</v>
      </c>
      <c r="C1202" s="119">
        <v>0.80833333333333335</v>
      </c>
      <c r="D1202" s="120">
        <v>0.82708333333333328</v>
      </c>
      <c r="E1202" s="19" t="s">
        <v>105</v>
      </c>
      <c r="F1202" s="19" t="s">
        <v>110</v>
      </c>
      <c r="G1202" s="20" t="s">
        <v>192</v>
      </c>
      <c r="H1202" s="20"/>
    </row>
    <row r="1203" spans="2:8" x14ac:dyDescent="0.2">
      <c r="B1203" s="121">
        <v>45703</v>
      </c>
      <c r="C1203" s="119">
        <v>0.82986111111111116</v>
      </c>
      <c r="D1203" s="120">
        <v>0.84097222222222223</v>
      </c>
      <c r="E1203" s="19" t="s">
        <v>105</v>
      </c>
      <c r="F1203" s="19" t="s">
        <v>110</v>
      </c>
      <c r="G1203" s="20" t="s">
        <v>827</v>
      </c>
      <c r="H1203" s="20"/>
    </row>
    <row r="1204" spans="2:8" x14ac:dyDescent="0.2">
      <c r="B1204" s="121">
        <v>45703</v>
      </c>
      <c r="C1204" s="119">
        <v>0.33958333333333335</v>
      </c>
      <c r="D1204" s="120">
        <v>0.36527777777777776</v>
      </c>
      <c r="E1204" s="19" t="s">
        <v>3</v>
      </c>
      <c r="F1204" s="19" t="s">
        <v>110</v>
      </c>
      <c r="G1204" s="20" t="s">
        <v>216</v>
      </c>
      <c r="H1204" s="20"/>
    </row>
    <row r="1205" spans="2:8" x14ac:dyDescent="0.2">
      <c r="B1205" s="121">
        <v>45703</v>
      </c>
      <c r="C1205" s="119">
        <v>0.37083333333333335</v>
      </c>
      <c r="D1205" s="120">
        <v>0.39305555555555555</v>
      </c>
      <c r="E1205" s="19" t="s">
        <v>3</v>
      </c>
      <c r="F1205" s="19" t="s">
        <v>70</v>
      </c>
      <c r="G1205" s="20" t="s">
        <v>634</v>
      </c>
      <c r="H1205" s="20"/>
    </row>
    <row r="1206" spans="2:8" x14ac:dyDescent="0.2">
      <c r="B1206" s="121">
        <v>45703</v>
      </c>
      <c r="C1206" s="119">
        <v>0.39930555555555558</v>
      </c>
      <c r="D1206" s="120">
        <v>0.40972222222222221</v>
      </c>
      <c r="E1206" s="19" t="s">
        <v>3</v>
      </c>
      <c r="F1206" s="19" t="s">
        <v>110</v>
      </c>
      <c r="G1206" s="20" t="s">
        <v>177</v>
      </c>
      <c r="H1206" s="20"/>
    </row>
    <row r="1207" spans="2:8" x14ac:dyDescent="0.2">
      <c r="B1207" s="121">
        <v>45703</v>
      </c>
      <c r="C1207" s="119">
        <v>0.41319444444444442</v>
      </c>
      <c r="D1207" s="120">
        <v>0.42430555555555555</v>
      </c>
      <c r="E1207" s="19" t="s">
        <v>3</v>
      </c>
      <c r="F1207" s="19" t="s">
        <v>70</v>
      </c>
      <c r="G1207" s="20" t="s">
        <v>330</v>
      </c>
      <c r="H1207" s="20"/>
    </row>
    <row r="1208" spans="2:8" x14ac:dyDescent="0.2">
      <c r="B1208" s="121">
        <v>45703</v>
      </c>
      <c r="C1208" s="119">
        <v>0.42638888888888887</v>
      </c>
      <c r="D1208" s="120">
        <v>0.45416666666666666</v>
      </c>
      <c r="E1208" s="19" t="s">
        <v>3</v>
      </c>
      <c r="F1208" s="19" t="s">
        <v>110</v>
      </c>
      <c r="G1208" s="20" t="s">
        <v>421</v>
      </c>
      <c r="H1208" s="20"/>
    </row>
    <row r="1209" spans="2:8" x14ac:dyDescent="0.2">
      <c r="B1209" s="121">
        <v>45703</v>
      </c>
      <c r="C1209" s="119">
        <v>0.45555555555555555</v>
      </c>
      <c r="D1209" s="120">
        <v>0.48402777777777778</v>
      </c>
      <c r="E1209" s="19" t="s">
        <v>3</v>
      </c>
      <c r="F1209" s="19" t="s">
        <v>110</v>
      </c>
      <c r="G1209" s="20" t="s">
        <v>635</v>
      </c>
      <c r="H1209" s="20"/>
    </row>
    <row r="1210" spans="2:8" x14ac:dyDescent="0.2">
      <c r="B1210" s="121">
        <v>45703</v>
      </c>
      <c r="C1210" s="119">
        <v>0.49027777777777776</v>
      </c>
      <c r="D1210" s="120">
        <v>0.5131944444444444</v>
      </c>
      <c r="E1210" s="19" t="s">
        <v>3</v>
      </c>
      <c r="F1210" s="19" t="s">
        <v>110</v>
      </c>
      <c r="G1210" s="20" t="s">
        <v>636</v>
      </c>
      <c r="H1210" s="20"/>
    </row>
    <row r="1211" spans="2:8" x14ac:dyDescent="0.2">
      <c r="B1211" s="121">
        <v>45703</v>
      </c>
      <c r="C1211" s="119">
        <v>0.55208333333333337</v>
      </c>
      <c r="D1211" s="120">
        <v>0.57708333333333328</v>
      </c>
      <c r="E1211" s="19" t="s">
        <v>3</v>
      </c>
      <c r="F1211" s="19" t="s">
        <v>70</v>
      </c>
      <c r="G1211" s="20" t="s">
        <v>350</v>
      </c>
      <c r="H1211" s="20"/>
    </row>
    <row r="1212" spans="2:8" x14ac:dyDescent="0.2">
      <c r="B1212" s="121">
        <v>45703</v>
      </c>
      <c r="C1212" s="119">
        <v>0.58125000000000004</v>
      </c>
      <c r="D1212" s="120">
        <v>0.60347222222222219</v>
      </c>
      <c r="E1212" s="19" t="s">
        <v>3</v>
      </c>
      <c r="F1212" s="19" t="s">
        <v>70</v>
      </c>
      <c r="G1212" s="20" t="s">
        <v>224</v>
      </c>
      <c r="H1212" s="20"/>
    </row>
    <row r="1213" spans="2:8" x14ac:dyDescent="0.2">
      <c r="B1213" s="121">
        <v>45703</v>
      </c>
      <c r="C1213" s="119">
        <v>0.60486111111111107</v>
      </c>
      <c r="D1213" s="120">
        <v>0.61597222222222225</v>
      </c>
      <c r="E1213" s="19" t="s">
        <v>3</v>
      </c>
      <c r="F1213" s="19" t="s">
        <v>110</v>
      </c>
      <c r="G1213" s="20" t="s">
        <v>430</v>
      </c>
      <c r="H1213" s="20"/>
    </row>
    <row r="1214" spans="2:8" x14ac:dyDescent="0.2">
      <c r="B1214" s="121">
        <v>45703</v>
      </c>
      <c r="C1214" s="119">
        <v>0.62291666666666667</v>
      </c>
      <c r="D1214" s="120">
        <v>0.65277777777777779</v>
      </c>
      <c r="E1214" s="19" t="s">
        <v>3</v>
      </c>
      <c r="F1214" s="19" t="s">
        <v>70</v>
      </c>
      <c r="G1214" s="20" t="s">
        <v>637</v>
      </c>
      <c r="H1214" s="20"/>
    </row>
    <row r="1215" spans="2:8" x14ac:dyDescent="0.2">
      <c r="B1215" s="121">
        <v>45703</v>
      </c>
      <c r="C1215" s="119">
        <v>0.65833333333333333</v>
      </c>
      <c r="D1215" s="120">
        <v>0.68472222222222223</v>
      </c>
      <c r="E1215" s="19" t="s">
        <v>3</v>
      </c>
      <c r="F1215" s="19" t="s">
        <v>70</v>
      </c>
      <c r="G1215" s="20" t="s">
        <v>582</v>
      </c>
      <c r="H1215" s="20"/>
    </row>
    <row r="1216" spans="2:8" x14ac:dyDescent="0.2">
      <c r="B1216" s="121">
        <v>45703</v>
      </c>
      <c r="C1216" s="119">
        <v>0.68611111111111112</v>
      </c>
      <c r="D1216" s="120">
        <v>0.70763888888888893</v>
      </c>
      <c r="E1216" s="19" t="s">
        <v>3</v>
      </c>
      <c r="F1216" s="19" t="s">
        <v>70</v>
      </c>
      <c r="G1216" s="20" t="s">
        <v>548</v>
      </c>
      <c r="H1216" s="20"/>
    </row>
    <row r="1217" spans="2:8" x14ac:dyDescent="0.2">
      <c r="B1217" s="121">
        <v>45703</v>
      </c>
      <c r="C1217" s="119">
        <v>0.70902777777777781</v>
      </c>
      <c r="D1217" s="120">
        <v>0.73333333333333328</v>
      </c>
      <c r="E1217" s="19" t="s">
        <v>3</v>
      </c>
      <c r="F1217" s="19" t="s">
        <v>70</v>
      </c>
      <c r="G1217" s="20" t="s">
        <v>604</v>
      </c>
      <c r="H1217" s="20"/>
    </row>
    <row r="1218" spans="2:8" x14ac:dyDescent="0.2">
      <c r="B1218" s="121">
        <v>45703</v>
      </c>
      <c r="C1218" s="119">
        <v>0.73402777777777772</v>
      </c>
      <c r="D1218" s="120">
        <v>0.75624999999999998</v>
      </c>
      <c r="E1218" s="19" t="s">
        <v>3</v>
      </c>
      <c r="F1218" s="19" t="s">
        <v>110</v>
      </c>
      <c r="G1218" s="20" t="s">
        <v>638</v>
      </c>
      <c r="H1218" s="20"/>
    </row>
    <row r="1219" spans="2:8" x14ac:dyDescent="0.2">
      <c r="B1219" s="121">
        <v>45703</v>
      </c>
      <c r="C1219" s="119">
        <v>0.75763888888888886</v>
      </c>
      <c r="D1219" s="120">
        <v>0.77083333333333337</v>
      </c>
      <c r="E1219" s="19" t="s">
        <v>3</v>
      </c>
      <c r="F1219" s="19" t="s">
        <v>70</v>
      </c>
      <c r="G1219" s="20" t="s">
        <v>639</v>
      </c>
      <c r="H1219" s="20"/>
    </row>
    <row r="1220" spans="2:8" x14ac:dyDescent="0.2">
      <c r="B1220" s="121">
        <v>45703</v>
      </c>
      <c r="C1220" s="119">
        <v>0.77638888888888891</v>
      </c>
      <c r="D1220" s="120">
        <v>0.79027777777777775</v>
      </c>
      <c r="E1220" s="19" t="s">
        <v>3</v>
      </c>
      <c r="F1220" s="19" t="s">
        <v>110</v>
      </c>
      <c r="G1220" s="20" t="s">
        <v>876</v>
      </c>
      <c r="H1220" s="20"/>
    </row>
    <row r="1221" spans="2:8" x14ac:dyDescent="0.2">
      <c r="B1221" s="121">
        <v>45703</v>
      </c>
      <c r="C1221" s="119">
        <v>0.79722222222222228</v>
      </c>
      <c r="D1221" s="120">
        <v>0.82152777777777775</v>
      </c>
      <c r="E1221" s="19" t="s">
        <v>3</v>
      </c>
      <c r="F1221" s="19" t="s">
        <v>110</v>
      </c>
      <c r="G1221" s="20" t="s">
        <v>225</v>
      </c>
      <c r="H1221" s="20"/>
    </row>
    <row r="1222" spans="2:8" x14ac:dyDescent="0.2">
      <c r="B1222" s="121">
        <v>45703</v>
      </c>
      <c r="C1222" s="119">
        <v>0.8256944444444444</v>
      </c>
      <c r="D1222" s="120">
        <v>0.83888888888888891</v>
      </c>
      <c r="E1222" s="19" t="s">
        <v>3</v>
      </c>
      <c r="F1222" s="19" t="s">
        <v>70</v>
      </c>
      <c r="G1222" s="20" t="s">
        <v>226</v>
      </c>
      <c r="H1222" s="20"/>
    </row>
    <row r="1223" spans="2:8" x14ac:dyDescent="0.2">
      <c r="B1223" s="121">
        <v>45703</v>
      </c>
      <c r="C1223" s="119">
        <v>0.34027777777777779</v>
      </c>
      <c r="D1223" s="120">
        <v>0.37083333333333335</v>
      </c>
      <c r="E1223" s="19" t="s">
        <v>4</v>
      </c>
      <c r="F1223" s="19" t="s">
        <v>70</v>
      </c>
      <c r="G1223" s="20" t="s">
        <v>330</v>
      </c>
      <c r="H1223" s="20"/>
    </row>
    <row r="1224" spans="2:8" x14ac:dyDescent="0.2">
      <c r="B1224" s="121">
        <v>45703</v>
      </c>
      <c r="C1224" s="119">
        <v>0.37708333333333333</v>
      </c>
      <c r="D1224" s="120">
        <v>0.40486111111111112</v>
      </c>
      <c r="E1224" s="19" t="s">
        <v>4</v>
      </c>
      <c r="F1224" s="19" t="s">
        <v>110</v>
      </c>
      <c r="G1224" s="20" t="s">
        <v>554</v>
      </c>
      <c r="H1224" s="20"/>
    </row>
    <row r="1225" spans="2:8" x14ac:dyDescent="0.2">
      <c r="B1225" s="121">
        <v>45703</v>
      </c>
      <c r="C1225" s="119">
        <v>0.40625</v>
      </c>
      <c r="D1225" s="120">
        <v>0.41666666666666669</v>
      </c>
      <c r="E1225" s="19" t="s">
        <v>4</v>
      </c>
      <c r="F1225" s="19" t="s">
        <v>110</v>
      </c>
      <c r="G1225" s="20" t="s">
        <v>632</v>
      </c>
      <c r="H1225" s="20"/>
    </row>
    <row r="1226" spans="2:8" x14ac:dyDescent="0.2">
      <c r="B1226" s="121">
        <v>45703</v>
      </c>
      <c r="C1226" s="119">
        <v>0.42291666666666666</v>
      </c>
      <c r="D1226" s="120">
        <v>0.44583333333333336</v>
      </c>
      <c r="E1226" s="19" t="s">
        <v>4</v>
      </c>
      <c r="F1226" s="19" t="s">
        <v>70</v>
      </c>
      <c r="G1226" s="20" t="s">
        <v>600</v>
      </c>
      <c r="H1226" s="20"/>
    </row>
    <row r="1227" spans="2:8" x14ac:dyDescent="0.2">
      <c r="B1227" s="121">
        <v>45703</v>
      </c>
      <c r="C1227" s="119">
        <v>0.4513888888888889</v>
      </c>
      <c r="D1227" s="120">
        <v>0.46458333333333335</v>
      </c>
      <c r="E1227" s="19" t="s">
        <v>4</v>
      </c>
      <c r="F1227" s="19" t="s">
        <v>70</v>
      </c>
      <c r="G1227" s="20" t="s">
        <v>588</v>
      </c>
      <c r="H1227" s="20"/>
    </row>
    <row r="1228" spans="2:8" x14ac:dyDescent="0.2">
      <c r="B1228" s="121">
        <v>45703</v>
      </c>
      <c r="C1228" s="119">
        <v>0.46805555555555556</v>
      </c>
      <c r="D1228" s="120">
        <v>0.48680555555555555</v>
      </c>
      <c r="E1228" s="19" t="s">
        <v>4</v>
      </c>
      <c r="F1228" s="19" t="s">
        <v>110</v>
      </c>
      <c r="G1228" s="20" t="s">
        <v>227</v>
      </c>
      <c r="H1228" s="20"/>
    </row>
    <row r="1229" spans="2:8" x14ac:dyDescent="0.2">
      <c r="B1229" s="121">
        <v>45703</v>
      </c>
      <c r="C1229" s="119">
        <v>0.49305555555555558</v>
      </c>
      <c r="D1229" s="120">
        <v>0.51041666666666663</v>
      </c>
      <c r="E1229" s="19" t="s">
        <v>4</v>
      </c>
      <c r="F1229" s="19" t="s">
        <v>70</v>
      </c>
      <c r="G1229" s="20" t="s">
        <v>498</v>
      </c>
      <c r="H1229" s="20"/>
    </row>
    <row r="1230" spans="2:8" x14ac:dyDescent="0.2">
      <c r="B1230" s="121">
        <v>45703</v>
      </c>
      <c r="C1230" s="119">
        <v>0.5444444444444444</v>
      </c>
      <c r="D1230" s="120">
        <v>0.5625</v>
      </c>
      <c r="E1230" s="19" t="s">
        <v>4</v>
      </c>
      <c r="F1230" s="19" t="s">
        <v>70</v>
      </c>
      <c r="G1230" s="20" t="s">
        <v>621</v>
      </c>
      <c r="H1230" s="20"/>
    </row>
    <row r="1231" spans="2:8" x14ac:dyDescent="0.2">
      <c r="B1231" s="121">
        <v>45703</v>
      </c>
      <c r="C1231" s="119">
        <v>0.56527777777777777</v>
      </c>
      <c r="D1231" s="120">
        <v>0.58888888888888891</v>
      </c>
      <c r="E1231" s="19" t="s">
        <v>4</v>
      </c>
      <c r="F1231" s="19" t="s">
        <v>110</v>
      </c>
      <c r="G1231" s="20" t="s">
        <v>809</v>
      </c>
      <c r="H1231" s="20"/>
    </row>
    <row r="1232" spans="2:8" x14ac:dyDescent="0.2">
      <c r="B1232" s="121">
        <v>45703</v>
      </c>
      <c r="C1232" s="119">
        <v>0.58958333333333335</v>
      </c>
      <c r="D1232" s="120">
        <v>0.60624999999999996</v>
      </c>
      <c r="E1232" s="19" t="s">
        <v>4</v>
      </c>
      <c r="F1232" s="19" t="s">
        <v>70</v>
      </c>
      <c r="G1232" s="20" t="s">
        <v>618</v>
      </c>
      <c r="H1232" s="20"/>
    </row>
    <row r="1233" spans="2:8" x14ac:dyDescent="0.2">
      <c r="B1233" s="121">
        <v>45703</v>
      </c>
      <c r="C1233" s="119">
        <v>0.6069444444444444</v>
      </c>
      <c r="D1233" s="120">
        <v>0.62708333333333333</v>
      </c>
      <c r="E1233" s="19" t="s">
        <v>4</v>
      </c>
      <c r="F1233" s="19" t="s">
        <v>70</v>
      </c>
      <c r="G1233" s="20" t="s">
        <v>155</v>
      </c>
      <c r="H1233" s="20"/>
    </row>
    <row r="1234" spans="2:8" x14ac:dyDescent="0.2">
      <c r="B1234" s="121">
        <v>45703</v>
      </c>
      <c r="C1234" s="119">
        <v>0.63263888888888886</v>
      </c>
      <c r="D1234" s="120">
        <v>0.64861111111111114</v>
      </c>
      <c r="E1234" s="19" t="s">
        <v>4</v>
      </c>
      <c r="F1234" s="19" t="s">
        <v>110</v>
      </c>
      <c r="G1234" s="20" t="s">
        <v>201</v>
      </c>
      <c r="H1234" s="20"/>
    </row>
    <row r="1235" spans="2:8" x14ac:dyDescent="0.2">
      <c r="B1235" s="121">
        <v>45703</v>
      </c>
      <c r="C1235" s="119">
        <v>0.65277777777777779</v>
      </c>
      <c r="D1235" s="120">
        <v>0.68194444444444446</v>
      </c>
      <c r="E1235" s="19" t="s">
        <v>4</v>
      </c>
      <c r="F1235" s="19" t="s">
        <v>110</v>
      </c>
      <c r="G1235" s="20" t="s">
        <v>774</v>
      </c>
      <c r="H1235" s="20"/>
    </row>
    <row r="1236" spans="2:8" x14ac:dyDescent="0.2">
      <c r="B1236" s="121">
        <v>45703</v>
      </c>
      <c r="C1236" s="119">
        <v>0.68402777777777779</v>
      </c>
      <c r="D1236" s="120">
        <v>0.69861111111111107</v>
      </c>
      <c r="E1236" s="19" t="s">
        <v>4</v>
      </c>
      <c r="F1236" s="19" t="s">
        <v>110</v>
      </c>
      <c r="G1236" s="20" t="s">
        <v>121</v>
      </c>
      <c r="H1236" s="20"/>
    </row>
    <row r="1237" spans="2:8" x14ac:dyDescent="0.2">
      <c r="B1237" s="121">
        <v>45703</v>
      </c>
      <c r="C1237" s="119">
        <v>0.70277777777777772</v>
      </c>
      <c r="D1237" s="120">
        <v>0.71597222222222223</v>
      </c>
      <c r="E1237" s="19" t="s">
        <v>4</v>
      </c>
      <c r="F1237" s="19" t="s">
        <v>70</v>
      </c>
      <c r="G1237" s="20" t="s">
        <v>326</v>
      </c>
      <c r="H1237" s="20"/>
    </row>
    <row r="1238" spans="2:8" x14ac:dyDescent="0.2">
      <c r="B1238" s="121">
        <v>45703</v>
      </c>
      <c r="C1238" s="119">
        <v>0.71944444444444444</v>
      </c>
      <c r="D1238" s="120">
        <v>0.74305555555555558</v>
      </c>
      <c r="E1238" s="19" t="s">
        <v>4</v>
      </c>
      <c r="F1238" s="19" t="s">
        <v>110</v>
      </c>
      <c r="G1238" s="20" t="s">
        <v>535</v>
      </c>
      <c r="H1238" s="20"/>
    </row>
    <row r="1239" spans="2:8" x14ac:dyDescent="0.2">
      <c r="B1239" s="121">
        <v>45703</v>
      </c>
      <c r="C1239" s="119">
        <v>0.74930555555555556</v>
      </c>
      <c r="D1239" s="120">
        <v>0.76388888888888884</v>
      </c>
      <c r="E1239" s="19" t="s">
        <v>4</v>
      </c>
      <c r="F1239" s="19" t="s">
        <v>110</v>
      </c>
      <c r="G1239" s="20" t="s">
        <v>743</v>
      </c>
      <c r="H1239" s="20"/>
    </row>
    <row r="1240" spans="2:8" x14ac:dyDescent="0.2">
      <c r="B1240" s="121">
        <v>45703</v>
      </c>
      <c r="C1240" s="119">
        <v>0.76736111111111116</v>
      </c>
      <c r="D1240" s="120">
        <v>0.78055555555555556</v>
      </c>
      <c r="E1240" s="19" t="s">
        <v>4</v>
      </c>
      <c r="F1240" s="19" t="s">
        <v>70</v>
      </c>
      <c r="G1240" s="20" t="s">
        <v>629</v>
      </c>
      <c r="H1240" s="20"/>
    </row>
    <row r="1241" spans="2:8" x14ac:dyDescent="0.2">
      <c r="B1241" s="121">
        <v>45703</v>
      </c>
      <c r="C1241" s="119">
        <v>0.78263888888888888</v>
      </c>
      <c r="D1241" s="120">
        <v>0.80208333333333337</v>
      </c>
      <c r="E1241" s="19" t="s">
        <v>4</v>
      </c>
      <c r="F1241" s="19" t="s">
        <v>110</v>
      </c>
      <c r="G1241" s="20" t="s">
        <v>744</v>
      </c>
      <c r="H1241" s="20"/>
    </row>
    <row r="1242" spans="2:8" x14ac:dyDescent="0.2">
      <c r="B1242" s="121">
        <v>45703</v>
      </c>
      <c r="C1242" s="119">
        <v>0.80277777777777781</v>
      </c>
      <c r="D1242" s="120">
        <v>0.8256944444444444</v>
      </c>
      <c r="E1242" s="19" t="s">
        <v>4</v>
      </c>
      <c r="F1242" s="19" t="s">
        <v>70</v>
      </c>
      <c r="G1242" s="20" t="s">
        <v>472</v>
      </c>
      <c r="H1242" s="20"/>
    </row>
    <row r="1243" spans="2:8" x14ac:dyDescent="0.2">
      <c r="B1243" s="121">
        <v>45703</v>
      </c>
      <c r="C1243" s="119">
        <v>0.82777777777777772</v>
      </c>
      <c r="D1243" s="120">
        <v>0.84097222222222223</v>
      </c>
      <c r="E1243" s="19" t="s">
        <v>4</v>
      </c>
      <c r="F1243" s="19" t="s">
        <v>110</v>
      </c>
      <c r="G1243" s="20" t="s">
        <v>640</v>
      </c>
      <c r="H1243" s="20"/>
    </row>
    <row r="1244" spans="2:8" x14ac:dyDescent="0.2">
      <c r="B1244" s="121">
        <v>45703</v>
      </c>
      <c r="C1244" s="119">
        <v>0.34027777777777779</v>
      </c>
      <c r="D1244" s="120">
        <v>0.3527777777777778</v>
      </c>
      <c r="E1244" s="19" t="s">
        <v>16</v>
      </c>
      <c r="F1244" s="19" t="s">
        <v>70</v>
      </c>
      <c r="G1244" s="20" t="s">
        <v>164</v>
      </c>
      <c r="H1244" s="20"/>
    </row>
    <row r="1245" spans="2:8" x14ac:dyDescent="0.2">
      <c r="B1245" s="121">
        <v>45703</v>
      </c>
      <c r="C1245" s="119">
        <v>0.35416666666666669</v>
      </c>
      <c r="D1245" s="120">
        <v>0.37152777777777779</v>
      </c>
      <c r="E1245" s="19" t="s">
        <v>16</v>
      </c>
      <c r="F1245" s="19" t="s">
        <v>70</v>
      </c>
      <c r="G1245" s="20" t="s">
        <v>153</v>
      </c>
      <c r="H1245" s="20"/>
    </row>
    <row r="1246" spans="2:8" x14ac:dyDescent="0.2">
      <c r="B1246" s="121">
        <v>45703</v>
      </c>
      <c r="C1246" s="119">
        <v>0.37777777777777777</v>
      </c>
      <c r="D1246" s="120">
        <v>0.40069444444444446</v>
      </c>
      <c r="E1246" s="19" t="s">
        <v>16</v>
      </c>
      <c r="F1246" s="19" t="s">
        <v>110</v>
      </c>
      <c r="G1246" s="20" t="s">
        <v>222</v>
      </c>
      <c r="H1246" s="20"/>
    </row>
    <row r="1247" spans="2:8" x14ac:dyDescent="0.2">
      <c r="B1247" s="121">
        <v>45703</v>
      </c>
      <c r="C1247" s="119">
        <v>0.40694444444444444</v>
      </c>
      <c r="D1247" s="120">
        <v>0.42777777777777776</v>
      </c>
      <c r="E1247" s="19" t="s">
        <v>16</v>
      </c>
      <c r="F1247" s="19" t="s">
        <v>110</v>
      </c>
      <c r="G1247" s="20" t="s">
        <v>829</v>
      </c>
      <c r="H1247" s="20"/>
    </row>
    <row r="1248" spans="2:8" x14ac:dyDescent="0.2">
      <c r="B1248" s="121">
        <v>45703</v>
      </c>
      <c r="C1248" s="119">
        <v>0.4284722222222222</v>
      </c>
      <c r="D1248" s="120">
        <v>0.44027777777777777</v>
      </c>
      <c r="E1248" s="19" t="s">
        <v>16</v>
      </c>
      <c r="F1248" s="19" t="s">
        <v>70</v>
      </c>
      <c r="G1248" s="20" t="s">
        <v>641</v>
      </c>
      <c r="H1248" s="20"/>
    </row>
    <row r="1249" spans="2:8" x14ac:dyDescent="0.2">
      <c r="B1249" s="121">
        <v>45703</v>
      </c>
      <c r="C1249" s="119">
        <v>0.44236111111111109</v>
      </c>
      <c r="D1249" s="120">
        <v>0.46041666666666664</v>
      </c>
      <c r="E1249" s="19" t="s">
        <v>16</v>
      </c>
      <c r="F1249" s="19" t="s">
        <v>110</v>
      </c>
      <c r="G1249" s="20" t="s">
        <v>642</v>
      </c>
      <c r="H1249" s="20"/>
    </row>
    <row r="1250" spans="2:8" x14ac:dyDescent="0.2">
      <c r="B1250" s="121">
        <v>45703</v>
      </c>
      <c r="C1250" s="119">
        <v>0.46250000000000002</v>
      </c>
      <c r="D1250" s="120">
        <v>0.49166666666666664</v>
      </c>
      <c r="E1250" s="19" t="s">
        <v>16</v>
      </c>
      <c r="F1250" s="19" t="s">
        <v>70</v>
      </c>
      <c r="G1250" s="20" t="s">
        <v>286</v>
      </c>
      <c r="H1250" s="20"/>
    </row>
    <row r="1251" spans="2:8" x14ac:dyDescent="0.2">
      <c r="B1251" s="121">
        <v>45703</v>
      </c>
      <c r="C1251" s="119">
        <v>0.49652777777777779</v>
      </c>
      <c r="D1251" s="120">
        <v>0.5083333333333333</v>
      </c>
      <c r="E1251" s="19" t="s">
        <v>16</v>
      </c>
      <c r="F1251" s="19" t="s">
        <v>110</v>
      </c>
      <c r="G1251" s="20" t="s">
        <v>185</v>
      </c>
      <c r="H1251" s="20"/>
    </row>
    <row r="1252" spans="2:8" x14ac:dyDescent="0.2">
      <c r="B1252" s="121">
        <v>45703</v>
      </c>
      <c r="C1252" s="119">
        <v>0.54236111111111107</v>
      </c>
      <c r="D1252" s="120">
        <v>0.57291666666666663</v>
      </c>
      <c r="E1252" s="19" t="s">
        <v>16</v>
      </c>
      <c r="F1252" s="19" t="s">
        <v>110</v>
      </c>
      <c r="G1252" s="20" t="s">
        <v>643</v>
      </c>
      <c r="H1252" s="20"/>
    </row>
    <row r="1253" spans="2:8" x14ac:dyDescent="0.2">
      <c r="B1253" s="121">
        <v>45703</v>
      </c>
      <c r="C1253" s="119">
        <v>0.57430555555555551</v>
      </c>
      <c r="D1253" s="120">
        <v>0.59722222222222221</v>
      </c>
      <c r="E1253" s="19" t="s">
        <v>16</v>
      </c>
      <c r="F1253" s="19" t="s">
        <v>70</v>
      </c>
      <c r="G1253" s="20" t="s">
        <v>818</v>
      </c>
      <c r="H1253" s="20"/>
    </row>
    <row r="1254" spans="2:8" x14ac:dyDescent="0.2">
      <c r="B1254" s="121">
        <v>45703</v>
      </c>
      <c r="C1254" s="119">
        <v>0.59861111111111109</v>
      </c>
      <c r="D1254" s="120">
        <v>0.61875000000000002</v>
      </c>
      <c r="E1254" s="19" t="s">
        <v>16</v>
      </c>
      <c r="F1254" s="19" t="s">
        <v>110</v>
      </c>
      <c r="G1254" s="20" t="s">
        <v>644</v>
      </c>
      <c r="H1254" s="20"/>
    </row>
    <row r="1255" spans="2:8" x14ac:dyDescent="0.2">
      <c r="B1255" s="121">
        <v>45703</v>
      </c>
      <c r="C1255" s="119">
        <v>0.62291666666666667</v>
      </c>
      <c r="D1255" s="120">
        <v>0.64861111111111114</v>
      </c>
      <c r="E1255" s="19" t="s">
        <v>16</v>
      </c>
      <c r="F1255" s="19" t="s">
        <v>110</v>
      </c>
      <c r="G1255" s="20" t="s">
        <v>344</v>
      </c>
      <c r="H1255" s="20"/>
    </row>
    <row r="1256" spans="2:8" x14ac:dyDescent="0.2">
      <c r="B1256" s="121">
        <v>45703</v>
      </c>
      <c r="C1256" s="119">
        <v>0.65208333333333335</v>
      </c>
      <c r="D1256" s="120">
        <v>0.66319444444444442</v>
      </c>
      <c r="E1256" s="19" t="s">
        <v>16</v>
      </c>
      <c r="F1256" s="19" t="s">
        <v>70</v>
      </c>
      <c r="G1256" s="20" t="s">
        <v>331</v>
      </c>
      <c r="H1256" s="20"/>
    </row>
    <row r="1257" spans="2:8" x14ac:dyDescent="0.2">
      <c r="B1257" s="121">
        <v>45703</v>
      </c>
      <c r="C1257" s="119">
        <v>0.6645833333333333</v>
      </c>
      <c r="D1257" s="120">
        <v>0.68888888888888888</v>
      </c>
      <c r="E1257" s="19" t="s">
        <v>16</v>
      </c>
      <c r="F1257" s="19" t="s">
        <v>70</v>
      </c>
      <c r="G1257" s="20" t="s">
        <v>299</v>
      </c>
      <c r="H1257" s="20"/>
    </row>
    <row r="1258" spans="2:8" x14ac:dyDescent="0.2">
      <c r="B1258" s="121">
        <v>45703</v>
      </c>
      <c r="C1258" s="119">
        <v>0.69374999999999998</v>
      </c>
      <c r="D1258" s="120">
        <v>0.71180555555555558</v>
      </c>
      <c r="E1258" s="19" t="s">
        <v>16</v>
      </c>
      <c r="F1258" s="19" t="s">
        <v>70</v>
      </c>
      <c r="G1258" s="20" t="s">
        <v>645</v>
      </c>
      <c r="H1258" s="20"/>
    </row>
    <row r="1259" spans="2:8" x14ac:dyDescent="0.2">
      <c r="B1259" s="121">
        <v>45703</v>
      </c>
      <c r="C1259" s="119">
        <v>0.71388888888888891</v>
      </c>
      <c r="D1259" s="120">
        <v>0.7319444444444444</v>
      </c>
      <c r="E1259" s="19" t="s">
        <v>16</v>
      </c>
      <c r="F1259" s="19" t="s">
        <v>110</v>
      </c>
      <c r="G1259" s="20" t="s">
        <v>769</v>
      </c>
      <c r="H1259" s="20"/>
    </row>
    <row r="1260" spans="2:8" x14ac:dyDescent="0.2">
      <c r="B1260" s="121">
        <v>45703</v>
      </c>
      <c r="C1260" s="119">
        <v>0.73611111111111116</v>
      </c>
      <c r="D1260" s="120">
        <v>0.76111111111111107</v>
      </c>
      <c r="E1260" s="19" t="s">
        <v>16</v>
      </c>
      <c r="F1260" s="19" t="s">
        <v>70</v>
      </c>
      <c r="G1260" s="20" t="s">
        <v>822</v>
      </c>
      <c r="H1260" s="20"/>
    </row>
    <row r="1261" spans="2:8" x14ac:dyDescent="0.2">
      <c r="B1261" s="121">
        <v>45703</v>
      </c>
      <c r="C1261" s="119">
        <v>0.76180555555555551</v>
      </c>
      <c r="D1261" s="120">
        <v>0.77708333333333335</v>
      </c>
      <c r="E1261" s="19" t="s">
        <v>16</v>
      </c>
      <c r="F1261" s="19" t="s">
        <v>70</v>
      </c>
      <c r="G1261" s="20" t="s">
        <v>467</v>
      </c>
      <c r="H1261" s="20"/>
    </row>
    <row r="1262" spans="2:8" x14ac:dyDescent="0.2">
      <c r="B1262" s="121">
        <v>45703</v>
      </c>
      <c r="C1262" s="119">
        <v>0.78194444444444444</v>
      </c>
      <c r="D1262" s="120">
        <v>0.79513888888888884</v>
      </c>
      <c r="E1262" s="19" t="s">
        <v>16</v>
      </c>
      <c r="F1262" s="19" t="s">
        <v>110</v>
      </c>
      <c r="G1262" s="20" t="s">
        <v>440</v>
      </c>
      <c r="H1262" s="20"/>
    </row>
    <row r="1263" spans="2:8" x14ac:dyDescent="0.2">
      <c r="B1263" s="121">
        <v>45703</v>
      </c>
      <c r="C1263" s="119">
        <v>0.80069444444444449</v>
      </c>
      <c r="D1263" s="120">
        <v>0.83194444444444449</v>
      </c>
      <c r="E1263" s="19" t="s">
        <v>16</v>
      </c>
      <c r="F1263" s="19" t="s">
        <v>110</v>
      </c>
      <c r="G1263" s="20" t="s">
        <v>646</v>
      </c>
      <c r="H1263" s="20"/>
    </row>
    <row r="1264" spans="2:8" x14ac:dyDescent="0.2">
      <c r="B1264" s="121">
        <v>45703</v>
      </c>
      <c r="C1264" s="119">
        <v>0.33888888888888891</v>
      </c>
      <c r="D1264" s="120">
        <v>0.3576388888888889</v>
      </c>
      <c r="E1264" s="19" t="s">
        <v>17</v>
      </c>
      <c r="F1264" s="19" t="s">
        <v>70</v>
      </c>
      <c r="G1264" s="20" t="s">
        <v>203</v>
      </c>
      <c r="H1264" s="20"/>
    </row>
    <row r="1265" spans="2:8" x14ac:dyDescent="0.2">
      <c r="B1265" s="121">
        <v>45703</v>
      </c>
      <c r="C1265" s="119">
        <v>0.36180555555555555</v>
      </c>
      <c r="D1265" s="120">
        <v>0.37222222222222223</v>
      </c>
      <c r="E1265" s="19" t="s">
        <v>17</v>
      </c>
      <c r="F1265" s="19" t="s">
        <v>110</v>
      </c>
      <c r="G1265" s="20" t="s">
        <v>228</v>
      </c>
      <c r="H1265" s="20"/>
    </row>
    <row r="1266" spans="2:8" x14ac:dyDescent="0.2">
      <c r="B1266" s="121">
        <v>45703</v>
      </c>
      <c r="C1266" s="119">
        <v>0.37708333333333333</v>
      </c>
      <c r="D1266" s="120">
        <v>0.3888888888888889</v>
      </c>
      <c r="E1266" s="19" t="s">
        <v>17</v>
      </c>
      <c r="F1266" s="19" t="s">
        <v>110</v>
      </c>
      <c r="G1266" s="20" t="s">
        <v>647</v>
      </c>
      <c r="H1266" s="20"/>
    </row>
    <row r="1267" spans="2:8" x14ac:dyDescent="0.2">
      <c r="B1267" s="121">
        <v>45703</v>
      </c>
      <c r="C1267" s="119">
        <v>0.38958333333333334</v>
      </c>
      <c r="D1267" s="120">
        <v>0.40555555555555556</v>
      </c>
      <c r="E1267" s="19" t="s">
        <v>17</v>
      </c>
      <c r="F1267" s="19" t="s">
        <v>110</v>
      </c>
      <c r="G1267" s="20" t="s">
        <v>785</v>
      </c>
      <c r="H1267" s="20"/>
    </row>
    <row r="1268" spans="2:8" x14ac:dyDescent="0.2">
      <c r="B1268" s="121">
        <v>45703</v>
      </c>
      <c r="C1268" s="119">
        <v>0.40902777777777777</v>
      </c>
      <c r="D1268" s="120">
        <v>0.43680555555555556</v>
      </c>
      <c r="E1268" s="19" t="s">
        <v>17</v>
      </c>
      <c r="F1268" s="19" t="s">
        <v>110</v>
      </c>
      <c r="G1268" s="20" t="s">
        <v>201</v>
      </c>
      <c r="H1268" s="20"/>
    </row>
    <row r="1269" spans="2:8" x14ac:dyDescent="0.2">
      <c r="B1269" s="121">
        <v>45703</v>
      </c>
      <c r="C1269" s="119">
        <v>0.44097222222222221</v>
      </c>
      <c r="D1269" s="120">
        <v>0.46319444444444446</v>
      </c>
      <c r="E1269" s="19" t="s">
        <v>17</v>
      </c>
      <c r="F1269" s="19" t="s">
        <v>70</v>
      </c>
      <c r="G1269" s="20" t="s">
        <v>771</v>
      </c>
      <c r="H1269" s="20"/>
    </row>
    <row r="1270" spans="2:8" x14ac:dyDescent="0.2">
      <c r="B1270" s="121">
        <v>45703</v>
      </c>
      <c r="C1270" s="119">
        <v>0.46527777777777779</v>
      </c>
      <c r="D1270" s="120">
        <v>0.48680555555555555</v>
      </c>
      <c r="E1270" s="19" t="s">
        <v>17</v>
      </c>
      <c r="F1270" s="19" t="s">
        <v>110</v>
      </c>
      <c r="G1270" s="20" t="s">
        <v>877</v>
      </c>
      <c r="H1270" s="20"/>
    </row>
    <row r="1271" spans="2:8" x14ac:dyDescent="0.2">
      <c r="B1271" s="121">
        <v>45703</v>
      </c>
      <c r="C1271" s="119">
        <v>0.48958333333333331</v>
      </c>
      <c r="D1271" s="120">
        <v>0.51875000000000004</v>
      </c>
      <c r="E1271" s="19" t="s">
        <v>17</v>
      </c>
      <c r="F1271" s="19" t="s">
        <v>110</v>
      </c>
      <c r="G1271" s="20" t="s">
        <v>599</v>
      </c>
      <c r="H1271" s="20"/>
    </row>
    <row r="1272" spans="2:8" x14ac:dyDescent="0.2">
      <c r="B1272" s="121">
        <v>45703</v>
      </c>
      <c r="C1272" s="119">
        <v>0.55069444444444449</v>
      </c>
      <c r="D1272" s="120">
        <v>0.57499999999999996</v>
      </c>
      <c r="E1272" s="19" t="s">
        <v>17</v>
      </c>
      <c r="F1272" s="19" t="s">
        <v>70</v>
      </c>
      <c r="G1272" s="20" t="s">
        <v>381</v>
      </c>
      <c r="H1272" s="20"/>
    </row>
    <row r="1273" spans="2:8" x14ac:dyDescent="0.2">
      <c r="B1273" s="121">
        <v>45703</v>
      </c>
      <c r="C1273" s="119">
        <v>0.57638888888888884</v>
      </c>
      <c r="D1273" s="120">
        <v>0.59652777777777777</v>
      </c>
      <c r="E1273" s="19" t="s">
        <v>17</v>
      </c>
      <c r="F1273" s="19" t="s">
        <v>110</v>
      </c>
      <c r="G1273" s="20" t="s">
        <v>607</v>
      </c>
      <c r="H1273" s="20"/>
    </row>
    <row r="1274" spans="2:8" x14ac:dyDescent="0.2">
      <c r="B1274" s="121">
        <v>45703</v>
      </c>
      <c r="C1274" s="119">
        <v>0.60138888888888886</v>
      </c>
      <c r="D1274" s="120">
        <v>0.62013888888888891</v>
      </c>
      <c r="E1274" s="19" t="s">
        <v>17</v>
      </c>
      <c r="F1274" s="19" t="s">
        <v>110</v>
      </c>
      <c r="G1274" s="20" t="s">
        <v>648</v>
      </c>
      <c r="H1274" s="20"/>
    </row>
    <row r="1275" spans="2:8" x14ac:dyDescent="0.2">
      <c r="B1275" s="121">
        <v>45703</v>
      </c>
      <c r="C1275" s="119">
        <v>0.62638888888888888</v>
      </c>
      <c r="D1275" s="120">
        <v>0.65277777777777779</v>
      </c>
      <c r="E1275" s="19" t="s">
        <v>17</v>
      </c>
      <c r="F1275" s="19" t="s">
        <v>70</v>
      </c>
      <c r="G1275" s="20" t="s">
        <v>649</v>
      </c>
      <c r="H1275" s="20"/>
    </row>
    <row r="1276" spans="2:8" x14ac:dyDescent="0.2">
      <c r="B1276" s="121">
        <v>45703</v>
      </c>
      <c r="C1276" s="119">
        <v>0.65694444444444444</v>
      </c>
      <c r="D1276" s="120">
        <v>0.68819444444444444</v>
      </c>
      <c r="E1276" s="19" t="s">
        <v>17</v>
      </c>
      <c r="F1276" s="19" t="s">
        <v>110</v>
      </c>
      <c r="G1276" s="20" t="s">
        <v>878</v>
      </c>
      <c r="H1276" s="20"/>
    </row>
    <row r="1277" spans="2:8" x14ac:dyDescent="0.2">
      <c r="B1277" s="121">
        <v>45703</v>
      </c>
      <c r="C1277" s="119">
        <v>0.69374999999999998</v>
      </c>
      <c r="D1277" s="120">
        <v>0.7055555555555556</v>
      </c>
      <c r="E1277" s="19" t="s">
        <v>17</v>
      </c>
      <c r="F1277" s="19" t="s">
        <v>110</v>
      </c>
      <c r="G1277" s="20" t="s">
        <v>650</v>
      </c>
      <c r="H1277" s="20"/>
    </row>
    <row r="1278" spans="2:8" x14ac:dyDescent="0.2">
      <c r="B1278" s="121">
        <v>45703</v>
      </c>
      <c r="C1278" s="119">
        <v>0.71111111111111114</v>
      </c>
      <c r="D1278" s="120">
        <v>0.73611111111111116</v>
      </c>
      <c r="E1278" s="19" t="s">
        <v>17</v>
      </c>
      <c r="F1278" s="19" t="s">
        <v>110</v>
      </c>
      <c r="G1278" s="20" t="s">
        <v>537</v>
      </c>
      <c r="H1278" s="20"/>
    </row>
    <row r="1279" spans="2:8" x14ac:dyDescent="0.2">
      <c r="B1279" s="121">
        <v>45703</v>
      </c>
      <c r="C1279" s="119">
        <v>0.73888888888888893</v>
      </c>
      <c r="D1279" s="120">
        <v>0.76666666666666672</v>
      </c>
      <c r="E1279" s="19" t="s">
        <v>17</v>
      </c>
      <c r="F1279" s="19" t="s">
        <v>110</v>
      </c>
      <c r="G1279" s="20" t="s">
        <v>362</v>
      </c>
      <c r="H1279" s="20"/>
    </row>
    <row r="1280" spans="2:8" x14ac:dyDescent="0.2">
      <c r="B1280" s="121">
        <v>45703</v>
      </c>
      <c r="C1280" s="119">
        <v>0.7729166666666667</v>
      </c>
      <c r="D1280" s="120">
        <v>0.79791666666666672</v>
      </c>
      <c r="E1280" s="19" t="s">
        <v>17</v>
      </c>
      <c r="F1280" s="19" t="s">
        <v>110</v>
      </c>
      <c r="G1280" s="20" t="s">
        <v>550</v>
      </c>
      <c r="H1280" s="20"/>
    </row>
    <row r="1281" spans="2:8" x14ac:dyDescent="0.2">
      <c r="B1281" s="121">
        <v>45703</v>
      </c>
      <c r="C1281" s="119">
        <v>0.80138888888888893</v>
      </c>
      <c r="D1281" s="120">
        <v>0.82291666666666663</v>
      </c>
      <c r="E1281" s="19" t="s">
        <v>17</v>
      </c>
      <c r="F1281" s="19" t="s">
        <v>70</v>
      </c>
      <c r="G1281" s="20" t="s">
        <v>834</v>
      </c>
      <c r="H1281" s="20"/>
    </row>
    <row r="1282" spans="2:8" x14ac:dyDescent="0.2">
      <c r="B1282" s="121">
        <v>45703</v>
      </c>
      <c r="C1282" s="119">
        <v>0.82361111111111107</v>
      </c>
      <c r="D1282" s="120">
        <v>0.83888888888888891</v>
      </c>
      <c r="E1282" s="19" t="s">
        <v>17</v>
      </c>
      <c r="F1282" s="19" t="s">
        <v>110</v>
      </c>
      <c r="G1282" s="20" t="s">
        <v>441</v>
      </c>
      <c r="H1282" s="20"/>
    </row>
    <row r="1283" spans="2:8" x14ac:dyDescent="0.2">
      <c r="B1283" s="121">
        <v>45703</v>
      </c>
      <c r="C1283" s="119">
        <v>0.33611111111111114</v>
      </c>
      <c r="D1283" s="120">
        <v>0.3611111111111111</v>
      </c>
      <c r="E1283" s="19" t="s">
        <v>18</v>
      </c>
      <c r="F1283" s="19" t="s">
        <v>110</v>
      </c>
      <c r="G1283" s="20" t="s">
        <v>651</v>
      </c>
      <c r="H1283" s="20"/>
    </row>
    <row r="1284" spans="2:8" x14ac:dyDescent="0.2">
      <c r="B1284" s="121">
        <v>45703</v>
      </c>
      <c r="C1284" s="119">
        <v>0.36249999999999999</v>
      </c>
      <c r="D1284" s="120">
        <v>0.37638888888888888</v>
      </c>
      <c r="E1284" s="19" t="s">
        <v>18</v>
      </c>
      <c r="F1284" s="19" t="s">
        <v>110</v>
      </c>
      <c r="G1284" s="20" t="s">
        <v>652</v>
      </c>
      <c r="H1284" s="20"/>
    </row>
    <row r="1285" spans="2:8" x14ac:dyDescent="0.2">
      <c r="B1285" s="121">
        <v>45703</v>
      </c>
      <c r="C1285" s="119">
        <v>0.38124999999999998</v>
      </c>
      <c r="D1285" s="120">
        <v>0.39583333333333331</v>
      </c>
      <c r="E1285" s="19" t="s">
        <v>18</v>
      </c>
      <c r="F1285" s="19" t="s">
        <v>110</v>
      </c>
      <c r="G1285" s="20" t="s">
        <v>653</v>
      </c>
      <c r="H1285" s="20"/>
    </row>
    <row r="1286" spans="2:8" x14ac:dyDescent="0.2">
      <c r="B1286" s="121">
        <v>45703</v>
      </c>
      <c r="C1286" s="119">
        <v>0.40277777777777779</v>
      </c>
      <c r="D1286" s="120">
        <v>0.43055555555555558</v>
      </c>
      <c r="E1286" s="19" t="s">
        <v>18</v>
      </c>
      <c r="F1286" s="19" t="s">
        <v>110</v>
      </c>
      <c r="G1286" s="20" t="s">
        <v>605</v>
      </c>
      <c r="H1286" s="20"/>
    </row>
    <row r="1287" spans="2:8" x14ac:dyDescent="0.2">
      <c r="B1287" s="121">
        <v>45703</v>
      </c>
      <c r="C1287" s="119">
        <v>0.43541666666666667</v>
      </c>
      <c r="D1287" s="120">
        <v>0.45277777777777778</v>
      </c>
      <c r="E1287" s="19" t="s">
        <v>18</v>
      </c>
      <c r="F1287" s="19" t="s">
        <v>110</v>
      </c>
      <c r="G1287" s="20" t="s">
        <v>879</v>
      </c>
      <c r="H1287" s="20"/>
    </row>
    <row r="1288" spans="2:8" x14ac:dyDescent="0.2">
      <c r="B1288" s="121">
        <v>45703</v>
      </c>
      <c r="C1288" s="119">
        <v>0.45902777777777776</v>
      </c>
      <c r="D1288" s="120">
        <v>0.48958333333333331</v>
      </c>
      <c r="E1288" s="19" t="s">
        <v>18</v>
      </c>
      <c r="F1288" s="19" t="s">
        <v>110</v>
      </c>
      <c r="G1288" s="20" t="s">
        <v>331</v>
      </c>
      <c r="H1288" s="20"/>
    </row>
    <row r="1289" spans="2:8" x14ac:dyDescent="0.2">
      <c r="B1289" s="121">
        <v>45703</v>
      </c>
      <c r="C1289" s="119">
        <v>0.49513888888888891</v>
      </c>
      <c r="D1289" s="120">
        <v>0.51111111111111107</v>
      </c>
      <c r="E1289" s="19" t="s">
        <v>18</v>
      </c>
      <c r="F1289" s="19" t="s">
        <v>70</v>
      </c>
      <c r="G1289" s="20" t="s">
        <v>643</v>
      </c>
      <c r="H1289" s="20"/>
    </row>
    <row r="1290" spans="2:8" x14ac:dyDescent="0.2">
      <c r="B1290" s="121">
        <v>45703</v>
      </c>
      <c r="C1290" s="119">
        <v>0.55555555555555558</v>
      </c>
      <c r="D1290" s="120">
        <v>0.57499999999999996</v>
      </c>
      <c r="E1290" s="19" t="s">
        <v>18</v>
      </c>
      <c r="F1290" s="19" t="s">
        <v>70</v>
      </c>
      <c r="G1290" s="20" t="s">
        <v>654</v>
      </c>
      <c r="H1290" s="20"/>
    </row>
    <row r="1291" spans="2:8" x14ac:dyDescent="0.2">
      <c r="B1291" s="121">
        <v>45703</v>
      </c>
      <c r="C1291" s="119">
        <v>0.58125000000000004</v>
      </c>
      <c r="D1291" s="120">
        <v>0.59930555555555554</v>
      </c>
      <c r="E1291" s="19" t="s">
        <v>18</v>
      </c>
      <c r="F1291" s="19" t="s">
        <v>110</v>
      </c>
      <c r="G1291" s="20" t="s">
        <v>221</v>
      </c>
      <c r="H1291" s="20"/>
    </row>
    <row r="1292" spans="2:8" x14ac:dyDescent="0.2">
      <c r="B1292" s="121">
        <v>45703</v>
      </c>
      <c r="C1292" s="119">
        <v>0.60347222222222219</v>
      </c>
      <c r="D1292" s="120">
        <v>0.62013888888888891</v>
      </c>
      <c r="E1292" s="19" t="s">
        <v>18</v>
      </c>
      <c r="F1292" s="19" t="s">
        <v>110</v>
      </c>
      <c r="G1292" s="20" t="s">
        <v>421</v>
      </c>
      <c r="H1292" s="20"/>
    </row>
    <row r="1293" spans="2:8" x14ac:dyDescent="0.2">
      <c r="B1293" s="121">
        <v>45703</v>
      </c>
      <c r="C1293" s="119">
        <v>0.62638888888888888</v>
      </c>
      <c r="D1293" s="120">
        <v>0.63888888888888884</v>
      </c>
      <c r="E1293" s="19" t="s">
        <v>18</v>
      </c>
      <c r="F1293" s="19" t="s">
        <v>110</v>
      </c>
      <c r="G1293" s="20" t="s">
        <v>349</v>
      </c>
      <c r="H1293" s="20"/>
    </row>
    <row r="1294" spans="2:8" x14ac:dyDescent="0.2">
      <c r="B1294" s="121">
        <v>45703</v>
      </c>
      <c r="C1294" s="119">
        <v>0.64236111111111116</v>
      </c>
      <c r="D1294" s="120">
        <v>0.65486111111111112</v>
      </c>
      <c r="E1294" s="19" t="s">
        <v>18</v>
      </c>
      <c r="F1294" s="19" t="s">
        <v>110</v>
      </c>
      <c r="G1294" s="20" t="s">
        <v>655</v>
      </c>
      <c r="H1294" s="20"/>
    </row>
    <row r="1295" spans="2:8" x14ac:dyDescent="0.2">
      <c r="B1295" s="121">
        <v>45703</v>
      </c>
      <c r="C1295" s="119">
        <v>0.65763888888888888</v>
      </c>
      <c r="D1295" s="120">
        <v>0.68472222222222223</v>
      </c>
      <c r="E1295" s="19" t="s">
        <v>18</v>
      </c>
      <c r="F1295" s="19" t="s">
        <v>70</v>
      </c>
      <c r="G1295" s="20" t="s">
        <v>656</v>
      </c>
      <c r="H1295" s="20"/>
    </row>
    <row r="1296" spans="2:8" x14ac:dyDescent="0.2">
      <c r="B1296" s="121">
        <v>45703</v>
      </c>
      <c r="C1296" s="119">
        <v>0.68611111111111112</v>
      </c>
      <c r="D1296" s="120">
        <v>0.70347222222222228</v>
      </c>
      <c r="E1296" s="19" t="s">
        <v>18</v>
      </c>
      <c r="F1296" s="19" t="s">
        <v>110</v>
      </c>
      <c r="G1296" s="20" t="s">
        <v>657</v>
      </c>
      <c r="H1296" s="20"/>
    </row>
    <row r="1297" spans="2:8" x14ac:dyDescent="0.2">
      <c r="B1297" s="121">
        <v>45703</v>
      </c>
      <c r="C1297" s="119">
        <v>0.70763888888888893</v>
      </c>
      <c r="D1297" s="120">
        <v>0.72847222222222219</v>
      </c>
      <c r="E1297" s="19" t="s">
        <v>18</v>
      </c>
      <c r="F1297" s="19" t="s">
        <v>70</v>
      </c>
      <c r="G1297" s="20" t="s">
        <v>215</v>
      </c>
      <c r="H1297" s="20"/>
    </row>
    <row r="1298" spans="2:8" x14ac:dyDescent="0.2">
      <c r="B1298" s="121">
        <v>45703</v>
      </c>
      <c r="C1298" s="119">
        <v>0.7319444444444444</v>
      </c>
      <c r="D1298" s="120">
        <v>0.74236111111111114</v>
      </c>
      <c r="E1298" s="19" t="s">
        <v>18</v>
      </c>
      <c r="F1298" s="19" t="s">
        <v>110</v>
      </c>
      <c r="G1298" s="20" t="s">
        <v>200</v>
      </c>
      <c r="H1298" s="20"/>
    </row>
    <row r="1299" spans="2:8" x14ac:dyDescent="0.2">
      <c r="B1299" s="121">
        <v>45703</v>
      </c>
      <c r="C1299" s="119">
        <v>0.74375000000000002</v>
      </c>
      <c r="D1299" s="120">
        <v>0.76527777777777772</v>
      </c>
      <c r="E1299" s="19" t="s">
        <v>18</v>
      </c>
      <c r="F1299" s="19" t="s">
        <v>70</v>
      </c>
      <c r="G1299" s="20" t="s">
        <v>315</v>
      </c>
      <c r="H1299" s="20"/>
    </row>
    <row r="1300" spans="2:8" x14ac:dyDescent="0.2">
      <c r="B1300" s="121">
        <v>45703</v>
      </c>
      <c r="C1300" s="119">
        <v>0.76666666666666672</v>
      </c>
      <c r="D1300" s="120">
        <v>0.79027777777777775</v>
      </c>
      <c r="E1300" s="19" t="s">
        <v>18</v>
      </c>
      <c r="F1300" s="19" t="s">
        <v>110</v>
      </c>
      <c r="G1300" s="20" t="s">
        <v>414</v>
      </c>
      <c r="H1300" s="20"/>
    </row>
    <row r="1301" spans="2:8" x14ac:dyDescent="0.2">
      <c r="B1301" s="121">
        <v>45703</v>
      </c>
      <c r="C1301" s="119">
        <v>0.79652777777777772</v>
      </c>
      <c r="D1301" s="120">
        <v>0.80902777777777779</v>
      </c>
      <c r="E1301" s="19" t="s">
        <v>18</v>
      </c>
      <c r="F1301" s="19" t="s">
        <v>70</v>
      </c>
      <c r="G1301" s="20" t="s">
        <v>199</v>
      </c>
      <c r="H1301" s="20"/>
    </row>
    <row r="1302" spans="2:8" x14ac:dyDescent="0.2">
      <c r="B1302" s="121">
        <v>45703</v>
      </c>
      <c r="C1302" s="119">
        <v>0.81458333333333333</v>
      </c>
      <c r="D1302" s="120">
        <v>0.82638888888888884</v>
      </c>
      <c r="E1302" s="19" t="s">
        <v>18</v>
      </c>
      <c r="F1302" s="19" t="s">
        <v>110</v>
      </c>
      <c r="G1302" s="20" t="s">
        <v>658</v>
      </c>
      <c r="H1302" s="20"/>
    </row>
    <row r="1303" spans="2:8" x14ac:dyDescent="0.2">
      <c r="B1303" s="121">
        <v>45703</v>
      </c>
      <c r="C1303" s="119">
        <v>0.83263888888888893</v>
      </c>
      <c r="D1303" s="120">
        <v>0.85416666666666663</v>
      </c>
      <c r="E1303" s="19" t="s">
        <v>18</v>
      </c>
      <c r="F1303" s="19" t="s">
        <v>70</v>
      </c>
      <c r="G1303" s="20" t="s">
        <v>637</v>
      </c>
      <c r="H1303" s="20"/>
    </row>
    <row r="1304" spans="2:8" x14ac:dyDescent="0.2">
      <c r="B1304" s="121">
        <v>45703</v>
      </c>
      <c r="C1304" s="119">
        <v>0.3347222222222222</v>
      </c>
      <c r="D1304" s="120">
        <v>0.34791666666666665</v>
      </c>
      <c r="E1304" s="19" t="s">
        <v>19</v>
      </c>
      <c r="F1304" s="19" t="s">
        <v>110</v>
      </c>
      <c r="G1304" s="20" t="s">
        <v>183</v>
      </c>
      <c r="H1304" s="20"/>
    </row>
    <row r="1305" spans="2:8" x14ac:dyDescent="0.2">
      <c r="B1305" s="121">
        <v>45703</v>
      </c>
      <c r="C1305" s="119">
        <v>0.35486111111111113</v>
      </c>
      <c r="D1305" s="120">
        <v>0.3840277777777778</v>
      </c>
      <c r="E1305" s="19" t="s">
        <v>19</v>
      </c>
      <c r="F1305" s="19" t="s">
        <v>70</v>
      </c>
      <c r="G1305" s="20" t="s">
        <v>229</v>
      </c>
      <c r="H1305" s="20"/>
    </row>
    <row r="1306" spans="2:8" x14ac:dyDescent="0.2">
      <c r="B1306" s="121">
        <v>45703</v>
      </c>
      <c r="C1306" s="119">
        <v>0.38680555555555557</v>
      </c>
      <c r="D1306" s="120">
        <v>0.40416666666666667</v>
      </c>
      <c r="E1306" s="19" t="s">
        <v>19</v>
      </c>
      <c r="F1306" s="19" t="s">
        <v>70</v>
      </c>
      <c r="G1306" s="20" t="s">
        <v>773</v>
      </c>
      <c r="H1306" s="20"/>
    </row>
    <row r="1307" spans="2:8" x14ac:dyDescent="0.2">
      <c r="B1307" s="121">
        <v>45703</v>
      </c>
      <c r="C1307" s="119">
        <v>0.40625</v>
      </c>
      <c r="D1307" s="120">
        <v>0.42708333333333331</v>
      </c>
      <c r="E1307" s="19" t="s">
        <v>19</v>
      </c>
      <c r="F1307" s="19" t="s">
        <v>70</v>
      </c>
      <c r="G1307" s="20" t="s">
        <v>659</v>
      </c>
      <c r="H1307" s="20"/>
    </row>
    <row r="1308" spans="2:8" x14ac:dyDescent="0.2">
      <c r="B1308" s="121">
        <v>45703</v>
      </c>
      <c r="C1308" s="119">
        <v>0.42777777777777776</v>
      </c>
      <c r="D1308" s="120">
        <v>0.44583333333333336</v>
      </c>
      <c r="E1308" s="19" t="s">
        <v>19</v>
      </c>
      <c r="F1308" s="19" t="s">
        <v>110</v>
      </c>
      <c r="G1308" s="20" t="s">
        <v>508</v>
      </c>
      <c r="H1308" s="20"/>
    </row>
    <row r="1309" spans="2:8" x14ac:dyDescent="0.2">
      <c r="B1309" s="121">
        <v>45703</v>
      </c>
      <c r="C1309" s="119">
        <v>0.44791666666666669</v>
      </c>
      <c r="D1309" s="120">
        <v>0.46250000000000002</v>
      </c>
      <c r="E1309" s="19" t="s">
        <v>19</v>
      </c>
      <c r="F1309" s="19" t="s">
        <v>70</v>
      </c>
      <c r="G1309" s="20" t="s">
        <v>421</v>
      </c>
      <c r="H1309" s="20"/>
    </row>
    <row r="1310" spans="2:8" x14ac:dyDescent="0.2">
      <c r="B1310" s="121">
        <v>45703</v>
      </c>
      <c r="C1310" s="119">
        <v>0.46805555555555556</v>
      </c>
      <c r="D1310" s="120">
        <v>0.49652777777777779</v>
      </c>
      <c r="E1310" s="19" t="s">
        <v>19</v>
      </c>
      <c r="F1310" s="19" t="s">
        <v>110</v>
      </c>
      <c r="G1310" s="20" t="s">
        <v>500</v>
      </c>
      <c r="H1310" s="20"/>
    </row>
    <row r="1311" spans="2:8" x14ac:dyDescent="0.2">
      <c r="B1311" s="121">
        <v>45703</v>
      </c>
      <c r="C1311" s="119">
        <v>0.54166666666666663</v>
      </c>
      <c r="D1311" s="120">
        <v>0.56736111111111109</v>
      </c>
      <c r="E1311" s="19" t="s">
        <v>19</v>
      </c>
      <c r="F1311" s="19" t="s">
        <v>70</v>
      </c>
      <c r="G1311" s="20" t="s">
        <v>660</v>
      </c>
      <c r="H1311" s="20"/>
    </row>
    <row r="1312" spans="2:8" x14ac:dyDescent="0.2">
      <c r="B1312" s="121">
        <v>45703</v>
      </c>
      <c r="C1312" s="119">
        <v>0.57013888888888886</v>
      </c>
      <c r="D1312" s="120">
        <v>0.59930555555555554</v>
      </c>
      <c r="E1312" s="19" t="s">
        <v>19</v>
      </c>
      <c r="F1312" s="19" t="s">
        <v>110</v>
      </c>
      <c r="G1312" s="20" t="s">
        <v>643</v>
      </c>
      <c r="H1312" s="20"/>
    </row>
    <row r="1313" spans="2:8" x14ac:dyDescent="0.2">
      <c r="B1313" s="121">
        <v>45703</v>
      </c>
      <c r="C1313" s="119">
        <v>0.60347222222222219</v>
      </c>
      <c r="D1313" s="120">
        <v>0.62361111111111112</v>
      </c>
      <c r="E1313" s="19" t="s">
        <v>19</v>
      </c>
      <c r="F1313" s="19" t="s">
        <v>110</v>
      </c>
      <c r="G1313" s="20" t="s">
        <v>331</v>
      </c>
      <c r="H1313" s="20"/>
    </row>
    <row r="1314" spans="2:8" x14ac:dyDescent="0.2">
      <c r="B1314" s="121">
        <v>45703</v>
      </c>
      <c r="C1314" s="119">
        <v>0.625</v>
      </c>
      <c r="D1314" s="120">
        <v>0.6381944444444444</v>
      </c>
      <c r="E1314" s="19" t="s">
        <v>19</v>
      </c>
      <c r="F1314" s="19" t="s">
        <v>70</v>
      </c>
      <c r="G1314" s="20" t="s">
        <v>860</v>
      </c>
      <c r="H1314" s="20"/>
    </row>
    <row r="1315" spans="2:8" x14ac:dyDescent="0.2">
      <c r="B1315" s="121">
        <v>45703</v>
      </c>
      <c r="C1315" s="119">
        <v>0.64236111111111116</v>
      </c>
      <c r="D1315" s="120">
        <v>0.65277777777777779</v>
      </c>
      <c r="E1315" s="19" t="s">
        <v>19</v>
      </c>
      <c r="F1315" s="19" t="s">
        <v>70</v>
      </c>
      <c r="G1315" s="20" t="s">
        <v>661</v>
      </c>
      <c r="H1315" s="20"/>
    </row>
    <row r="1316" spans="2:8" x14ac:dyDescent="0.2">
      <c r="B1316" s="121">
        <v>45703</v>
      </c>
      <c r="C1316" s="119">
        <v>0.65694444444444444</v>
      </c>
      <c r="D1316" s="120">
        <v>0.68263888888888891</v>
      </c>
      <c r="E1316" s="19" t="s">
        <v>19</v>
      </c>
      <c r="F1316" s="19" t="s">
        <v>110</v>
      </c>
      <c r="G1316" s="20" t="s">
        <v>662</v>
      </c>
      <c r="H1316" s="20"/>
    </row>
    <row r="1317" spans="2:8" x14ac:dyDescent="0.2">
      <c r="B1317" s="121">
        <v>45703</v>
      </c>
      <c r="C1317" s="119">
        <v>0.68958333333333333</v>
      </c>
      <c r="D1317" s="120">
        <v>0.71666666666666667</v>
      </c>
      <c r="E1317" s="19" t="s">
        <v>19</v>
      </c>
      <c r="F1317" s="19" t="s">
        <v>110</v>
      </c>
      <c r="G1317" s="20" t="s">
        <v>663</v>
      </c>
      <c r="H1317" s="20"/>
    </row>
    <row r="1318" spans="2:8" x14ac:dyDescent="0.2">
      <c r="B1318" s="121">
        <v>45703</v>
      </c>
      <c r="C1318" s="119">
        <v>0.71944444444444444</v>
      </c>
      <c r="D1318" s="120">
        <v>0.73611111111111116</v>
      </c>
      <c r="E1318" s="19" t="s">
        <v>19</v>
      </c>
      <c r="F1318" s="19" t="s">
        <v>70</v>
      </c>
      <c r="G1318" s="20" t="s">
        <v>859</v>
      </c>
      <c r="H1318" s="20"/>
    </row>
    <row r="1319" spans="2:8" x14ac:dyDescent="0.2">
      <c r="B1319" s="121">
        <v>45703</v>
      </c>
      <c r="C1319" s="119">
        <v>0.73958333333333337</v>
      </c>
      <c r="D1319" s="120">
        <v>0.76458333333333328</v>
      </c>
      <c r="E1319" s="19" t="s">
        <v>19</v>
      </c>
      <c r="F1319" s="19" t="s">
        <v>110</v>
      </c>
      <c r="G1319" s="20" t="s">
        <v>143</v>
      </c>
      <c r="H1319" s="20"/>
    </row>
    <row r="1320" spans="2:8" x14ac:dyDescent="0.2">
      <c r="B1320" s="121">
        <v>45703</v>
      </c>
      <c r="C1320" s="119">
        <v>0.76597222222222228</v>
      </c>
      <c r="D1320" s="120">
        <v>0.79305555555555551</v>
      </c>
      <c r="E1320" s="19" t="s">
        <v>19</v>
      </c>
      <c r="F1320" s="19" t="s">
        <v>70</v>
      </c>
      <c r="G1320" s="20" t="s">
        <v>169</v>
      </c>
      <c r="H1320" s="20"/>
    </row>
    <row r="1321" spans="2:8" x14ac:dyDescent="0.2">
      <c r="B1321" s="121">
        <v>45703</v>
      </c>
      <c r="C1321" s="119">
        <v>0.7993055555555556</v>
      </c>
      <c r="D1321" s="120">
        <v>0.82013888888888886</v>
      </c>
      <c r="E1321" s="19" t="s">
        <v>19</v>
      </c>
      <c r="F1321" s="19" t="s">
        <v>110</v>
      </c>
      <c r="G1321" s="20" t="s">
        <v>880</v>
      </c>
      <c r="H1321" s="20"/>
    </row>
    <row r="1322" spans="2:8" x14ac:dyDescent="0.2">
      <c r="B1322" s="121">
        <v>45703</v>
      </c>
      <c r="C1322" s="119">
        <v>0.82291666666666663</v>
      </c>
      <c r="D1322" s="120">
        <v>0.85138888888888886</v>
      </c>
      <c r="E1322" s="19" t="s">
        <v>19</v>
      </c>
      <c r="F1322" s="19" t="s">
        <v>110</v>
      </c>
      <c r="G1322" s="20" t="s">
        <v>331</v>
      </c>
      <c r="H1322" s="20"/>
    </row>
    <row r="1323" spans="2:8" x14ac:dyDescent="0.2">
      <c r="B1323" s="121">
        <v>45703</v>
      </c>
      <c r="C1323" s="119">
        <v>0.33819444444444446</v>
      </c>
      <c r="D1323" s="120">
        <v>0.36180555555555555</v>
      </c>
      <c r="E1323" s="19" t="s">
        <v>5</v>
      </c>
      <c r="F1323" s="19" t="s">
        <v>110</v>
      </c>
      <c r="G1323" s="20" t="s">
        <v>881</v>
      </c>
      <c r="H1323" s="20"/>
    </row>
    <row r="1324" spans="2:8" x14ac:dyDescent="0.2">
      <c r="B1324" s="121">
        <v>45703</v>
      </c>
      <c r="C1324" s="119">
        <v>0.36527777777777776</v>
      </c>
      <c r="D1324" s="120">
        <v>0.38958333333333334</v>
      </c>
      <c r="E1324" s="19" t="s">
        <v>5</v>
      </c>
      <c r="F1324" s="19" t="s">
        <v>70</v>
      </c>
      <c r="G1324" s="20" t="s">
        <v>335</v>
      </c>
      <c r="H1324" s="20"/>
    </row>
    <row r="1325" spans="2:8" x14ac:dyDescent="0.2">
      <c r="B1325" s="121">
        <v>45703</v>
      </c>
      <c r="C1325" s="119">
        <v>0.39513888888888887</v>
      </c>
      <c r="D1325" s="120">
        <v>0.41597222222222224</v>
      </c>
      <c r="E1325" s="19" t="s">
        <v>5</v>
      </c>
      <c r="F1325" s="19" t="s">
        <v>110</v>
      </c>
      <c r="G1325" s="20" t="s">
        <v>401</v>
      </c>
      <c r="H1325" s="20"/>
    </row>
    <row r="1326" spans="2:8" x14ac:dyDescent="0.2">
      <c r="B1326" s="121">
        <v>45703</v>
      </c>
      <c r="C1326" s="119">
        <v>0.42083333333333334</v>
      </c>
      <c r="D1326" s="120">
        <v>0.44583333333333336</v>
      </c>
      <c r="E1326" s="19" t="s">
        <v>5</v>
      </c>
      <c r="F1326" s="19" t="s">
        <v>70</v>
      </c>
      <c r="G1326" s="20" t="s">
        <v>263</v>
      </c>
      <c r="H1326" s="20"/>
    </row>
    <row r="1327" spans="2:8" x14ac:dyDescent="0.2">
      <c r="B1327" s="121">
        <v>45703</v>
      </c>
      <c r="C1327" s="119">
        <v>0.45277777777777778</v>
      </c>
      <c r="D1327" s="120">
        <v>0.47916666666666669</v>
      </c>
      <c r="E1327" s="19" t="s">
        <v>5</v>
      </c>
      <c r="F1327" s="19" t="s">
        <v>110</v>
      </c>
      <c r="G1327" s="20" t="s">
        <v>208</v>
      </c>
      <c r="H1327" s="20"/>
    </row>
    <row r="1328" spans="2:8" x14ac:dyDescent="0.2">
      <c r="B1328" s="121">
        <v>45703</v>
      </c>
      <c r="C1328" s="119">
        <v>0.4861111111111111</v>
      </c>
      <c r="D1328" s="120">
        <v>0.50902777777777775</v>
      </c>
      <c r="E1328" s="19" t="s">
        <v>5</v>
      </c>
      <c r="F1328" s="19" t="s">
        <v>110</v>
      </c>
      <c r="G1328" s="20" t="s">
        <v>603</v>
      </c>
      <c r="H1328" s="20"/>
    </row>
    <row r="1329" spans="2:8" x14ac:dyDescent="0.2">
      <c r="B1329" s="121">
        <v>45703</v>
      </c>
      <c r="C1329" s="119">
        <v>0.5444444444444444</v>
      </c>
      <c r="D1329" s="120">
        <v>0.5756944444444444</v>
      </c>
      <c r="E1329" s="19" t="s">
        <v>5</v>
      </c>
      <c r="F1329" s="19" t="s">
        <v>110</v>
      </c>
      <c r="G1329" s="20" t="s">
        <v>564</v>
      </c>
      <c r="H1329" s="20"/>
    </row>
    <row r="1330" spans="2:8" x14ac:dyDescent="0.2">
      <c r="B1330" s="121">
        <v>45703</v>
      </c>
      <c r="C1330" s="119">
        <v>0.58125000000000004</v>
      </c>
      <c r="D1330" s="120">
        <v>0.60138888888888886</v>
      </c>
      <c r="E1330" s="19" t="s">
        <v>5</v>
      </c>
      <c r="F1330" s="19" t="s">
        <v>70</v>
      </c>
      <c r="G1330" s="20" t="s">
        <v>810</v>
      </c>
      <c r="H1330" s="20"/>
    </row>
    <row r="1331" spans="2:8" x14ac:dyDescent="0.2">
      <c r="B1331" s="121">
        <v>45703</v>
      </c>
      <c r="C1331" s="119">
        <v>0.60347222222222219</v>
      </c>
      <c r="D1331" s="120">
        <v>0.625</v>
      </c>
      <c r="E1331" s="19" t="s">
        <v>5</v>
      </c>
      <c r="F1331" s="19" t="s">
        <v>110</v>
      </c>
      <c r="G1331" s="20" t="s">
        <v>310</v>
      </c>
      <c r="H1331" s="20"/>
    </row>
    <row r="1332" spans="2:8" x14ac:dyDescent="0.2">
      <c r="B1332" s="121">
        <v>45703</v>
      </c>
      <c r="C1332" s="119">
        <v>0.62638888888888888</v>
      </c>
      <c r="D1332" s="120">
        <v>0.65</v>
      </c>
      <c r="E1332" s="19" t="s">
        <v>5</v>
      </c>
      <c r="F1332" s="19" t="s">
        <v>110</v>
      </c>
      <c r="G1332" s="20" t="s">
        <v>566</v>
      </c>
      <c r="H1332" s="20"/>
    </row>
    <row r="1333" spans="2:8" x14ac:dyDescent="0.2">
      <c r="B1333" s="121">
        <v>45703</v>
      </c>
      <c r="C1333" s="119">
        <v>0.65694444444444444</v>
      </c>
      <c r="D1333" s="120">
        <v>0.68125000000000002</v>
      </c>
      <c r="E1333" s="19" t="s">
        <v>5</v>
      </c>
      <c r="F1333" s="19" t="s">
        <v>110</v>
      </c>
      <c r="G1333" s="20" t="s">
        <v>882</v>
      </c>
      <c r="H1333" s="20"/>
    </row>
    <row r="1334" spans="2:8" x14ac:dyDescent="0.2">
      <c r="B1334" s="121">
        <v>45703</v>
      </c>
      <c r="C1334" s="119">
        <v>0.68333333333333335</v>
      </c>
      <c r="D1334" s="120">
        <v>0.7104166666666667</v>
      </c>
      <c r="E1334" s="19" t="s">
        <v>5</v>
      </c>
      <c r="F1334" s="19" t="s">
        <v>110</v>
      </c>
      <c r="G1334" s="20" t="s">
        <v>617</v>
      </c>
      <c r="H1334" s="20"/>
    </row>
    <row r="1335" spans="2:8" x14ac:dyDescent="0.2">
      <c r="B1335" s="121">
        <v>45703</v>
      </c>
      <c r="C1335" s="119">
        <v>0.71458333333333335</v>
      </c>
      <c r="D1335" s="120">
        <v>0.72569444444444442</v>
      </c>
      <c r="E1335" s="19" t="s">
        <v>5</v>
      </c>
      <c r="F1335" s="19" t="s">
        <v>110</v>
      </c>
      <c r="G1335" s="20" t="s">
        <v>463</v>
      </c>
      <c r="H1335" s="20"/>
    </row>
    <row r="1336" spans="2:8" x14ac:dyDescent="0.2">
      <c r="B1336" s="121">
        <v>45703</v>
      </c>
      <c r="C1336" s="119">
        <v>0.7270833333333333</v>
      </c>
      <c r="D1336" s="120">
        <v>0.74027777777777781</v>
      </c>
      <c r="E1336" s="19" t="s">
        <v>5</v>
      </c>
      <c r="F1336" s="19" t="s">
        <v>110</v>
      </c>
      <c r="G1336" s="20" t="s">
        <v>664</v>
      </c>
      <c r="H1336" s="20"/>
    </row>
    <row r="1337" spans="2:8" x14ac:dyDescent="0.2">
      <c r="B1337" s="121">
        <v>45703</v>
      </c>
      <c r="C1337" s="119">
        <v>0.74513888888888891</v>
      </c>
      <c r="D1337" s="120">
        <v>0.76875000000000004</v>
      </c>
      <c r="E1337" s="19" t="s">
        <v>5</v>
      </c>
      <c r="F1337" s="19" t="s">
        <v>70</v>
      </c>
      <c r="G1337" s="20" t="s">
        <v>264</v>
      </c>
      <c r="H1337" s="20"/>
    </row>
    <row r="1338" spans="2:8" x14ac:dyDescent="0.2">
      <c r="B1338" s="121">
        <v>45703</v>
      </c>
      <c r="C1338" s="119">
        <v>0.77152777777777781</v>
      </c>
      <c r="D1338" s="120">
        <v>0.7895833333333333</v>
      </c>
      <c r="E1338" s="19" t="s">
        <v>5</v>
      </c>
      <c r="F1338" s="19" t="s">
        <v>110</v>
      </c>
      <c r="G1338" s="20" t="s">
        <v>883</v>
      </c>
      <c r="H1338" s="20"/>
    </row>
    <row r="1339" spans="2:8" x14ac:dyDescent="0.2">
      <c r="B1339" s="121">
        <v>45703</v>
      </c>
      <c r="C1339" s="119">
        <v>0.79097222222222219</v>
      </c>
      <c r="D1339" s="120">
        <v>0.82013888888888886</v>
      </c>
      <c r="E1339" s="19" t="s">
        <v>5</v>
      </c>
      <c r="F1339" s="19" t="s">
        <v>110</v>
      </c>
      <c r="G1339" s="20" t="s">
        <v>665</v>
      </c>
      <c r="H1339" s="20"/>
    </row>
    <row r="1340" spans="2:8" x14ac:dyDescent="0.2">
      <c r="B1340" s="121">
        <v>45703</v>
      </c>
      <c r="C1340" s="119">
        <v>0.82152777777777775</v>
      </c>
      <c r="D1340" s="120">
        <v>0.83333333333333337</v>
      </c>
      <c r="E1340" s="19" t="s">
        <v>5</v>
      </c>
      <c r="F1340" s="19" t="s">
        <v>110</v>
      </c>
      <c r="G1340" s="20" t="s">
        <v>209</v>
      </c>
      <c r="H1340" s="20"/>
    </row>
    <row r="1341" spans="2:8" x14ac:dyDescent="0.2">
      <c r="B1341" s="121">
        <v>45703</v>
      </c>
      <c r="C1341" s="119">
        <v>0.33819444444444446</v>
      </c>
      <c r="D1341" s="120">
        <v>0.35902777777777778</v>
      </c>
      <c r="E1341" s="19" t="s">
        <v>20</v>
      </c>
      <c r="F1341" s="19" t="s">
        <v>70</v>
      </c>
      <c r="G1341" s="20" t="s">
        <v>331</v>
      </c>
      <c r="H1341" s="20"/>
    </row>
    <row r="1342" spans="2:8" x14ac:dyDescent="0.2">
      <c r="B1342" s="121">
        <v>45703</v>
      </c>
      <c r="C1342" s="119">
        <v>0.36527777777777776</v>
      </c>
      <c r="D1342" s="120">
        <v>0.3840277777777778</v>
      </c>
      <c r="E1342" s="19" t="s">
        <v>20</v>
      </c>
      <c r="F1342" s="19" t="s">
        <v>110</v>
      </c>
      <c r="G1342" s="20" t="s">
        <v>461</v>
      </c>
      <c r="H1342" s="20"/>
    </row>
    <row r="1343" spans="2:8" x14ac:dyDescent="0.2">
      <c r="B1343" s="121">
        <v>45703</v>
      </c>
      <c r="C1343" s="119">
        <v>0.38472222222222224</v>
      </c>
      <c r="D1343" s="120">
        <v>0.40625</v>
      </c>
      <c r="E1343" s="19" t="s">
        <v>20</v>
      </c>
      <c r="F1343" s="19" t="s">
        <v>110</v>
      </c>
      <c r="G1343" s="20" t="s">
        <v>198</v>
      </c>
      <c r="H1343" s="20"/>
    </row>
    <row r="1344" spans="2:8" x14ac:dyDescent="0.2">
      <c r="B1344" s="121">
        <v>45703</v>
      </c>
      <c r="C1344" s="119">
        <v>0.40902777777777777</v>
      </c>
      <c r="D1344" s="120">
        <v>0.43194444444444446</v>
      </c>
      <c r="E1344" s="19" t="s">
        <v>20</v>
      </c>
      <c r="F1344" s="19" t="s">
        <v>70</v>
      </c>
      <c r="G1344" s="20" t="s">
        <v>582</v>
      </c>
      <c r="H1344" s="20"/>
    </row>
    <row r="1345" spans="2:8" x14ac:dyDescent="0.2">
      <c r="B1345" s="121">
        <v>45703</v>
      </c>
      <c r="C1345" s="119">
        <v>0.43819444444444444</v>
      </c>
      <c r="D1345" s="120">
        <v>0.46527777777777779</v>
      </c>
      <c r="E1345" s="19" t="s">
        <v>20</v>
      </c>
      <c r="F1345" s="19" t="s">
        <v>110</v>
      </c>
      <c r="G1345" s="20" t="s">
        <v>666</v>
      </c>
      <c r="H1345" s="20"/>
    </row>
    <row r="1346" spans="2:8" x14ac:dyDescent="0.2">
      <c r="B1346" s="121">
        <v>45703</v>
      </c>
      <c r="C1346" s="119">
        <v>0.46944444444444444</v>
      </c>
      <c r="D1346" s="120">
        <v>0.48055555555555557</v>
      </c>
      <c r="E1346" s="19" t="s">
        <v>20</v>
      </c>
      <c r="F1346" s="19" t="s">
        <v>110</v>
      </c>
      <c r="G1346" s="20" t="s">
        <v>667</v>
      </c>
      <c r="H1346" s="20"/>
    </row>
    <row r="1347" spans="2:8" x14ac:dyDescent="0.2">
      <c r="B1347" s="121">
        <v>45703</v>
      </c>
      <c r="C1347" s="119">
        <v>0.48333333333333334</v>
      </c>
      <c r="D1347" s="120">
        <v>0.50694444444444442</v>
      </c>
      <c r="E1347" s="19" t="s">
        <v>20</v>
      </c>
      <c r="F1347" s="19" t="s">
        <v>70</v>
      </c>
      <c r="G1347" s="20" t="s">
        <v>809</v>
      </c>
      <c r="H1347" s="20"/>
    </row>
    <row r="1348" spans="2:8" x14ac:dyDescent="0.2">
      <c r="B1348" s="121">
        <v>45703</v>
      </c>
      <c r="C1348" s="119">
        <v>0.54583333333333328</v>
      </c>
      <c r="D1348" s="120">
        <v>0.56597222222222221</v>
      </c>
      <c r="E1348" s="19" t="s">
        <v>20</v>
      </c>
      <c r="F1348" s="19" t="s">
        <v>70</v>
      </c>
      <c r="G1348" s="20" t="s">
        <v>342</v>
      </c>
      <c r="H1348" s="20"/>
    </row>
    <row r="1349" spans="2:8" x14ac:dyDescent="0.2">
      <c r="B1349" s="121">
        <v>45703</v>
      </c>
      <c r="C1349" s="119">
        <v>0.56805555555555554</v>
      </c>
      <c r="D1349" s="120">
        <v>0.59027777777777779</v>
      </c>
      <c r="E1349" s="19" t="s">
        <v>20</v>
      </c>
      <c r="F1349" s="19" t="s">
        <v>70</v>
      </c>
      <c r="G1349" s="20" t="s">
        <v>668</v>
      </c>
      <c r="H1349" s="20"/>
    </row>
    <row r="1350" spans="2:8" x14ac:dyDescent="0.2">
      <c r="B1350" s="121">
        <v>45703</v>
      </c>
      <c r="C1350" s="119">
        <v>0.59305555555555556</v>
      </c>
      <c r="D1350" s="120">
        <v>0.6118055555555556</v>
      </c>
      <c r="E1350" s="19" t="s">
        <v>20</v>
      </c>
      <c r="F1350" s="19" t="s">
        <v>110</v>
      </c>
      <c r="G1350" s="20" t="s">
        <v>329</v>
      </c>
      <c r="H1350" s="20"/>
    </row>
    <row r="1351" spans="2:8" x14ac:dyDescent="0.2">
      <c r="B1351" s="121">
        <v>45703</v>
      </c>
      <c r="C1351" s="119">
        <v>0.61319444444444449</v>
      </c>
      <c r="D1351" s="120">
        <v>0.64444444444444449</v>
      </c>
      <c r="E1351" s="19" t="s">
        <v>20</v>
      </c>
      <c r="F1351" s="19" t="s">
        <v>70</v>
      </c>
      <c r="G1351" s="20" t="s">
        <v>510</v>
      </c>
      <c r="H1351" s="20"/>
    </row>
    <row r="1352" spans="2:8" x14ac:dyDescent="0.2">
      <c r="B1352" s="121">
        <v>45703</v>
      </c>
      <c r="C1352" s="119">
        <v>0.64861111111111114</v>
      </c>
      <c r="D1352" s="120">
        <v>0.67569444444444449</v>
      </c>
      <c r="E1352" s="19" t="s">
        <v>20</v>
      </c>
      <c r="F1352" s="19" t="s">
        <v>70</v>
      </c>
      <c r="G1352" s="20" t="s">
        <v>841</v>
      </c>
      <c r="H1352" s="20"/>
    </row>
    <row r="1353" spans="2:8" x14ac:dyDescent="0.2">
      <c r="B1353" s="121">
        <v>45703</v>
      </c>
      <c r="C1353" s="119">
        <v>0.68125000000000002</v>
      </c>
      <c r="D1353" s="120">
        <v>0.69652777777777775</v>
      </c>
      <c r="E1353" s="19" t="s">
        <v>20</v>
      </c>
      <c r="F1353" s="19" t="s">
        <v>110</v>
      </c>
      <c r="G1353" s="20" t="s">
        <v>521</v>
      </c>
      <c r="H1353" s="20"/>
    </row>
    <row r="1354" spans="2:8" x14ac:dyDescent="0.2">
      <c r="B1354" s="121">
        <v>45703</v>
      </c>
      <c r="C1354" s="119">
        <v>0.69861111111111107</v>
      </c>
      <c r="D1354" s="120">
        <v>0.72569444444444442</v>
      </c>
      <c r="E1354" s="19" t="s">
        <v>20</v>
      </c>
      <c r="F1354" s="19" t="s">
        <v>110</v>
      </c>
      <c r="G1354" s="20" t="s">
        <v>428</v>
      </c>
      <c r="H1354" s="20"/>
    </row>
    <row r="1355" spans="2:8" x14ac:dyDescent="0.2">
      <c r="B1355" s="121">
        <v>45703</v>
      </c>
      <c r="C1355" s="119">
        <v>0.73124999999999996</v>
      </c>
      <c r="D1355" s="120">
        <v>0.75902777777777775</v>
      </c>
      <c r="E1355" s="19" t="s">
        <v>20</v>
      </c>
      <c r="F1355" s="19" t="s">
        <v>110</v>
      </c>
      <c r="G1355" s="20" t="s">
        <v>307</v>
      </c>
      <c r="H1355" s="20"/>
    </row>
    <row r="1356" spans="2:8" x14ac:dyDescent="0.2">
      <c r="B1356" s="121">
        <v>45703</v>
      </c>
      <c r="C1356" s="119">
        <v>0.76041666666666663</v>
      </c>
      <c r="D1356" s="120">
        <v>0.78819444444444442</v>
      </c>
      <c r="E1356" s="19" t="s">
        <v>20</v>
      </c>
      <c r="F1356" s="19" t="s">
        <v>110</v>
      </c>
      <c r="G1356" s="20" t="s">
        <v>774</v>
      </c>
      <c r="H1356" s="20"/>
    </row>
    <row r="1357" spans="2:8" x14ac:dyDescent="0.2">
      <c r="B1357" s="121">
        <v>45703</v>
      </c>
      <c r="C1357" s="119">
        <v>0.78888888888888886</v>
      </c>
      <c r="D1357" s="120">
        <v>0.8041666666666667</v>
      </c>
      <c r="E1357" s="19" t="s">
        <v>20</v>
      </c>
      <c r="F1357" s="19" t="s">
        <v>70</v>
      </c>
      <c r="G1357" s="20" t="s">
        <v>877</v>
      </c>
      <c r="H1357" s="20"/>
    </row>
    <row r="1358" spans="2:8" x14ac:dyDescent="0.2">
      <c r="B1358" s="121">
        <v>45703</v>
      </c>
      <c r="C1358" s="119">
        <v>0.80694444444444446</v>
      </c>
      <c r="D1358" s="120">
        <v>0.82430555555555551</v>
      </c>
      <c r="E1358" s="19" t="s">
        <v>20</v>
      </c>
      <c r="F1358" s="19" t="s">
        <v>70</v>
      </c>
      <c r="G1358" s="20" t="s">
        <v>550</v>
      </c>
      <c r="H1358" s="20"/>
    </row>
    <row r="1359" spans="2:8" x14ac:dyDescent="0.2">
      <c r="B1359" s="121">
        <v>45703</v>
      </c>
      <c r="C1359" s="119">
        <v>0.34027777777777779</v>
      </c>
      <c r="D1359" s="120">
        <v>0.35347222222222224</v>
      </c>
      <c r="E1359" s="19" t="s">
        <v>21</v>
      </c>
      <c r="F1359" s="19" t="s">
        <v>110</v>
      </c>
      <c r="G1359" s="20" t="s">
        <v>267</v>
      </c>
      <c r="H1359" s="20"/>
    </row>
    <row r="1360" spans="2:8" x14ac:dyDescent="0.2">
      <c r="B1360" s="121">
        <v>45703</v>
      </c>
      <c r="C1360" s="119">
        <v>0.35694444444444445</v>
      </c>
      <c r="D1360" s="120">
        <v>0.37569444444444444</v>
      </c>
      <c r="E1360" s="19" t="s">
        <v>21</v>
      </c>
      <c r="F1360" s="19" t="s">
        <v>110</v>
      </c>
      <c r="G1360" s="20" t="s">
        <v>669</v>
      </c>
      <c r="H1360" s="20"/>
    </row>
    <row r="1361" spans="2:8" x14ac:dyDescent="0.2">
      <c r="B1361" s="121">
        <v>45703</v>
      </c>
      <c r="C1361" s="119">
        <v>0.38124999999999998</v>
      </c>
      <c r="D1361" s="120">
        <v>0.41111111111111109</v>
      </c>
      <c r="E1361" s="19" t="s">
        <v>21</v>
      </c>
      <c r="F1361" s="19" t="s">
        <v>110</v>
      </c>
      <c r="G1361" s="20" t="s">
        <v>428</v>
      </c>
      <c r="H1361" s="20"/>
    </row>
    <row r="1362" spans="2:8" x14ac:dyDescent="0.2">
      <c r="B1362" s="121">
        <v>45703</v>
      </c>
      <c r="C1362" s="119">
        <v>0.41180555555555554</v>
      </c>
      <c r="D1362" s="120">
        <v>0.42291666666666666</v>
      </c>
      <c r="E1362" s="19" t="s">
        <v>21</v>
      </c>
      <c r="F1362" s="19" t="s">
        <v>110</v>
      </c>
      <c r="G1362" s="20" t="s">
        <v>189</v>
      </c>
      <c r="H1362" s="20"/>
    </row>
    <row r="1363" spans="2:8" x14ac:dyDescent="0.2">
      <c r="B1363" s="121">
        <v>45703</v>
      </c>
      <c r="C1363" s="119">
        <v>0.4236111111111111</v>
      </c>
      <c r="D1363" s="120">
        <v>0.43888888888888888</v>
      </c>
      <c r="E1363" s="19" t="s">
        <v>21</v>
      </c>
      <c r="F1363" s="19" t="s">
        <v>110</v>
      </c>
      <c r="G1363" s="20" t="s">
        <v>865</v>
      </c>
      <c r="H1363" s="20"/>
    </row>
    <row r="1364" spans="2:8" x14ac:dyDescent="0.2">
      <c r="B1364" s="121">
        <v>45703</v>
      </c>
      <c r="C1364" s="119">
        <v>0.44305555555555554</v>
      </c>
      <c r="D1364" s="120">
        <v>0.47083333333333333</v>
      </c>
      <c r="E1364" s="19" t="s">
        <v>21</v>
      </c>
      <c r="F1364" s="19" t="s">
        <v>70</v>
      </c>
      <c r="G1364" s="20" t="s">
        <v>670</v>
      </c>
      <c r="H1364" s="20"/>
    </row>
    <row r="1365" spans="2:8" x14ac:dyDescent="0.2">
      <c r="B1365" s="121">
        <v>45703</v>
      </c>
      <c r="C1365" s="119">
        <v>0.47291666666666665</v>
      </c>
      <c r="D1365" s="120">
        <v>0.49513888888888891</v>
      </c>
      <c r="E1365" s="19" t="s">
        <v>21</v>
      </c>
      <c r="F1365" s="19" t="s">
        <v>70</v>
      </c>
      <c r="G1365" s="20" t="s">
        <v>426</v>
      </c>
      <c r="H1365" s="20"/>
    </row>
    <row r="1366" spans="2:8" x14ac:dyDescent="0.2">
      <c r="B1366" s="121">
        <v>45703</v>
      </c>
      <c r="C1366" s="119">
        <v>0.49861111111111112</v>
      </c>
      <c r="D1366" s="120">
        <v>0.51111111111111107</v>
      </c>
      <c r="E1366" s="19" t="s">
        <v>21</v>
      </c>
      <c r="F1366" s="19" t="s">
        <v>110</v>
      </c>
      <c r="G1366" s="20" t="s">
        <v>247</v>
      </c>
      <c r="H1366" s="20"/>
    </row>
    <row r="1367" spans="2:8" x14ac:dyDescent="0.2">
      <c r="B1367" s="121">
        <v>45703</v>
      </c>
      <c r="C1367" s="119">
        <v>0.55000000000000004</v>
      </c>
      <c r="D1367" s="120">
        <v>0.57430555555555551</v>
      </c>
      <c r="E1367" s="19" t="s">
        <v>21</v>
      </c>
      <c r="F1367" s="19" t="s">
        <v>70</v>
      </c>
      <c r="G1367" s="20" t="s">
        <v>294</v>
      </c>
      <c r="H1367" s="20"/>
    </row>
    <row r="1368" spans="2:8" x14ac:dyDescent="0.2">
      <c r="B1368" s="121">
        <v>45703</v>
      </c>
      <c r="C1368" s="119">
        <v>0.57777777777777772</v>
      </c>
      <c r="D1368" s="120">
        <v>0.59513888888888888</v>
      </c>
      <c r="E1368" s="19" t="s">
        <v>21</v>
      </c>
      <c r="F1368" s="19" t="s">
        <v>70</v>
      </c>
      <c r="G1368" s="20" t="s">
        <v>494</v>
      </c>
      <c r="H1368" s="20"/>
    </row>
    <row r="1369" spans="2:8" x14ac:dyDescent="0.2">
      <c r="B1369" s="121">
        <v>45703</v>
      </c>
      <c r="C1369" s="119">
        <v>0.59583333333333333</v>
      </c>
      <c r="D1369" s="120">
        <v>0.6069444444444444</v>
      </c>
      <c r="E1369" s="19" t="s">
        <v>21</v>
      </c>
      <c r="F1369" s="19" t="s">
        <v>110</v>
      </c>
      <c r="G1369" s="20" t="s">
        <v>601</v>
      </c>
      <c r="H1369" s="20"/>
    </row>
    <row r="1370" spans="2:8" x14ac:dyDescent="0.2">
      <c r="B1370" s="121">
        <v>45703</v>
      </c>
      <c r="C1370" s="119">
        <v>0.60833333333333328</v>
      </c>
      <c r="D1370" s="120">
        <v>0.63402777777777775</v>
      </c>
      <c r="E1370" s="19" t="s">
        <v>21</v>
      </c>
      <c r="F1370" s="19" t="s">
        <v>70</v>
      </c>
      <c r="G1370" s="20" t="s">
        <v>309</v>
      </c>
      <c r="H1370" s="20"/>
    </row>
    <row r="1371" spans="2:8" x14ac:dyDescent="0.2">
      <c r="B1371" s="121">
        <v>45703</v>
      </c>
      <c r="C1371" s="119">
        <v>0.63958333333333328</v>
      </c>
      <c r="D1371" s="120">
        <v>0.65972222222222221</v>
      </c>
      <c r="E1371" s="19" t="s">
        <v>21</v>
      </c>
      <c r="F1371" s="19" t="s">
        <v>70</v>
      </c>
      <c r="G1371" s="20" t="s">
        <v>288</v>
      </c>
      <c r="H1371" s="20"/>
    </row>
    <row r="1372" spans="2:8" x14ac:dyDescent="0.2">
      <c r="B1372" s="121">
        <v>45703</v>
      </c>
      <c r="C1372" s="119">
        <v>0.66527777777777775</v>
      </c>
      <c r="D1372" s="120">
        <v>0.69097222222222221</v>
      </c>
      <c r="E1372" s="19" t="s">
        <v>21</v>
      </c>
      <c r="F1372" s="19" t="s">
        <v>70</v>
      </c>
      <c r="G1372" s="20" t="s">
        <v>431</v>
      </c>
      <c r="H1372" s="20"/>
    </row>
    <row r="1373" spans="2:8" x14ac:dyDescent="0.2">
      <c r="B1373" s="121">
        <v>45703</v>
      </c>
      <c r="C1373" s="119">
        <v>0.69166666666666665</v>
      </c>
      <c r="D1373" s="120">
        <v>0.70694444444444449</v>
      </c>
      <c r="E1373" s="19" t="s">
        <v>21</v>
      </c>
      <c r="F1373" s="19" t="s">
        <v>110</v>
      </c>
      <c r="G1373" s="20" t="s">
        <v>671</v>
      </c>
      <c r="H1373" s="20"/>
    </row>
    <row r="1374" spans="2:8" x14ac:dyDescent="0.2">
      <c r="B1374" s="121">
        <v>45703</v>
      </c>
      <c r="C1374" s="119">
        <v>0.70972222222222225</v>
      </c>
      <c r="D1374" s="120">
        <v>0.72430555555555554</v>
      </c>
      <c r="E1374" s="19" t="s">
        <v>21</v>
      </c>
      <c r="F1374" s="19" t="s">
        <v>70</v>
      </c>
      <c r="G1374" s="20" t="s">
        <v>872</v>
      </c>
      <c r="H1374" s="20"/>
    </row>
    <row r="1375" spans="2:8" x14ac:dyDescent="0.2">
      <c r="B1375" s="121">
        <v>45703</v>
      </c>
      <c r="C1375" s="119">
        <v>0.72638888888888886</v>
      </c>
      <c r="D1375" s="120">
        <v>0.75208333333333333</v>
      </c>
      <c r="E1375" s="19" t="s">
        <v>21</v>
      </c>
      <c r="F1375" s="19" t="s">
        <v>110</v>
      </c>
      <c r="G1375" s="20" t="s">
        <v>479</v>
      </c>
      <c r="H1375" s="20"/>
    </row>
    <row r="1376" spans="2:8" x14ac:dyDescent="0.2">
      <c r="B1376" s="121">
        <v>45703</v>
      </c>
      <c r="C1376" s="119">
        <v>0.75416666666666665</v>
      </c>
      <c r="D1376" s="120">
        <v>0.76527777777777772</v>
      </c>
      <c r="E1376" s="19" t="s">
        <v>21</v>
      </c>
      <c r="F1376" s="19" t="s">
        <v>70</v>
      </c>
      <c r="G1376" s="20" t="s">
        <v>285</v>
      </c>
      <c r="H1376" s="20"/>
    </row>
    <row r="1377" spans="2:8" x14ac:dyDescent="0.2">
      <c r="B1377" s="121">
        <v>45703</v>
      </c>
      <c r="C1377" s="119">
        <v>0.76666666666666672</v>
      </c>
      <c r="D1377" s="120">
        <v>0.79374999999999996</v>
      </c>
      <c r="E1377" s="19" t="s">
        <v>21</v>
      </c>
      <c r="F1377" s="19" t="s">
        <v>70</v>
      </c>
      <c r="G1377" s="20" t="s">
        <v>316</v>
      </c>
      <c r="H1377" s="20"/>
    </row>
    <row r="1378" spans="2:8" x14ac:dyDescent="0.2">
      <c r="B1378" s="121">
        <v>45703</v>
      </c>
      <c r="C1378" s="119">
        <v>0.8</v>
      </c>
      <c r="D1378" s="120">
        <v>0.81666666666666665</v>
      </c>
      <c r="E1378" s="19" t="s">
        <v>21</v>
      </c>
      <c r="F1378" s="19" t="s">
        <v>70</v>
      </c>
      <c r="G1378" s="20" t="s">
        <v>127</v>
      </c>
      <c r="H1378" s="20"/>
    </row>
    <row r="1379" spans="2:8" x14ac:dyDescent="0.2">
      <c r="B1379" s="121">
        <v>45703</v>
      </c>
      <c r="C1379" s="119">
        <v>0.81944444444444442</v>
      </c>
      <c r="D1379" s="120">
        <v>0.85069444444444442</v>
      </c>
      <c r="E1379" s="19" t="s">
        <v>21</v>
      </c>
      <c r="F1379" s="19" t="s">
        <v>110</v>
      </c>
      <c r="G1379" s="20" t="s">
        <v>786</v>
      </c>
      <c r="H1379" s="20"/>
    </row>
    <row r="1380" spans="2:8" x14ac:dyDescent="0.2">
      <c r="B1380" s="121">
        <v>45704</v>
      </c>
      <c r="C1380" s="119">
        <v>0.33611111111111114</v>
      </c>
      <c r="D1380" s="120">
        <v>0.3576388888888889</v>
      </c>
      <c r="E1380" s="19" t="s">
        <v>103</v>
      </c>
      <c r="F1380" s="19" t="s">
        <v>110</v>
      </c>
      <c r="G1380" s="20" t="s">
        <v>444</v>
      </c>
      <c r="H1380" s="20"/>
    </row>
    <row r="1381" spans="2:8" x14ac:dyDescent="0.2">
      <c r="B1381" s="121">
        <v>45704</v>
      </c>
      <c r="C1381" s="119">
        <v>0.36180555555555555</v>
      </c>
      <c r="D1381" s="120">
        <v>0.37847222222222221</v>
      </c>
      <c r="E1381" s="19" t="s">
        <v>103</v>
      </c>
      <c r="F1381" s="19" t="s">
        <v>70</v>
      </c>
      <c r="G1381" s="20" t="s">
        <v>248</v>
      </c>
      <c r="H1381" s="20"/>
    </row>
    <row r="1382" spans="2:8" x14ac:dyDescent="0.2">
      <c r="B1382" s="121">
        <v>45704</v>
      </c>
      <c r="C1382" s="119">
        <v>0.38194444444444442</v>
      </c>
      <c r="D1382" s="120">
        <v>0.40902777777777777</v>
      </c>
      <c r="E1382" s="19" t="s">
        <v>103</v>
      </c>
      <c r="F1382" s="19" t="s">
        <v>110</v>
      </c>
      <c r="G1382" s="20" t="s">
        <v>643</v>
      </c>
      <c r="H1382" s="20"/>
    </row>
    <row r="1383" spans="2:8" x14ac:dyDescent="0.2">
      <c r="B1383" s="121">
        <v>45704</v>
      </c>
      <c r="C1383" s="119">
        <v>0.41458333333333336</v>
      </c>
      <c r="D1383" s="120">
        <v>0.43402777777777779</v>
      </c>
      <c r="E1383" s="19" t="s">
        <v>103</v>
      </c>
      <c r="F1383" s="19" t="s">
        <v>110</v>
      </c>
      <c r="G1383" s="20" t="s">
        <v>821</v>
      </c>
      <c r="H1383" s="20"/>
    </row>
    <row r="1384" spans="2:8" x14ac:dyDescent="0.2">
      <c r="B1384" s="121">
        <v>45704</v>
      </c>
      <c r="C1384" s="119">
        <v>0.43680555555555556</v>
      </c>
      <c r="D1384" s="120">
        <v>0.45416666666666666</v>
      </c>
      <c r="E1384" s="19" t="s">
        <v>103</v>
      </c>
      <c r="F1384" s="19" t="s">
        <v>70</v>
      </c>
      <c r="G1384" s="20" t="s">
        <v>884</v>
      </c>
      <c r="H1384" s="20"/>
    </row>
    <row r="1385" spans="2:8" x14ac:dyDescent="0.2">
      <c r="B1385" s="121">
        <v>45704</v>
      </c>
      <c r="C1385" s="119">
        <v>0.4548611111111111</v>
      </c>
      <c r="D1385" s="120">
        <v>0.48333333333333334</v>
      </c>
      <c r="E1385" s="19" t="s">
        <v>103</v>
      </c>
      <c r="F1385" s="19" t="s">
        <v>110</v>
      </c>
      <c r="G1385" s="20" t="s">
        <v>885</v>
      </c>
      <c r="H1385" s="20"/>
    </row>
    <row r="1386" spans="2:8" x14ac:dyDescent="0.2">
      <c r="B1386" s="121">
        <v>45704</v>
      </c>
      <c r="C1386" s="119">
        <v>0.48958333333333331</v>
      </c>
      <c r="D1386" s="120">
        <v>0.50763888888888886</v>
      </c>
      <c r="E1386" s="19" t="s">
        <v>103</v>
      </c>
      <c r="F1386" s="19" t="s">
        <v>110</v>
      </c>
      <c r="G1386" s="20" t="s">
        <v>886</v>
      </c>
      <c r="H1386" s="20"/>
    </row>
    <row r="1387" spans="2:8" x14ac:dyDescent="0.2">
      <c r="B1387" s="121">
        <v>45704</v>
      </c>
      <c r="C1387" s="119">
        <v>0.54305555555555551</v>
      </c>
      <c r="D1387" s="120">
        <v>0.57152777777777775</v>
      </c>
      <c r="E1387" s="19" t="s">
        <v>103</v>
      </c>
      <c r="F1387" s="19" t="s">
        <v>110</v>
      </c>
      <c r="G1387" s="20" t="s">
        <v>378</v>
      </c>
      <c r="H1387" s="20"/>
    </row>
    <row r="1388" spans="2:8" x14ac:dyDescent="0.2">
      <c r="B1388" s="121">
        <v>45704</v>
      </c>
      <c r="C1388" s="119">
        <v>0.57777777777777772</v>
      </c>
      <c r="D1388" s="120">
        <v>0.60416666666666663</v>
      </c>
      <c r="E1388" s="19" t="s">
        <v>103</v>
      </c>
      <c r="F1388" s="19" t="s">
        <v>110</v>
      </c>
      <c r="G1388" s="20" t="s">
        <v>552</v>
      </c>
      <c r="H1388" s="20"/>
    </row>
    <row r="1389" spans="2:8" x14ac:dyDescent="0.2">
      <c r="B1389" s="121">
        <v>45704</v>
      </c>
      <c r="C1389" s="119">
        <v>0.60624999999999996</v>
      </c>
      <c r="D1389" s="120">
        <v>0.62777777777777777</v>
      </c>
      <c r="E1389" s="19" t="s">
        <v>103</v>
      </c>
      <c r="F1389" s="19" t="s">
        <v>70</v>
      </c>
      <c r="G1389" s="20" t="s">
        <v>249</v>
      </c>
      <c r="H1389" s="20"/>
    </row>
    <row r="1390" spans="2:8" x14ac:dyDescent="0.2">
      <c r="B1390" s="121">
        <v>45704</v>
      </c>
      <c r="C1390" s="119">
        <v>0.63124999999999998</v>
      </c>
      <c r="D1390" s="120">
        <v>0.65902777777777777</v>
      </c>
      <c r="E1390" s="19" t="s">
        <v>103</v>
      </c>
      <c r="F1390" s="19" t="s">
        <v>70</v>
      </c>
      <c r="G1390" s="20" t="s">
        <v>323</v>
      </c>
      <c r="H1390" s="20"/>
    </row>
    <row r="1391" spans="2:8" x14ac:dyDescent="0.2">
      <c r="B1391" s="121">
        <v>45704</v>
      </c>
      <c r="C1391" s="119">
        <v>0.66180555555555554</v>
      </c>
      <c r="D1391" s="120">
        <v>0.67500000000000004</v>
      </c>
      <c r="E1391" s="19" t="s">
        <v>103</v>
      </c>
      <c r="F1391" s="19" t="s">
        <v>70</v>
      </c>
      <c r="G1391" s="20" t="s">
        <v>440</v>
      </c>
      <c r="H1391" s="20"/>
    </row>
    <row r="1392" spans="2:8" x14ac:dyDescent="0.2">
      <c r="B1392" s="121">
        <v>45704</v>
      </c>
      <c r="C1392" s="119">
        <v>0.68194444444444446</v>
      </c>
      <c r="D1392" s="120">
        <v>0.70763888888888893</v>
      </c>
      <c r="E1392" s="19" t="s">
        <v>103</v>
      </c>
      <c r="F1392" s="19" t="s">
        <v>70</v>
      </c>
      <c r="G1392" s="20" t="s">
        <v>672</v>
      </c>
      <c r="H1392" s="20"/>
    </row>
    <row r="1393" spans="2:8" x14ac:dyDescent="0.2">
      <c r="B1393" s="121">
        <v>45704</v>
      </c>
      <c r="C1393" s="119">
        <v>0.71180555555555558</v>
      </c>
      <c r="D1393" s="120">
        <v>0.72430555555555554</v>
      </c>
      <c r="E1393" s="19" t="s">
        <v>103</v>
      </c>
      <c r="F1393" s="19" t="s">
        <v>110</v>
      </c>
      <c r="G1393" s="20" t="s">
        <v>885</v>
      </c>
      <c r="H1393" s="20"/>
    </row>
    <row r="1394" spans="2:8" x14ac:dyDescent="0.2">
      <c r="B1394" s="121">
        <v>45704</v>
      </c>
      <c r="C1394" s="119">
        <v>0.72638888888888886</v>
      </c>
      <c r="D1394" s="120">
        <v>0.74861111111111112</v>
      </c>
      <c r="E1394" s="19" t="s">
        <v>103</v>
      </c>
      <c r="F1394" s="19" t="s">
        <v>70</v>
      </c>
      <c r="G1394" s="20" t="s">
        <v>637</v>
      </c>
      <c r="H1394" s="20"/>
    </row>
    <row r="1395" spans="2:8" x14ac:dyDescent="0.2">
      <c r="B1395" s="121">
        <v>45704</v>
      </c>
      <c r="C1395" s="119">
        <v>0.75069444444444444</v>
      </c>
      <c r="D1395" s="120">
        <v>0.76944444444444449</v>
      </c>
      <c r="E1395" s="19" t="s">
        <v>103</v>
      </c>
      <c r="F1395" s="19" t="s">
        <v>70</v>
      </c>
      <c r="G1395" s="20" t="s">
        <v>138</v>
      </c>
      <c r="H1395" s="20"/>
    </row>
    <row r="1396" spans="2:8" x14ac:dyDescent="0.2">
      <c r="B1396" s="121">
        <v>45704</v>
      </c>
      <c r="C1396" s="119">
        <v>0.77569444444444446</v>
      </c>
      <c r="D1396" s="120">
        <v>0.79583333333333328</v>
      </c>
      <c r="E1396" s="19" t="s">
        <v>103</v>
      </c>
      <c r="F1396" s="19" t="s">
        <v>110</v>
      </c>
      <c r="G1396" s="20" t="s">
        <v>673</v>
      </c>
      <c r="H1396" s="20"/>
    </row>
    <row r="1397" spans="2:8" x14ac:dyDescent="0.2">
      <c r="B1397" s="121">
        <v>45704</v>
      </c>
      <c r="C1397" s="119">
        <v>0.8</v>
      </c>
      <c r="D1397" s="120">
        <v>0.82152777777777775</v>
      </c>
      <c r="E1397" s="19" t="s">
        <v>103</v>
      </c>
      <c r="F1397" s="19" t="s">
        <v>70</v>
      </c>
      <c r="G1397" s="20" t="s">
        <v>300</v>
      </c>
      <c r="H1397" s="20"/>
    </row>
    <row r="1398" spans="2:8" x14ac:dyDescent="0.2">
      <c r="B1398" s="121">
        <v>45704</v>
      </c>
      <c r="C1398" s="119">
        <v>0.82708333333333328</v>
      </c>
      <c r="D1398" s="120">
        <v>0.85</v>
      </c>
      <c r="E1398" s="19" t="s">
        <v>103</v>
      </c>
      <c r="F1398" s="19" t="s">
        <v>110</v>
      </c>
      <c r="G1398" s="20" t="s">
        <v>120</v>
      </c>
      <c r="H1398" s="20"/>
    </row>
    <row r="1399" spans="2:8" x14ac:dyDescent="0.2">
      <c r="B1399" s="121">
        <v>45704</v>
      </c>
      <c r="C1399" s="119">
        <v>0.34027777777777779</v>
      </c>
      <c r="D1399" s="120">
        <v>0.3611111111111111</v>
      </c>
      <c r="E1399" s="19" t="s">
        <v>104</v>
      </c>
      <c r="F1399" s="19" t="s">
        <v>70</v>
      </c>
      <c r="G1399" s="20" t="s">
        <v>312</v>
      </c>
      <c r="H1399" s="20"/>
    </row>
    <row r="1400" spans="2:8" x14ac:dyDescent="0.2">
      <c r="B1400" s="121">
        <v>45704</v>
      </c>
      <c r="C1400" s="119">
        <v>0.36458333333333331</v>
      </c>
      <c r="D1400" s="120">
        <v>0.37708333333333333</v>
      </c>
      <c r="E1400" s="19" t="s">
        <v>104</v>
      </c>
      <c r="F1400" s="19" t="s">
        <v>110</v>
      </c>
      <c r="G1400" s="20" t="s">
        <v>547</v>
      </c>
      <c r="H1400" s="20"/>
    </row>
    <row r="1401" spans="2:8" x14ac:dyDescent="0.2">
      <c r="B1401" s="121">
        <v>45704</v>
      </c>
      <c r="C1401" s="119">
        <v>0.37986111111111109</v>
      </c>
      <c r="D1401" s="120">
        <v>0.4</v>
      </c>
      <c r="E1401" s="19" t="s">
        <v>104</v>
      </c>
      <c r="F1401" s="19" t="s">
        <v>110</v>
      </c>
      <c r="G1401" s="20" t="s">
        <v>364</v>
      </c>
      <c r="H1401" s="20"/>
    </row>
    <row r="1402" spans="2:8" x14ac:dyDescent="0.2">
      <c r="B1402" s="121">
        <v>45704</v>
      </c>
      <c r="C1402" s="119">
        <v>0.40138888888888891</v>
      </c>
      <c r="D1402" s="120">
        <v>0.4201388888888889</v>
      </c>
      <c r="E1402" s="19" t="s">
        <v>104</v>
      </c>
      <c r="F1402" s="19" t="s">
        <v>70</v>
      </c>
      <c r="G1402" s="20" t="s">
        <v>285</v>
      </c>
      <c r="H1402" s="20"/>
    </row>
    <row r="1403" spans="2:8" x14ac:dyDescent="0.2">
      <c r="B1403" s="121">
        <v>45704</v>
      </c>
      <c r="C1403" s="119">
        <v>0.42499999999999999</v>
      </c>
      <c r="D1403" s="120">
        <v>0.44374999999999998</v>
      </c>
      <c r="E1403" s="19" t="s">
        <v>104</v>
      </c>
      <c r="F1403" s="19" t="s">
        <v>110</v>
      </c>
      <c r="G1403" s="20" t="s">
        <v>181</v>
      </c>
      <c r="H1403" s="20"/>
    </row>
    <row r="1404" spans="2:8" x14ac:dyDescent="0.2">
      <c r="B1404" s="121">
        <v>45704</v>
      </c>
      <c r="C1404" s="119">
        <v>0.45</v>
      </c>
      <c r="D1404" s="120">
        <v>0.46458333333333335</v>
      </c>
      <c r="E1404" s="19" t="s">
        <v>104</v>
      </c>
      <c r="F1404" s="19" t="s">
        <v>110</v>
      </c>
      <c r="G1404" s="20" t="s">
        <v>237</v>
      </c>
      <c r="H1404" s="20"/>
    </row>
    <row r="1405" spans="2:8" x14ac:dyDescent="0.2">
      <c r="B1405" s="121">
        <v>45704</v>
      </c>
      <c r="C1405" s="119">
        <v>0.46875</v>
      </c>
      <c r="D1405" s="120">
        <v>0.48680555555555555</v>
      </c>
      <c r="E1405" s="19" t="s">
        <v>104</v>
      </c>
      <c r="F1405" s="19" t="s">
        <v>70</v>
      </c>
      <c r="G1405" s="20" t="s">
        <v>236</v>
      </c>
      <c r="H1405" s="20"/>
    </row>
    <row r="1406" spans="2:8" x14ac:dyDescent="0.2">
      <c r="B1406" s="121">
        <v>45704</v>
      </c>
      <c r="C1406" s="119">
        <v>0.49027777777777776</v>
      </c>
      <c r="D1406" s="120">
        <v>0.51666666666666672</v>
      </c>
      <c r="E1406" s="19" t="s">
        <v>104</v>
      </c>
      <c r="F1406" s="19" t="s">
        <v>110</v>
      </c>
      <c r="G1406" s="20" t="s">
        <v>554</v>
      </c>
      <c r="H1406" s="20"/>
    </row>
    <row r="1407" spans="2:8" x14ac:dyDescent="0.2">
      <c r="B1407" s="121">
        <v>45704</v>
      </c>
      <c r="C1407" s="119">
        <v>0.54583333333333328</v>
      </c>
      <c r="D1407" s="120">
        <v>0.55972222222222223</v>
      </c>
      <c r="E1407" s="19" t="s">
        <v>104</v>
      </c>
      <c r="F1407" s="19" t="s">
        <v>110</v>
      </c>
      <c r="G1407" s="20" t="s">
        <v>887</v>
      </c>
      <c r="H1407" s="20"/>
    </row>
    <row r="1408" spans="2:8" x14ac:dyDescent="0.2">
      <c r="B1408" s="121">
        <v>45704</v>
      </c>
      <c r="C1408" s="119">
        <v>0.56180555555555556</v>
      </c>
      <c r="D1408" s="120">
        <v>0.59166666666666667</v>
      </c>
      <c r="E1408" s="19" t="s">
        <v>104</v>
      </c>
      <c r="F1408" s="19" t="s">
        <v>70</v>
      </c>
      <c r="G1408" s="20" t="s">
        <v>228</v>
      </c>
      <c r="H1408" s="20"/>
    </row>
    <row r="1409" spans="2:8" x14ac:dyDescent="0.2">
      <c r="B1409" s="121">
        <v>45704</v>
      </c>
      <c r="C1409" s="119">
        <v>0.59583333333333333</v>
      </c>
      <c r="D1409" s="120">
        <v>0.61250000000000004</v>
      </c>
      <c r="E1409" s="19" t="s">
        <v>104</v>
      </c>
      <c r="F1409" s="19" t="s">
        <v>70</v>
      </c>
      <c r="G1409" s="20" t="s">
        <v>348</v>
      </c>
      <c r="H1409" s="20"/>
    </row>
    <row r="1410" spans="2:8" x14ac:dyDescent="0.2">
      <c r="B1410" s="121">
        <v>45704</v>
      </c>
      <c r="C1410" s="119">
        <v>0.61597222222222225</v>
      </c>
      <c r="D1410" s="120">
        <v>0.62708333333333333</v>
      </c>
      <c r="E1410" s="19" t="s">
        <v>104</v>
      </c>
      <c r="F1410" s="19" t="s">
        <v>110</v>
      </c>
      <c r="G1410" s="20" t="s">
        <v>151</v>
      </c>
      <c r="H1410" s="20"/>
    </row>
    <row r="1411" spans="2:8" x14ac:dyDescent="0.2">
      <c r="B1411" s="121">
        <v>45704</v>
      </c>
      <c r="C1411" s="119">
        <v>0.63194444444444442</v>
      </c>
      <c r="D1411" s="120">
        <v>0.64375000000000004</v>
      </c>
      <c r="E1411" s="19" t="s">
        <v>104</v>
      </c>
      <c r="F1411" s="19" t="s">
        <v>70</v>
      </c>
      <c r="G1411" s="20" t="s">
        <v>469</v>
      </c>
      <c r="H1411" s="20"/>
    </row>
    <row r="1412" spans="2:8" x14ac:dyDescent="0.2">
      <c r="B1412" s="121">
        <v>45704</v>
      </c>
      <c r="C1412" s="119">
        <v>0.64861111111111114</v>
      </c>
      <c r="D1412" s="120">
        <v>0.67500000000000004</v>
      </c>
      <c r="E1412" s="19" t="s">
        <v>104</v>
      </c>
      <c r="F1412" s="19" t="s">
        <v>110</v>
      </c>
      <c r="G1412" s="20" t="s">
        <v>534</v>
      </c>
      <c r="H1412" s="20"/>
    </row>
    <row r="1413" spans="2:8" x14ac:dyDescent="0.2">
      <c r="B1413" s="121">
        <v>45704</v>
      </c>
      <c r="C1413" s="119">
        <v>0.67986111111111114</v>
      </c>
      <c r="D1413" s="120">
        <v>0.70902777777777781</v>
      </c>
      <c r="E1413" s="19" t="s">
        <v>104</v>
      </c>
      <c r="F1413" s="19" t="s">
        <v>70</v>
      </c>
      <c r="G1413" s="20" t="s">
        <v>478</v>
      </c>
      <c r="H1413" s="20"/>
    </row>
    <row r="1414" spans="2:8" x14ac:dyDescent="0.2">
      <c r="B1414" s="121">
        <v>45704</v>
      </c>
      <c r="C1414" s="119">
        <v>0.71388888888888891</v>
      </c>
      <c r="D1414" s="120">
        <v>0.7416666666666667</v>
      </c>
      <c r="E1414" s="19" t="s">
        <v>104</v>
      </c>
      <c r="F1414" s="19" t="s">
        <v>110</v>
      </c>
      <c r="G1414" s="20" t="s">
        <v>755</v>
      </c>
      <c r="H1414" s="20"/>
    </row>
    <row r="1415" spans="2:8" x14ac:dyDescent="0.2">
      <c r="B1415" s="121">
        <v>45704</v>
      </c>
      <c r="C1415" s="119">
        <v>0.74305555555555558</v>
      </c>
      <c r="D1415" s="120">
        <v>0.75347222222222221</v>
      </c>
      <c r="E1415" s="19" t="s">
        <v>104</v>
      </c>
      <c r="F1415" s="19" t="s">
        <v>70</v>
      </c>
      <c r="G1415" s="20" t="s">
        <v>296</v>
      </c>
      <c r="H1415" s="20"/>
    </row>
    <row r="1416" spans="2:8" x14ac:dyDescent="0.2">
      <c r="B1416" s="121">
        <v>45704</v>
      </c>
      <c r="C1416" s="119">
        <v>0.7583333333333333</v>
      </c>
      <c r="D1416" s="120">
        <v>0.77638888888888891</v>
      </c>
      <c r="E1416" s="19" t="s">
        <v>104</v>
      </c>
      <c r="F1416" s="19" t="s">
        <v>70</v>
      </c>
      <c r="G1416" s="20" t="s">
        <v>365</v>
      </c>
      <c r="H1416" s="20"/>
    </row>
    <row r="1417" spans="2:8" x14ac:dyDescent="0.2">
      <c r="B1417" s="121">
        <v>45704</v>
      </c>
      <c r="C1417" s="119">
        <v>0.78055555555555556</v>
      </c>
      <c r="D1417" s="120">
        <v>0.80486111111111114</v>
      </c>
      <c r="E1417" s="19" t="s">
        <v>104</v>
      </c>
      <c r="F1417" s="19" t="s">
        <v>110</v>
      </c>
      <c r="G1417" s="20" t="s">
        <v>233</v>
      </c>
      <c r="H1417" s="20"/>
    </row>
    <row r="1418" spans="2:8" x14ac:dyDescent="0.2">
      <c r="B1418" s="121">
        <v>45704</v>
      </c>
      <c r="C1418" s="119">
        <v>0.80555555555555558</v>
      </c>
      <c r="D1418" s="120">
        <v>0.82986111111111116</v>
      </c>
      <c r="E1418" s="19" t="s">
        <v>104</v>
      </c>
      <c r="F1418" s="19" t="s">
        <v>110</v>
      </c>
      <c r="G1418" s="20" t="s">
        <v>674</v>
      </c>
      <c r="H1418" s="20"/>
    </row>
    <row r="1419" spans="2:8" x14ac:dyDescent="0.2">
      <c r="B1419" s="121">
        <v>45704</v>
      </c>
      <c r="C1419" s="119">
        <v>0.33819444444444446</v>
      </c>
      <c r="D1419" s="120">
        <v>0.36805555555555558</v>
      </c>
      <c r="E1419" s="19" t="s">
        <v>105</v>
      </c>
      <c r="F1419" s="19" t="s">
        <v>70</v>
      </c>
      <c r="G1419" s="20" t="s">
        <v>675</v>
      </c>
      <c r="H1419" s="20"/>
    </row>
    <row r="1420" spans="2:8" x14ac:dyDescent="0.2">
      <c r="B1420" s="121">
        <v>45704</v>
      </c>
      <c r="C1420" s="119">
        <v>0.37222222222222223</v>
      </c>
      <c r="D1420" s="120">
        <v>0.39861111111111114</v>
      </c>
      <c r="E1420" s="19" t="s">
        <v>105</v>
      </c>
      <c r="F1420" s="19" t="s">
        <v>70</v>
      </c>
      <c r="G1420" s="20" t="s">
        <v>422</v>
      </c>
      <c r="H1420" s="20"/>
    </row>
    <row r="1421" spans="2:8" x14ac:dyDescent="0.2">
      <c r="B1421" s="121">
        <v>45704</v>
      </c>
      <c r="C1421" s="119">
        <v>0.40208333333333335</v>
      </c>
      <c r="D1421" s="120">
        <v>0.42638888888888887</v>
      </c>
      <c r="E1421" s="19" t="s">
        <v>105</v>
      </c>
      <c r="F1421" s="19" t="s">
        <v>110</v>
      </c>
      <c r="G1421" s="20" t="s">
        <v>622</v>
      </c>
      <c r="H1421" s="20"/>
    </row>
    <row r="1422" spans="2:8" x14ac:dyDescent="0.2">
      <c r="B1422" s="121">
        <v>45704</v>
      </c>
      <c r="C1422" s="119">
        <v>0.42708333333333331</v>
      </c>
      <c r="D1422" s="120">
        <v>0.44166666666666665</v>
      </c>
      <c r="E1422" s="19" t="s">
        <v>105</v>
      </c>
      <c r="F1422" s="19" t="s">
        <v>70</v>
      </c>
      <c r="G1422" s="20" t="s">
        <v>305</v>
      </c>
      <c r="H1422" s="20"/>
    </row>
    <row r="1423" spans="2:8" x14ac:dyDescent="0.2">
      <c r="B1423" s="121">
        <v>45704</v>
      </c>
      <c r="C1423" s="119">
        <v>0.44305555555555554</v>
      </c>
      <c r="D1423" s="120">
        <v>0.47222222222222221</v>
      </c>
      <c r="E1423" s="19" t="s">
        <v>105</v>
      </c>
      <c r="F1423" s="19" t="s">
        <v>110</v>
      </c>
      <c r="G1423" s="20" t="s">
        <v>527</v>
      </c>
      <c r="H1423" s="20"/>
    </row>
    <row r="1424" spans="2:8" x14ac:dyDescent="0.2">
      <c r="B1424" s="121">
        <v>45704</v>
      </c>
      <c r="C1424" s="119">
        <v>0.47361111111111109</v>
      </c>
      <c r="D1424" s="120">
        <v>0.49861111111111112</v>
      </c>
      <c r="E1424" s="19" t="s">
        <v>105</v>
      </c>
      <c r="F1424" s="19" t="s">
        <v>70</v>
      </c>
      <c r="G1424" s="20" t="s">
        <v>671</v>
      </c>
      <c r="H1424" s="20"/>
    </row>
    <row r="1425" spans="2:8" x14ac:dyDescent="0.2">
      <c r="B1425" s="121">
        <v>45704</v>
      </c>
      <c r="C1425" s="119">
        <v>0.54305555555555551</v>
      </c>
      <c r="D1425" s="120">
        <v>0.56180555555555556</v>
      </c>
      <c r="E1425" s="19" t="s">
        <v>105</v>
      </c>
      <c r="F1425" s="19" t="s">
        <v>110</v>
      </c>
      <c r="G1425" s="20" t="s">
        <v>416</v>
      </c>
      <c r="H1425" s="20"/>
    </row>
    <row r="1426" spans="2:8" x14ac:dyDescent="0.2">
      <c r="B1426" s="121">
        <v>45704</v>
      </c>
      <c r="C1426" s="119">
        <v>0.56527777777777777</v>
      </c>
      <c r="D1426" s="120">
        <v>0.57847222222222228</v>
      </c>
      <c r="E1426" s="19" t="s">
        <v>105</v>
      </c>
      <c r="F1426" s="19" t="s">
        <v>70</v>
      </c>
      <c r="G1426" s="20" t="s">
        <v>857</v>
      </c>
      <c r="H1426" s="20"/>
    </row>
    <row r="1427" spans="2:8" x14ac:dyDescent="0.2">
      <c r="B1427" s="121">
        <v>45704</v>
      </c>
      <c r="C1427" s="119">
        <v>0.58263888888888893</v>
      </c>
      <c r="D1427" s="120">
        <v>0.60486111111111107</v>
      </c>
      <c r="E1427" s="19" t="s">
        <v>105</v>
      </c>
      <c r="F1427" s="19" t="s">
        <v>110</v>
      </c>
      <c r="G1427" s="20" t="s">
        <v>161</v>
      </c>
      <c r="H1427" s="20"/>
    </row>
    <row r="1428" spans="2:8" x14ac:dyDescent="0.2">
      <c r="B1428" s="121">
        <v>45704</v>
      </c>
      <c r="C1428" s="119">
        <v>0.60902777777777772</v>
      </c>
      <c r="D1428" s="120">
        <v>0.62222222222222223</v>
      </c>
      <c r="E1428" s="19" t="s">
        <v>105</v>
      </c>
      <c r="F1428" s="19" t="s">
        <v>110</v>
      </c>
      <c r="G1428" s="20" t="s">
        <v>676</v>
      </c>
      <c r="H1428" s="20"/>
    </row>
    <row r="1429" spans="2:8" x14ac:dyDescent="0.2">
      <c r="B1429" s="121">
        <v>45704</v>
      </c>
      <c r="C1429" s="119">
        <v>0.62847222222222221</v>
      </c>
      <c r="D1429" s="120">
        <v>0.64722222222222225</v>
      </c>
      <c r="E1429" s="19" t="s">
        <v>105</v>
      </c>
      <c r="F1429" s="19" t="s">
        <v>110</v>
      </c>
      <c r="G1429" s="20" t="s">
        <v>531</v>
      </c>
      <c r="H1429" s="20"/>
    </row>
    <row r="1430" spans="2:8" x14ac:dyDescent="0.2">
      <c r="B1430" s="121">
        <v>45704</v>
      </c>
      <c r="C1430" s="119">
        <v>0.64861111111111114</v>
      </c>
      <c r="D1430" s="120">
        <v>0.6743055555555556</v>
      </c>
      <c r="E1430" s="19" t="s">
        <v>105</v>
      </c>
      <c r="F1430" s="19" t="s">
        <v>70</v>
      </c>
      <c r="G1430" s="20" t="s">
        <v>857</v>
      </c>
      <c r="H1430" s="20"/>
    </row>
    <row r="1431" spans="2:8" x14ac:dyDescent="0.2">
      <c r="B1431" s="121">
        <v>45704</v>
      </c>
      <c r="C1431" s="119">
        <v>0.68125000000000002</v>
      </c>
      <c r="D1431" s="120">
        <v>0.69374999999999998</v>
      </c>
      <c r="E1431" s="19" t="s">
        <v>105</v>
      </c>
      <c r="F1431" s="19" t="s">
        <v>70</v>
      </c>
      <c r="G1431" s="20" t="s">
        <v>633</v>
      </c>
      <c r="H1431" s="20"/>
    </row>
    <row r="1432" spans="2:8" x14ac:dyDescent="0.2">
      <c r="B1432" s="121">
        <v>45704</v>
      </c>
      <c r="C1432" s="119">
        <v>0.69791666666666663</v>
      </c>
      <c r="D1432" s="120">
        <v>0.70902777777777781</v>
      </c>
      <c r="E1432" s="19" t="s">
        <v>105</v>
      </c>
      <c r="F1432" s="19" t="s">
        <v>70</v>
      </c>
      <c r="G1432" s="20" t="s">
        <v>250</v>
      </c>
      <c r="H1432" s="20"/>
    </row>
    <row r="1433" spans="2:8" x14ac:dyDescent="0.2">
      <c r="B1433" s="121">
        <v>45704</v>
      </c>
      <c r="C1433" s="119">
        <v>0.71250000000000002</v>
      </c>
      <c r="D1433" s="120">
        <v>0.73611111111111116</v>
      </c>
      <c r="E1433" s="19" t="s">
        <v>105</v>
      </c>
      <c r="F1433" s="19" t="s">
        <v>70</v>
      </c>
      <c r="G1433" s="20" t="s">
        <v>152</v>
      </c>
      <c r="H1433" s="20"/>
    </row>
    <row r="1434" spans="2:8" x14ac:dyDescent="0.2">
      <c r="B1434" s="121">
        <v>45704</v>
      </c>
      <c r="C1434" s="119">
        <v>0.74027777777777781</v>
      </c>
      <c r="D1434" s="120">
        <v>0.76944444444444449</v>
      </c>
      <c r="E1434" s="19" t="s">
        <v>105</v>
      </c>
      <c r="F1434" s="19" t="s">
        <v>110</v>
      </c>
      <c r="G1434" s="20" t="s">
        <v>809</v>
      </c>
      <c r="H1434" s="20"/>
    </row>
    <row r="1435" spans="2:8" x14ac:dyDescent="0.2">
      <c r="B1435" s="121">
        <v>45704</v>
      </c>
      <c r="C1435" s="119">
        <v>0.77222222222222225</v>
      </c>
      <c r="D1435" s="120">
        <v>0.78402777777777777</v>
      </c>
      <c r="E1435" s="19" t="s">
        <v>105</v>
      </c>
      <c r="F1435" s="19" t="s">
        <v>70</v>
      </c>
      <c r="G1435" s="20" t="s">
        <v>632</v>
      </c>
      <c r="H1435" s="20"/>
    </row>
    <row r="1436" spans="2:8" x14ac:dyDescent="0.2">
      <c r="B1436" s="121">
        <v>45704</v>
      </c>
      <c r="C1436" s="119">
        <v>0.78680555555555554</v>
      </c>
      <c r="D1436" s="120">
        <v>0.80208333333333337</v>
      </c>
      <c r="E1436" s="19" t="s">
        <v>105</v>
      </c>
      <c r="F1436" s="19" t="s">
        <v>70</v>
      </c>
      <c r="G1436" s="20" t="s">
        <v>677</v>
      </c>
      <c r="H1436" s="20"/>
    </row>
    <row r="1437" spans="2:8" x14ac:dyDescent="0.2">
      <c r="B1437" s="121">
        <v>45704</v>
      </c>
      <c r="C1437" s="119">
        <v>0.80694444444444446</v>
      </c>
      <c r="D1437" s="120">
        <v>0.83333333333333337</v>
      </c>
      <c r="E1437" s="19" t="s">
        <v>105</v>
      </c>
      <c r="F1437" s="19" t="s">
        <v>110</v>
      </c>
      <c r="G1437" s="20" t="s">
        <v>641</v>
      </c>
      <c r="H1437" s="20"/>
    </row>
    <row r="1438" spans="2:8" x14ac:dyDescent="0.2">
      <c r="B1438" s="121">
        <v>45704</v>
      </c>
      <c r="C1438" s="119">
        <v>0.33402777777777776</v>
      </c>
      <c r="D1438" s="120">
        <v>0.35902777777777778</v>
      </c>
      <c r="E1438" s="19" t="s">
        <v>3</v>
      </c>
      <c r="F1438" s="19" t="s">
        <v>70</v>
      </c>
      <c r="G1438" s="20" t="s">
        <v>678</v>
      </c>
      <c r="H1438" s="20"/>
    </row>
    <row r="1439" spans="2:8" x14ac:dyDescent="0.2">
      <c r="B1439" s="121">
        <v>45704</v>
      </c>
      <c r="C1439" s="119">
        <v>0.3611111111111111</v>
      </c>
      <c r="D1439" s="120">
        <v>0.38819444444444445</v>
      </c>
      <c r="E1439" s="19" t="s">
        <v>3</v>
      </c>
      <c r="F1439" s="19" t="s">
        <v>70</v>
      </c>
      <c r="G1439" s="20" t="s">
        <v>534</v>
      </c>
      <c r="H1439" s="20"/>
    </row>
    <row r="1440" spans="2:8" x14ac:dyDescent="0.2">
      <c r="B1440" s="121">
        <v>45704</v>
      </c>
      <c r="C1440" s="119">
        <v>0.39444444444444443</v>
      </c>
      <c r="D1440" s="120">
        <v>0.40902777777777777</v>
      </c>
      <c r="E1440" s="19" t="s">
        <v>3</v>
      </c>
      <c r="F1440" s="19" t="s">
        <v>70</v>
      </c>
      <c r="G1440" s="20" t="s">
        <v>679</v>
      </c>
      <c r="H1440" s="20"/>
    </row>
    <row r="1441" spans="2:8" x14ac:dyDescent="0.2">
      <c r="B1441" s="121">
        <v>45704</v>
      </c>
      <c r="C1441" s="119">
        <v>0.41041666666666665</v>
      </c>
      <c r="D1441" s="120">
        <v>0.43055555555555558</v>
      </c>
      <c r="E1441" s="19" t="s">
        <v>3</v>
      </c>
      <c r="F1441" s="19" t="s">
        <v>70</v>
      </c>
      <c r="G1441" s="20" t="s">
        <v>745</v>
      </c>
      <c r="H1441" s="20"/>
    </row>
    <row r="1442" spans="2:8" x14ac:dyDescent="0.2">
      <c r="B1442" s="121">
        <v>45704</v>
      </c>
      <c r="C1442" s="119">
        <v>0.4375</v>
      </c>
      <c r="D1442" s="120">
        <v>0.46736111111111112</v>
      </c>
      <c r="E1442" s="19" t="s">
        <v>3</v>
      </c>
      <c r="F1442" s="19" t="s">
        <v>70</v>
      </c>
      <c r="G1442" s="20" t="s">
        <v>680</v>
      </c>
      <c r="H1442" s="20"/>
    </row>
    <row r="1443" spans="2:8" x14ac:dyDescent="0.2">
      <c r="B1443" s="121">
        <v>45704</v>
      </c>
      <c r="C1443" s="119">
        <v>0.47361111111111109</v>
      </c>
      <c r="D1443" s="120">
        <v>0.49930555555555556</v>
      </c>
      <c r="E1443" s="19" t="s">
        <v>3</v>
      </c>
      <c r="F1443" s="19" t="s">
        <v>70</v>
      </c>
      <c r="G1443" s="20" t="s">
        <v>432</v>
      </c>
      <c r="H1443" s="20"/>
    </row>
    <row r="1444" spans="2:8" x14ac:dyDescent="0.2">
      <c r="B1444" s="121">
        <v>45704</v>
      </c>
      <c r="C1444" s="119">
        <v>0.55138888888888893</v>
      </c>
      <c r="D1444" s="120">
        <v>0.56319444444444444</v>
      </c>
      <c r="E1444" s="19" t="s">
        <v>3</v>
      </c>
      <c r="F1444" s="19" t="s">
        <v>110</v>
      </c>
      <c r="G1444" s="20" t="s">
        <v>742</v>
      </c>
      <c r="H1444" s="20"/>
    </row>
    <row r="1445" spans="2:8" x14ac:dyDescent="0.2">
      <c r="B1445" s="121">
        <v>45704</v>
      </c>
      <c r="C1445" s="119">
        <v>0.56944444444444442</v>
      </c>
      <c r="D1445" s="120">
        <v>0.5854166666666667</v>
      </c>
      <c r="E1445" s="19" t="s">
        <v>3</v>
      </c>
      <c r="F1445" s="19" t="s">
        <v>110</v>
      </c>
      <c r="G1445" s="20" t="s">
        <v>614</v>
      </c>
      <c r="H1445" s="20"/>
    </row>
    <row r="1446" spans="2:8" x14ac:dyDescent="0.2">
      <c r="B1446" s="121">
        <v>45704</v>
      </c>
      <c r="C1446" s="119">
        <v>0.59027777777777779</v>
      </c>
      <c r="D1446" s="120">
        <v>0.61458333333333337</v>
      </c>
      <c r="E1446" s="19" t="s">
        <v>3</v>
      </c>
      <c r="F1446" s="19" t="s">
        <v>110</v>
      </c>
      <c r="G1446" s="20" t="s">
        <v>458</v>
      </c>
      <c r="H1446" s="20"/>
    </row>
    <row r="1447" spans="2:8" x14ac:dyDescent="0.2">
      <c r="B1447" s="121">
        <v>45704</v>
      </c>
      <c r="C1447" s="119">
        <v>0.61736111111111114</v>
      </c>
      <c r="D1447" s="120">
        <v>0.6479166666666667</v>
      </c>
      <c r="E1447" s="19" t="s">
        <v>3</v>
      </c>
      <c r="F1447" s="19" t="s">
        <v>110</v>
      </c>
      <c r="G1447" s="20" t="s">
        <v>681</v>
      </c>
      <c r="H1447" s="20"/>
    </row>
    <row r="1448" spans="2:8" x14ac:dyDescent="0.2">
      <c r="B1448" s="121">
        <v>45704</v>
      </c>
      <c r="C1448" s="119">
        <v>0.65208333333333335</v>
      </c>
      <c r="D1448" s="120">
        <v>0.67638888888888893</v>
      </c>
      <c r="E1448" s="19" t="s">
        <v>3</v>
      </c>
      <c r="F1448" s="19" t="s">
        <v>70</v>
      </c>
      <c r="G1448" s="20" t="s">
        <v>577</v>
      </c>
      <c r="H1448" s="20"/>
    </row>
    <row r="1449" spans="2:8" x14ac:dyDescent="0.2">
      <c r="B1449" s="121">
        <v>45704</v>
      </c>
      <c r="C1449" s="119">
        <v>0.68125000000000002</v>
      </c>
      <c r="D1449" s="120">
        <v>0.70277777777777772</v>
      </c>
      <c r="E1449" s="19" t="s">
        <v>3</v>
      </c>
      <c r="F1449" s="19" t="s">
        <v>70</v>
      </c>
      <c r="G1449" s="20" t="s">
        <v>504</v>
      </c>
      <c r="H1449" s="20"/>
    </row>
    <row r="1450" spans="2:8" x14ac:dyDescent="0.2">
      <c r="B1450" s="121">
        <v>45704</v>
      </c>
      <c r="C1450" s="119">
        <v>0.7055555555555556</v>
      </c>
      <c r="D1450" s="120">
        <v>0.71805555555555556</v>
      </c>
      <c r="E1450" s="19" t="s">
        <v>3</v>
      </c>
      <c r="F1450" s="19" t="s">
        <v>110</v>
      </c>
      <c r="G1450" s="20" t="s">
        <v>421</v>
      </c>
      <c r="H1450" s="20"/>
    </row>
    <row r="1451" spans="2:8" x14ac:dyDescent="0.2">
      <c r="B1451" s="121">
        <v>45704</v>
      </c>
      <c r="C1451" s="119">
        <v>0.72083333333333333</v>
      </c>
      <c r="D1451" s="120">
        <v>0.73611111111111116</v>
      </c>
      <c r="E1451" s="19" t="s">
        <v>3</v>
      </c>
      <c r="F1451" s="19" t="s">
        <v>70</v>
      </c>
      <c r="G1451" s="20" t="s">
        <v>448</v>
      </c>
      <c r="H1451" s="20"/>
    </row>
    <row r="1452" spans="2:8" x14ac:dyDescent="0.2">
      <c r="B1452" s="121">
        <v>45704</v>
      </c>
      <c r="C1452" s="119">
        <v>0.74305555555555558</v>
      </c>
      <c r="D1452" s="120">
        <v>0.76527777777777772</v>
      </c>
      <c r="E1452" s="19" t="s">
        <v>3</v>
      </c>
      <c r="F1452" s="19" t="s">
        <v>110</v>
      </c>
      <c r="G1452" s="20" t="s">
        <v>682</v>
      </c>
      <c r="H1452" s="20"/>
    </row>
    <row r="1453" spans="2:8" x14ac:dyDescent="0.2">
      <c r="B1453" s="121">
        <v>45704</v>
      </c>
      <c r="C1453" s="119">
        <v>0.76597222222222228</v>
      </c>
      <c r="D1453" s="120">
        <v>0.78333333333333333</v>
      </c>
      <c r="E1453" s="19" t="s">
        <v>3</v>
      </c>
      <c r="F1453" s="19" t="s">
        <v>110</v>
      </c>
      <c r="G1453" s="20" t="s">
        <v>683</v>
      </c>
      <c r="H1453" s="20"/>
    </row>
    <row r="1454" spans="2:8" x14ac:dyDescent="0.2">
      <c r="B1454" s="121">
        <v>45704</v>
      </c>
      <c r="C1454" s="119">
        <v>0.78402777777777777</v>
      </c>
      <c r="D1454" s="120">
        <v>0.81319444444444444</v>
      </c>
      <c r="E1454" s="19" t="s">
        <v>3</v>
      </c>
      <c r="F1454" s="19" t="s">
        <v>70</v>
      </c>
      <c r="G1454" s="20" t="s">
        <v>888</v>
      </c>
      <c r="H1454" s="20"/>
    </row>
    <row r="1455" spans="2:8" x14ac:dyDescent="0.2">
      <c r="B1455" s="121">
        <v>45704</v>
      </c>
      <c r="C1455" s="119">
        <v>0.81458333333333333</v>
      </c>
      <c r="D1455" s="120">
        <v>0.82847222222222228</v>
      </c>
      <c r="E1455" s="19" t="s">
        <v>3</v>
      </c>
      <c r="F1455" s="19" t="s">
        <v>70</v>
      </c>
      <c r="G1455" s="20" t="s">
        <v>198</v>
      </c>
      <c r="H1455" s="20"/>
    </row>
    <row r="1456" spans="2:8" x14ac:dyDescent="0.2">
      <c r="B1456" s="121">
        <v>45704</v>
      </c>
      <c r="C1456" s="119">
        <v>0.33541666666666664</v>
      </c>
      <c r="D1456" s="120">
        <v>0.36180555555555555</v>
      </c>
      <c r="E1456" s="19" t="s">
        <v>4</v>
      </c>
      <c r="F1456" s="19" t="s">
        <v>110</v>
      </c>
      <c r="G1456" s="20" t="s">
        <v>286</v>
      </c>
      <c r="H1456" s="20"/>
    </row>
    <row r="1457" spans="2:8" x14ac:dyDescent="0.2">
      <c r="B1457" s="121">
        <v>45704</v>
      </c>
      <c r="C1457" s="119">
        <v>0.36875000000000002</v>
      </c>
      <c r="D1457" s="120">
        <v>0.3888888888888889</v>
      </c>
      <c r="E1457" s="19" t="s">
        <v>4</v>
      </c>
      <c r="F1457" s="19" t="s">
        <v>70</v>
      </c>
      <c r="G1457" s="20" t="s">
        <v>889</v>
      </c>
      <c r="H1457" s="20"/>
    </row>
    <row r="1458" spans="2:8" x14ac:dyDescent="0.2">
      <c r="B1458" s="121">
        <v>45704</v>
      </c>
      <c r="C1458" s="119">
        <v>0.3923611111111111</v>
      </c>
      <c r="D1458" s="120">
        <v>0.40902777777777777</v>
      </c>
      <c r="E1458" s="19" t="s">
        <v>4</v>
      </c>
      <c r="F1458" s="19" t="s">
        <v>110</v>
      </c>
      <c r="G1458" s="20" t="s">
        <v>545</v>
      </c>
      <c r="H1458" s="20"/>
    </row>
    <row r="1459" spans="2:8" x14ac:dyDescent="0.2">
      <c r="B1459" s="121">
        <v>45704</v>
      </c>
      <c r="C1459" s="119">
        <v>0.41041666666666665</v>
      </c>
      <c r="D1459" s="120">
        <v>0.43541666666666667</v>
      </c>
      <c r="E1459" s="19" t="s">
        <v>4</v>
      </c>
      <c r="F1459" s="19" t="s">
        <v>70</v>
      </c>
      <c r="G1459" s="20" t="s">
        <v>316</v>
      </c>
      <c r="H1459" s="20"/>
    </row>
    <row r="1460" spans="2:8" x14ac:dyDescent="0.2">
      <c r="B1460" s="121">
        <v>45704</v>
      </c>
      <c r="C1460" s="119">
        <v>0.43958333333333333</v>
      </c>
      <c r="D1460" s="120">
        <v>0.45</v>
      </c>
      <c r="E1460" s="19" t="s">
        <v>4</v>
      </c>
      <c r="F1460" s="19" t="s">
        <v>70</v>
      </c>
      <c r="G1460" s="20" t="s">
        <v>572</v>
      </c>
      <c r="H1460" s="20"/>
    </row>
    <row r="1461" spans="2:8" x14ac:dyDescent="0.2">
      <c r="B1461" s="121">
        <v>45704</v>
      </c>
      <c r="C1461" s="119">
        <v>0.45347222222222222</v>
      </c>
      <c r="D1461" s="120">
        <v>0.48125000000000001</v>
      </c>
      <c r="E1461" s="19" t="s">
        <v>4</v>
      </c>
      <c r="F1461" s="19" t="s">
        <v>110</v>
      </c>
      <c r="G1461" s="20" t="s">
        <v>890</v>
      </c>
      <c r="H1461" s="20"/>
    </row>
    <row r="1462" spans="2:8" x14ac:dyDescent="0.2">
      <c r="B1462" s="121">
        <v>45704</v>
      </c>
      <c r="C1462" s="119">
        <v>0.48472222222222222</v>
      </c>
      <c r="D1462" s="120">
        <v>0.50416666666666665</v>
      </c>
      <c r="E1462" s="19" t="s">
        <v>4</v>
      </c>
      <c r="F1462" s="19" t="s">
        <v>70</v>
      </c>
      <c r="G1462" s="20" t="s">
        <v>223</v>
      </c>
      <c r="H1462" s="20"/>
    </row>
    <row r="1463" spans="2:8" x14ac:dyDescent="0.2">
      <c r="B1463" s="121">
        <v>45704</v>
      </c>
      <c r="C1463" s="119">
        <v>0.55138888888888893</v>
      </c>
      <c r="D1463" s="120">
        <v>0.57152777777777775</v>
      </c>
      <c r="E1463" s="19" t="s">
        <v>4</v>
      </c>
      <c r="F1463" s="19" t="s">
        <v>70</v>
      </c>
      <c r="G1463" s="20" t="s">
        <v>377</v>
      </c>
      <c r="H1463" s="20"/>
    </row>
    <row r="1464" spans="2:8" x14ac:dyDescent="0.2">
      <c r="B1464" s="121">
        <v>45704</v>
      </c>
      <c r="C1464" s="119">
        <v>0.57291666666666663</v>
      </c>
      <c r="D1464" s="120">
        <v>0.60138888888888886</v>
      </c>
      <c r="E1464" s="19" t="s">
        <v>4</v>
      </c>
      <c r="F1464" s="19" t="s">
        <v>70</v>
      </c>
      <c r="G1464" s="20" t="s">
        <v>398</v>
      </c>
      <c r="H1464" s="20"/>
    </row>
    <row r="1465" spans="2:8" x14ac:dyDescent="0.2">
      <c r="B1465" s="121">
        <v>45704</v>
      </c>
      <c r="C1465" s="119">
        <v>0.60486111111111107</v>
      </c>
      <c r="D1465" s="120">
        <v>0.62222222222222223</v>
      </c>
      <c r="E1465" s="19" t="s">
        <v>4</v>
      </c>
      <c r="F1465" s="19" t="s">
        <v>110</v>
      </c>
      <c r="G1465" s="20" t="s">
        <v>251</v>
      </c>
      <c r="H1465" s="20"/>
    </row>
    <row r="1466" spans="2:8" x14ac:dyDescent="0.2">
      <c r="B1466" s="121">
        <v>45704</v>
      </c>
      <c r="C1466" s="119">
        <v>0.62638888888888888</v>
      </c>
      <c r="D1466" s="120">
        <v>0.6430555555555556</v>
      </c>
      <c r="E1466" s="19" t="s">
        <v>4</v>
      </c>
      <c r="F1466" s="19" t="s">
        <v>110</v>
      </c>
      <c r="G1466" s="20" t="s">
        <v>436</v>
      </c>
      <c r="H1466" s="20"/>
    </row>
    <row r="1467" spans="2:8" x14ac:dyDescent="0.2">
      <c r="B1467" s="121">
        <v>45704</v>
      </c>
      <c r="C1467" s="119">
        <v>0.64930555555555558</v>
      </c>
      <c r="D1467" s="120">
        <v>0.67569444444444449</v>
      </c>
      <c r="E1467" s="19" t="s">
        <v>4</v>
      </c>
      <c r="F1467" s="19" t="s">
        <v>110</v>
      </c>
      <c r="G1467" s="20" t="s">
        <v>148</v>
      </c>
      <c r="H1467" s="20"/>
    </row>
    <row r="1468" spans="2:8" x14ac:dyDescent="0.2">
      <c r="B1468" s="121">
        <v>45704</v>
      </c>
      <c r="C1468" s="119">
        <v>0.68263888888888891</v>
      </c>
      <c r="D1468" s="120">
        <v>0.69791666666666663</v>
      </c>
      <c r="E1468" s="19" t="s">
        <v>4</v>
      </c>
      <c r="F1468" s="19" t="s">
        <v>70</v>
      </c>
      <c r="G1468" s="20" t="s">
        <v>549</v>
      </c>
      <c r="H1468" s="20"/>
    </row>
    <row r="1469" spans="2:8" x14ac:dyDescent="0.2">
      <c r="B1469" s="121">
        <v>45704</v>
      </c>
      <c r="C1469" s="119">
        <v>0.70277777777777772</v>
      </c>
      <c r="D1469" s="120">
        <v>0.7319444444444444</v>
      </c>
      <c r="E1469" s="19" t="s">
        <v>4</v>
      </c>
      <c r="F1469" s="19" t="s">
        <v>110</v>
      </c>
      <c r="G1469" s="20" t="s">
        <v>684</v>
      </c>
      <c r="H1469" s="20"/>
    </row>
    <row r="1470" spans="2:8" x14ac:dyDescent="0.2">
      <c r="B1470" s="121">
        <v>45704</v>
      </c>
      <c r="C1470" s="119">
        <v>0.73402777777777772</v>
      </c>
      <c r="D1470" s="120">
        <v>0.74930555555555556</v>
      </c>
      <c r="E1470" s="19" t="s">
        <v>4</v>
      </c>
      <c r="F1470" s="19" t="s">
        <v>110</v>
      </c>
      <c r="G1470" s="20" t="s">
        <v>252</v>
      </c>
      <c r="H1470" s="20"/>
    </row>
    <row r="1471" spans="2:8" x14ac:dyDescent="0.2">
      <c r="B1471" s="121">
        <v>45704</v>
      </c>
      <c r="C1471" s="119">
        <v>0.75555555555555554</v>
      </c>
      <c r="D1471" s="120">
        <v>0.77916666666666667</v>
      </c>
      <c r="E1471" s="19" t="s">
        <v>4</v>
      </c>
      <c r="F1471" s="19" t="s">
        <v>70</v>
      </c>
      <c r="G1471" s="20" t="s">
        <v>253</v>
      </c>
      <c r="H1471" s="20"/>
    </row>
    <row r="1472" spans="2:8" x14ac:dyDescent="0.2">
      <c r="B1472" s="121">
        <v>45704</v>
      </c>
      <c r="C1472" s="119">
        <v>0.78194444444444444</v>
      </c>
      <c r="D1472" s="120">
        <v>0.80625000000000002</v>
      </c>
      <c r="E1472" s="19" t="s">
        <v>4</v>
      </c>
      <c r="F1472" s="19" t="s">
        <v>110</v>
      </c>
      <c r="G1472" s="20" t="s">
        <v>685</v>
      </c>
      <c r="H1472" s="20"/>
    </row>
    <row r="1473" spans="2:8" x14ac:dyDescent="0.2">
      <c r="B1473" s="121">
        <v>45704</v>
      </c>
      <c r="C1473" s="119">
        <v>0.81041666666666667</v>
      </c>
      <c r="D1473" s="120">
        <v>0.84027777777777779</v>
      </c>
      <c r="E1473" s="19" t="s">
        <v>4</v>
      </c>
      <c r="F1473" s="19" t="s">
        <v>70</v>
      </c>
      <c r="G1473" s="20" t="s">
        <v>665</v>
      </c>
      <c r="H1473" s="20"/>
    </row>
    <row r="1474" spans="2:8" x14ac:dyDescent="0.2">
      <c r="B1474" s="121">
        <v>45704</v>
      </c>
      <c r="C1474" s="119">
        <v>0.33750000000000002</v>
      </c>
      <c r="D1474" s="120">
        <v>0.35208333333333336</v>
      </c>
      <c r="E1474" s="19" t="s">
        <v>16</v>
      </c>
      <c r="F1474" s="19" t="s">
        <v>110</v>
      </c>
      <c r="G1474" s="20" t="s">
        <v>514</v>
      </c>
      <c r="H1474" s="20"/>
    </row>
    <row r="1475" spans="2:8" x14ac:dyDescent="0.2">
      <c r="B1475" s="121">
        <v>45704</v>
      </c>
      <c r="C1475" s="119">
        <v>0.3527777777777778</v>
      </c>
      <c r="D1475" s="120">
        <v>0.36805555555555558</v>
      </c>
      <c r="E1475" s="19" t="s">
        <v>16</v>
      </c>
      <c r="F1475" s="19" t="s">
        <v>110</v>
      </c>
      <c r="G1475" s="20" t="s">
        <v>129</v>
      </c>
      <c r="H1475" s="20"/>
    </row>
    <row r="1476" spans="2:8" x14ac:dyDescent="0.2">
      <c r="B1476" s="121">
        <v>45704</v>
      </c>
      <c r="C1476" s="119">
        <v>0.36875000000000002</v>
      </c>
      <c r="D1476" s="120">
        <v>0.38750000000000001</v>
      </c>
      <c r="E1476" s="19" t="s">
        <v>16</v>
      </c>
      <c r="F1476" s="19" t="s">
        <v>70</v>
      </c>
      <c r="G1476" s="20" t="s">
        <v>254</v>
      </c>
      <c r="H1476" s="20"/>
    </row>
    <row r="1477" spans="2:8" x14ac:dyDescent="0.2">
      <c r="B1477" s="121">
        <v>45704</v>
      </c>
      <c r="C1477" s="119">
        <v>0.39444444444444443</v>
      </c>
      <c r="D1477" s="120">
        <v>0.40902777777777777</v>
      </c>
      <c r="E1477" s="19" t="s">
        <v>16</v>
      </c>
      <c r="F1477" s="19" t="s">
        <v>70</v>
      </c>
      <c r="G1477" s="20" t="s">
        <v>255</v>
      </c>
      <c r="H1477" s="20"/>
    </row>
    <row r="1478" spans="2:8" x14ac:dyDescent="0.2">
      <c r="B1478" s="121">
        <v>45704</v>
      </c>
      <c r="C1478" s="119">
        <v>0.40972222222222221</v>
      </c>
      <c r="D1478" s="120">
        <v>0.42152777777777778</v>
      </c>
      <c r="E1478" s="19" t="s">
        <v>16</v>
      </c>
      <c r="F1478" s="19" t="s">
        <v>110</v>
      </c>
      <c r="G1478" s="20" t="s">
        <v>686</v>
      </c>
      <c r="H1478" s="20"/>
    </row>
    <row r="1479" spans="2:8" x14ac:dyDescent="0.2">
      <c r="B1479" s="121">
        <v>45704</v>
      </c>
      <c r="C1479" s="119">
        <v>0.42708333333333331</v>
      </c>
      <c r="D1479" s="120">
        <v>0.44444444444444442</v>
      </c>
      <c r="E1479" s="19" t="s">
        <v>16</v>
      </c>
      <c r="F1479" s="19" t="s">
        <v>70</v>
      </c>
      <c r="G1479" s="20" t="s">
        <v>891</v>
      </c>
      <c r="H1479" s="20"/>
    </row>
    <row r="1480" spans="2:8" x14ac:dyDescent="0.2">
      <c r="B1480" s="121">
        <v>45704</v>
      </c>
      <c r="C1480" s="119">
        <v>0.44722222222222224</v>
      </c>
      <c r="D1480" s="120">
        <v>0.47291666666666665</v>
      </c>
      <c r="E1480" s="19" t="s">
        <v>16</v>
      </c>
      <c r="F1480" s="19" t="s">
        <v>70</v>
      </c>
      <c r="G1480" s="20" t="s">
        <v>289</v>
      </c>
      <c r="H1480" s="20"/>
    </row>
    <row r="1481" spans="2:8" x14ac:dyDescent="0.2">
      <c r="B1481" s="121">
        <v>45704</v>
      </c>
      <c r="C1481" s="119">
        <v>0.47708333333333336</v>
      </c>
      <c r="D1481" s="120">
        <v>0.48958333333333331</v>
      </c>
      <c r="E1481" s="19" t="s">
        <v>16</v>
      </c>
      <c r="F1481" s="19" t="s">
        <v>70</v>
      </c>
      <c r="G1481" s="20" t="s">
        <v>430</v>
      </c>
      <c r="H1481" s="20"/>
    </row>
    <row r="1482" spans="2:8" x14ac:dyDescent="0.2">
      <c r="B1482" s="121">
        <v>45704</v>
      </c>
      <c r="C1482" s="119">
        <v>0.4909722222222222</v>
      </c>
      <c r="D1482" s="120">
        <v>0.51249999999999996</v>
      </c>
      <c r="E1482" s="19" t="s">
        <v>16</v>
      </c>
      <c r="F1482" s="19" t="s">
        <v>110</v>
      </c>
      <c r="G1482" s="20" t="s">
        <v>687</v>
      </c>
      <c r="H1482" s="20"/>
    </row>
    <row r="1483" spans="2:8" x14ac:dyDescent="0.2">
      <c r="B1483" s="121">
        <v>45704</v>
      </c>
      <c r="C1483" s="119">
        <v>0.54305555555555551</v>
      </c>
      <c r="D1483" s="120">
        <v>0.55763888888888891</v>
      </c>
      <c r="E1483" s="19" t="s">
        <v>16</v>
      </c>
      <c r="F1483" s="19" t="s">
        <v>110</v>
      </c>
      <c r="G1483" s="20" t="s">
        <v>688</v>
      </c>
      <c r="H1483" s="20"/>
    </row>
    <row r="1484" spans="2:8" x14ac:dyDescent="0.2">
      <c r="B1484" s="121">
        <v>45704</v>
      </c>
      <c r="C1484" s="119">
        <v>0.5625</v>
      </c>
      <c r="D1484" s="120">
        <v>0.57777777777777772</v>
      </c>
      <c r="E1484" s="19" t="s">
        <v>16</v>
      </c>
      <c r="F1484" s="19" t="s">
        <v>70</v>
      </c>
      <c r="G1484" s="20" t="s">
        <v>485</v>
      </c>
      <c r="H1484" s="20"/>
    </row>
    <row r="1485" spans="2:8" x14ac:dyDescent="0.2">
      <c r="B1485" s="121">
        <v>45704</v>
      </c>
      <c r="C1485" s="119">
        <v>0.58194444444444449</v>
      </c>
      <c r="D1485" s="120">
        <v>0.59444444444444444</v>
      </c>
      <c r="E1485" s="19" t="s">
        <v>16</v>
      </c>
      <c r="F1485" s="19" t="s">
        <v>70</v>
      </c>
      <c r="G1485" s="20" t="s">
        <v>827</v>
      </c>
      <c r="H1485" s="20"/>
    </row>
    <row r="1486" spans="2:8" x14ac:dyDescent="0.2">
      <c r="B1486" s="121">
        <v>45704</v>
      </c>
      <c r="C1486" s="119">
        <v>0.59652777777777777</v>
      </c>
      <c r="D1486" s="120">
        <v>0.62569444444444444</v>
      </c>
      <c r="E1486" s="19" t="s">
        <v>16</v>
      </c>
      <c r="F1486" s="19" t="s">
        <v>70</v>
      </c>
      <c r="G1486" s="20" t="s">
        <v>122</v>
      </c>
      <c r="H1486" s="20"/>
    </row>
    <row r="1487" spans="2:8" x14ac:dyDescent="0.2">
      <c r="B1487" s="121">
        <v>45704</v>
      </c>
      <c r="C1487" s="119">
        <v>0.62638888888888888</v>
      </c>
      <c r="D1487" s="120">
        <v>0.64444444444444449</v>
      </c>
      <c r="E1487" s="19" t="s">
        <v>16</v>
      </c>
      <c r="F1487" s="19" t="s">
        <v>110</v>
      </c>
      <c r="G1487" s="20" t="s">
        <v>892</v>
      </c>
      <c r="H1487" s="20"/>
    </row>
    <row r="1488" spans="2:8" x14ac:dyDescent="0.2">
      <c r="B1488" s="121">
        <v>45704</v>
      </c>
      <c r="C1488" s="119">
        <v>0.6479166666666667</v>
      </c>
      <c r="D1488" s="120">
        <v>0.65902777777777777</v>
      </c>
      <c r="E1488" s="19" t="s">
        <v>16</v>
      </c>
      <c r="F1488" s="19" t="s">
        <v>70</v>
      </c>
      <c r="G1488" s="20" t="s">
        <v>445</v>
      </c>
      <c r="H1488" s="20"/>
    </row>
    <row r="1489" spans="2:8" x14ac:dyDescent="0.2">
      <c r="B1489" s="121">
        <v>45704</v>
      </c>
      <c r="C1489" s="119">
        <v>0.66319444444444442</v>
      </c>
      <c r="D1489" s="120">
        <v>0.68194444444444446</v>
      </c>
      <c r="E1489" s="19" t="s">
        <v>16</v>
      </c>
      <c r="F1489" s="19" t="s">
        <v>70</v>
      </c>
      <c r="G1489" s="20" t="s">
        <v>550</v>
      </c>
      <c r="H1489" s="20"/>
    </row>
    <row r="1490" spans="2:8" x14ac:dyDescent="0.2">
      <c r="B1490" s="121">
        <v>45704</v>
      </c>
      <c r="C1490" s="119">
        <v>0.68472222222222223</v>
      </c>
      <c r="D1490" s="120">
        <v>0.70833333333333337</v>
      </c>
      <c r="E1490" s="19" t="s">
        <v>16</v>
      </c>
      <c r="F1490" s="19" t="s">
        <v>110</v>
      </c>
      <c r="G1490" s="20" t="s">
        <v>407</v>
      </c>
      <c r="H1490" s="20"/>
    </row>
    <row r="1491" spans="2:8" x14ac:dyDescent="0.2">
      <c r="B1491" s="121">
        <v>45704</v>
      </c>
      <c r="C1491" s="119">
        <v>0.71458333333333335</v>
      </c>
      <c r="D1491" s="120">
        <v>0.72569444444444442</v>
      </c>
      <c r="E1491" s="19" t="s">
        <v>16</v>
      </c>
      <c r="F1491" s="19" t="s">
        <v>110</v>
      </c>
      <c r="G1491" s="20" t="s">
        <v>188</v>
      </c>
      <c r="H1491" s="20"/>
    </row>
    <row r="1492" spans="2:8" x14ac:dyDescent="0.2">
      <c r="B1492" s="121">
        <v>45704</v>
      </c>
      <c r="C1492" s="119">
        <v>0.73055555555555551</v>
      </c>
      <c r="D1492" s="120">
        <v>0.75069444444444444</v>
      </c>
      <c r="E1492" s="19" t="s">
        <v>16</v>
      </c>
      <c r="F1492" s="19" t="s">
        <v>70</v>
      </c>
      <c r="G1492" s="20" t="s">
        <v>689</v>
      </c>
      <c r="H1492" s="20"/>
    </row>
    <row r="1493" spans="2:8" x14ac:dyDescent="0.2">
      <c r="B1493" s="121">
        <v>45704</v>
      </c>
      <c r="C1493" s="119">
        <v>0.75138888888888888</v>
      </c>
      <c r="D1493" s="120">
        <v>0.78055555555555556</v>
      </c>
      <c r="E1493" s="19" t="s">
        <v>16</v>
      </c>
      <c r="F1493" s="19" t="s">
        <v>110</v>
      </c>
      <c r="G1493" s="20" t="s">
        <v>743</v>
      </c>
      <c r="H1493" s="20"/>
    </row>
    <row r="1494" spans="2:8" x14ac:dyDescent="0.2">
      <c r="B1494" s="121">
        <v>45704</v>
      </c>
      <c r="C1494" s="119">
        <v>0.78541666666666665</v>
      </c>
      <c r="D1494" s="120">
        <v>0.8125</v>
      </c>
      <c r="E1494" s="19" t="s">
        <v>16</v>
      </c>
      <c r="F1494" s="19" t="s">
        <v>70</v>
      </c>
      <c r="G1494" s="20" t="s">
        <v>294</v>
      </c>
      <c r="H1494" s="20"/>
    </row>
    <row r="1495" spans="2:8" x14ac:dyDescent="0.2">
      <c r="B1495" s="121">
        <v>45704</v>
      </c>
      <c r="C1495" s="119">
        <v>0.81874999999999998</v>
      </c>
      <c r="D1495" s="120">
        <v>0.84722222222222221</v>
      </c>
      <c r="E1495" s="19" t="s">
        <v>16</v>
      </c>
      <c r="F1495" s="19" t="s">
        <v>70</v>
      </c>
      <c r="G1495" s="20" t="s">
        <v>256</v>
      </c>
      <c r="H1495" s="20"/>
    </row>
    <row r="1496" spans="2:8" x14ac:dyDescent="0.2">
      <c r="B1496" s="121">
        <v>45704</v>
      </c>
      <c r="C1496" s="119">
        <v>0.33611111111111114</v>
      </c>
      <c r="D1496" s="120">
        <v>0.35972222222222222</v>
      </c>
      <c r="E1496" s="19" t="s">
        <v>17</v>
      </c>
      <c r="F1496" s="19" t="s">
        <v>70</v>
      </c>
      <c r="G1496" s="20" t="s">
        <v>460</v>
      </c>
      <c r="H1496" s="20"/>
    </row>
    <row r="1497" spans="2:8" x14ac:dyDescent="0.2">
      <c r="B1497" s="121">
        <v>45704</v>
      </c>
      <c r="C1497" s="119">
        <v>0.36458333333333331</v>
      </c>
      <c r="D1497" s="120">
        <v>0.37847222222222221</v>
      </c>
      <c r="E1497" s="19" t="s">
        <v>17</v>
      </c>
      <c r="F1497" s="19" t="s">
        <v>110</v>
      </c>
      <c r="G1497" s="20" t="s">
        <v>463</v>
      </c>
      <c r="H1497" s="20"/>
    </row>
    <row r="1498" spans="2:8" x14ac:dyDescent="0.2">
      <c r="B1498" s="121">
        <v>45704</v>
      </c>
      <c r="C1498" s="119">
        <v>0.38541666666666669</v>
      </c>
      <c r="D1498" s="120">
        <v>0.40208333333333335</v>
      </c>
      <c r="E1498" s="19" t="s">
        <v>17</v>
      </c>
      <c r="F1498" s="19" t="s">
        <v>70</v>
      </c>
      <c r="G1498" s="20" t="s">
        <v>822</v>
      </c>
      <c r="H1498" s="20"/>
    </row>
    <row r="1499" spans="2:8" x14ac:dyDescent="0.2">
      <c r="B1499" s="121">
        <v>45704</v>
      </c>
      <c r="C1499" s="119">
        <v>0.40277777777777779</v>
      </c>
      <c r="D1499" s="120">
        <v>0.42916666666666664</v>
      </c>
      <c r="E1499" s="19" t="s">
        <v>17</v>
      </c>
      <c r="F1499" s="19" t="s">
        <v>70</v>
      </c>
      <c r="G1499" s="20" t="s">
        <v>333</v>
      </c>
      <c r="H1499" s="20"/>
    </row>
    <row r="1500" spans="2:8" x14ac:dyDescent="0.2">
      <c r="B1500" s="121">
        <v>45704</v>
      </c>
      <c r="C1500" s="119">
        <v>0.43333333333333335</v>
      </c>
      <c r="D1500" s="120">
        <v>0.45347222222222222</v>
      </c>
      <c r="E1500" s="19" t="s">
        <v>17</v>
      </c>
      <c r="F1500" s="19" t="s">
        <v>110</v>
      </c>
      <c r="G1500" s="20" t="s">
        <v>304</v>
      </c>
      <c r="H1500" s="20"/>
    </row>
    <row r="1501" spans="2:8" x14ac:dyDescent="0.2">
      <c r="B1501" s="121">
        <v>45704</v>
      </c>
      <c r="C1501" s="119">
        <v>0.45902777777777776</v>
      </c>
      <c r="D1501" s="120">
        <v>0.47708333333333336</v>
      </c>
      <c r="E1501" s="19" t="s">
        <v>17</v>
      </c>
      <c r="F1501" s="19" t="s">
        <v>70</v>
      </c>
      <c r="G1501" s="20" t="s">
        <v>893</v>
      </c>
      <c r="H1501" s="20"/>
    </row>
    <row r="1502" spans="2:8" x14ac:dyDescent="0.2">
      <c r="B1502" s="121">
        <v>45704</v>
      </c>
      <c r="C1502" s="119">
        <v>0.4826388888888889</v>
      </c>
      <c r="D1502" s="120">
        <v>0.49722222222222223</v>
      </c>
      <c r="E1502" s="19" t="s">
        <v>17</v>
      </c>
      <c r="F1502" s="19" t="s">
        <v>70</v>
      </c>
      <c r="G1502" s="20" t="s">
        <v>113</v>
      </c>
      <c r="H1502" s="20"/>
    </row>
    <row r="1503" spans="2:8" x14ac:dyDescent="0.2">
      <c r="B1503" s="121">
        <v>45704</v>
      </c>
      <c r="C1503" s="119">
        <v>0.54513888888888884</v>
      </c>
      <c r="D1503" s="120">
        <v>0.57430555555555551</v>
      </c>
      <c r="E1503" s="19" t="s">
        <v>17</v>
      </c>
      <c r="F1503" s="19" t="s">
        <v>70</v>
      </c>
      <c r="G1503" s="20" t="s">
        <v>776</v>
      </c>
      <c r="H1503" s="20"/>
    </row>
    <row r="1504" spans="2:8" x14ac:dyDescent="0.2">
      <c r="B1504" s="121">
        <v>45704</v>
      </c>
      <c r="C1504" s="119">
        <v>0.57708333333333328</v>
      </c>
      <c r="D1504" s="120">
        <v>0.59305555555555556</v>
      </c>
      <c r="E1504" s="19" t="s">
        <v>17</v>
      </c>
      <c r="F1504" s="19" t="s">
        <v>110</v>
      </c>
      <c r="G1504" s="20" t="s">
        <v>894</v>
      </c>
      <c r="H1504" s="20"/>
    </row>
    <row r="1505" spans="2:8" x14ac:dyDescent="0.2">
      <c r="B1505" s="121">
        <v>45704</v>
      </c>
      <c r="C1505" s="119">
        <v>0.59652777777777777</v>
      </c>
      <c r="D1505" s="120">
        <v>0.62222222222222223</v>
      </c>
      <c r="E1505" s="19" t="s">
        <v>17</v>
      </c>
      <c r="F1505" s="19" t="s">
        <v>110</v>
      </c>
      <c r="G1505" s="20" t="s">
        <v>478</v>
      </c>
      <c r="H1505" s="20"/>
    </row>
    <row r="1506" spans="2:8" x14ac:dyDescent="0.2">
      <c r="B1506" s="121">
        <v>45704</v>
      </c>
      <c r="C1506" s="119">
        <v>0.62569444444444444</v>
      </c>
      <c r="D1506" s="120">
        <v>0.64444444444444449</v>
      </c>
      <c r="E1506" s="19" t="s">
        <v>17</v>
      </c>
      <c r="F1506" s="19" t="s">
        <v>70</v>
      </c>
      <c r="G1506" s="20" t="s">
        <v>244</v>
      </c>
      <c r="H1506" s="20"/>
    </row>
    <row r="1507" spans="2:8" x14ac:dyDescent="0.2">
      <c r="B1507" s="121">
        <v>45704</v>
      </c>
      <c r="C1507" s="119">
        <v>0.64861111111111114</v>
      </c>
      <c r="D1507" s="120">
        <v>0.6694444444444444</v>
      </c>
      <c r="E1507" s="19" t="s">
        <v>17</v>
      </c>
      <c r="F1507" s="19" t="s">
        <v>70</v>
      </c>
      <c r="G1507" s="20" t="s">
        <v>367</v>
      </c>
      <c r="H1507" s="20"/>
    </row>
    <row r="1508" spans="2:8" x14ac:dyDescent="0.2">
      <c r="B1508" s="121">
        <v>45704</v>
      </c>
      <c r="C1508" s="119">
        <v>0.67152777777777772</v>
      </c>
      <c r="D1508" s="120">
        <v>0.68402777777777779</v>
      </c>
      <c r="E1508" s="19" t="s">
        <v>17</v>
      </c>
      <c r="F1508" s="19" t="s">
        <v>70</v>
      </c>
      <c r="G1508" s="20" t="s">
        <v>614</v>
      </c>
      <c r="H1508" s="20"/>
    </row>
    <row r="1509" spans="2:8" x14ac:dyDescent="0.2">
      <c r="B1509" s="121">
        <v>45704</v>
      </c>
      <c r="C1509" s="119">
        <v>0.68541666666666667</v>
      </c>
      <c r="D1509" s="120">
        <v>0.70347222222222228</v>
      </c>
      <c r="E1509" s="19" t="s">
        <v>17</v>
      </c>
      <c r="F1509" s="19" t="s">
        <v>70</v>
      </c>
      <c r="G1509" s="20" t="s">
        <v>452</v>
      </c>
      <c r="H1509" s="20"/>
    </row>
    <row r="1510" spans="2:8" x14ac:dyDescent="0.2">
      <c r="B1510" s="121">
        <v>45704</v>
      </c>
      <c r="C1510" s="119">
        <v>0.70416666666666672</v>
      </c>
      <c r="D1510" s="120">
        <v>0.72986111111111107</v>
      </c>
      <c r="E1510" s="19" t="s">
        <v>17</v>
      </c>
      <c r="F1510" s="19" t="s">
        <v>110</v>
      </c>
      <c r="G1510" s="20" t="s">
        <v>784</v>
      </c>
      <c r="H1510" s="20"/>
    </row>
    <row r="1511" spans="2:8" x14ac:dyDescent="0.2">
      <c r="B1511" s="121">
        <v>45704</v>
      </c>
      <c r="C1511" s="119">
        <v>0.7319444444444444</v>
      </c>
      <c r="D1511" s="120">
        <v>0.75208333333333333</v>
      </c>
      <c r="E1511" s="19" t="s">
        <v>17</v>
      </c>
      <c r="F1511" s="19" t="s">
        <v>110</v>
      </c>
      <c r="G1511" s="20" t="s">
        <v>767</v>
      </c>
      <c r="H1511" s="20"/>
    </row>
    <row r="1512" spans="2:8" x14ac:dyDescent="0.2">
      <c r="B1512" s="121">
        <v>45704</v>
      </c>
      <c r="C1512" s="119">
        <v>0.75624999999999998</v>
      </c>
      <c r="D1512" s="120">
        <v>0.78541666666666665</v>
      </c>
      <c r="E1512" s="19" t="s">
        <v>17</v>
      </c>
      <c r="F1512" s="19" t="s">
        <v>70</v>
      </c>
      <c r="G1512" s="20" t="s">
        <v>632</v>
      </c>
      <c r="H1512" s="20"/>
    </row>
    <row r="1513" spans="2:8" x14ac:dyDescent="0.2">
      <c r="B1513" s="121">
        <v>45704</v>
      </c>
      <c r="C1513" s="119">
        <v>0.78888888888888886</v>
      </c>
      <c r="D1513" s="120">
        <v>0.80833333333333335</v>
      </c>
      <c r="E1513" s="19" t="s">
        <v>17</v>
      </c>
      <c r="F1513" s="19" t="s">
        <v>110</v>
      </c>
      <c r="G1513" s="20" t="s">
        <v>178</v>
      </c>
      <c r="H1513" s="20"/>
    </row>
    <row r="1514" spans="2:8" x14ac:dyDescent="0.2">
      <c r="B1514" s="121">
        <v>45704</v>
      </c>
      <c r="C1514" s="119">
        <v>0.81111111111111112</v>
      </c>
      <c r="D1514" s="120">
        <v>0.82847222222222228</v>
      </c>
      <c r="E1514" s="19" t="s">
        <v>17</v>
      </c>
      <c r="F1514" s="19" t="s">
        <v>110</v>
      </c>
      <c r="G1514" s="20" t="s">
        <v>192</v>
      </c>
      <c r="H1514" s="20"/>
    </row>
    <row r="1515" spans="2:8" x14ac:dyDescent="0.2">
      <c r="B1515" s="121">
        <v>45704</v>
      </c>
      <c r="C1515" s="119">
        <v>0.83402777777777781</v>
      </c>
      <c r="D1515" s="120">
        <v>0.84861111111111109</v>
      </c>
      <c r="E1515" s="19" t="s">
        <v>17</v>
      </c>
      <c r="F1515" s="19" t="s">
        <v>110</v>
      </c>
      <c r="G1515" s="20" t="s">
        <v>535</v>
      </c>
      <c r="H1515" s="20"/>
    </row>
    <row r="1516" spans="2:8" x14ac:dyDescent="0.2">
      <c r="B1516" s="121">
        <v>45704</v>
      </c>
      <c r="C1516" s="119">
        <v>0.33402777777777776</v>
      </c>
      <c r="D1516" s="120">
        <v>0.36180555555555555</v>
      </c>
      <c r="E1516" s="19" t="s">
        <v>18</v>
      </c>
      <c r="F1516" s="19" t="s">
        <v>70</v>
      </c>
      <c r="G1516" s="20" t="s">
        <v>858</v>
      </c>
      <c r="H1516" s="20"/>
    </row>
    <row r="1517" spans="2:8" x14ac:dyDescent="0.2">
      <c r="B1517" s="121">
        <v>45704</v>
      </c>
      <c r="C1517" s="119">
        <v>0.36666666666666664</v>
      </c>
      <c r="D1517" s="120">
        <v>0.3972222222222222</v>
      </c>
      <c r="E1517" s="19" t="s">
        <v>18</v>
      </c>
      <c r="F1517" s="19" t="s">
        <v>70</v>
      </c>
      <c r="G1517" s="20" t="s">
        <v>485</v>
      </c>
      <c r="H1517" s="20"/>
    </row>
    <row r="1518" spans="2:8" x14ac:dyDescent="0.2">
      <c r="B1518" s="121">
        <v>45704</v>
      </c>
      <c r="C1518" s="119">
        <v>0.40138888888888891</v>
      </c>
      <c r="D1518" s="120">
        <v>0.42916666666666664</v>
      </c>
      <c r="E1518" s="19" t="s">
        <v>18</v>
      </c>
      <c r="F1518" s="19" t="s">
        <v>70</v>
      </c>
      <c r="G1518" s="20" t="s">
        <v>831</v>
      </c>
      <c r="H1518" s="20"/>
    </row>
    <row r="1519" spans="2:8" x14ac:dyDescent="0.2">
      <c r="B1519" s="121">
        <v>45704</v>
      </c>
      <c r="C1519" s="119">
        <v>0.42986111111111114</v>
      </c>
      <c r="D1519" s="120">
        <v>0.46041666666666664</v>
      </c>
      <c r="E1519" s="19" t="s">
        <v>18</v>
      </c>
      <c r="F1519" s="19" t="s">
        <v>70</v>
      </c>
      <c r="G1519" s="20" t="s">
        <v>669</v>
      </c>
      <c r="H1519" s="20"/>
    </row>
    <row r="1520" spans="2:8" x14ac:dyDescent="0.2">
      <c r="B1520" s="121">
        <v>45704</v>
      </c>
      <c r="C1520" s="119">
        <v>0.46388888888888891</v>
      </c>
      <c r="D1520" s="120">
        <v>0.49166666666666664</v>
      </c>
      <c r="E1520" s="19" t="s">
        <v>18</v>
      </c>
      <c r="F1520" s="19" t="s">
        <v>110</v>
      </c>
      <c r="G1520" s="20" t="s">
        <v>377</v>
      </c>
      <c r="H1520" s="20"/>
    </row>
    <row r="1521" spans="2:8" x14ac:dyDescent="0.2">
      <c r="B1521" s="121">
        <v>45704</v>
      </c>
      <c r="C1521" s="119">
        <v>0.49652777777777779</v>
      </c>
      <c r="D1521" s="120">
        <v>0.52222222222222225</v>
      </c>
      <c r="E1521" s="19" t="s">
        <v>18</v>
      </c>
      <c r="F1521" s="19" t="s">
        <v>110</v>
      </c>
      <c r="G1521" s="20" t="s">
        <v>690</v>
      </c>
      <c r="H1521" s="20"/>
    </row>
    <row r="1522" spans="2:8" x14ac:dyDescent="0.2">
      <c r="B1522" s="121">
        <v>45704</v>
      </c>
      <c r="C1522" s="119">
        <v>0.54583333333333328</v>
      </c>
      <c r="D1522" s="120">
        <v>0.56319444444444444</v>
      </c>
      <c r="E1522" s="19" t="s">
        <v>18</v>
      </c>
      <c r="F1522" s="19" t="s">
        <v>70</v>
      </c>
      <c r="G1522" s="20" t="s">
        <v>691</v>
      </c>
      <c r="H1522" s="20"/>
    </row>
    <row r="1523" spans="2:8" x14ac:dyDescent="0.2">
      <c r="B1523" s="121">
        <v>45704</v>
      </c>
      <c r="C1523" s="119">
        <v>0.56388888888888888</v>
      </c>
      <c r="D1523" s="120">
        <v>0.57708333333333328</v>
      </c>
      <c r="E1523" s="19" t="s">
        <v>18</v>
      </c>
      <c r="F1523" s="19" t="s">
        <v>70</v>
      </c>
      <c r="G1523" s="20" t="s">
        <v>257</v>
      </c>
      <c r="H1523" s="20"/>
    </row>
    <row r="1524" spans="2:8" x14ac:dyDescent="0.2">
      <c r="B1524" s="121">
        <v>45704</v>
      </c>
      <c r="C1524" s="119">
        <v>0.58125000000000004</v>
      </c>
      <c r="D1524" s="120">
        <v>0.60624999999999996</v>
      </c>
      <c r="E1524" s="19" t="s">
        <v>18</v>
      </c>
      <c r="F1524" s="19" t="s">
        <v>70</v>
      </c>
      <c r="G1524" s="20" t="s">
        <v>692</v>
      </c>
      <c r="H1524" s="20"/>
    </row>
    <row r="1525" spans="2:8" x14ac:dyDescent="0.2">
      <c r="B1525" s="121">
        <v>45704</v>
      </c>
      <c r="C1525" s="119">
        <v>0.61111111111111116</v>
      </c>
      <c r="D1525" s="120">
        <v>0.62638888888888888</v>
      </c>
      <c r="E1525" s="19" t="s">
        <v>18</v>
      </c>
      <c r="F1525" s="19" t="s">
        <v>70</v>
      </c>
      <c r="G1525" s="20" t="s">
        <v>500</v>
      </c>
      <c r="H1525" s="20"/>
    </row>
    <row r="1526" spans="2:8" x14ac:dyDescent="0.2">
      <c r="B1526" s="121">
        <v>45704</v>
      </c>
      <c r="C1526" s="119">
        <v>0.62708333333333333</v>
      </c>
      <c r="D1526" s="120">
        <v>0.64166666666666672</v>
      </c>
      <c r="E1526" s="19" t="s">
        <v>18</v>
      </c>
      <c r="F1526" s="19" t="s">
        <v>110</v>
      </c>
      <c r="G1526" s="20" t="s">
        <v>492</v>
      </c>
      <c r="H1526" s="20"/>
    </row>
    <row r="1527" spans="2:8" x14ac:dyDescent="0.2">
      <c r="B1527" s="121">
        <v>45704</v>
      </c>
      <c r="C1527" s="119">
        <v>0.6479166666666667</v>
      </c>
      <c r="D1527" s="120">
        <v>0.67708333333333337</v>
      </c>
      <c r="E1527" s="19" t="s">
        <v>18</v>
      </c>
      <c r="F1527" s="19" t="s">
        <v>70</v>
      </c>
      <c r="G1527" s="20" t="s">
        <v>786</v>
      </c>
      <c r="H1527" s="20"/>
    </row>
    <row r="1528" spans="2:8" x14ac:dyDescent="0.2">
      <c r="B1528" s="121">
        <v>45704</v>
      </c>
      <c r="C1528" s="119">
        <v>0.68263888888888891</v>
      </c>
      <c r="D1528" s="120">
        <v>0.70347222222222228</v>
      </c>
      <c r="E1528" s="19" t="s">
        <v>18</v>
      </c>
      <c r="F1528" s="19" t="s">
        <v>110</v>
      </c>
      <c r="G1528" s="20" t="s">
        <v>741</v>
      </c>
      <c r="H1528" s="20"/>
    </row>
    <row r="1529" spans="2:8" x14ac:dyDescent="0.2">
      <c r="B1529" s="121">
        <v>45704</v>
      </c>
      <c r="C1529" s="119">
        <v>0.7104166666666667</v>
      </c>
      <c r="D1529" s="120">
        <v>0.73055555555555551</v>
      </c>
      <c r="E1529" s="19" t="s">
        <v>18</v>
      </c>
      <c r="F1529" s="19" t="s">
        <v>110</v>
      </c>
      <c r="G1529" s="20" t="s">
        <v>208</v>
      </c>
      <c r="H1529" s="20"/>
    </row>
    <row r="1530" spans="2:8" x14ac:dyDescent="0.2">
      <c r="B1530" s="121">
        <v>45704</v>
      </c>
      <c r="C1530" s="119">
        <v>0.73541666666666672</v>
      </c>
      <c r="D1530" s="120">
        <v>0.75277777777777777</v>
      </c>
      <c r="E1530" s="19" t="s">
        <v>18</v>
      </c>
      <c r="F1530" s="19" t="s">
        <v>70</v>
      </c>
      <c r="G1530" s="20" t="s">
        <v>693</v>
      </c>
      <c r="H1530" s="20"/>
    </row>
    <row r="1531" spans="2:8" x14ac:dyDescent="0.2">
      <c r="B1531" s="121">
        <v>45704</v>
      </c>
      <c r="C1531" s="119">
        <v>0.75486111111111109</v>
      </c>
      <c r="D1531" s="120">
        <v>0.77222222222222225</v>
      </c>
      <c r="E1531" s="19" t="s">
        <v>18</v>
      </c>
      <c r="F1531" s="19" t="s">
        <v>70</v>
      </c>
      <c r="G1531" s="20" t="s">
        <v>467</v>
      </c>
      <c r="H1531" s="20"/>
    </row>
    <row r="1532" spans="2:8" x14ac:dyDescent="0.2">
      <c r="B1532" s="121">
        <v>45704</v>
      </c>
      <c r="C1532" s="119">
        <v>0.77430555555555558</v>
      </c>
      <c r="D1532" s="120">
        <v>0.79166666666666663</v>
      </c>
      <c r="E1532" s="19" t="s">
        <v>18</v>
      </c>
      <c r="F1532" s="19" t="s">
        <v>70</v>
      </c>
      <c r="G1532" s="20" t="s">
        <v>152</v>
      </c>
      <c r="H1532" s="20"/>
    </row>
    <row r="1533" spans="2:8" x14ac:dyDescent="0.2">
      <c r="B1533" s="121">
        <v>45704</v>
      </c>
      <c r="C1533" s="119">
        <v>0.7944444444444444</v>
      </c>
      <c r="D1533" s="120">
        <v>0.80694444444444446</v>
      </c>
      <c r="E1533" s="19" t="s">
        <v>18</v>
      </c>
      <c r="F1533" s="19" t="s">
        <v>110</v>
      </c>
      <c r="G1533" s="20" t="s">
        <v>694</v>
      </c>
      <c r="H1533" s="20"/>
    </row>
    <row r="1534" spans="2:8" x14ac:dyDescent="0.2">
      <c r="B1534" s="121">
        <v>45704</v>
      </c>
      <c r="C1534" s="119">
        <v>0.80763888888888891</v>
      </c>
      <c r="D1534" s="120">
        <v>0.82291666666666663</v>
      </c>
      <c r="E1534" s="19" t="s">
        <v>18</v>
      </c>
      <c r="F1534" s="19" t="s">
        <v>110</v>
      </c>
      <c r="G1534" s="20" t="s">
        <v>649</v>
      </c>
      <c r="H1534" s="20"/>
    </row>
    <row r="1535" spans="2:8" x14ac:dyDescent="0.2">
      <c r="B1535" s="121">
        <v>45704</v>
      </c>
      <c r="C1535" s="119">
        <v>0.82430555555555551</v>
      </c>
      <c r="D1535" s="120">
        <v>0.84027777777777779</v>
      </c>
      <c r="E1535" s="19" t="s">
        <v>18</v>
      </c>
      <c r="F1535" s="19" t="s">
        <v>70</v>
      </c>
      <c r="G1535" s="20" t="s">
        <v>790</v>
      </c>
      <c r="H1535" s="20"/>
    </row>
    <row r="1536" spans="2:8" x14ac:dyDescent="0.2">
      <c r="B1536" s="121">
        <v>45704</v>
      </c>
      <c r="C1536" s="119">
        <v>0.33402777777777776</v>
      </c>
      <c r="D1536" s="120">
        <v>0.36180555555555555</v>
      </c>
      <c r="E1536" s="19" t="s">
        <v>19</v>
      </c>
      <c r="F1536" s="19" t="s">
        <v>70</v>
      </c>
      <c r="G1536" s="20" t="s">
        <v>308</v>
      </c>
      <c r="H1536" s="20"/>
    </row>
    <row r="1537" spans="2:8" x14ac:dyDescent="0.2">
      <c r="B1537" s="121">
        <v>45704</v>
      </c>
      <c r="C1537" s="119">
        <v>0.36805555555555558</v>
      </c>
      <c r="D1537" s="120">
        <v>0.38333333333333336</v>
      </c>
      <c r="E1537" s="19" t="s">
        <v>19</v>
      </c>
      <c r="F1537" s="19" t="s">
        <v>70</v>
      </c>
      <c r="G1537" s="20" t="s">
        <v>756</v>
      </c>
      <c r="H1537" s="20"/>
    </row>
    <row r="1538" spans="2:8" x14ac:dyDescent="0.2">
      <c r="B1538" s="121">
        <v>45704</v>
      </c>
      <c r="C1538" s="119">
        <v>0.39027777777777778</v>
      </c>
      <c r="D1538" s="120">
        <v>0.40416666666666667</v>
      </c>
      <c r="E1538" s="19" t="s">
        <v>19</v>
      </c>
      <c r="F1538" s="19" t="s">
        <v>70</v>
      </c>
      <c r="G1538" s="20" t="s">
        <v>695</v>
      </c>
      <c r="H1538" s="20"/>
    </row>
    <row r="1539" spans="2:8" x14ac:dyDescent="0.2">
      <c r="B1539" s="121">
        <v>45704</v>
      </c>
      <c r="C1539" s="119">
        <v>0.40694444444444444</v>
      </c>
      <c r="D1539" s="120">
        <v>0.42222222222222222</v>
      </c>
      <c r="E1539" s="19" t="s">
        <v>19</v>
      </c>
      <c r="F1539" s="19" t="s">
        <v>110</v>
      </c>
      <c r="G1539" s="20" t="s">
        <v>692</v>
      </c>
      <c r="H1539" s="20"/>
    </row>
    <row r="1540" spans="2:8" x14ac:dyDescent="0.2">
      <c r="B1540" s="121">
        <v>45704</v>
      </c>
      <c r="C1540" s="119">
        <v>0.42916666666666664</v>
      </c>
      <c r="D1540" s="120">
        <v>0.45069444444444445</v>
      </c>
      <c r="E1540" s="19" t="s">
        <v>19</v>
      </c>
      <c r="F1540" s="19" t="s">
        <v>110</v>
      </c>
      <c r="G1540" s="20" t="s">
        <v>467</v>
      </c>
      <c r="H1540" s="20"/>
    </row>
    <row r="1541" spans="2:8" x14ac:dyDescent="0.2">
      <c r="B1541" s="121">
        <v>45704</v>
      </c>
      <c r="C1541" s="119">
        <v>0.4548611111111111</v>
      </c>
      <c r="D1541" s="120">
        <v>0.46527777777777779</v>
      </c>
      <c r="E1541" s="19" t="s">
        <v>19</v>
      </c>
      <c r="F1541" s="19" t="s">
        <v>70</v>
      </c>
      <c r="G1541" s="20" t="s">
        <v>806</v>
      </c>
      <c r="H1541" s="20"/>
    </row>
    <row r="1542" spans="2:8" x14ac:dyDescent="0.2">
      <c r="B1542" s="121">
        <v>45704</v>
      </c>
      <c r="C1542" s="119">
        <v>0.46805555555555556</v>
      </c>
      <c r="D1542" s="120">
        <v>0.48958333333333331</v>
      </c>
      <c r="E1542" s="19" t="s">
        <v>19</v>
      </c>
      <c r="F1542" s="19" t="s">
        <v>70</v>
      </c>
      <c r="G1542" s="20" t="s">
        <v>696</v>
      </c>
      <c r="H1542" s="20"/>
    </row>
    <row r="1543" spans="2:8" x14ac:dyDescent="0.2">
      <c r="B1543" s="121">
        <v>45704</v>
      </c>
      <c r="C1543" s="119">
        <v>0.49305555555555558</v>
      </c>
      <c r="D1543" s="120">
        <v>0.51944444444444449</v>
      </c>
      <c r="E1543" s="19" t="s">
        <v>19</v>
      </c>
      <c r="F1543" s="19" t="s">
        <v>70</v>
      </c>
      <c r="G1543" s="20" t="s">
        <v>464</v>
      </c>
      <c r="H1543" s="20"/>
    </row>
    <row r="1544" spans="2:8" x14ac:dyDescent="0.2">
      <c r="B1544" s="121">
        <v>45704</v>
      </c>
      <c r="C1544" s="119">
        <v>0.55347222222222225</v>
      </c>
      <c r="D1544" s="120">
        <v>0.57638888888888884</v>
      </c>
      <c r="E1544" s="19" t="s">
        <v>19</v>
      </c>
      <c r="F1544" s="19" t="s">
        <v>70</v>
      </c>
      <c r="G1544" s="20" t="s">
        <v>258</v>
      </c>
      <c r="H1544" s="20"/>
    </row>
    <row r="1545" spans="2:8" x14ac:dyDescent="0.2">
      <c r="B1545" s="121">
        <v>45704</v>
      </c>
      <c r="C1545" s="119">
        <v>0.58333333333333337</v>
      </c>
      <c r="D1545" s="120">
        <v>0.60069444444444442</v>
      </c>
      <c r="E1545" s="19" t="s">
        <v>19</v>
      </c>
      <c r="F1545" s="19" t="s">
        <v>110</v>
      </c>
      <c r="G1545" s="20" t="s">
        <v>893</v>
      </c>
      <c r="H1545" s="20"/>
    </row>
    <row r="1546" spans="2:8" x14ac:dyDescent="0.2">
      <c r="B1546" s="121">
        <v>45704</v>
      </c>
      <c r="C1546" s="119">
        <v>0.60138888888888886</v>
      </c>
      <c r="D1546" s="120">
        <v>0.61597222222222225</v>
      </c>
      <c r="E1546" s="19" t="s">
        <v>19</v>
      </c>
      <c r="F1546" s="19" t="s">
        <v>110</v>
      </c>
      <c r="G1546" s="20" t="s">
        <v>385</v>
      </c>
      <c r="H1546" s="20"/>
    </row>
    <row r="1547" spans="2:8" x14ac:dyDescent="0.2">
      <c r="B1547" s="121">
        <v>45704</v>
      </c>
      <c r="C1547" s="119">
        <v>0.62013888888888891</v>
      </c>
      <c r="D1547" s="120">
        <v>0.63263888888888886</v>
      </c>
      <c r="E1547" s="19" t="s">
        <v>19</v>
      </c>
      <c r="F1547" s="19" t="s">
        <v>110</v>
      </c>
      <c r="G1547" s="20" t="s">
        <v>895</v>
      </c>
      <c r="H1547" s="20"/>
    </row>
    <row r="1548" spans="2:8" x14ac:dyDescent="0.2">
      <c r="B1548" s="121">
        <v>45704</v>
      </c>
      <c r="C1548" s="119">
        <v>0.6381944444444444</v>
      </c>
      <c r="D1548" s="120">
        <v>0.6694444444444444</v>
      </c>
      <c r="E1548" s="19" t="s">
        <v>19</v>
      </c>
      <c r="F1548" s="19" t="s">
        <v>110</v>
      </c>
      <c r="G1548" s="20" t="s">
        <v>337</v>
      </c>
      <c r="H1548" s="20"/>
    </row>
    <row r="1549" spans="2:8" x14ac:dyDescent="0.2">
      <c r="B1549" s="121">
        <v>45704</v>
      </c>
      <c r="C1549" s="119">
        <v>0.67083333333333328</v>
      </c>
      <c r="D1549" s="120">
        <v>0.69861111111111107</v>
      </c>
      <c r="E1549" s="19" t="s">
        <v>19</v>
      </c>
      <c r="F1549" s="19" t="s">
        <v>110</v>
      </c>
      <c r="G1549" s="20" t="s">
        <v>354</v>
      </c>
      <c r="H1549" s="20"/>
    </row>
    <row r="1550" spans="2:8" x14ac:dyDescent="0.2">
      <c r="B1550" s="121">
        <v>45704</v>
      </c>
      <c r="C1550" s="119">
        <v>0.7</v>
      </c>
      <c r="D1550" s="120">
        <v>0.71458333333333335</v>
      </c>
      <c r="E1550" s="19" t="s">
        <v>19</v>
      </c>
      <c r="F1550" s="19" t="s">
        <v>110</v>
      </c>
      <c r="G1550" s="20" t="s">
        <v>697</v>
      </c>
      <c r="H1550" s="20"/>
    </row>
    <row r="1551" spans="2:8" x14ac:dyDescent="0.2">
      <c r="B1551" s="121">
        <v>45704</v>
      </c>
      <c r="C1551" s="119">
        <v>0.71875</v>
      </c>
      <c r="D1551" s="120">
        <v>0.74375000000000002</v>
      </c>
      <c r="E1551" s="19" t="s">
        <v>19</v>
      </c>
      <c r="F1551" s="19" t="s">
        <v>70</v>
      </c>
      <c r="G1551" s="20" t="s">
        <v>259</v>
      </c>
      <c r="H1551" s="20"/>
    </row>
    <row r="1552" spans="2:8" x14ac:dyDescent="0.2">
      <c r="B1552" s="121">
        <v>45704</v>
      </c>
      <c r="C1552" s="119">
        <v>0.74722222222222223</v>
      </c>
      <c r="D1552" s="120">
        <v>0.77222222222222225</v>
      </c>
      <c r="E1552" s="19" t="s">
        <v>19</v>
      </c>
      <c r="F1552" s="19" t="s">
        <v>110</v>
      </c>
      <c r="G1552" s="20" t="s">
        <v>437</v>
      </c>
      <c r="H1552" s="20"/>
    </row>
    <row r="1553" spans="2:8" x14ac:dyDescent="0.2">
      <c r="B1553" s="121">
        <v>45704</v>
      </c>
      <c r="C1553" s="119">
        <v>0.77361111111111114</v>
      </c>
      <c r="D1553" s="120">
        <v>0.79305555555555551</v>
      </c>
      <c r="E1553" s="19" t="s">
        <v>19</v>
      </c>
      <c r="F1553" s="19" t="s">
        <v>70</v>
      </c>
      <c r="G1553" s="20" t="s">
        <v>896</v>
      </c>
      <c r="H1553" s="20"/>
    </row>
    <row r="1554" spans="2:8" x14ac:dyDescent="0.2">
      <c r="B1554" s="121">
        <v>45704</v>
      </c>
      <c r="C1554" s="119">
        <v>0.7944444444444444</v>
      </c>
      <c r="D1554" s="120">
        <v>0.82222222222222219</v>
      </c>
      <c r="E1554" s="19" t="s">
        <v>19</v>
      </c>
      <c r="F1554" s="19" t="s">
        <v>70</v>
      </c>
      <c r="G1554" s="20" t="s">
        <v>395</v>
      </c>
      <c r="H1554" s="20"/>
    </row>
    <row r="1555" spans="2:8" x14ac:dyDescent="0.2">
      <c r="B1555" s="121">
        <v>45704</v>
      </c>
      <c r="C1555" s="119">
        <v>0.82430555555555551</v>
      </c>
      <c r="D1555" s="120">
        <v>0.84097222222222223</v>
      </c>
      <c r="E1555" s="19" t="s">
        <v>19</v>
      </c>
      <c r="F1555" s="19" t="s">
        <v>110</v>
      </c>
      <c r="G1555" s="20" t="s">
        <v>763</v>
      </c>
      <c r="H1555" s="20"/>
    </row>
    <row r="1556" spans="2:8" x14ac:dyDescent="0.2">
      <c r="B1556" s="121">
        <v>45704</v>
      </c>
      <c r="C1556" s="119">
        <v>0.3347222222222222</v>
      </c>
      <c r="D1556" s="120">
        <v>0.34930555555555554</v>
      </c>
      <c r="E1556" s="19" t="s">
        <v>5</v>
      </c>
      <c r="F1556" s="19" t="s">
        <v>110</v>
      </c>
      <c r="G1556" s="20" t="s">
        <v>172</v>
      </c>
      <c r="H1556" s="20"/>
    </row>
    <row r="1557" spans="2:8" x14ac:dyDescent="0.2">
      <c r="B1557" s="121">
        <v>45704</v>
      </c>
      <c r="C1557" s="119">
        <v>0.35069444444444442</v>
      </c>
      <c r="D1557" s="120">
        <v>0.37361111111111112</v>
      </c>
      <c r="E1557" s="19" t="s">
        <v>5</v>
      </c>
      <c r="F1557" s="19" t="s">
        <v>70</v>
      </c>
      <c r="G1557" s="20" t="s">
        <v>698</v>
      </c>
      <c r="H1557" s="20"/>
    </row>
    <row r="1558" spans="2:8" x14ac:dyDescent="0.2">
      <c r="B1558" s="121">
        <v>45704</v>
      </c>
      <c r="C1558" s="119">
        <v>0.37847222222222221</v>
      </c>
      <c r="D1558" s="120">
        <v>0.3888888888888889</v>
      </c>
      <c r="E1558" s="19" t="s">
        <v>5</v>
      </c>
      <c r="F1558" s="19" t="s">
        <v>110</v>
      </c>
      <c r="G1558" s="20" t="s">
        <v>323</v>
      </c>
      <c r="H1558" s="20"/>
    </row>
    <row r="1559" spans="2:8" x14ac:dyDescent="0.2">
      <c r="B1559" s="121">
        <v>45704</v>
      </c>
      <c r="C1559" s="119">
        <v>0.39444444444444443</v>
      </c>
      <c r="D1559" s="120">
        <v>0.40902777777777777</v>
      </c>
      <c r="E1559" s="19" t="s">
        <v>5</v>
      </c>
      <c r="F1559" s="19" t="s">
        <v>70</v>
      </c>
      <c r="G1559" s="20" t="s">
        <v>474</v>
      </c>
      <c r="H1559" s="20"/>
    </row>
    <row r="1560" spans="2:8" x14ac:dyDescent="0.2">
      <c r="B1560" s="121">
        <v>45704</v>
      </c>
      <c r="C1560" s="119">
        <v>0.41597222222222224</v>
      </c>
      <c r="D1560" s="120">
        <v>0.44513888888888886</v>
      </c>
      <c r="E1560" s="19" t="s">
        <v>5</v>
      </c>
      <c r="F1560" s="19" t="s">
        <v>110</v>
      </c>
      <c r="G1560" s="20" t="s">
        <v>699</v>
      </c>
      <c r="H1560" s="20"/>
    </row>
    <row r="1561" spans="2:8" x14ac:dyDescent="0.2">
      <c r="B1561" s="121">
        <v>45704</v>
      </c>
      <c r="C1561" s="119">
        <v>0.44861111111111113</v>
      </c>
      <c r="D1561" s="120">
        <v>0.46805555555555556</v>
      </c>
      <c r="E1561" s="19" t="s">
        <v>5</v>
      </c>
      <c r="F1561" s="19" t="s">
        <v>70</v>
      </c>
      <c r="G1561" s="20" t="s">
        <v>500</v>
      </c>
      <c r="H1561" s="20"/>
    </row>
    <row r="1562" spans="2:8" x14ac:dyDescent="0.2">
      <c r="B1562" s="121">
        <v>45704</v>
      </c>
      <c r="C1562" s="119">
        <v>0.47152777777777777</v>
      </c>
      <c r="D1562" s="120">
        <v>0.49583333333333335</v>
      </c>
      <c r="E1562" s="19" t="s">
        <v>5</v>
      </c>
      <c r="F1562" s="19" t="s">
        <v>110</v>
      </c>
      <c r="G1562" s="20" t="s">
        <v>396</v>
      </c>
      <c r="H1562" s="20"/>
    </row>
    <row r="1563" spans="2:8" x14ac:dyDescent="0.2">
      <c r="B1563" s="121">
        <v>45704</v>
      </c>
      <c r="C1563" s="119">
        <v>0.54722222222222228</v>
      </c>
      <c r="D1563" s="120">
        <v>0.57222222222222219</v>
      </c>
      <c r="E1563" s="19" t="s">
        <v>5</v>
      </c>
      <c r="F1563" s="19" t="s">
        <v>70</v>
      </c>
      <c r="G1563" s="20" t="s">
        <v>884</v>
      </c>
      <c r="H1563" s="20"/>
    </row>
    <row r="1564" spans="2:8" x14ac:dyDescent="0.2">
      <c r="B1564" s="121">
        <v>45704</v>
      </c>
      <c r="C1564" s="119">
        <v>0.57708333333333328</v>
      </c>
      <c r="D1564" s="120">
        <v>0.59097222222222223</v>
      </c>
      <c r="E1564" s="19" t="s">
        <v>5</v>
      </c>
      <c r="F1564" s="19" t="s">
        <v>110</v>
      </c>
      <c r="G1564" s="20" t="s">
        <v>195</v>
      </c>
      <c r="H1564" s="20"/>
    </row>
    <row r="1565" spans="2:8" x14ac:dyDescent="0.2">
      <c r="B1565" s="121">
        <v>45704</v>
      </c>
      <c r="C1565" s="119">
        <v>0.59444444444444444</v>
      </c>
      <c r="D1565" s="120">
        <v>0.61458333333333337</v>
      </c>
      <c r="E1565" s="19" t="s">
        <v>5</v>
      </c>
      <c r="F1565" s="19" t="s">
        <v>70</v>
      </c>
      <c r="G1565" s="20" t="s">
        <v>644</v>
      </c>
      <c r="H1565" s="20"/>
    </row>
    <row r="1566" spans="2:8" x14ac:dyDescent="0.2">
      <c r="B1566" s="121">
        <v>45704</v>
      </c>
      <c r="C1566" s="119">
        <v>0.61944444444444446</v>
      </c>
      <c r="D1566" s="120">
        <v>0.64236111111111116</v>
      </c>
      <c r="E1566" s="19" t="s">
        <v>5</v>
      </c>
      <c r="F1566" s="19" t="s">
        <v>110</v>
      </c>
      <c r="G1566" s="20" t="s">
        <v>533</v>
      </c>
      <c r="H1566" s="20"/>
    </row>
    <row r="1567" spans="2:8" x14ac:dyDescent="0.2">
      <c r="B1567" s="121">
        <v>45704</v>
      </c>
      <c r="C1567" s="119">
        <v>0.64861111111111114</v>
      </c>
      <c r="D1567" s="120">
        <v>0.67361111111111116</v>
      </c>
      <c r="E1567" s="19" t="s">
        <v>5</v>
      </c>
      <c r="F1567" s="19" t="s">
        <v>70</v>
      </c>
      <c r="G1567" s="20" t="s">
        <v>486</v>
      </c>
      <c r="H1567" s="20"/>
    </row>
    <row r="1568" spans="2:8" x14ac:dyDescent="0.2">
      <c r="B1568" s="121">
        <v>45704</v>
      </c>
      <c r="C1568" s="119">
        <v>0.67986111111111114</v>
      </c>
      <c r="D1568" s="120">
        <v>0.7055555555555556</v>
      </c>
      <c r="E1568" s="19" t="s">
        <v>5</v>
      </c>
      <c r="F1568" s="19" t="s">
        <v>110</v>
      </c>
      <c r="G1568" s="20" t="s">
        <v>260</v>
      </c>
      <c r="H1568" s="20"/>
    </row>
    <row r="1569" spans="2:8" x14ac:dyDescent="0.2">
      <c r="B1569" s="121">
        <v>45704</v>
      </c>
      <c r="C1569" s="119">
        <v>0.70625000000000004</v>
      </c>
      <c r="D1569" s="120">
        <v>0.73055555555555551</v>
      </c>
      <c r="E1569" s="19" t="s">
        <v>5</v>
      </c>
      <c r="F1569" s="19" t="s">
        <v>110</v>
      </c>
      <c r="G1569" s="20" t="s">
        <v>700</v>
      </c>
      <c r="H1569" s="20"/>
    </row>
    <row r="1570" spans="2:8" x14ac:dyDescent="0.2">
      <c r="B1570" s="121">
        <v>45704</v>
      </c>
      <c r="C1570" s="119">
        <v>0.73541666666666672</v>
      </c>
      <c r="D1570" s="120">
        <v>0.76180555555555551</v>
      </c>
      <c r="E1570" s="19" t="s">
        <v>5</v>
      </c>
      <c r="F1570" s="19" t="s">
        <v>110</v>
      </c>
      <c r="G1570" s="20" t="s">
        <v>897</v>
      </c>
      <c r="H1570" s="20"/>
    </row>
    <row r="1571" spans="2:8" x14ac:dyDescent="0.2">
      <c r="B1571" s="121">
        <v>45704</v>
      </c>
      <c r="C1571" s="119">
        <v>0.76249999999999996</v>
      </c>
      <c r="D1571" s="120">
        <v>0.78541666666666665</v>
      </c>
      <c r="E1571" s="19" t="s">
        <v>5</v>
      </c>
      <c r="F1571" s="19" t="s">
        <v>110</v>
      </c>
      <c r="G1571" s="20" t="s">
        <v>784</v>
      </c>
      <c r="H1571" s="20"/>
    </row>
    <row r="1572" spans="2:8" x14ac:dyDescent="0.2">
      <c r="B1572" s="121">
        <v>45704</v>
      </c>
      <c r="C1572" s="119">
        <v>0.78749999999999998</v>
      </c>
      <c r="D1572" s="120">
        <v>0.80694444444444446</v>
      </c>
      <c r="E1572" s="19" t="s">
        <v>5</v>
      </c>
      <c r="F1572" s="19" t="s">
        <v>110</v>
      </c>
      <c r="G1572" s="20" t="s">
        <v>643</v>
      </c>
      <c r="H1572" s="20"/>
    </row>
    <row r="1573" spans="2:8" x14ac:dyDescent="0.2">
      <c r="B1573" s="121">
        <v>45704</v>
      </c>
      <c r="C1573" s="119">
        <v>0.80833333333333335</v>
      </c>
      <c r="D1573" s="120">
        <v>0.82638888888888884</v>
      </c>
      <c r="E1573" s="19" t="s">
        <v>5</v>
      </c>
      <c r="F1573" s="19" t="s">
        <v>110</v>
      </c>
      <c r="G1573" s="20" t="s">
        <v>701</v>
      </c>
      <c r="H1573" s="20"/>
    </row>
    <row r="1574" spans="2:8" x14ac:dyDescent="0.2">
      <c r="B1574" s="121">
        <v>45704</v>
      </c>
      <c r="C1574" s="119">
        <v>0.33819444444444446</v>
      </c>
      <c r="D1574" s="120">
        <v>0.36180555555555555</v>
      </c>
      <c r="E1574" s="19" t="s">
        <v>20</v>
      </c>
      <c r="F1574" s="19" t="s">
        <v>70</v>
      </c>
      <c r="G1574" s="20" t="s">
        <v>788</v>
      </c>
      <c r="H1574" s="20"/>
    </row>
    <row r="1575" spans="2:8" x14ac:dyDescent="0.2">
      <c r="B1575" s="121">
        <v>45704</v>
      </c>
      <c r="C1575" s="119">
        <v>0.36319444444444443</v>
      </c>
      <c r="D1575" s="120">
        <v>0.38680555555555557</v>
      </c>
      <c r="E1575" s="19" t="s">
        <v>20</v>
      </c>
      <c r="F1575" s="19" t="s">
        <v>70</v>
      </c>
      <c r="G1575" s="20" t="s">
        <v>519</v>
      </c>
      <c r="H1575" s="20"/>
    </row>
    <row r="1576" spans="2:8" x14ac:dyDescent="0.2">
      <c r="B1576" s="121">
        <v>45704</v>
      </c>
      <c r="C1576" s="119">
        <v>0.3888888888888889</v>
      </c>
      <c r="D1576" s="120">
        <v>0.4</v>
      </c>
      <c r="E1576" s="19" t="s">
        <v>20</v>
      </c>
      <c r="F1576" s="19" t="s">
        <v>70</v>
      </c>
      <c r="G1576" s="20" t="s">
        <v>898</v>
      </c>
      <c r="H1576" s="20"/>
    </row>
    <row r="1577" spans="2:8" x14ac:dyDescent="0.2">
      <c r="B1577" s="121">
        <v>45704</v>
      </c>
      <c r="C1577" s="119">
        <v>0.40277777777777779</v>
      </c>
      <c r="D1577" s="120">
        <v>0.41666666666666669</v>
      </c>
      <c r="E1577" s="19" t="s">
        <v>20</v>
      </c>
      <c r="F1577" s="19" t="s">
        <v>70</v>
      </c>
      <c r="G1577" s="20" t="s">
        <v>899</v>
      </c>
      <c r="H1577" s="20"/>
    </row>
    <row r="1578" spans="2:8" x14ac:dyDescent="0.2">
      <c r="B1578" s="121">
        <v>45704</v>
      </c>
      <c r="C1578" s="119">
        <v>0.4201388888888889</v>
      </c>
      <c r="D1578" s="120">
        <v>0.43055555555555558</v>
      </c>
      <c r="E1578" s="19" t="s">
        <v>20</v>
      </c>
      <c r="F1578" s="19" t="s">
        <v>70</v>
      </c>
      <c r="G1578" s="20" t="s">
        <v>367</v>
      </c>
      <c r="H1578" s="20"/>
    </row>
    <row r="1579" spans="2:8" x14ac:dyDescent="0.2">
      <c r="B1579" s="121">
        <v>45704</v>
      </c>
      <c r="C1579" s="119">
        <v>0.43611111111111112</v>
      </c>
      <c r="D1579" s="120">
        <v>0.46319444444444446</v>
      </c>
      <c r="E1579" s="19" t="s">
        <v>20</v>
      </c>
      <c r="F1579" s="19" t="s">
        <v>110</v>
      </c>
      <c r="G1579" s="20" t="s">
        <v>417</v>
      </c>
      <c r="H1579" s="20"/>
    </row>
    <row r="1580" spans="2:8" x14ac:dyDescent="0.2">
      <c r="B1580" s="121">
        <v>45704</v>
      </c>
      <c r="C1580" s="119">
        <v>0.46597222222222223</v>
      </c>
      <c r="D1580" s="120">
        <v>0.47916666666666669</v>
      </c>
      <c r="E1580" s="19" t="s">
        <v>20</v>
      </c>
      <c r="F1580" s="19" t="s">
        <v>70</v>
      </c>
      <c r="G1580" s="20" t="s">
        <v>816</v>
      </c>
      <c r="H1580" s="20"/>
    </row>
    <row r="1581" spans="2:8" x14ac:dyDescent="0.2">
      <c r="B1581" s="121">
        <v>45704</v>
      </c>
      <c r="C1581" s="119">
        <v>0.48541666666666666</v>
      </c>
      <c r="D1581" s="120">
        <v>0.50138888888888888</v>
      </c>
      <c r="E1581" s="19" t="s">
        <v>20</v>
      </c>
      <c r="F1581" s="19" t="s">
        <v>70</v>
      </c>
      <c r="G1581" s="20" t="s">
        <v>702</v>
      </c>
      <c r="H1581" s="20"/>
    </row>
    <row r="1582" spans="2:8" x14ac:dyDescent="0.2">
      <c r="B1582" s="121">
        <v>45704</v>
      </c>
      <c r="C1582" s="119">
        <v>0.55069444444444449</v>
      </c>
      <c r="D1582" s="120">
        <v>0.57638888888888884</v>
      </c>
      <c r="E1582" s="19" t="s">
        <v>20</v>
      </c>
      <c r="F1582" s="19" t="s">
        <v>70</v>
      </c>
      <c r="G1582" s="20" t="s">
        <v>377</v>
      </c>
      <c r="H1582" s="20"/>
    </row>
    <row r="1583" spans="2:8" x14ac:dyDescent="0.2">
      <c r="B1583" s="121">
        <v>45704</v>
      </c>
      <c r="C1583" s="119">
        <v>0.5805555555555556</v>
      </c>
      <c r="D1583" s="120">
        <v>0.59444444444444444</v>
      </c>
      <c r="E1583" s="19" t="s">
        <v>20</v>
      </c>
      <c r="F1583" s="19" t="s">
        <v>70</v>
      </c>
      <c r="G1583" s="20" t="s">
        <v>703</v>
      </c>
      <c r="H1583" s="20"/>
    </row>
    <row r="1584" spans="2:8" x14ac:dyDescent="0.2">
      <c r="B1584" s="121">
        <v>45704</v>
      </c>
      <c r="C1584" s="119">
        <v>0.59583333333333333</v>
      </c>
      <c r="D1584" s="120">
        <v>0.60902777777777772</v>
      </c>
      <c r="E1584" s="19" t="s">
        <v>20</v>
      </c>
      <c r="F1584" s="19" t="s">
        <v>110</v>
      </c>
      <c r="G1584" s="20" t="s">
        <v>805</v>
      </c>
      <c r="H1584" s="20"/>
    </row>
    <row r="1585" spans="2:8" x14ac:dyDescent="0.2">
      <c r="B1585" s="121">
        <v>45704</v>
      </c>
      <c r="C1585" s="119">
        <v>0.61527777777777781</v>
      </c>
      <c r="D1585" s="120">
        <v>0.64652777777777781</v>
      </c>
      <c r="E1585" s="19" t="s">
        <v>20</v>
      </c>
      <c r="F1585" s="19" t="s">
        <v>110</v>
      </c>
      <c r="G1585" s="20" t="s">
        <v>776</v>
      </c>
      <c r="H1585" s="20"/>
    </row>
    <row r="1586" spans="2:8" x14ac:dyDescent="0.2">
      <c r="B1586" s="121">
        <v>45704</v>
      </c>
      <c r="C1586" s="119">
        <v>0.65138888888888891</v>
      </c>
      <c r="D1586" s="120">
        <v>0.66666666666666663</v>
      </c>
      <c r="E1586" s="19" t="s">
        <v>20</v>
      </c>
      <c r="F1586" s="19" t="s">
        <v>70</v>
      </c>
      <c r="G1586" s="20" t="s">
        <v>704</v>
      </c>
      <c r="H1586" s="20"/>
    </row>
    <row r="1587" spans="2:8" x14ac:dyDescent="0.2">
      <c r="B1587" s="121">
        <v>45704</v>
      </c>
      <c r="C1587" s="119">
        <v>0.67361111111111116</v>
      </c>
      <c r="D1587" s="120">
        <v>0.7006944444444444</v>
      </c>
      <c r="E1587" s="19" t="s">
        <v>20</v>
      </c>
      <c r="F1587" s="19" t="s">
        <v>70</v>
      </c>
      <c r="G1587" s="20" t="s">
        <v>614</v>
      </c>
      <c r="H1587" s="20"/>
    </row>
    <row r="1588" spans="2:8" x14ac:dyDescent="0.2">
      <c r="B1588" s="121">
        <v>45704</v>
      </c>
      <c r="C1588" s="119">
        <v>0.70138888888888884</v>
      </c>
      <c r="D1588" s="120">
        <v>0.71319444444444446</v>
      </c>
      <c r="E1588" s="19" t="s">
        <v>20</v>
      </c>
      <c r="F1588" s="19" t="s">
        <v>70</v>
      </c>
      <c r="G1588" s="20" t="s">
        <v>192</v>
      </c>
      <c r="H1588" s="20"/>
    </row>
    <row r="1589" spans="2:8" x14ac:dyDescent="0.2">
      <c r="B1589" s="121">
        <v>45704</v>
      </c>
      <c r="C1589" s="119">
        <v>0.71666666666666667</v>
      </c>
      <c r="D1589" s="120">
        <v>0.7368055555555556</v>
      </c>
      <c r="E1589" s="19" t="s">
        <v>20</v>
      </c>
      <c r="F1589" s="19" t="s">
        <v>110</v>
      </c>
      <c r="G1589" s="20" t="s">
        <v>380</v>
      </c>
      <c r="H1589" s="20"/>
    </row>
    <row r="1590" spans="2:8" x14ac:dyDescent="0.2">
      <c r="B1590" s="121">
        <v>45704</v>
      </c>
      <c r="C1590" s="119">
        <v>0.74305555555555558</v>
      </c>
      <c r="D1590" s="120">
        <v>0.76875000000000004</v>
      </c>
      <c r="E1590" s="19" t="s">
        <v>20</v>
      </c>
      <c r="F1590" s="19" t="s">
        <v>70</v>
      </c>
      <c r="G1590" s="20" t="s">
        <v>870</v>
      </c>
      <c r="H1590" s="20"/>
    </row>
    <row r="1591" spans="2:8" x14ac:dyDescent="0.2">
      <c r="B1591" s="121">
        <v>45704</v>
      </c>
      <c r="C1591" s="119">
        <v>0.77569444444444446</v>
      </c>
      <c r="D1591" s="120">
        <v>0.80208333333333337</v>
      </c>
      <c r="E1591" s="19" t="s">
        <v>20</v>
      </c>
      <c r="F1591" s="19" t="s">
        <v>110</v>
      </c>
      <c r="G1591" s="20" t="s">
        <v>133</v>
      </c>
      <c r="H1591" s="20"/>
    </row>
    <row r="1592" spans="2:8" x14ac:dyDescent="0.2">
      <c r="B1592" s="121">
        <v>45704</v>
      </c>
      <c r="C1592" s="119">
        <v>0.80555555555555558</v>
      </c>
      <c r="D1592" s="120">
        <v>0.83611111111111114</v>
      </c>
      <c r="E1592" s="19" t="s">
        <v>20</v>
      </c>
      <c r="F1592" s="19" t="s">
        <v>110</v>
      </c>
      <c r="G1592" s="20" t="s">
        <v>198</v>
      </c>
      <c r="H1592" s="20"/>
    </row>
    <row r="1593" spans="2:8" x14ac:dyDescent="0.2">
      <c r="B1593" s="121">
        <v>45704</v>
      </c>
      <c r="C1593" s="119">
        <v>0.33750000000000002</v>
      </c>
      <c r="D1593" s="120">
        <v>0.3576388888888889</v>
      </c>
      <c r="E1593" s="19" t="s">
        <v>21</v>
      </c>
      <c r="F1593" s="19" t="s">
        <v>70</v>
      </c>
      <c r="G1593" s="20" t="s">
        <v>854</v>
      </c>
      <c r="H1593" s="20"/>
    </row>
    <row r="1594" spans="2:8" x14ac:dyDescent="0.2">
      <c r="B1594" s="121">
        <v>45704</v>
      </c>
      <c r="C1594" s="119">
        <v>0.36249999999999999</v>
      </c>
      <c r="D1594" s="120">
        <v>0.37777777777777777</v>
      </c>
      <c r="E1594" s="19" t="s">
        <v>21</v>
      </c>
      <c r="F1594" s="19" t="s">
        <v>70</v>
      </c>
      <c r="G1594" s="20" t="s">
        <v>262</v>
      </c>
      <c r="H1594" s="20"/>
    </row>
    <row r="1595" spans="2:8" x14ac:dyDescent="0.2">
      <c r="B1595" s="121">
        <v>45704</v>
      </c>
      <c r="C1595" s="119">
        <v>0.38333333333333336</v>
      </c>
      <c r="D1595" s="120">
        <v>0.39930555555555558</v>
      </c>
      <c r="E1595" s="19" t="s">
        <v>21</v>
      </c>
      <c r="F1595" s="19" t="s">
        <v>70</v>
      </c>
      <c r="G1595" s="20" t="s">
        <v>411</v>
      </c>
      <c r="H1595" s="20"/>
    </row>
    <row r="1596" spans="2:8" x14ac:dyDescent="0.2">
      <c r="B1596" s="121">
        <v>45704</v>
      </c>
      <c r="C1596" s="119">
        <v>0.4</v>
      </c>
      <c r="D1596" s="120">
        <v>0.41041666666666665</v>
      </c>
      <c r="E1596" s="19" t="s">
        <v>21</v>
      </c>
      <c r="F1596" s="19" t="s">
        <v>110</v>
      </c>
      <c r="G1596" s="20" t="s">
        <v>448</v>
      </c>
      <c r="H1596" s="20"/>
    </row>
    <row r="1597" spans="2:8" x14ac:dyDescent="0.2">
      <c r="B1597" s="121">
        <v>45704</v>
      </c>
      <c r="C1597" s="119">
        <v>0.41666666666666669</v>
      </c>
      <c r="D1597" s="120">
        <v>0.44444444444444442</v>
      </c>
      <c r="E1597" s="19" t="s">
        <v>21</v>
      </c>
      <c r="F1597" s="19" t="s">
        <v>110</v>
      </c>
      <c r="G1597" s="20" t="s">
        <v>430</v>
      </c>
      <c r="H1597" s="20"/>
    </row>
    <row r="1598" spans="2:8" x14ac:dyDescent="0.2">
      <c r="B1598" s="121">
        <v>45704</v>
      </c>
      <c r="C1598" s="119">
        <v>0.4465277777777778</v>
      </c>
      <c r="D1598" s="120">
        <v>0.47361111111111109</v>
      </c>
      <c r="E1598" s="19" t="s">
        <v>21</v>
      </c>
      <c r="F1598" s="19" t="s">
        <v>110</v>
      </c>
      <c r="G1598" s="20" t="s">
        <v>705</v>
      </c>
      <c r="H1598" s="20"/>
    </row>
    <row r="1599" spans="2:8" x14ac:dyDescent="0.2">
      <c r="B1599" s="121">
        <v>45704</v>
      </c>
      <c r="C1599" s="119">
        <v>0.47986111111111113</v>
      </c>
      <c r="D1599" s="120">
        <v>0.50069444444444444</v>
      </c>
      <c r="E1599" s="19" t="s">
        <v>21</v>
      </c>
      <c r="F1599" s="19" t="s">
        <v>70</v>
      </c>
      <c r="G1599" s="20" t="s">
        <v>268</v>
      </c>
      <c r="H1599" s="20"/>
    </row>
    <row r="1600" spans="2:8" x14ac:dyDescent="0.2">
      <c r="B1600" s="121">
        <v>45704</v>
      </c>
      <c r="C1600" s="119">
        <v>0.54791666666666672</v>
      </c>
      <c r="D1600" s="120">
        <v>0.57638888888888884</v>
      </c>
      <c r="E1600" s="19" t="s">
        <v>21</v>
      </c>
      <c r="F1600" s="19" t="s">
        <v>70</v>
      </c>
      <c r="G1600" s="20" t="s">
        <v>678</v>
      </c>
      <c r="H1600" s="20"/>
    </row>
    <row r="1601" spans="2:8" x14ac:dyDescent="0.2">
      <c r="B1601" s="121">
        <v>45704</v>
      </c>
      <c r="C1601" s="119">
        <v>0.57777777777777772</v>
      </c>
      <c r="D1601" s="120">
        <v>0.59930555555555554</v>
      </c>
      <c r="E1601" s="19" t="s">
        <v>21</v>
      </c>
      <c r="F1601" s="19" t="s">
        <v>70</v>
      </c>
      <c r="G1601" s="20" t="s">
        <v>418</v>
      </c>
      <c r="H1601" s="20"/>
    </row>
    <row r="1602" spans="2:8" x14ac:dyDescent="0.2">
      <c r="B1602" s="121">
        <v>45704</v>
      </c>
      <c r="C1602" s="119">
        <v>0.60138888888888886</v>
      </c>
      <c r="D1602" s="120">
        <v>0.61875000000000002</v>
      </c>
      <c r="E1602" s="19" t="s">
        <v>21</v>
      </c>
      <c r="F1602" s="19" t="s">
        <v>110</v>
      </c>
      <c r="G1602" s="20" t="s">
        <v>162</v>
      </c>
      <c r="H1602" s="20"/>
    </row>
    <row r="1603" spans="2:8" x14ac:dyDescent="0.2">
      <c r="B1603" s="121">
        <v>45704</v>
      </c>
      <c r="C1603" s="119">
        <v>0.62430555555555556</v>
      </c>
      <c r="D1603" s="120">
        <v>0.64652777777777781</v>
      </c>
      <c r="E1603" s="19" t="s">
        <v>21</v>
      </c>
      <c r="F1603" s="19" t="s">
        <v>110</v>
      </c>
      <c r="G1603" s="20" t="s">
        <v>510</v>
      </c>
      <c r="H1603" s="20"/>
    </row>
    <row r="1604" spans="2:8" x14ac:dyDescent="0.2">
      <c r="B1604" s="121">
        <v>45704</v>
      </c>
      <c r="C1604" s="119">
        <v>0.6479166666666667</v>
      </c>
      <c r="D1604" s="120">
        <v>0.66180555555555554</v>
      </c>
      <c r="E1604" s="19" t="s">
        <v>21</v>
      </c>
      <c r="F1604" s="19" t="s">
        <v>70</v>
      </c>
      <c r="G1604" s="20" t="s">
        <v>823</v>
      </c>
      <c r="H1604" s="20"/>
    </row>
    <row r="1605" spans="2:8" x14ac:dyDescent="0.2">
      <c r="B1605" s="121">
        <v>45704</v>
      </c>
      <c r="C1605" s="119">
        <v>0.66666666666666663</v>
      </c>
      <c r="D1605" s="120">
        <v>0.69305555555555554</v>
      </c>
      <c r="E1605" s="19" t="s">
        <v>21</v>
      </c>
      <c r="F1605" s="19" t="s">
        <v>110</v>
      </c>
      <c r="G1605" s="20" t="s">
        <v>141</v>
      </c>
      <c r="H1605" s="20"/>
    </row>
    <row r="1606" spans="2:8" x14ac:dyDescent="0.2">
      <c r="B1606" s="121">
        <v>45704</v>
      </c>
      <c r="C1606" s="119">
        <v>0.69930555555555551</v>
      </c>
      <c r="D1606" s="120">
        <v>0.71111111111111114</v>
      </c>
      <c r="E1606" s="19" t="s">
        <v>21</v>
      </c>
      <c r="F1606" s="19" t="s">
        <v>110</v>
      </c>
      <c r="G1606" s="20" t="s">
        <v>706</v>
      </c>
      <c r="H1606" s="20"/>
    </row>
    <row r="1607" spans="2:8" x14ac:dyDescent="0.2">
      <c r="B1607" s="121">
        <v>45704</v>
      </c>
      <c r="C1607" s="119">
        <v>0.71319444444444446</v>
      </c>
      <c r="D1607" s="120">
        <v>0.73750000000000004</v>
      </c>
      <c r="E1607" s="19" t="s">
        <v>21</v>
      </c>
      <c r="F1607" s="19" t="s">
        <v>110</v>
      </c>
      <c r="G1607" s="20" t="s">
        <v>707</v>
      </c>
      <c r="H1607" s="20"/>
    </row>
    <row r="1608" spans="2:8" x14ac:dyDescent="0.2">
      <c r="B1608" s="121">
        <v>45704</v>
      </c>
      <c r="C1608" s="119">
        <v>0.74444444444444446</v>
      </c>
      <c r="D1608" s="120">
        <v>0.75486111111111109</v>
      </c>
      <c r="E1608" s="19" t="s">
        <v>21</v>
      </c>
      <c r="F1608" s="19" t="s">
        <v>110</v>
      </c>
      <c r="G1608" s="20" t="s">
        <v>267</v>
      </c>
      <c r="H1608" s="20"/>
    </row>
    <row r="1609" spans="2:8" x14ac:dyDescent="0.2">
      <c r="B1609" s="121">
        <v>45704</v>
      </c>
      <c r="C1609" s="119">
        <v>0.75624999999999998</v>
      </c>
      <c r="D1609" s="120">
        <v>0.77083333333333337</v>
      </c>
      <c r="E1609" s="19" t="s">
        <v>21</v>
      </c>
      <c r="F1609" s="19" t="s">
        <v>110</v>
      </c>
      <c r="G1609" s="20" t="s">
        <v>697</v>
      </c>
      <c r="H1609" s="20"/>
    </row>
    <row r="1610" spans="2:8" x14ac:dyDescent="0.2">
      <c r="B1610" s="121">
        <v>45704</v>
      </c>
      <c r="C1610" s="119">
        <v>0.77638888888888891</v>
      </c>
      <c r="D1610" s="120">
        <v>0.8041666666666667</v>
      </c>
      <c r="E1610" s="19" t="s">
        <v>21</v>
      </c>
      <c r="F1610" s="19" t="s">
        <v>70</v>
      </c>
      <c r="G1610" s="20" t="s">
        <v>169</v>
      </c>
      <c r="H1610" s="20"/>
    </row>
    <row r="1611" spans="2:8" x14ac:dyDescent="0.2">
      <c r="B1611" s="121">
        <v>45704</v>
      </c>
      <c r="C1611" s="119">
        <v>0.80902777777777779</v>
      </c>
      <c r="D1611" s="120">
        <v>0.83611111111111114</v>
      </c>
      <c r="E1611" s="19" t="s">
        <v>21</v>
      </c>
      <c r="F1611" s="19" t="s">
        <v>70</v>
      </c>
      <c r="G1611" s="20" t="s">
        <v>862</v>
      </c>
      <c r="H1611" s="20"/>
    </row>
    <row r="1966" spans="2:7" x14ac:dyDescent="0.2">
      <c r="B1966" s="114">
        <v>45692</v>
      </c>
      <c r="C1966" s="117">
        <v>0.375</v>
      </c>
      <c r="E1966" t="s">
        <v>15</v>
      </c>
      <c r="F1966" t="s">
        <v>71</v>
      </c>
      <c r="G1966" t="s">
        <v>72</v>
      </c>
    </row>
  </sheetData>
  <phoneticPr fontId="24" type="noConversion"/>
  <printOptions horizontalCentered="1"/>
  <pageMargins left="0.7" right="0.7" top="0.75" bottom="0.75" header="0.3" footer="0.3"/>
  <pageSetup fitToHeight="0" orientation="portrait" r:id="rId1"/>
  <drawing r:id="rId2"/>
  <tableParts count="3">
    <tablePart r:id="rId3"/>
    <tablePart r:id="rId4"/>
    <tablePart r:id="rId5"/>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APDescription xmlns="6d93d202-47fc-4405-873a-cab67cc5f1b2" xsi:nil="true"/>
    <AssetExpire xmlns="6d93d202-47fc-4405-873a-cab67cc5f1b2">2029-01-01T08:00:00+00:00</AssetExpire>
    <CampaignTagsTaxHTField0 xmlns="6d93d202-47fc-4405-873a-cab67cc5f1b2">
      <Terms xmlns="http://schemas.microsoft.com/office/infopath/2007/PartnerControls"/>
    </CampaignTagsTaxHTField0>
    <IntlLangReviewDate xmlns="6d93d202-47fc-4405-873a-cab67cc5f1b2" xsi:nil="true"/>
    <TPFriendlyName xmlns="6d93d202-47fc-4405-873a-cab67cc5f1b2" xsi:nil="true"/>
    <IntlLangReview xmlns="6d93d202-47fc-4405-873a-cab67cc5f1b2">false</IntlLangReview>
    <LocLastLocAttemptVersionLookup xmlns="6d93d202-47fc-4405-873a-cab67cc5f1b2">845905</LocLastLocAttemptVersionLookup>
    <PolicheckWords xmlns="6d93d202-47fc-4405-873a-cab67cc5f1b2" xsi:nil="true"/>
    <SubmitterId xmlns="6d93d202-47fc-4405-873a-cab67cc5f1b2" xsi:nil="true"/>
    <AcquiredFrom xmlns="6d93d202-47fc-4405-873a-cab67cc5f1b2">Internal MS</AcquiredFrom>
    <EditorialStatus xmlns="6d93d202-47fc-4405-873a-cab67cc5f1b2" xsi:nil="true"/>
    <Markets xmlns="6d93d202-47fc-4405-873a-cab67cc5f1b2"/>
    <OriginAsset xmlns="6d93d202-47fc-4405-873a-cab67cc5f1b2" xsi:nil="true"/>
    <AssetStart xmlns="6d93d202-47fc-4405-873a-cab67cc5f1b2">2012-06-28T22:32:50+00:00</AssetStart>
    <FriendlyTitle xmlns="6d93d202-47fc-4405-873a-cab67cc5f1b2" xsi:nil="true"/>
    <MarketSpecific xmlns="6d93d202-47fc-4405-873a-cab67cc5f1b2">false</MarketSpecific>
    <TPNamespace xmlns="6d93d202-47fc-4405-873a-cab67cc5f1b2" xsi:nil="true"/>
    <PublishStatusLookup xmlns="6d93d202-47fc-4405-873a-cab67cc5f1b2">
      <Value>494367</Value>
    </PublishStatusLookup>
    <APAuthor xmlns="6d93d202-47fc-4405-873a-cab67cc5f1b2">
      <UserInfo>
        <DisplayName/>
        <AccountId>2566</AccountId>
        <AccountType/>
      </UserInfo>
    </APAuthor>
    <TPCommandLine xmlns="6d93d202-47fc-4405-873a-cab67cc5f1b2" xsi:nil="true"/>
    <IntlLangReviewer xmlns="6d93d202-47fc-4405-873a-cab67cc5f1b2" xsi:nil="true"/>
    <OpenTemplate xmlns="6d93d202-47fc-4405-873a-cab67cc5f1b2">true</OpenTemplate>
    <CSXSubmissionDate xmlns="6d93d202-47fc-4405-873a-cab67cc5f1b2" xsi:nil="true"/>
    <TaxCatchAll xmlns="6d93d202-47fc-4405-873a-cab67cc5f1b2"/>
    <Manager xmlns="6d93d202-47fc-4405-873a-cab67cc5f1b2" xsi:nil="true"/>
    <NumericId xmlns="6d93d202-47fc-4405-873a-cab67cc5f1b2" xsi:nil="true"/>
    <ParentAssetId xmlns="6d93d202-47fc-4405-873a-cab67cc5f1b2" xsi:nil="true"/>
    <OriginalSourceMarket xmlns="6d93d202-47fc-4405-873a-cab67cc5f1b2">english</OriginalSourceMarket>
    <ApprovalStatus xmlns="6d93d202-47fc-4405-873a-cab67cc5f1b2">InProgress</ApprovalStatus>
    <TPComponent xmlns="6d93d202-47fc-4405-873a-cab67cc5f1b2" xsi:nil="true"/>
    <EditorialTags xmlns="6d93d202-47fc-4405-873a-cab67cc5f1b2" xsi:nil="true"/>
    <TPExecutable xmlns="6d93d202-47fc-4405-873a-cab67cc5f1b2" xsi:nil="true"/>
    <TPLaunchHelpLink xmlns="6d93d202-47fc-4405-873a-cab67cc5f1b2" xsi:nil="true"/>
    <LocComments xmlns="6d93d202-47fc-4405-873a-cab67cc5f1b2" xsi:nil="true"/>
    <LocRecommendedHandoff xmlns="6d93d202-47fc-4405-873a-cab67cc5f1b2" xsi:nil="true"/>
    <SourceTitle xmlns="6d93d202-47fc-4405-873a-cab67cc5f1b2" xsi:nil="true"/>
    <CSXUpdate xmlns="6d93d202-47fc-4405-873a-cab67cc5f1b2">false</CSXUpdate>
    <IntlLocPriority xmlns="6d93d202-47fc-4405-873a-cab67cc5f1b2" xsi:nil="true"/>
    <UAProjectedTotalWords xmlns="6d93d202-47fc-4405-873a-cab67cc5f1b2" xsi:nil="true"/>
    <AssetType xmlns="6d93d202-47fc-4405-873a-cab67cc5f1b2" xsi:nil="true"/>
    <MachineTranslated xmlns="6d93d202-47fc-4405-873a-cab67cc5f1b2">false</MachineTranslated>
    <OutputCachingOn xmlns="6d93d202-47fc-4405-873a-cab67cc5f1b2">false</OutputCachingOn>
    <TemplateStatus xmlns="6d93d202-47fc-4405-873a-cab67cc5f1b2">Complete</TemplateStatus>
    <IsSearchable xmlns="6d93d202-47fc-4405-873a-cab67cc5f1b2">false</IsSearchable>
    <ContentItem xmlns="6d93d202-47fc-4405-873a-cab67cc5f1b2" xsi:nil="true"/>
    <HandoffToMSDN xmlns="6d93d202-47fc-4405-873a-cab67cc5f1b2" xsi:nil="true"/>
    <ShowIn xmlns="6d93d202-47fc-4405-873a-cab67cc5f1b2">Show everywhere</ShowIn>
    <ThumbnailAssetId xmlns="6d93d202-47fc-4405-873a-cab67cc5f1b2" xsi:nil="true"/>
    <UALocComments xmlns="6d93d202-47fc-4405-873a-cab67cc5f1b2" xsi:nil="true"/>
    <UALocRecommendation xmlns="6d93d202-47fc-4405-873a-cab67cc5f1b2">Localize</UALocRecommendation>
    <LastModifiedDateTime xmlns="6d93d202-47fc-4405-873a-cab67cc5f1b2" xsi:nil="true"/>
    <LegacyData xmlns="6d93d202-47fc-4405-873a-cab67cc5f1b2" xsi:nil="true"/>
    <LocManualTestRequired xmlns="6d93d202-47fc-4405-873a-cab67cc5f1b2">false</LocManualTestRequired>
    <LocMarketGroupTiers2 xmlns="6d93d202-47fc-4405-873a-cab67cc5f1b2" xsi:nil="true"/>
    <ClipArtFilename xmlns="6d93d202-47fc-4405-873a-cab67cc5f1b2" xsi:nil="true"/>
    <TPApplication xmlns="6d93d202-47fc-4405-873a-cab67cc5f1b2" xsi:nil="true"/>
    <CSXHash xmlns="6d93d202-47fc-4405-873a-cab67cc5f1b2" xsi:nil="true"/>
    <DirectSourceMarket xmlns="6d93d202-47fc-4405-873a-cab67cc5f1b2">english</DirectSourceMarket>
    <PrimaryImageGen xmlns="6d93d202-47fc-4405-873a-cab67cc5f1b2">false</PrimaryImageGen>
    <PlannedPubDate xmlns="6d93d202-47fc-4405-873a-cab67cc5f1b2" xsi:nil="true"/>
    <CSXSubmissionMarket xmlns="6d93d202-47fc-4405-873a-cab67cc5f1b2" xsi:nil="true"/>
    <Downloads xmlns="6d93d202-47fc-4405-873a-cab67cc5f1b2">0</Downloads>
    <ArtSampleDocs xmlns="6d93d202-47fc-4405-873a-cab67cc5f1b2" xsi:nil="true"/>
    <TrustLevel xmlns="6d93d202-47fc-4405-873a-cab67cc5f1b2">1 Microsoft Managed Content</TrustLevel>
    <BlockPublish xmlns="6d93d202-47fc-4405-873a-cab67cc5f1b2">false</BlockPublish>
    <TPLaunchHelpLinkType xmlns="6d93d202-47fc-4405-873a-cab67cc5f1b2">Template</TPLaunchHelpLinkType>
    <LocalizationTagsTaxHTField0 xmlns="6d93d202-47fc-4405-873a-cab67cc5f1b2">
      <Terms xmlns="http://schemas.microsoft.com/office/infopath/2007/PartnerControls"/>
    </LocalizationTagsTaxHTField0>
    <BusinessGroup xmlns="6d93d202-47fc-4405-873a-cab67cc5f1b2" xsi:nil="true"/>
    <Providers xmlns="6d93d202-47fc-4405-873a-cab67cc5f1b2" xsi:nil="true"/>
    <TemplateTemplateType xmlns="6d93d202-47fc-4405-873a-cab67cc5f1b2">Excel Spreadsheet Template</TemplateTemplateType>
    <TimesCloned xmlns="6d93d202-47fc-4405-873a-cab67cc5f1b2" xsi:nil="true"/>
    <TPAppVersion xmlns="6d93d202-47fc-4405-873a-cab67cc5f1b2" xsi:nil="true"/>
    <VoteCount xmlns="6d93d202-47fc-4405-873a-cab67cc5f1b2" xsi:nil="true"/>
    <AverageRating xmlns="6d93d202-47fc-4405-873a-cab67cc5f1b2" xsi:nil="true"/>
    <FeatureTagsTaxHTField0 xmlns="6d93d202-47fc-4405-873a-cab67cc5f1b2">
      <Terms xmlns="http://schemas.microsoft.com/office/infopath/2007/PartnerControls"/>
    </FeatureTagsTaxHTField0>
    <Provider xmlns="6d93d202-47fc-4405-873a-cab67cc5f1b2" xsi:nil="true"/>
    <UACurrentWords xmlns="6d93d202-47fc-4405-873a-cab67cc5f1b2" xsi:nil="true"/>
    <AssetId xmlns="6d93d202-47fc-4405-873a-cab67cc5f1b2">TP102930000</AssetId>
    <TPClientViewer xmlns="6d93d202-47fc-4405-873a-cab67cc5f1b2" xsi:nil="true"/>
    <DSATActionTaken xmlns="6d93d202-47fc-4405-873a-cab67cc5f1b2" xsi:nil="true"/>
    <APEditor xmlns="6d93d202-47fc-4405-873a-cab67cc5f1b2">
      <UserInfo>
        <DisplayName/>
        <AccountId xsi:nil="true"/>
        <AccountType/>
      </UserInfo>
    </APEditor>
    <TPInstallLocation xmlns="6d93d202-47fc-4405-873a-cab67cc5f1b2" xsi:nil="true"/>
    <OOCacheId xmlns="6d93d202-47fc-4405-873a-cab67cc5f1b2" xsi:nil="true"/>
    <IsDeleted xmlns="6d93d202-47fc-4405-873a-cab67cc5f1b2">false</IsDeleted>
    <PublishTargets xmlns="6d93d202-47fc-4405-873a-cab67cc5f1b2">OfficeOnlineVNext</PublishTargets>
    <ApprovalLog xmlns="6d93d202-47fc-4405-873a-cab67cc5f1b2" xsi:nil="true"/>
    <BugNumber xmlns="6d93d202-47fc-4405-873a-cab67cc5f1b2" xsi:nil="true"/>
    <CrawlForDependencies xmlns="6d93d202-47fc-4405-873a-cab67cc5f1b2">false</CrawlForDependencies>
    <InternalTagsTaxHTField0 xmlns="6d93d202-47fc-4405-873a-cab67cc5f1b2">
      <Terms xmlns="http://schemas.microsoft.com/office/infopath/2007/PartnerControls"/>
    </InternalTagsTaxHTField0>
    <LastHandOff xmlns="6d93d202-47fc-4405-873a-cab67cc5f1b2" xsi:nil="true"/>
    <Milestone xmlns="6d93d202-47fc-4405-873a-cab67cc5f1b2" xsi:nil="true"/>
    <OriginalRelease xmlns="6d93d202-47fc-4405-873a-cab67cc5f1b2">15</OriginalRelease>
    <RecommendationsModifier xmlns="6d93d202-47fc-4405-873a-cab67cc5f1b2" xsi:nil="true"/>
    <ScenarioTagsTaxHTField0 xmlns="6d93d202-47fc-4405-873a-cab67cc5f1b2">
      <Terms xmlns="http://schemas.microsoft.com/office/infopath/2007/PartnerControls"/>
    </ScenarioTagsTaxHTField0>
    <UANotes xmlns="6d93d202-47fc-4405-873a-cab67cc5f1b2" xsi:nil="true"/>
    <Component xmlns="64acb2c5-0a2b-4bda-bd34-58e36cbb80d2" xsi:nil="true"/>
    <Description0 xmlns="64acb2c5-0a2b-4bda-bd34-58e36cbb80d2" xsi:nil="true"/>
  </documentManagement>
</p:properties>
</file>

<file path=customXml/item3.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customXml/itemProps2.xml><?xml version="1.0" encoding="utf-8"?>
<ds:datastoreItem xmlns:ds="http://schemas.openxmlformats.org/officeDocument/2006/customXml" ds:itemID="{A0EF11BF-917E-42C7-BCCB-D35574163B9D}">
  <ds:schemaRefs>
    <ds:schemaRef ds:uri="http://schemas.openxmlformats.org/package/2006/metadata/core-properties"/>
    <ds:schemaRef ds:uri="http://purl.org/dc/elements/1.1/"/>
    <ds:schemaRef ds:uri="http://schemas.microsoft.com/office/2006/metadata/properties"/>
    <ds:schemaRef ds:uri="6d93d202-47fc-4405-873a-cab67cc5f1b2"/>
    <ds:schemaRef ds:uri="http://purl.org/dc/terms/"/>
    <ds:schemaRef ds:uri="http://schemas.microsoft.com/office/2006/documentManagement/types"/>
    <ds:schemaRef ds:uri="http://schemas.microsoft.com/office/infopath/2007/PartnerControls"/>
    <ds:schemaRef ds:uri="64acb2c5-0a2b-4bda-bd34-58e36cbb80d2"/>
    <ds:schemaRef ds:uri="http://www.w3.org/XML/1998/namespace"/>
    <ds:schemaRef ds:uri="http://purl.org/dc/dcmitype/"/>
  </ds:schemaRefs>
</ds:datastoreItem>
</file>

<file path=customXml/itemProps3.xml><?xml version="1.0" encoding="utf-8"?>
<ds:datastoreItem xmlns:ds="http://schemas.openxmlformats.org/officeDocument/2006/customXml" ds:itemID="{C771043F-C169-4F28-9AEF-1BC73B2F9FC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Template>TM02930020</Template>
  <Application>Microsoft Excel</Application>
  <DocSecurity>0</DocSecurity>
  <ScaleCrop>false</ScaleCrop>
  <HeadingPairs>
    <vt:vector size="4" baseType="variant">
      <vt:variant>
        <vt:lpstr>Feuilles de calcul</vt:lpstr>
      </vt:variant>
      <vt:variant>
        <vt:i4>3</vt:i4>
      </vt:variant>
      <vt:variant>
        <vt:lpstr>Plages nommées</vt:lpstr>
      </vt:variant>
      <vt:variant>
        <vt:i4>5</vt:i4>
      </vt:variant>
    </vt:vector>
  </HeadingPairs>
  <TitlesOfParts>
    <vt:vector size="8" baseType="lpstr">
      <vt:lpstr>Journée</vt:lpstr>
      <vt:lpstr>Planification</vt:lpstr>
      <vt:lpstr>Saisie de données</vt:lpstr>
      <vt:lpstr>ChampQui</vt:lpstr>
      <vt:lpstr>Date_Quotidien</vt:lpstr>
      <vt:lpstr>jour</vt:lpstr>
      <vt:lpstr>Journée!Zone_d_impression</vt:lpstr>
      <vt:lpstr>Planification!Zone_d_impression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sandrine rietmann</dc:creator>
  <cp:lastModifiedBy>sandrine rietmann</cp:lastModifiedBy>
  <cp:lastPrinted>2025-02-12T08:21:59Z</cp:lastPrinted>
  <dcterms:created xsi:type="dcterms:W3CDTF">2012-02-26T23:30:47Z</dcterms:created>
  <dcterms:modified xsi:type="dcterms:W3CDTF">2025-02-12T11:00:57Z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HiddenCategoryTags">
    <vt:lpwstr/>
  </property>
  <property fmtid="{D5CDD505-2E9C-101B-9397-08002B2CF9AE}" pid="4" name="InternalTags">
    <vt:lpwstr/>
  </property>
  <property fmtid="{D5CDD505-2E9C-101B-9397-08002B2CF9AE}" pid="5" name="FeatureTags">
    <vt:lpwstr/>
  </property>
  <property fmtid="{D5CDD505-2E9C-101B-9397-08002B2CF9AE}" pid="6" name="LocalizationTags">
    <vt:lpwstr/>
  </property>
  <property fmtid="{D5CDD505-2E9C-101B-9397-08002B2CF9AE}" pid="7" name="CategoryTags">
    <vt:lpwstr/>
  </property>
  <property fmtid="{D5CDD505-2E9C-101B-9397-08002B2CF9AE}" pid="8" name="ScenarioTags">
    <vt:lpwstr/>
  </property>
  <property fmtid="{D5CDD505-2E9C-101B-9397-08002B2CF9AE}" pid="9" name="CategoryTagsTaxHTField0">
    <vt:lpwstr/>
  </property>
  <property fmtid="{D5CDD505-2E9C-101B-9397-08002B2CF9AE}" pid="10" name="CampaignTags">
    <vt:lpwstr/>
  </property>
  <property fmtid="{D5CDD505-2E9C-101B-9397-08002B2CF9AE}" pid="11" name="HiddenCategoryTagsTaxHTField0">
    <vt:lpwstr/>
  </property>
</Properties>
</file>