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90" windowWidth="21195" windowHeight="9975" activeTab="3"/>
  </bookViews>
  <sheets>
    <sheet name="Clients" sheetId="1" r:id="rId1"/>
    <sheet name="Factures" sheetId="2" r:id="rId2"/>
    <sheet name="HIST Factures" sheetId="3" r:id="rId3"/>
    <sheet name="Hist Client" sheetId="4" r:id="rId4"/>
  </sheets>
  <externalReferences>
    <externalReference r:id="rId5"/>
  </externalReferences>
  <definedNames>
    <definedName name="_xlnm._FilterDatabase" localSheetId="0" hidden="1">Clients!$A$1:$H$6</definedName>
    <definedName name="_xlnm._FilterDatabase" localSheetId="3" hidden="1">'Hist Client'!$A$14:$D$20</definedName>
    <definedName name="_xlnm._FilterDatabase" localSheetId="2" hidden="1">'HIST Factures'!$A$1:$E$7</definedName>
    <definedName name="CLTS">[1]Clients!$1:$1048576</definedName>
    <definedName name="_xlnm.Criteria" localSheetId="3">'Hist Client'!$B$3</definedName>
    <definedName name="_xlnm.Extract" localSheetId="3">'Hist Client'!$A$14:$D$22</definedName>
  </definedNames>
  <calcPr calcId="144525" iterateDelta="0"/>
</workbook>
</file>

<file path=xl/calcChain.xml><?xml version="1.0" encoding="utf-8"?>
<calcChain xmlns="http://schemas.openxmlformats.org/spreadsheetml/2006/main">
  <c r="F7" i="4" l="1"/>
  <c r="D7" i="4"/>
  <c r="B7" i="4"/>
  <c r="D6" i="4"/>
  <c r="B6" i="4"/>
  <c r="B10" i="4"/>
  <c r="D8" i="4"/>
  <c r="B8" i="4"/>
</calcChain>
</file>

<file path=xl/comments1.xml><?xml version="1.0" encoding="utf-8"?>
<comments xmlns="http://schemas.openxmlformats.org/spreadsheetml/2006/main">
  <authors>
    <author>AIPC</author>
    <author>Enigma</author>
    <author>Hervé</author>
    <author>herledan</author>
    <author>sylvie sylvie</author>
    <author>SWEET</author>
    <author>Ollivier</author>
  </authors>
  <commentList>
    <comment ref="H6" authorId="0">
      <text>
        <r>
          <rPr>
            <b/>
            <sz val="8"/>
            <color indexed="81"/>
            <rFont val="Tahoma"/>
            <family val="2"/>
          </rPr>
          <t>AIPC:</t>
        </r>
        <r>
          <rPr>
            <sz val="8"/>
            <color indexed="81"/>
            <rFont val="Tahoma"/>
            <family val="2"/>
          </rPr>
          <t xml:space="preserve">
N° Travail : 0298664261</t>
        </r>
      </text>
    </comment>
    <comment ref="B8" authorId="1">
      <text>
        <r>
          <rPr>
            <b/>
            <sz val="8"/>
            <color indexed="81"/>
            <rFont val="Tahoma"/>
            <family val="2"/>
          </rPr>
          <t>Enigma:</t>
        </r>
        <r>
          <rPr>
            <sz val="8"/>
            <color indexed="81"/>
            <rFont val="Tahoma"/>
            <family val="2"/>
          </rPr>
          <t xml:space="preserve">
Agence SIRES
</t>
        </r>
      </text>
    </comment>
    <comment ref="B31" authorId="2">
      <text>
        <r>
          <rPr>
            <b/>
            <sz val="8"/>
            <color indexed="81"/>
            <rFont val="Tahoma"/>
            <family val="2"/>
          </rPr>
          <t>Hervé:</t>
        </r>
        <r>
          <rPr>
            <sz val="8"/>
            <color indexed="81"/>
            <rFont val="Tahoma"/>
            <family val="2"/>
          </rPr>
          <t xml:space="preserve">
Popriétaire:THIERRY Gwénaël
Kervorise
29300 ARZANO
06 86 88 61 77</t>
        </r>
      </text>
    </comment>
    <comment ref="B36" authorId="0">
      <text>
        <r>
          <rPr>
            <b/>
            <sz val="8"/>
            <color indexed="81"/>
            <rFont val="Tahoma"/>
            <family val="2"/>
          </rPr>
          <t>AIPC:</t>
        </r>
        <r>
          <rPr>
            <sz val="8"/>
            <color indexed="81"/>
            <rFont val="Tahoma"/>
            <family val="2"/>
          </rPr>
          <t xml:space="preserve">
06 78 74 22 81
02 96 32 46 14
8 la ville coquens
22320 st martin des prés</t>
        </r>
      </text>
    </comment>
    <comment ref="B133" authorId="0">
      <text>
        <r>
          <rPr>
            <b/>
            <sz val="8"/>
            <color indexed="81"/>
            <rFont val="Tahoma"/>
            <family val="2"/>
          </rPr>
          <t xml:space="preserve">AIPC:  ATP-1 Rue Fulgence Bienvenue - 29187 Concarneau cedex 
Mme GUEUT - 02 98 60 67 50 </t>
        </r>
      </text>
    </comment>
    <comment ref="H171" authorId="3">
      <text>
        <r>
          <rPr>
            <sz val="8"/>
            <color indexed="81"/>
            <rFont val="Tahoma"/>
            <family val="2"/>
          </rPr>
          <t xml:space="preserve">Portable
Mme 06 70 63 12 52
</t>
        </r>
      </text>
    </comment>
    <comment ref="B211" authorId="1">
      <text>
        <r>
          <rPr>
            <b/>
            <sz val="8"/>
            <color indexed="81"/>
            <rFont val="Tahoma"/>
            <family val="2"/>
          </rPr>
          <t>Enigma:</t>
        </r>
        <r>
          <rPr>
            <sz val="8"/>
            <color indexed="81"/>
            <rFont val="Tahoma"/>
            <family val="2"/>
          </rPr>
          <t xml:space="preserve">
Agence SIRES </t>
        </r>
      </text>
    </comment>
    <comment ref="B295" authorId="4">
      <text>
        <r>
          <rPr>
            <b/>
            <sz val="9"/>
            <color indexed="81"/>
            <rFont val="Tahoma"/>
            <family val="2"/>
          </rPr>
          <t>sylvie sylvie:</t>
        </r>
        <r>
          <rPr>
            <sz val="9"/>
            <color indexed="81"/>
            <rFont val="Tahoma"/>
            <family val="2"/>
          </rPr>
          <t xml:space="preserve">
Propriétaire:
DRENOU François
Kergoustance
29350 Moëlan/Mer
02 98 39 64 83
</t>
        </r>
      </text>
    </comment>
    <comment ref="B348" authorId="5">
      <text>
        <r>
          <rPr>
            <b/>
            <sz val="8"/>
            <color indexed="81"/>
            <rFont val="Tahoma"/>
            <family val="2"/>
          </rPr>
          <t>SWEET:</t>
        </r>
        <r>
          <rPr>
            <sz val="8"/>
            <color indexed="81"/>
            <rFont val="Tahoma"/>
            <family val="2"/>
          </rPr>
          <t xml:space="preserve">
SCI St Jean
14 Bd de la liberté
35000 Rennes
Adresse postale
Gildas TREGUIER
7,B Rue Jean-Marie TOULLIOU
56100 LORIENT 
TEL:02 97 64 17 38
</t>
        </r>
      </text>
    </comment>
    <comment ref="B359" authorId="6">
      <text>
        <r>
          <rPr>
            <b/>
            <sz val="8"/>
            <color indexed="81"/>
            <rFont val="Tahoma"/>
            <family val="2"/>
          </rPr>
          <t>Ollivier:</t>
        </r>
        <r>
          <rPr>
            <sz val="8"/>
            <color indexed="81"/>
            <rFont val="Tahoma"/>
            <family val="2"/>
          </rPr>
          <t xml:space="preserve">
Adresse principale :
Keriquel
29300 Tréméven</t>
        </r>
      </text>
    </comment>
    <comment ref="B385" authorId="1">
      <text>
        <r>
          <rPr>
            <b/>
            <sz val="8"/>
            <color indexed="81"/>
            <rFont val="Tahoma"/>
            <family val="2"/>
          </rPr>
          <t>Enigma:</t>
        </r>
        <r>
          <rPr>
            <sz val="8"/>
            <color indexed="81"/>
            <rFont val="Tahoma"/>
            <family val="2"/>
          </rPr>
          <t xml:space="preserve">
Agence SIRES</t>
        </r>
      </text>
    </comment>
  </commentList>
</comments>
</file>

<file path=xl/sharedStrings.xml><?xml version="1.0" encoding="utf-8"?>
<sst xmlns="http://schemas.openxmlformats.org/spreadsheetml/2006/main" count="55" uniqueCount="51">
  <si>
    <t xml:space="preserve">code </t>
  </si>
  <si>
    <t>NOM</t>
  </si>
  <si>
    <t>Prénom</t>
  </si>
  <si>
    <t>ADRESSE</t>
  </si>
  <si>
    <t>CP</t>
  </si>
  <si>
    <t>VILLE</t>
  </si>
  <si>
    <t>DerEntret</t>
  </si>
  <si>
    <t>N° TEL</t>
  </si>
  <si>
    <t>tartuffe</t>
  </si>
  <si>
    <t>lui</t>
  </si>
  <si>
    <t>là</t>
  </si>
  <si>
    <t>zero</t>
  </si>
  <si>
    <t>tartempion</t>
  </si>
  <si>
    <t>elle</t>
  </si>
  <si>
    <t>ici</t>
  </si>
  <si>
    <t>deux</t>
  </si>
  <si>
    <t>truc</t>
  </si>
  <si>
    <t>bidule</t>
  </si>
  <si>
    <t>là-bas</t>
  </si>
  <si>
    <t>trois</t>
  </si>
  <si>
    <t>muche</t>
  </si>
  <si>
    <t>chouette</t>
  </si>
  <si>
    <t>loin</t>
  </si>
  <si>
    <t>quatre</t>
  </si>
  <si>
    <t>cloette</t>
  </si>
  <si>
    <t>machin</t>
  </si>
  <si>
    <t>trou</t>
  </si>
  <si>
    <t>cinq</t>
  </si>
  <si>
    <t>Code Clts</t>
  </si>
  <si>
    <t>Date</t>
  </si>
  <si>
    <t>Intervention</t>
  </si>
  <si>
    <t>N° Facture</t>
  </si>
  <si>
    <t>Tarif TTC</t>
  </si>
  <si>
    <t>xxxxxx</t>
  </si>
  <si>
    <t xml:space="preserve">Entret </t>
  </si>
  <si>
    <t>zzzzzzzzzzz</t>
  </si>
  <si>
    <t>aaaaaaaaa</t>
  </si>
  <si>
    <t>rep</t>
  </si>
  <si>
    <t>dest</t>
  </si>
  <si>
    <t>HISTORIQUES CLIENTS</t>
  </si>
  <si>
    <t>Code Client :</t>
  </si>
  <si>
    <t>Nom :</t>
  </si>
  <si>
    <t>Prénom :</t>
  </si>
  <si>
    <t>Adresse :</t>
  </si>
  <si>
    <t>CP :</t>
  </si>
  <si>
    <t>Ville :</t>
  </si>
  <si>
    <t>Tel :</t>
  </si>
  <si>
    <t>Mobile :</t>
  </si>
  <si>
    <t>Der Entretien:</t>
  </si>
  <si>
    <t xml:space="preserve">Historique  détaillé des Factures du Client </t>
  </si>
  <si>
    <t>Ici, je devrais retrouver l'historique pour le client n°2 puisque c'est celui-ciqui est choisi en 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</si>
</sst>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0000"/>
    <numFmt numFmtId="165" formatCode="dd/mm/yy;@"/>
    <numFmt numFmtId="166" formatCode="0#&quot; &quot;##&quot; &quot;##&quot; &quot;##&quot; &quot;##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u/>
      <sz val="8"/>
      <color indexed="12"/>
      <name val="Comic Sans MS"/>
      <family val="4"/>
    </font>
    <font>
      <sz val="8"/>
      <color indexed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5" fontId="3" fillId="3" borderId="2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/>
    <xf numFmtId="165" fontId="4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center"/>
    </xf>
    <xf numFmtId="0" fontId="4" fillId="0" borderId="0" xfId="0" applyFont="1" applyAlignment="1" applyProtection="1">
      <alignment horizontal="left"/>
    </xf>
    <xf numFmtId="166" fontId="4" fillId="0" borderId="0" xfId="0" applyNumberFormat="1" applyFont="1" applyFill="1" applyAlignment="1">
      <alignment horizontal="center" vertical="top"/>
    </xf>
    <xf numFmtId="166" fontId="5" fillId="0" borderId="0" xfId="0" applyNumberFormat="1" applyFont="1" applyAlignment="1">
      <alignment horizontal="center"/>
    </xf>
    <xf numFmtId="0" fontId="4" fillId="0" borderId="0" xfId="0" applyFont="1"/>
    <xf numFmtId="165" fontId="4" fillId="0" borderId="0" xfId="2" applyNumberFormat="1" applyFont="1" applyAlignment="1" applyProtection="1">
      <alignment horizontal="center"/>
    </xf>
    <xf numFmtId="166" fontId="4" fillId="0" borderId="0" xfId="0" applyNumberFormat="1" applyFont="1" applyFill="1" applyAlignment="1">
      <alignment horizontal="center"/>
    </xf>
    <xf numFmtId="164" fontId="4" fillId="0" borderId="0" xfId="0" applyNumberFormat="1" applyFont="1" applyAlignment="1">
      <alignment horizontal="left"/>
    </xf>
    <xf numFmtId="0" fontId="4" fillId="0" borderId="0" xfId="1" applyNumberFormat="1" applyFont="1" applyAlignment="1">
      <alignment horizontal="left" vertical="center"/>
    </xf>
    <xf numFmtId="166" fontId="4" fillId="0" borderId="0" xfId="0" applyNumberFormat="1" applyFont="1" applyFill="1" applyBorder="1" applyAlignment="1">
      <alignment horizontal="center" vertical="top"/>
    </xf>
    <xf numFmtId="0" fontId="4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165" fontId="0" fillId="0" borderId="0" xfId="0" applyNumberFormat="1"/>
    <xf numFmtId="0" fontId="0" fillId="4" borderId="0" xfId="0" applyFill="1"/>
    <xf numFmtId="165" fontId="0" fillId="4" borderId="0" xfId="0" applyNumberFormat="1" applyFill="1"/>
    <xf numFmtId="0" fontId="0" fillId="5" borderId="3" xfId="0" applyFill="1" applyBorder="1"/>
    <xf numFmtId="165" fontId="0" fillId="6" borderId="4" xfId="0" applyNumberFormat="1" applyFill="1" applyBorder="1" applyAlignment="1">
      <alignment horizontal="left"/>
    </xf>
    <xf numFmtId="0" fontId="0" fillId="7" borderId="0" xfId="0" applyFill="1"/>
    <xf numFmtId="0" fontId="0" fillId="6" borderId="0" xfId="0" applyFill="1"/>
    <xf numFmtId="0" fontId="0" fillId="8" borderId="0" xfId="0" applyFill="1"/>
    <xf numFmtId="0" fontId="2" fillId="0" borderId="0" xfId="0" applyFont="1"/>
    <xf numFmtId="0" fontId="12" fillId="9" borderId="0" xfId="0" applyFont="1" applyFill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16</xdr:row>
      <xdr:rowOff>57150</xdr:rowOff>
    </xdr:from>
    <xdr:to>
      <xdr:col>6</xdr:col>
      <xdr:colOff>606933</xdr:colOff>
      <xdr:row>18</xdr:row>
      <xdr:rowOff>160782</xdr:rowOff>
    </xdr:to>
    <xdr:sp macro="" textlink="">
      <xdr:nvSpPr>
        <xdr:cNvPr id="2" name="Flèche gauche 1"/>
        <xdr:cNvSpPr/>
      </xdr:nvSpPr>
      <xdr:spPr>
        <a:xfrm>
          <a:off x="4200525" y="3114675"/>
          <a:ext cx="978408" cy="484632"/>
        </a:xfrm>
        <a:prstGeom prst="left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CLTS%20babessai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Facture"/>
      <sheetName val="Histo"/>
      <sheetName val="HisCLTS"/>
      <sheetName val="Feuil1"/>
    </sheetNames>
    <sheetDataSet>
      <sheetData sheetId="0">
        <row r="1">
          <cell r="A1" t="str">
            <v xml:space="preserve">code </v>
          </cell>
          <cell r="B1" t="str">
            <v>NOM</v>
          </cell>
          <cell r="C1" t="str">
            <v>Prénom</v>
          </cell>
          <cell r="D1" t="str">
            <v>ADRESSE</v>
          </cell>
          <cell r="E1" t="str">
            <v>CP</v>
          </cell>
          <cell r="F1" t="str">
            <v>VILLE</v>
          </cell>
          <cell r="G1" t="str">
            <v>DerEntret</v>
          </cell>
          <cell r="H1" t="str">
            <v>N° TEL</v>
          </cell>
          <cell r="I1" t="str">
            <v>N° Mobile</v>
          </cell>
          <cell r="J1" t="str">
            <v>e.Mail</v>
          </cell>
          <cell r="K1" t="str">
            <v>Qn</v>
          </cell>
          <cell r="L1" t="str">
            <v>PRESTA</v>
          </cell>
          <cell r="M1" t="str">
            <v>CHAUDIERE</v>
          </cell>
          <cell r="N1" t="str">
            <v>TYPE/MODELE</v>
          </cell>
          <cell r="O1" t="str">
            <v>N° SERIE</v>
          </cell>
          <cell r="P1" t="str">
            <v>P Kw</v>
          </cell>
          <cell r="Q1" t="str">
            <v>Année</v>
          </cell>
          <cell r="R1" t="str">
            <v>BRÛLEUR</v>
          </cell>
          <cell r="S1" t="str">
            <v>TYPE/MODELE</v>
          </cell>
          <cell r="T1" t="str">
            <v>N° SERIE</v>
          </cell>
          <cell r="U1" t="str">
            <v>Année</v>
          </cell>
          <cell r="V1" t="str">
            <v>Gicleur</v>
          </cell>
          <cell r="W1" t="str">
            <v>P. Fioul</v>
          </cell>
          <cell r="X1"/>
          <cell r="Y1"/>
          <cell r="Z1"/>
          <cell r="AA1"/>
          <cell r="AB1"/>
        </row>
        <row r="2">
          <cell r="A2">
            <v>1</v>
          </cell>
          <cell r="B2" t="str">
            <v>ABGRALL</v>
          </cell>
          <cell r="C2" t="str">
            <v>Stéphane</v>
          </cell>
          <cell r="D2" t="str">
            <v>45, bis Route de Riec</v>
          </cell>
          <cell r="E2">
            <v>29300</v>
          </cell>
          <cell r="F2" t="str">
            <v>Baye</v>
          </cell>
          <cell r="G2">
            <v>39917</v>
          </cell>
          <cell r="I2">
            <v>625171872</v>
          </cell>
          <cell r="K2" t="str">
            <v>G</v>
          </cell>
          <cell r="L2" t="str">
            <v>S. C.e</v>
          </cell>
          <cell r="M2" t="str">
            <v>Géminox</v>
          </cell>
          <cell r="N2" t="str">
            <v>Docéane Supra 5-25 Sep</v>
          </cell>
          <cell r="O2">
            <v>430749724</v>
          </cell>
          <cell r="Q2">
            <v>2007</v>
          </cell>
        </row>
        <row r="3">
          <cell r="A3">
            <v>2</v>
          </cell>
          <cell r="B3" t="str">
            <v>ALLANIC</v>
          </cell>
          <cell r="C3" t="str">
            <v>Maria</v>
          </cell>
          <cell r="D3" t="str">
            <v>7, Av de la Résistance</v>
          </cell>
          <cell r="E3">
            <v>29300</v>
          </cell>
          <cell r="F3" t="str">
            <v>Quimperlé</v>
          </cell>
          <cell r="G3">
            <v>40394</v>
          </cell>
          <cell r="H3">
            <v>298392784</v>
          </cell>
          <cell r="K3" t="str">
            <v>F</v>
          </cell>
          <cell r="L3" t="str">
            <v>E</v>
          </cell>
          <cell r="O3"/>
          <cell r="Q3"/>
        </row>
        <row r="4">
          <cell r="A4">
            <v>3</v>
          </cell>
          <cell r="B4" t="str">
            <v>ALLANOS</v>
          </cell>
          <cell r="C4" t="str">
            <v>Daniel</v>
          </cell>
          <cell r="D4" t="str">
            <v>Kerlen</v>
          </cell>
          <cell r="E4">
            <v>29300</v>
          </cell>
          <cell r="F4" t="str">
            <v>Quimperlé</v>
          </cell>
          <cell r="G4">
            <v>40592</v>
          </cell>
          <cell r="I4"/>
          <cell r="J4"/>
          <cell r="K4" t="str">
            <v>F</v>
          </cell>
          <cell r="L4" t="str">
            <v>S. C.e</v>
          </cell>
          <cell r="M4" t="str">
            <v>x</v>
          </cell>
          <cell r="O4"/>
          <cell r="Q4"/>
        </row>
        <row r="5">
          <cell r="A5">
            <v>4</v>
          </cell>
          <cell r="B5" t="str">
            <v>AMBROSINI</v>
          </cell>
          <cell r="C5" t="str">
            <v>Yvette</v>
          </cell>
          <cell r="D5" t="str">
            <v>16, Av du Moulin du Coq</v>
          </cell>
          <cell r="E5">
            <v>29300</v>
          </cell>
          <cell r="F5" t="str">
            <v>Quimperlé</v>
          </cell>
          <cell r="G5">
            <v>40490</v>
          </cell>
          <cell r="H5" t="str">
            <v>02 98 96 31 48</v>
          </cell>
          <cell r="I5"/>
          <cell r="J5"/>
          <cell r="K5" t="str">
            <v>F</v>
          </cell>
          <cell r="L5" t="str">
            <v>E</v>
          </cell>
          <cell r="M5" t="str">
            <v>Francia</v>
          </cell>
          <cell r="O5"/>
          <cell r="Q5"/>
          <cell r="R5" t="str">
            <v>Chappée</v>
          </cell>
          <cell r="S5" t="str">
            <v>CF 4</v>
          </cell>
          <cell r="V5" t="str">
            <v>0,60/60°W</v>
          </cell>
        </row>
        <row r="6">
          <cell r="A6">
            <v>5</v>
          </cell>
          <cell r="B6" t="str">
            <v>ANDRE</v>
          </cell>
          <cell r="C6" t="str">
            <v>Yves</v>
          </cell>
          <cell r="D6" t="str">
            <v>Kervadiou</v>
          </cell>
          <cell r="E6">
            <v>29380</v>
          </cell>
          <cell r="F6" t="str">
            <v>Bannalec</v>
          </cell>
          <cell r="G6">
            <v>40497</v>
          </cell>
          <cell r="H6" t="str">
            <v>02 98 35 42 73</v>
          </cell>
          <cell r="I6"/>
          <cell r="J6"/>
          <cell r="K6" t="str">
            <v>GP</v>
          </cell>
          <cell r="L6" t="str">
            <v>S. C.e</v>
          </cell>
          <cell r="M6" t="str">
            <v>Géminox</v>
          </cell>
          <cell r="O6"/>
          <cell r="Q6"/>
        </row>
        <row r="7">
          <cell r="A7">
            <v>6</v>
          </cell>
          <cell r="B7" t="str">
            <v>ANDRE</v>
          </cell>
          <cell r="C7" t="str">
            <v>Marie</v>
          </cell>
          <cell r="D7" t="str">
            <v>LD Loge Taeron</v>
          </cell>
          <cell r="E7">
            <v>29380</v>
          </cell>
          <cell r="F7" t="str">
            <v>Bannalec</v>
          </cell>
          <cell r="G7">
            <v>40263</v>
          </cell>
          <cell r="H7" t="str">
            <v>02 98 39 41 00</v>
          </cell>
          <cell r="I7"/>
          <cell r="J7"/>
          <cell r="K7" t="str">
            <v>F</v>
          </cell>
          <cell r="L7" t="str">
            <v>S. C.e</v>
          </cell>
          <cell r="M7" t="str">
            <v>Francia</v>
          </cell>
          <cell r="O7"/>
          <cell r="Q7"/>
        </row>
        <row r="8">
          <cell r="A8">
            <v>7</v>
          </cell>
          <cell r="B8" t="str">
            <v>ANDRE</v>
          </cell>
          <cell r="C8" t="str">
            <v>Benoit</v>
          </cell>
          <cell r="D8" t="str">
            <v>45, Rue Bremond d'Ars - Logt 2</v>
          </cell>
          <cell r="E8">
            <v>29300</v>
          </cell>
          <cell r="F8" t="str">
            <v>Quimperlé</v>
          </cell>
          <cell r="G8">
            <v>40333</v>
          </cell>
          <cell r="I8">
            <v>637882185</v>
          </cell>
          <cell r="K8" t="str">
            <v>G</v>
          </cell>
          <cell r="L8" t="str">
            <v>S. C.e</v>
          </cell>
          <cell r="O8"/>
          <cell r="Q8"/>
        </row>
        <row r="9">
          <cell r="A9">
            <v>8</v>
          </cell>
          <cell r="B9" t="str">
            <v>ANDRE</v>
          </cell>
          <cell r="C9" t="str">
            <v>Guy</v>
          </cell>
          <cell r="D9" t="str">
            <v>9, Route de Riec</v>
          </cell>
          <cell r="E9">
            <v>29300</v>
          </cell>
          <cell r="F9" t="str">
            <v>Baye</v>
          </cell>
          <cell r="G9">
            <v>40452</v>
          </cell>
          <cell r="H9">
            <v>298968199</v>
          </cell>
          <cell r="K9" t="str">
            <v>G</v>
          </cell>
          <cell r="L9" t="str">
            <v>C.E</v>
          </cell>
          <cell r="M9" t="str">
            <v>Frisquet</v>
          </cell>
          <cell r="N9" t="str">
            <v>Hydroconfort 23 KW</v>
          </cell>
          <cell r="O9" t="str">
            <v xml:space="preserve">n°97390736160055 </v>
          </cell>
          <cell r="Q9">
            <v>1997</v>
          </cell>
        </row>
        <row r="10">
          <cell r="A10">
            <v>9</v>
          </cell>
          <cell r="B10" t="str">
            <v>AUFFRET</v>
          </cell>
          <cell r="C10" t="str">
            <v>Jean Michel</v>
          </cell>
          <cell r="D10" t="str">
            <v>23, Rue des Magnolias</v>
          </cell>
          <cell r="E10">
            <v>29300</v>
          </cell>
          <cell r="F10" t="str">
            <v>Quimperlé</v>
          </cell>
          <cell r="G10">
            <v>40595</v>
          </cell>
          <cell r="H10" t="str">
            <v>02 98 96 95 26</v>
          </cell>
          <cell r="I10"/>
          <cell r="J10"/>
          <cell r="K10" t="str">
            <v>G</v>
          </cell>
          <cell r="L10" t="str">
            <v>E</v>
          </cell>
          <cell r="M10" t="str">
            <v>Frisquet</v>
          </cell>
          <cell r="O10"/>
          <cell r="Q10"/>
        </row>
        <row r="11">
          <cell r="A11">
            <v>10</v>
          </cell>
          <cell r="B11" t="str">
            <v>AUTRET</v>
          </cell>
          <cell r="C11" t="str">
            <v>Nathalie</v>
          </cell>
          <cell r="D11" t="str">
            <v>Kernec</v>
          </cell>
          <cell r="E11">
            <v>29310</v>
          </cell>
          <cell r="F11" t="str">
            <v>Querrien</v>
          </cell>
          <cell r="G11">
            <v>40525</v>
          </cell>
          <cell r="H11" t="str">
            <v>02 98 71 40 16</v>
          </cell>
          <cell r="O11"/>
          <cell r="Q11"/>
        </row>
        <row r="12">
          <cell r="A12">
            <v>11</v>
          </cell>
          <cell r="B12" t="str">
            <v>BARRE</v>
          </cell>
          <cell r="C12" t="str">
            <v>Catherine</v>
          </cell>
          <cell r="D12" t="str">
            <v>1, Pors Moëlan</v>
          </cell>
          <cell r="E12">
            <v>29360</v>
          </cell>
          <cell r="F12" t="str">
            <v>Moëlan/Mer</v>
          </cell>
          <cell r="G12">
            <v>40116</v>
          </cell>
          <cell r="I12">
            <v>684473324</v>
          </cell>
          <cell r="O12"/>
          <cell r="Q12"/>
        </row>
        <row r="13">
          <cell r="A13">
            <v>12</v>
          </cell>
          <cell r="B13" t="str">
            <v>BEC</v>
          </cell>
          <cell r="C13" t="str">
            <v>Mie Lucienne</v>
          </cell>
          <cell r="D13" t="str">
            <v>3, Rue du beaubois</v>
          </cell>
          <cell r="E13">
            <v>29300</v>
          </cell>
          <cell r="F13" t="str">
            <v>Quimperlé</v>
          </cell>
          <cell r="G13">
            <v>40353</v>
          </cell>
          <cell r="H13" t="str">
            <v>02 98 39 08 75</v>
          </cell>
          <cell r="K13" t="str">
            <v>Gp</v>
          </cell>
          <cell r="L13" t="str">
            <v>S. C.e</v>
          </cell>
          <cell r="O13"/>
          <cell r="Q13"/>
        </row>
        <row r="14">
          <cell r="A14">
            <v>13</v>
          </cell>
          <cell r="B14" t="str">
            <v>BEHEREC</v>
          </cell>
          <cell r="C14" t="str">
            <v>Jeanne</v>
          </cell>
          <cell r="D14" t="str">
            <v>3, Rue des Ajoncs</v>
          </cell>
          <cell r="E14">
            <v>29300</v>
          </cell>
          <cell r="F14" t="str">
            <v>Quimperlé</v>
          </cell>
          <cell r="G14">
            <v>40560</v>
          </cell>
          <cell r="H14" t="str">
            <v>02 98 35 10 16</v>
          </cell>
          <cell r="K14" t="str">
            <v>F</v>
          </cell>
          <cell r="L14" t="str">
            <v>E</v>
          </cell>
          <cell r="M14" t="str">
            <v>Géminox</v>
          </cell>
          <cell r="N14" t="str">
            <v>TL 20</v>
          </cell>
          <cell r="O14"/>
          <cell r="Q14"/>
        </row>
        <row r="15">
          <cell r="A15">
            <v>14</v>
          </cell>
          <cell r="B15" t="str">
            <v>BEILLEVERT</v>
          </cell>
          <cell r="C15" t="str">
            <v>Emmanuel</v>
          </cell>
          <cell r="D15" t="str">
            <v>51, bis Pen-Lann</v>
          </cell>
          <cell r="E15">
            <v>29300</v>
          </cell>
          <cell r="F15" t="str">
            <v>Mellac</v>
          </cell>
          <cell r="G15">
            <v>40431</v>
          </cell>
          <cell r="H15">
            <v>298390047</v>
          </cell>
          <cell r="K15" t="str">
            <v>F</v>
          </cell>
          <cell r="L15" t="str">
            <v>x</v>
          </cell>
          <cell r="M15" t="str">
            <v>Géminox</v>
          </cell>
          <cell r="N15" t="str">
            <v>FCX 30</v>
          </cell>
          <cell r="O15">
            <v>430749581</v>
          </cell>
          <cell r="Q15">
            <v>2007</v>
          </cell>
        </row>
        <row r="16">
          <cell r="A16">
            <v>15</v>
          </cell>
          <cell r="B16" t="str">
            <v>BELLEGUIC</v>
          </cell>
          <cell r="C16" t="str">
            <v>Philippe</v>
          </cell>
          <cell r="D16" t="str">
            <v>1, Allée des Genêts</v>
          </cell>
          <cell r="E16">
            <v>29300</v>
          </cell>
          <cell r="F16" t="str">
            <v>Quimperlé</v>
          </cell>
          <cell r="G16">
            <v>40231</v>
          </cell>
          <cell r="I16" t="str">
            <v>06 18 44 30 53</v>
          </cell>
          <cell r="K16" t="str">
            <v>F</v>
          </cell>
          <cell r="L16" t="str">
            <v>Dép</v>
          </cell>
          <cell r="M16" t="str">
            <v>Géminox</v>
          </cell>
          <cell r="O16"/>
          <cell r="Q16"/>
        </row>
        <row r="17">
          <cell r="A17">
            <v>16</v>
          </cell>
          <cell r="B17" t="str">
            <v>BELMONT</v>
          </cell>
          <cell r="C17" t="str">
            <v>Yann</v>
          </cell>
          <cell r="D17" t="str">
            <v>2 bis, rue Chopin</v>
          </cell>
          <cell r="E17">
            <v>29300</v>
          </cell>
          <cell r="F17" t="str">
            <v>Quimperlé</v>
          </cell>
          <cell r="G17">
            <v>40245</v>
          </cell>
          <cell r="H17">
            <v>298962863</v>
          </cell>
          <cell r="K17" t="str">
            <v>F</v>
          </cell>
          <cell r="L17" t="str">
            <v>S. C.e</v>
          </cell>
          <cell r="M17" t="str">
            <v>Géminox</v>
          </cell>
          <cell r="N17" t="str">
            <v>Docéane Supra 5-25 Sep</v>
          </cell>
          <cell r="O17"/>
          <cell r="Q17"/>
        </row>
        <row r="18">
          <cell r="A18">
            <v>17</v>
          </cell>
          <cell r="B18" t="str">
            <v>BERNARD</v>
          </cell>
          <cell r="C18" t="str">
            <v>Roland</v>
          </cell>
          <cell r="D18" t="str">
            <v>70, Rue Jean Jaures</v>
          </cell>
          <cell r="E18">
            <v>29390</v>
          </cell>
          <cell r="F18" t="str">
            <v>Scaër</v>
          </cell>
          <cell r="G18">
            <v>39832</v>
          </cell>
          <cell r="K18" t="str">
            <v>G</v>
          </cell>
          <cell r="L18" t="str">
            <v>Ce</v>
          </cell>
          <cell r="M18" t="str">
            <v>Géminox</v>
          </cell>
          <cell r="O18"/>
          <cell r="Q18"/>
        </row>
        <row r="19">
          <cell r="A19">
            <v>18</v>
          </cell>
          <cell r="B19" t="str">
            <v>BERNARD</v>
          </cell>
          <cell r="C19" t="str">
            <v>Roland</v>
          </cell>
          <cell r="D19" t="str">
            <v xml:space="preserve">13, Rue Nationale </v>
          </cell>
          <cell r="E19">
            <v>29380</v>
          </cell>
          <cell r="F19" t="str">
            <v>Bannalec</v>
          </cell>
          <cell r="G19">
            <v>39853</v>
          </cell>
          <cell r="H19">
            <v>298354721</v>
          </cell>
          <cell r="K19" t="str">
            <v>F</v>
          </cell>
          <cell r="L19" t="str">
            <v>Ce</v>
          </cell>
          <cell r="M19" t="str">
            <v>Géminox</v>
          </cell>
          <cell r="O19"/>
          <cell r="Q19"/>
        </row>
        <row r="20">
          <cell r="A20">
            <v>19</v>
          </cell>
          <cell r="B20" t="str">
            <v>BERNARD</v>
          </cell>
          <cell r="C20" t="str">
            <v>Roland</v>
          </cell>
          <cell r="D20" t="str">
            <v>4, Rue Pierre Capitain</v>
          </cell>
          <cell r="E20">
            <v>29390</v>
          </cell>
          <cell r="F20" t="str">
            <v>Scaër</v>
          </cell>
          <cell r="G20">
            <v>39853</v>
          </cell>
          <cell r="I20">
            <v>674015193</v>
          </cell>
          <cell r="K20" t="str">
            <v>G</v>
          </cell>
          <cell r="O20"/>
          <cell r="Q20"/>
        </row>
        <row r="21">
          <cell r="A21">
            <v>20</v>
          </cell>
          <cell r="B21" t="str">
            <v>BERROU</v>
          </cell>
          <cell r="C21" t="str">
            <v>Gwenael</v>
          </cell>
          <cell r="D21" t="str">
            <v>6, Rue Elsa Triolet</v>
          </cell>
          <cell r="E21">
            <v>29300</v>
          </cell>
          <cell r="F21" t="str">
            <v>Quimperlé</v>
          </cell>
          <cell r="G21">
            <v>40564</v>
          </cell>
          <cell r="H21">
            <v>298962169</v>
          </cell>
          <cell r="K21" t="str">
            <v>F</v>
          </cell>
          <cell r="L21" t="str">
            <v>Ce</v>
          </cell>
          <cell r="M21" t="str">
            <v>Franco belge</v>
          </cell>
          <cell r="N21" t="str">
            <v>Sungaz 3027 BVI</v>
          </cell>
          <cell r="O21" t="str">
            <v>n° 9522701</v>
          </cell>
          <cell r="Q21"/>
        </row>
        <row r="22">
          <cell r="A22">
            <v>21</v>
          </cell>
          <cell r="B22" t="str">
            <v>BERTEAUX</v>
          </cell>
          <cell r="C22" t="str">
            <v>Marie Anne</v>
          </cell>
          <cell r="D22" t="str">
            <v>12, Rue Picasso</v>
          </cell>
          <cell r="E22">
            <v>29300</v>
          </cell>
          <cell r="F22" t="str">
            <v>Quimperlé</v>
          </cell>
          <cell r="G22">
            <v>39982</v>
          </cell>
          <cell r="K22" t="str">
            <v>G</v>
          </cell>
          <cell r="L22" t="str">
            <v>C.E</v>
          </cell>
          <cell r="O22"/>
          <cell r="Q22"/>
        </row>
        <row r="23">
          <cell r="A23">
            <v>22</v>
          </cell>
          <cell r="B23" t="str">
            <v>BERTHOU</v>
          </cell>
          <cell r="C23" t="str">
            <v>Eliane</v>
          </cell>
          <cell r="D23" t="str">
            <v>15, Rue des abeilles</v>
          </cell>
          <cell r="E23">
            <v>29300</v>
          </cell>
          <cell r="F23" t="str">
            <v>Quimperlé</v>
          </cell>
          <cell r="G23">
            <v>40514</v>
          </cell>
          <cell r="H23" t="str">
            <v>02 98 39 26 33</v>
          </cell>
          <cell r="M23" t="str">
            <v xml:space="preserve">elm le Blanc </v>
          </cell>
          <cell r="N23" t="str">
            <v>GLM 23 HM</v>
          </cell>
          <cell r="O23" t="str">
            <v>n° 200206001437</v>
          </cell>
          <cell r="Q23"/>
        </row>
        <row r="24">
          <cell r="A24">
            <v>23</v>
          </cell>
          <cell r="B24" t="str">
            <v>BEUZIT</v>
          </cell>
          <cell r="C24" t="str">
            <v>Hélène</v>
          </cell>
          <cell r="D24" t="str">
            <v>14, Route de Bannalec</v>
          </cell>
          <cell r="E24">
            <v>29300</v>
          </cell>
          <cell r="F24" t="str">
            <v>Mellac</v>
          </cell>
          <cell r="G24">
            <v>40610</v>
          </cell>
          <cell r="H24">
            <v>298718251</v>
          </cell>
          <cell r="K24" t="str">
            <v>F</v>
          </cell>
          <cell r="L24" t="str">
            <v>E</v>
          </cell>
          <cell r="M24" t="str">
            <v>Ideal Standard</v>
          </cell>
          <cell r="N24" t="str">
            <v xml:space="preserve"> xénium C27</v>
          </cell>
          <cell r="O24">
            <v>622047375</v>
          </cell>
          <cell r="P24">
            <v>27</v>
          </cell>
          <cell r="Q24">
            <v>2006</v>
          </cell>
          <cell r="R24" t="str">
            <v>Ideal Standard</v>
          </cell>
          <cell r="S24" t="str">
            <v>HélisMI 500</v>
          </cell>
          <cell r="T24">
            <v>6020152441</v>
          </cell>
          <cell r="U24">
            <v>2006</v>
          </cell>
          <cell r="V24" t="str">
            <v>0,60/60°W</v>
          </cell>
          <cell r="W24">
            <v>10</v>
          </cell>
        </row>
        <row r="25">
          <cell r="A25">
            <v>24</v>
          </cell>
          <cell r="B25" t="str">
            <v>BOMIN</v>
          </cell>
          <cell r="C25" t="str">
            <v>Solange</v>
          </cell>
          <cell r="D25" t="str">
            <v>La Lande de Baye</v>
          </cell>
          <cell r="E25">
            <v>29300</v>
          </cell>
          <cell r="F25" t="str">
            <v>Baye</v>
          </cell>
          <cell r="G25">
            <v>40611</v>
          </cell>
          <cell r="H25">
            <v>298968323</v>
          </cell>
          <cell r="I25">
            <v>613060630</v>
          </cell>
          <cell r="K25" t="str">
            <v>F</v>
          </cell>
          <cell r="L25" t="str">
            <v>E</v>
          </cell>
          <cell r="M25" t="str">
            <v>Budérus</v>
          </cell>
          <cell r="N25" t="str">
            <v>Deltatherme</v>
          </cell>
          <cell r="O25" t="str">
            <v>D12-29 003</v>
          </cell>
          <cell r="P25">
            <v>24</v>
          </cell>
          <cell r="Q25">
            <v>1979</v>
          </cell>
          <cell r="R25" t="str">
            <v>Riello</v>
          </cell>
          <cell r="S25" t="str">
            <v>126T</v>
          </cell>
          <cell r="V25" t="str">
            <v>0,60/60°W</v>
          </cell>
          <cell r="W25">
            <v>10</v>
          </cell>
        </row>
        <row r="26">
          <cell r="A26">
            <v>25</v>
          </cell>
          <cell r="B26" t="str">
            <v>BOSSIS</v>
          </cell>
          <cell r="C26" t="str">
            <v>Gilles</v>
          </cell>
          <cell r="D26" t="str">
            <v>42, Rue des Chaumières</v>
          </cell>
          <cell r="E26">
            <v>29340</v>
          </cell>
          <cell r="F26" t="str">
            <v>Riec / Belon</v>
          </cell>
          <cell r="G26">
            <v>40568</v>
          </cell>
          <cell r="K26" t="str">
            <v>F</v>
          </cell>
          <cell r="L26" t="str">
            <v>E</v>
          </cell>
          <cell r="M26" t="str">
            <v>Géminox</v>
          </cell>
          <cell r="N26" t="str">
            <v>Astrane</v>
          </cell>
          <cell r="O26"/>
          <cell r="Q26"/>
        </row>
        <row r="27">
          <cell r="A27">
            <v>26</v>
          </cell>
          <cell r="B27" t="str">
            <v>BOUDON</v>
          </cell>
          <cell r="C27" t="str">
            <v>Pierre Yves</v>
          </cell>
          <cell r="D27" t="str">
            <v>6, Rue Maréchal Foch</v>
          </cell>
          <cell r="E27">
            <v>29300</v>
          </cell>
          <cell r="F27" t="str">
            <v>Quimperlé</v>
          </cell>
          <cell r="G27">
            <v>40120</v>
          </cell>
          <cell r="H27" t="str">
            <v>02 98 96 17 00</v>
          </cell>
          <cell r="I27">
            <v>661990691</v>
          </cell>
          <cell r="J27"/>
          <cell r="N27"/>
          <cell r="O27"/>
          <cell r="P27"/>
          <cell r="Q27"/>
        </row>
        <row r="28">
          <cell r="A28">
            <v>27</v>
          </cell>
          <cell r="B28" t="str">
            <v>BOUETTE</v>
          </cell>
          <cell r="C28" t="str">
            <v>Nicole</v>
          </cell>
          <cell r="D28" t="str">
            <v>3, Avenue de la Liberté</v>
          </cell>
          <cell r="E28">
            <v>29300</v>
          </cell>
          <cell r="F28" t="str">
            <v>Quimperlé</v>
          </cell>
          <cell r="G28">
            <v>40485</v>
          </cell>
          <cell r="I28">
            <v>668489482</v>
          </cell>
          <cell r="K28" t="str">
            <v>G</v>
          </cell>
          <cell r="L28" t="str">
            <v>E</v>
          </cell>
          <cell r="M28" t="str">
            <v xml:space="preserve">Chaffoteaux </v>
          </cell>
          <cell r="N28" t="str">
            <v>Nectra Top</v>
          </cell>
          <cell r="O28"/>
          <cell r="Q28"/>
        </row>
        <row r="29">
          <cell r="A29">
            <v>28</v>
          </cell>
          <cell r="B29" t="str">
            <v>BOULANGRIE JEGOU</v>
          </cell>
          <cell r="D29" t="str">
            <v>170, Rue jean marie carer</v>
          </cell>
          <cell r="E29">
            <v>29300</v>
          </cell>
          <cell r="F29" t="str">
            <v>Baye</v>
          </cell>
          <cell r="G29">
            <v>40129</v>
          </cell>
          <cell r="H29">
            <v>298968024</v>
          </cell>
          <cell r="K29" t="str">
            <v>G</v>
          </cell>
          <cell r="L29" t="str">
            <v>E</v>
          </cell>
          <cell r="M29" t="str">
            <v xml:space="preserve">Frisquet </v>
          </cell>
          <cell r="N29" t="str">
            <v>23 if 120.700</v>
          </cell>
          <cell r="O29" t="str">
            <v>n° 96290569880006</v>
          </cell>
          <cell r="Q29"/>
        </row>
        <row r="30">
          <cell r="A30">
            <v>29</v>
          </cell>
          <cell r="B30" t="str">
            <v>SYMOND</v>
          </cell>
          <cell r="C30" t="str">
            <v>Pascale</v>
          </cell>
          <cell r="D30" t="str">
            <v>5, Rue du Pouligoudu</v>
          </cell>
          <cell r="E30">
            <v>29300</v>
          </cell>
          <cell r="F30" t="str">
            <v>Quimperlé</v>
          </cell>
          <cell r="G30">
            <v>40624</v>
          </cell>
          <cell r="K30" t="str">
            <v>G</v>
          </cell>
          <cell r="L30" t="str">
            <v>E</v>
          </cell>
          <cell r="M30" t="str">
            <v>Chappée</v>
          </cell>
          <cell r="N30" t="str">
            <v>Luna Maxi 2,31 FF</v>
          </cell>
          <cell r="O30"/>
          <cell r="Q30"/>
        </row>
        <row r="31">
          <cell r="A31">
            <v>30</v>
          </cell>
          <cell r="B31" t="str">
            <v>BOURHIS</v>
          </cell>
          <cell r="C31" t="str">
            <v>Frédérique</v>
          </cell>
          <cell r="D31" t="str">
            <v>Kergoniou</v>
          </cell>
          <cell r="E31">
            <v>29300</v>
          </cell>
          <cell r="F31" t="str">
            <v>Rédéné</v>
          </cell>
          <cell r="G31">
            <v>40618</v>
          </cell>
          <cell r="I31">
            <v>632298916</v>
          </cell>
          <cell r="K31" t="str">
            <v>F</v>
          </cell>
          <cell r="L31" t="str">
            <v>S. C.e</v>
          </cell>
          <cell r="M31" t="str">
            <v>XX</v>
          </cell>
          <cell r="O31"/>
          <cell r="Q31"/>
        </row>
        <row r="32">
          <cell r="A32">
            <v>31</v>
          </cell>
          <cell r="B32" t="str">
            <v>BOURHIS</v>
          </cell>
          <cell r="C32" t="str">
            <v>Henri</v>
          </cell>
          <cell r="D32" t="str">
            <v>15, av du lézardeau</v>
          </cell>
          <cell r="E32">
            <v>29300</v>
          </cell>
          <cell r="F32" t="str">
            <v>Quimperlé</v>
          </cell>
          <cell r="G32">
            <v>40525</v>
          </cell>
          <cell r="H32" t="str">
            <v>02 98 39 11 60</v>
          </cell>
          <cell r="K32" t="str">
            <v>F</v>
          </cell>
          <cell r="L32" t="str">
            <v>C.E</v>
          </cell>
          <cell r="M32" t="str">
            <v xml:space="preserve">Chaffoteaux </v>
          </cell>
          <cell r="N32" t="str">
            <v>Niagara 28cf</v>
          </cell>
          <cell r="O32" t="str">
            <v>n° A 92709328</v>
          </cell>
          <cell r="Q32"/>
        </row>
        <row r="33">
          <cell r="A33">
            <v>32</v>
          </cell>
          <cell r="B33" t="str">
            <v>BOURRIQUEN</v>
          </cell>
          <cell r="C33" t="str">
            <v>Jean Pierre</v>
          </cell>
          <cell r="D33" t="str">
            <v>6, Rue Duguay Trouin</v>
          </cell>
          <cell r="E33">
            <v>29300</v>
          </cell>
          <cell r="F33" t="str">
            <v>Quimperlé</v>
          </cell>
          <cell r="G33">
            <v>40375</v>
          </cell>
          <cell r="H33">
            <v>298962834</v>
          </cell>
          <cell r="I33">
            <v>672791929</v>
          </cell>
          <cell r="K33" t="str">
            <v>G</v>
          </cell>
          <cell r="L33" t="str">
            <v>S.CE</v>
          </cell>
          <cell r="M33" t="str">
            <v>Visseman</v>
          </cell>
          <cell r="N33" t="str">
            <v>Vitola : eh</v>
          </cell>
          <cell r="O33" t="str">
            <v>n°704027213813</v>
          </cell>
          <cell r="Q33"/>
        </row>
        <row r="34">
          <cell r="A34">
            <v>33</v>
          </cell>
          <cell r="B34" t="str">
            <v>BRETON</v>
          </cell>
          <cell r="C34" t="str">
            <v>Michel</v>
          </cell>
          <cell r="D34" t="str">
            <v>1, Rue Saint Saëns</v>
          </cell>
          <cell r="E34">
            <v>56520</v>
          </cell>
          <cell r="F34" t="str">
            <v>Guidel</v>
          </cell>
          <cell r="G34">
            <v>40563</v>
          </cell>
          <cell r="H34">
            <v>298650491</v>
          </cell>
          <cell r="K34" t="str">
            <v>F</v>
          </cell>
          <cell r="O34"/>
          <cell r="Q34"/>
        </row>
        <row r="35">
          <cell r="A35">
            <v>34</v>
          </cell>
          <cell r="B35" t="str">
            <v>BRETON</v>
          </cell>
          <cell r="C35" t="str">
            <v>Joséphine</v>
          </cell>
          <cell r="D35" t="str">
            <v>7, Lotissement du Stanco</v>
          </cell>
          <cell r="E35">
            <v>56520</v>
          </cell>
          <cell r="F35" t="str">
            <v>Guidel</v>
          </cell>
          <cell r="G35">
            <v>40116</v>
          </cell>
          <cell r="K35" t="str">
            <v>F</v>
          </cell>
          <cell r="L35" t="str">
            <v>S.Ce</v>
          </cell>
          <cell r="M35" t="str">
            <v>Francia</v>
          </cell>
          <cell r="O35"/>
          <cell r="Q35"/>
        </row>
        <row r="36">
          <cell r="A36">
            <v>35</v>
          </cell>
          <cell r="B36" t="str">
            <v>BRETON</v>
          </cell>
          <cell r="C36" t="str">
            <v>Estelle</v>
          </cell>
          <cell r="D36" t="str">
            <v>18, Rue du midi</v>
          </cell>
          <cell r="E36">
            <v>56320</v>
          </cell>
          <cell r="F36" t="str">
            <v>Le Faouët</v>
          </cell>
          <cell r="G36">
            <v>40247</v>
          </cell>
          <cell r="H36">
            <v>297230535</v>
          </cell>
          <cell r="K36" t="str">
            <v>F</v>
          </cell>
          <cell r="L36" t="str">
            <v>E</v>
          </cell>
          <cell r="M36" t="str">
            <v>Chappée</v>
          </cell>
          <cell r="N36" t="str">
            <v>NXR 1</v>
          </cell>
          <cell r="O36"/>
          <cell r="Q36"/>
        </row>
        <row r="37">
          <cell r="A37">
            <v>36</v>
          </cell>
          <cell r="B37" t="str">
            <v>BRIANT</v>
          </cell>
          <cell r="C37" t="str">
            <v>Ronan</v>
          </cell>
          <cell r="D37" t="str">
            <v>6, Imp de Kerco</v>
          </cell>
          <cell r="E37">
            <v>29340</v>
          </cell>
          <cell r="F37" t="str">
            <v>Riec / Belon</v>
          </cell>
          <cell r="G37">
            <v>40455</v>
          </cell>
          <cell r="H37">
            <v>298065586</v>
          </cell>
          <cell r="I37" t="str">
            <v>06 68 48 61 81</v>
          </cell>
          <cell r="K37" t="str">
            <v>F</v>
          </cell>
          <cell r="L37" t="str">
            <v>S.Ce</v>
          </cell>
          <cell r="M37" t="str">
            <v>Chappée</v>
          </cell>
          <cell r="N37" t="str">
            <v>XVG</v>
          </cell>
          <cell r="O37"/>
          <cell r="Q37"/>
        </row>
        <row r="38">
          <cell r="A38">
            <v>37</v>
          </cell>
          <cell r="B38" t="str">
            <v>BRU</v>
          </cell>
          <cell r="C38" t="str">
            <v>Anne Marie</v>
          </cell>
          <cell r="D38" t="str">
            <v>Le Rouho</v>
          </cell>
          <cell r="E38">
            <v>56520</v>
          </cell>
          <cell r="F38" t="str">
            <v>Guidel</v>
          </cell>
          <cell r="G38">
            <v>40422</v>
          </cell>
          <cell r="H38">
            <v>297650778</v>
          </cell>
          <cell r="K38" t="str">
            <v>G</v>
          </cell>
          <cell r="L38" t="str">
            <v>S. C.e</v>
          </cell>
          <cell r="M38" t="str">
            <v xml:space="preserve">elm le Blanc </v>
          </cell>
          <cell r="O38"/>
          <cell r="Q38"/>
        </row>
        <row r="39">
          <cell r="A39">
            <v>38</v>
          </cell>
          <cell r="B39" t="str">
            <v>CADIC</v>
          </cell>
          <cell r="C39" t="str">
            <v>Denise</v>
          </cell>
          <cell r="D39" t="str">
            <v>5, Av Moulin du coq</v>
          </cell>
          <cell r="E39">
            <v>29300</v>
          </cell>
          <cell r="F39" t="str">
            <v>Quimperlé</v>
          </cell>
          <cell r="G39">
            <v>39737</v>
          </cell>
          <cell r="H39">
            <v>298393661</v>
          </cell>
          <cell r="K39" t="str">
            <v>GP</v>
          </cell>
          <cell r="L39" t="str">
            <v>S.Ce</v>
          </cell>
          <cell r="M39" t="str">
            <v>Géminox</v>
          </cell>
          <cell r="O39"/>
          <cell r="Q39"/>
        </row>
        <row r="40">
          <cell r="A40">
            <v>39</v>
          </cell>
          <cell r="B40" t="str">
            <v>CAILLAREC</v>
          </cell>
          <cell r="C40" t="str">
            <v>Marcel</v>
          </cell>
          <cell r="D40" t="str">
            <v>19, Rue Maryse Bastié</v>
          </cell>
          <cell r="E40">
            <v>29300</v>
          </cell>
          <cell r="F40" t="str">
            <v>Quimperlé</v>
          </cell>
          <cell r="G40">
            <v>40520</v>
          </cell>
          <cell r="H40">
            <v>298960671</v>
          </cell>
          <cell r="O40"/>
          <cell r="Q40"/>
        </row>
        <row r="41">
          <cell r="A41">
            <v>40</v>
          </cell>
          <cell r="B41" t="str">
            <v>CAILLERE</v>
          </cell>
          <cell r="C41" t="str">
            <v>Christophe</v>
          </cell>
          <cell r="D41" t="str">
            <v>173, Rue de Pont Aven</v>
          </cell>
          <cell r="E41">
            <v>29300</v>
          </cell>
          <cell r="F41" t="str">
            <v>Quimperlé</v>
          </cell>
          <cell r="G41">
            <v>40123</v>
          </cell>
          <cell r="O41"/>
          <cell r="Q41"/>
        </row>
        <row r="42">
          <cell r="A42">
            <v>41</v>
          </cell>
          <cell r="B42" t="str">
            <v>CAMPAN</v>
          </cell>
          <cell r="C42" t="str">
            <v>Annick</v>
          </cell>
          <cell r="D42" t="str">
            <v>172, Rue de Quimper</v>
          </cell>
          <cell r="E42">
            <v>29300</v>
          </cell>
          <cell r="F42" t="str">
            <v>Quimperlé</v>
          </cell>
          <cell r="G42">
            <v>40498</v>
          </cell>
          <cell r="H42">
            <v>298962616</v>
          </cell>
          <cell r="K42" t="str">
            <v>F</v>
          </cell>
          <cell r="L42" t="str">
            <v>S.Ce</v>
          </cell>
          <cell r="O42"/>
          <cell r="Q42"/>
        </row>
        <row r="43">
          <cell r="A43">
            <v>42</v>
          </cell>
          <cell r="B43" t="str">
            <v>CARON</v>
          </cell>
          <cell r="C43" t="str">
            <v>Karine</v>
          </cell>
          <cell r="D43" t="str">
            <v>4, Rue René Huiban</v>
          </cell>
          <cell r="E43">
            <v>29390</v>
          </cell>
          <cell r="F43" t="str">
            <v>Scaër</v>
          </cell>
          <cell r="G43">
            <v>40567</v>
          </cell>
          <cell r="I43">
            <v>663805075</v>
          </cell>
          <cell r="K43" t="str">
            <v>F</v>
          </cell>
          <cell r="L43" t="str">
            <v>S. C.e</v>
          </cell>
          <cell r="M43" t="str">
            <v>De Dietrich</v>
          </cell>
          <cell r="O43"/>
          <cell r="Q43"/>
        </row>
        <row r="44">
          <cell r="O44"/>
          <cell r="Q44"/>
        </row>
        <row r="45">
          <cell r="B45"/>
          <cell r="O45"/>
          <cell r="Q45"/>
        </row>
        <row r="46">
          <cell r="O46"/>
          <cell r="Q46"/>
        </row>
        <row r="47">
          <cell r="M47"/>
          <cell r="O47"/>
          <cell r="Q47"/>
        </row>
        <row r="48">
          <cell r="O48"/>
          <cell r="Q48"/>
        </row>
        <row r="49">
          <cell r="O49"/>
          <cell r="Q49"/>
        </row>
        <row r="50">
          <cell r="O50"/>
          <cell r="Q50"/>
        </row>
        <row r="51">
          <cell r="O51"/>
          <cell r="Q51"/>
        </row>
        <row r="52">
          <cell r="O52"/>
          <cell r="Q52"/>
        </row>
        <row r="53">
          <cell r="B53"/>
          <cell r="O53"/>
          <cell r="Q53"/>
        </row>
        <row r="54">
          <cell r="O54"/>
          <cell r="Q54"/>
        </row>
        <row r="55">
          <cell r="O55"/>
          <cell r="Q55"/>
        </row>
        <row r="56">
          <cell r="O56"/>
          <cell r="Q56"/>
        </row>
        <row r="57">
          <cell r="B57"/>
          <cell r="O57"/>
          <cell r="Q57"/>
        </row>
        <row r="58">
          <cell r="B58"/>
          <cell r="E58"/>
          <cell r="F58"/>
          <cell r="I58"/>
          <cell r="J58"/>
          <cell r="N58"/>
          <cell r="O58"/>
          <cell r="P58"/>
          <cell r="Q58"/>
        </row>
        <row r="59">
          <cell r="O59"/>
          <cell r="Q59"/>
        </row>
        <row r="60">
          <cell r="O60"/>
          <cell r="Q60"/>
        </row>
        <row r="61">
          <cell r="B61"/>
          <cell r="O61"/>
          <cell r="Q61"/>
        </row>
        <row r="62">
          <cell r="O62"/>
          <cell r="Q62"/>
        </row>
        <row r="63">
          <cell r="B63"/>
          <cell r="O63"/>
          <cell r="Q63"/>
        </row>
        <row r="64">
          <cell r="O64"/>
          <cell r="Q64"/>
        </row>
        <row r="65">
          <cell r="O65"/>
          <cell r="Q65"/>
        </row>
        <row r="66">
          <cell r="O66"/>
          <cell r="Q66"/>
        </row>
        <row r="67">
          <cell r="O67"/>
          <cell r="Q67"/>
        </row>
        <row r="68">
          <cell r="F68"/>
          <cell r="O68"/>
          <cell r="Q68"/>
        </row>
        <row r="69">
          <cell r="O69"/>
          <cell r="Q69"/>
        </row>
        <row r="70">
          <cell r="B70"/>
          <cell r="O70"/>
          <cell r="Q70"/>
        </row>
        <row r="71">
          <cell r="B71"/>
          <cell r="O71"/>
          <cell r="Q71"/>
        </row>
        <row r="72">
          <cell r="O72"/>
          <cell r="Q72"/>
        </row>
        <row r="73">
          <cell r="O73"/>
          <cell r="Q73"/>
        </row>
        <row r="74">
          <cell r="B74"/>
          <cell r="O74"/>
          <cell r="Q74"/>
        </row>
        <row r="75">
          <cell r="O75"/>
          <cell r="Q75"/>
        </row>
        <row r="76">
          <cell r="O76"/>
          <cell r="Q76"/>
        </row>
        <row r="77">
          <cell r="B77"/>
          <cell r="O77"/>
          <cell r="Q77"/>
        </row>
        <row r="78">
          <cell r="O78"/>
          <cell r="Q78"/>
        </row>
        <row r="79">
          <cell r="O79"/>
          <cell r="Q79"/>
        </row>
        <row r="80">
          <cell r="B80"/>
          <cell r="O80"/>
          <cell r="Q80"/>
        </row>
        <row r="81">
          <cell r="H81"/>
          <cell r="O81"/>
          <cell r="Q81"/>
        </row>
        <row r="82">
          <cell r="O82"/>
          <cell r="Q82"/>
        </row>
        <row r="83">
          <cell r="H83"/>
          <cell r="I83"/>
          <cell r="J83"/>
          <cell r="O83"/>
          <cell r="Q83"/>
        </row>
        <row r="84">
          <cell r="O84"/>
          <cell r="Q84"/>
        </row>
        <row r="85">
          <cell r="O85"/>
          <cell r="Q85"/>
        </row>
        <row r="86">
          <cell r="O86"/>
          <cell r="Q86"/>
        </row>
        <row r="87">
          <cell r="B87"/>
          <cell r="O87"/>
          <cell r="Q87"/>
        </row>
        <row r="88">
          <cell r="O88"/>
          <cell r="Q88"/>
        </row>
        <row r="89">
          <cell r="F89"/>
          <cell r="O89"/>
          <cell r="Q89"/>
        </row>
        <row r="90">
          <cell r="O90"/>
          <cell r="Q90"/>
        </row>
        <row r="91">
          <cell r="O91"/>
          <cell r="Q91"/>
        </row>
        <row r="92">
          <cell r="O92"/>
          <cell r="Q92"/>
        </row>
        <row r="93">
          <cell r="O93"/>
          <cell r="Q93"/>
        </row>
        <row r="94">
          <cell r="O94"/>
          <cell r="Q94"/>
        </row>
        <row r="95">
          <cell r="O95"/>
          <cell r="Q95"/>
        </row>
        <row r="96">
          <cell r="B96"/>
          <cell r="O96"/>
          <cell r="Q96"/>
        </row>
        <row r="97">
          <cell r="O97"/>
          <cell r="Q97"/>
        </row>
        <row r="98">
          <cell r="O98"/>
          <cell r="Q98"/>
        </row>
        <row r="99">
          <cell r="H99"/>
          <cell r="I99"/>
          <cell r="J99"/>
          <cell r="O99"/>
          <cell r="Q99"/>
        </row>
        <row r="100">
          <cell r="B100"/>
          <cell r="O100"/>
          <cell r="Q100"/>
        </row>
        <row r="101">
          <cell r="O101"/>
          <cell r="Q101"/>
        </row>
        <row r="102">
          <cell r="H102"/>
          <cell r="I102"/>
          <cell r="J102"/>
          <cell r="O102"/>
          <cell r="Q102"/>
        </row>
        <row r="103">
          <cell r="O103"/>
          <cell r="Q103"/>
        </row>
        <row r="104">
          <cell r="O104"/>
          <cell r="Q104"/>
        </row>
        <row r="105">
          <cell r="B105"/>
          <cell r="O105"/>
          <cell r="Q105"/>
        </row>
        <row r="106">
          <cell r="O106"/>
          <cell r="Q106"/>
        </row>
        <row r="107">
          <cell r="O107"/>
          <cell r="Q107"/>
        </row>
        <row r="108">
          <cell r="B108"/>
          <cell r="O108"/>
          <cell r="Q108"/>
        </row>
        <row r="109">
          <cell r="O109"/>
          <cell r="Q109"/>
        </row>
        <row r="110">
          <cell r="O110"/>
          <cell r="Q110"/>
        </row>
        <row r="111">
          <cell r="O111"/>
          <cell r="Q111"/>
        </row>
        <row r="112">
          <cell r="O112"/>
          <cell r="Q112"/>
        </row>
        <row r="113">
          <cell r="B113"/>
          <cell r="O113"/>
          <cell r="Q113"/>
        </row>
        <row r="114">
          <cell r="O114"/>
          <cell r="Q114"/>
        </row>
        <row r="115">
          <cell r="B115"/>
          <cell r="O115"/>
          <cell r="Q115"/>
        </row>
        <row r="116">
          <cell r="H116"/>
          <cell r="O116"/>
          <cell r="Q116"/>
        </row>
        <row r="117">
          <cell r="O117"/>
          <cell r="Q117"/>
        </row>
        <row r="118">
          <cell r="O118"/>
          <cell r="Q118"/>
        </row>
        <row r="119">
          <cell r="O119"/>
          <cell r="Q119"/>
        </row>
        <row r="120">
          <cell r="O120"/>
          <cell r="Q120"/>
        </row>
        <row r="121">
          <cell r="B121"/>
          <cell r="O121"/>
          <cell r="Q121"/>
        </row>
        <row r="122">
          <cell r="B122"/>
          <cell r="O122"/>
          <cell r="Q122"/>
        </row>
        <row r="123">
          <cell r="O123"/>
          <cell r="Q123"/>
        </row>
        <row r="124">
          <cell r="O124"/>
          <cell r="Q124"/>
        </row>
        <row r="125">
          <cell r="O125"/>
          <cell r="Q125"/>
        </row>
        <row r="126">
          <cell r="O126"/>
          <cell r="Q126"/>
        </row>
        <row r="127">
          <cell r="B127"/>
          <cell r="O127"/>
          <cell r="Q127"/>
        </row>
        <row r="128">
          <cell r="O128"/>
          <cell r="Q128"/>
        </row>
        <row r="129">
          <cell r="O129"/>
          <cell r="Q129"/>
        </row>
        <row r="130">
          <cell r="O130"/>
          <cell r="Q130"/>
        </row>
        <row r="131">
          <cell r="B131"/>
          <cell r="O131"/>
          <cell r="Q131"/>
        </row>
        <row r="132">
          <cell r="O132"/>
          <cell r="Q132"/>
        </row>
        <row r="133">
          <cell r="B133"/>
          <cell r="O133"/>
          <cell r="Q133"/>
        </row>
        <row r="134">
          <cell r="O134"/>
          <cell r="Q134"/>
        </row>
        <row r="135">
          <cell r="B135"/>
          <cell r="O135"/>
          <cell r="Q135"/>
        </row>
        <row r="136">
          <cell r="O136"/>
          <cell r="Q136"/>
        </row>
        <row r="137">
          <cell r="O137"/>
          <cell r="Q137"/>
        </row>
        <row r="138">
          <cell r="O138"/>
          <cell r="Q138"/>
        </row>
        <row r="139">
          <cell r="B139"/>
          <cell r="O139"/>
          <cell r="Q139"/>
        </row>
        <row r="140">
          <cell r="B140"/>
          <cell r="O140"/>
          <cell r="Q140"/>
        </row>
        <row r="141">
          <cell r="K141"/>
          <cell r="L141"/>
          <cell r="O141"/>
          <cell r="Q141"/>
        </row>
        <row r="142">
          <cell r="O142"/>
          <cell r="Q142"/>
        </row>
        <row r="143">
          <cell r="B143"/>
          <cell r="O143"/>
          <cell r="Q143"/>
        </row>
        <row r="144">
          <cell r="O144"/>
          <cell r="Q144"/>
        </row>
        <row r="145">
          <cell r="O145"/>
          <cell r="Q145"/>
        </row>
        <row r="146">
          <cell r="O146"/>
          <cell r="Q146"/>
        </row>
        <row r="147">
          <cell r="O147"/>
          <cell r="Q147"/>
        </row>
        <row r="148">
          <cell r="B148"/>
          <cell r="O148"/>
          <cell r="Q148"/>
        </row>
        <row r="149">
          <cell r="B149"/>
          <cell r="O149"/>
          <cell r="Q149"/>
        </row>
        <row r="150">
          <cell r="G150"/>
          <cell r="O150"/>
          <cell r="Q150"/>
        </row>
        <row r="151">
          <cell r="B151"/>
          <cell r="O151"/>
          <cell r="Q151"/>
        </row>
        <row r="152">
          <cell r="B152"/>
          <cell r="O152"/>
          <cell r="Q152"/>
        </row>
        <row r="153">
          <cell r="O153"/>
          <cell r="Q153"/>
        </row>
        <row r="154">
          <cell r="B154"/>
          <cell r="O154"/>
          <cell r="Q154"/>
        </row>
        <row r="155">
          <cell r="O155"/>
          <cell r="Q155"/>
        </row>
        <row r="156">
          <cell r="B156"/>
          <cell r="O156"/>
          <cell r="Q156"/>
        </row>
        <row r="157">
          <cell r="B157"/>
          <cell r="O157"/>
          <cell r="Q157"/>
        </row>
        <row r="158">
          <cell r="O158"/>
          <cell r="Q158"/>
        </row>
        <row r="159">
          <cell r="B159"/>
          <cell r="O159"/>
          <cell r="Q159"/>
        </row>
        <row r="160">
          <cell r="B160"/>
          <cell r="O160"/>
          <cell r="Q160"/>
        </row>
        <row r="161">
          <cell r="O161"/>
          <cell r="Q161"/>
        </row>
        <row r="162">
          <cell r="B162"/>
          <cell r="H162"/>
          <cell r="I162"/>
          <cell r="J162"/>
          <cell r="O162"/>
          <cell r="Q162"/>
        </row>
        <row r="163">
          <cell r="O163"/>
          <cell r="Q163"/>
        </row>
        <row r="164">
          <cell r="B164"/>
          <cell r="O164"/>
          <cell r="Q164"/>
        </row>
        <row r="165">
          <cell r="B165"/>
          <cell r="O165"/>
          <cell r="Q165"/>
        </row>
        <row r="166">
          <cell r="O166"/>
          <cell r="Q166"/>
        </row>
        <row r="167">
          <cell r="B167"/>
          <cell r="O167"/>
          <cell r="Q167"/>
        </row>
        <row r="168">
          <cell r="B168"/>
          <cell r="O168"/>
          <cell r="Q168"/>
        </row>
        <row r="169">
          <cell r="B169"/>
          <cell r="O169"/>
          <cell r="Q169"/>
        </row>
        <row r="170">
          <cell r="B170"/>
          <cell r="O170"/>
          <cell r="Q170"/>
        </row>
        <row r="171">
          <cell r="B171"/>
          <cell r="O171"/>
          <cell r="Q171"/>
        </row>
        <row r="172">
          <cell r="B172"/>
          <cell r="H172"/>
          <cell r="I172"/>
          <cell r="J172"/>
          <cell r="O172"/>
          <cell r="Q172"/>
        </row>
        <row r="173">
          <cell r="B173"/>
          <cell r="O173"/>
          <cell r="Q173"/>
        </row>
        <row r="174">
          <cell r="B174"/>
          <cell r="O174"/>
          <cell r="Q174"/>
        </row>
        <row r="175">
          <cell r="B175"/>
          <cell r="O175"/>
          <cell r="Q175"/>
        </row>
        <row r="176">
          <cell r="B176"/>
          <cell r="O176"/>
          <cell r="Q176"/>
        </row>
        <row r="177">
          <cell r="B177"/>
          <cell r="H177"/>
          <cell r="I177"/>
          <cell r="J177"/>
          <cell r="O177"/>
          <cell r="Q177"/>
        </row>
        <row r="178">
          <cell r="B178"/>
          <cell r="H178"/>
          <cell r="I178"/>
          <cell r="J178"/>
          <cell r="O178"/>
          <cell r="Q178"/>
        </row>
        <row r="179">
          <cell r="B179"/>
          <cell r="O179"/>
          <cell r="Q179"/>
        </row>
        <row r="180">
          <cell r="B180"/>
          <cell r="O180"/>
          <cell r="Q180"/>
        </row>
        <row r="181">
          <cell r="B181"/>
          <cell r="C181"/>
          <cell r="H181"/>
          <cell r="I181"/>
          <cell r="J181"/>
          <cell r="N181"/>
          <cell r="O181"/>
          <cell r="P181"/>
          <cell r="Q181"/>
        </row>
        <row r="182">
          <cell r="O182"/>
          <cell r="Q182"/>
        </row>
        <row r="183">
          <cell r="O183"/>
          <cell r="Q183"/>
        </row>
        <row r="184">
          <cell r="B184"/>
          <cell r="O184"/>
          <cell r="Q184"/>
        </row>
        <row r="185">
          <cell r="B185"/>
          <cell r="O185"/>
          <cell r="Q185"/>
        </row>
        <row r="186">
          <cell r="B186"/>
          <cell r="O186"/>
          <cell r="Q186"/>
        </row>
        <row r="187">
          <cell r="B187"/>
          <cell r="I187"/>
          <cell r="J187"/>
          <cell r="O187"/>
          <cell r="Q187"/>
        </row>
        <row r="188">
          <cell r="B188"/>
          <cell r="O188"/>
          <cell r="Q188"/>
        </row>
        <row r="189">
          <cell r="B189"/>
          <cell r="O189"/>
          <cell r="Q189"/>
        </row>
        <row r="190">
          <cell r="B190"/>
          <cell r="J190"/>
          <cell r="O190"/>
          <cell r="Q190"/>
        </row>
        <row r="191">
          <cell r="B191"/>
          <cell r="O191"/>
          <cell r="Q191"/>
        </row>
        <row r="192">
          <cell r="B192"/>
          <cell r="O192"/>
          <cell r="Q192"/>
        </row>
        <row r="193">
          <cell r="B193"/>
          <cell r="O193"/>
          <cell r="Q193"/>
        </row>
        <row r="194">
          <cell r="B194"/>
          <cell r="O194"/>
          <cell r="Q194"/>
        </row>
        <row r="195">
          <cell r="B195"/>
          <cell r="F195"/>
          <cell r="O195"/>
          <cell r="Q195"/>
        </row>
        <row r="196">
          <cell r="B196"/>
          <cell r="D196"/>
          <cell r="E196"/>
          <cell r="F196"/>
          <cell r="J196"/>
          <cell r="N196"/>
          <cell r="O196"/>
          <cell r="P196"/>
          <cell r="Q196"/>
        </row>
        <row r="197">
          <cell r="O197"/>
          <cell r="Q197"/>
        </row>
        <row r="198">
          <cell r="B198"/>
          <cell r="O198"/>
          <cell r="Q198"/>
        </row>
        <row r="199">
          <cell r="B199"/>
          <cell r="O199"/>
          <cell r="Q199"/>
        </row>
        <row r="200">
          <cell r="B200"/>
          <cell r="O200"/>
          <cell r="Q200"/>
        </row>
        <row r="201">
          <cell r="O201"/>
          <cell r="Q201"/>
        </row>
        <row r="202">
          <cell r="B202"/>
          <cell r="H202"/>
          <cell r="O202"/>
          <cell r="Q202"/>
        </row>
        <row r="203">
          <cell r="B203"/>
          <cell r="O203"/>
          <cell r="Q203"/>
        </row>
        <row r="204">
          <cell r="B204"/>
          <cell r="O204"/>
          <cell r="Q204"/>
        </row>
        <row r="205">
          <cell r="B205"/>
          <cell r="O205"/>
          <cell r="Q205"/>
        </row>
        <row r="206">
          <cell r="B206"/>
          <cell r="I206"/>
          <cell r="J206"/>
          <cell r="O206"/>
          <cell r="P206"/>
          <cell r="Q206"/>
        </row>
        <row r="207">
          <cell r="B207"/>
          <cell r="O207"/>
          <cell r="Q207"/>
        </row>
        <row r="208">
          <cell r="B208"/>
          <cell r="F208"/>
          <cell r="O208"/>
          <cell r="Q208"/>
        </row>
        <row r="209">
          <cell r="B209"/>
          <cell r="O209"/>
          <cell r="Q209"/>
        </row>
        <row r="210">
          <cell r="B210"/>
          <cell r="O210"/>
          <cell r="Q210"/>
        </row>
        <row r="211">
          <cell r="B211"/>
          <cell r="O211"/>
          <cell r="Q211"/>
        </row>
        <row r="212">
          <cell r="B212"/>
          <cell r="O212"/>
          <cell r="Q212"/>
        </row>
        <row r="213">
          <cell r="B213"/>
          <cell r="O213"/>
          <cell r="Q213"/>
        </row>
        <row r="214">
          <cell r="B214"/>
          <cell r="O214"/>
          <cell r="Q214"/>
        </row>
        <row r="215">
          <cell r="B215"/>
          <cell r="O215"/>
          <cell r="Q215"/>
        </row>
        <row r="216">
          <cell r="B216"/>
          <cell r="O216"/>
          <cell r="Q216"/>
        </row>
        <row r="217">
          <cell r="B217"/>
          <cell r="O217"/>
          <cell r="Q217"/>
        </row>
        <row r="218">
          <cell r="B218"/>
          <cell r="O218"/>
          <cell r="Q218"/>
        </row>
        <row r="219">
          <cell r="B219"/>
          <cell r="O219"/>
          <cell r="Q219"/>
        </row>
        <row r="220">
          <cell r="B220"/>
          <cell r="H220"/>
          <cell r="I220"/>
          <cell r="J220"/>
          <cell r="O220"/>
          <cell r="Q220"/>
        </row>
        <row r="221">
          <cell r="B221"/>
          <cell r="O221"/>
          <cell r="Q221"/>
        </row>
        <row r="222">
          <cell r="B222"/>
          <cell r="O222"/>
          <cell r="Q222"/>
        </row>
        <row r="223">
          <cell r="B223"/>
          <cell r="O223"/>
          <cell r="Q223"/>
        </row>
        <row r="224">
          <cell r="B224"/>
          <cell r="O224"/>
          <cell r="Q224"/>
        </row>
        <row r="225">
          <cell r="B225"/>
          <cell r="O225"/>
          <cell r="Q225"/>
        </row>
        <row r="226">
          <cell r="B226"/>
          <cell r="O226"/>
          <cell r="Q226"/>
        </row>
        <row r="227">
          <cell r="B227"/>
          <cell r="O227"/>
          <cell r="Q227"/>
        </row>
        <row r="228">
          <cell r="B228"/>
          <cell r="O228"/>
          <cell r="Q228"/>
        </row>
        <row r="229">
          <cell r="B229"/>
          <cell r="O229"/>
          <cell r="Q229"/>
        </row>
        <row r="230">
          <cell r="B230"/>
          <cell r="O230"/>
          <cell r="Q230"/>
        </row>
        <row r="231">
          <cell r="B231"/>
          <cell r="O231"/>
          <cell r="Q231"/>
        </row>
        <row r="232">
          <cell r="B232"/>
          <cell r="O232"/>
          <cell r="Q232"/>
        </row>
        <row r="233">
          <cell r="B233"/>
          <cell r="O233"/>
          <cell r="Q233"/>
        </row>
        <row r="234">
          <cell r="B234"/>
          <cell r="O234"/>
          <cell r="Q234"/>
        </row>
        <row r="235">
          <cell r="B235"/>
          <cell r="O235"/>
          <cell r="Q235"/>
        </row>
        <row r="236">
          <cell r="B236"/>
          <cell r="O236"/>
          <cell r="Q236"/>
        </row>
        <row r="237">
          <cell r="B237"/>
          <cell r="O237"/>
          <cell r="Q237"/>
        </row>
        <row r="238">
          <cell r="B238"/>
          <cell r="O238"/>
          <cell r="Q238"/>
        </row>
        <row r="239">
          <cell r="B239"/>
          <cell r="O239"/>
          <cell r="Q239"/>
        </row>
        <row r="240">
          <cell r="O240"/>
          <cell r="Q240"/>
        </row>
        <row r="241">
          <cell r="B241"/>
          <cell r="O241"/>
          <cell r="Q241"/>
        </row>
        <row r="242">
          <cell r="B242"/>
          <cell r="O242"/>
          <cell r="Q242"/>
        </row>
        <row r="244">
          <cell r="B244"/>
          <cell r="O244"/>
          <cell r="Q244"/>
        </row>
        <row r="245">
          <cell r="B245"/>
          <cell r="H245"/>
          <cell r="O245"/>
          <cell r="Q245"/>
        </row>
        <row r="246">
          <cell r="B246"/>
          <cell r="O246"/>
          <cell r="Q246"/>
        </row>
        <row r="247">
          <cell r="B247"/>
          <cell r="O247"/>
          <cell r="Q247"/>
        </row>
        <row r="248">
          <cell r="B248"/>
          <cell r="O248"/>
          <cell r="Q248"/>
        </row>
        <row r="249">
          <cell r="B249"/>
          <cell r="O249"/>
          <cell r="Q249"/>
        </row>
        <row r="250">
          <cell r="B250"/>
          <cell r="O250"/>
          <cell r="Q250"/>
        </row>
        <row r="251">
          <cell r="O251"/>
          <cell r="Q251"/>
        </row>
        <row r="252">
          <cell r="B252"/>
          <cell r="O252"/>
          <cell r="Q252"/>
        </row>
        <row r="253">
          <cell r="B253"/>
          <cell r="H253"/>
          <cell r="I253"/>
          <cell r="J253"/>
          <cell r="O253"/>
          <cell r="Q253"/>
        </row>
        <row r="254">
          <cell r="B254"/>
          <cell r="O254"/>
          <cell r="Q254"/>
        </row>
        <row r="255">
          <cell r="B255"/>
          <cell r="O255"/>
          <cell r="Q255"/>
        </row>
        <row r="256">
          <cell r="B256"/>
          <cell r="O256"/>
          <cell r="Q256"/>
        </row>
        <row r="257">
          <cell r="B257"/>
          <cell r="O257"/>
          <cell r="Q257"/>
        </row>
        <row r="258">
          <cell r="B258"/>
          <cell r="O258"/>
          <cell r="Q258"/>
        </row>
        <row r="259">
          <cell r="B259"/>
          <cell r="O259"/>
          <cell r="Q259"/>
        </row>
        <row r="260">
          <cell r="B260"/>
          <cell r="D260"/>
          <cell r="E260"/>
          <cell r="F260"/>
          <cell r="O260"/>
          <cell r="Q260"/>
        </row>
        <row r="261">
          <cell r="B261"/>
          <cell r="O261"/>
          <cell r="Q261"/>
        </row>
        <row r="262">
          <cell r="B262"/>
          <cell r="O262"/>
          <cell r="Q262"/>
        </row>
        <row r="263">
          <cell r="B263"/>
          <cell r="O263"/>
          <cell r="Q263"/>
        </row>
        <row r="264">
          <cell r="B264"/>
          <cell r="H264"/>
          <cell r="I264"/>
          <cell r="J264"/>
          <cell r="O264"/>
          <cell r="Q264"/>
        </row>
        <row r="265">
          <cell r="B265"/>
          <cell r="O265"/>
          <cell r="Q265"/>
        </row>
        <row r="266">
          <cell r="B266"/>
          <cell r="O266"/>
          <cell r="Q266"/>
        </row>
        <row r="267">
          <cell r="B267"/>
          <cell r="O267"/>
          <cell r="Q267"/>
        </row>
        <row r="268">
          <cell r="B268"/>
          <cell r="O268"/>
          <cell r="Q268"/>
        </row>
        <row r="269">
          <cell r="O269"/>
          <cell r="Q269"/>
        </row>
        <row r="270">
          <cell r="B270"/>
          <cell r="K270"/>
          <cell r="O270"/>
          <cell r="Q270"/>
        </row>
        <row r="271">
          <cell r="B271"/>
          <cell r="H271"/>
          <cell r="I271"/>
          <cell r="J271"/>
          <cell r="O271"/>
          <cell r="Q271"/>
        </row>
        <row r="272">
          <cell r="B272"/>
          <cell r="O272"/>
          <cell r="Q272"/>
        </row>
        <row r="273">
          <cell r="B273"/>
          <cell r="O273"/>
          <cell r="Q273"/>
        </row>
        <row r="274">
          <cell r="B274"/>
          <cell r="O274"/>
          <cell r="Q274"/>
        </row>
        <row r="275">
          <cell r="B275"/>
          <cell r="H275"/>
          <cell r="O275"/>
          <cell r="Q275"/>
        </row>
        <row r="276">
          <cell r="B276"/>
          <cell r="O276"/>
          <cell r="Q276"/>
        </row>
        <row r="277">
          <cell r="B277"/>
          <cell r="O277"/>
          <cell r="Q277"/>
        </row>
        <row r="278">
          <cell r="B278"/>
          <cell r="O278"/>
          <cell r="Q278"/>
        </row>
        <row r="279">
          <cell r="B279"/>
          <cell r="O279"/>
          <cell r="Q279"/>
        </row>
        <row r="281">
          <cell r="B281"/>
          <cell r="O281"/>
          <cell r="Q281"/>
        </row>
        <row r="282">
          <cell r="O282"/>
          <cell r="Q282"/>
        </row>
        <row r="283">
          <cell r="B283"/>
          <cell r="O283"/>
          <cell r="Q283"/>
        </row>
        <row r="284">
          <cell r="B284"/>
          <cell r="O284"/>
          <cell r="Q284"/>
        </row>
        <row r="285">
          <cell r="B285"/>
          <cell r="O285"/>
          <cell r="Q285"/>
        </row>
        <row r="286">
          <cell r="B286"/>
          <cell r="O286"/>
          <cell r="Q286"/>
        </row>
        <row r="287">
          <cell r="B287"/>
          <cell r="O287"/>
          <cell r="Q287"/>
        </row>
        <row r="288">
          <cell r="B288"/>
          <cell r="O288"/>
          <cell r="Q288"/>
        </row>
        <row r="289">
          <cell r="B289"/>
          <cell r="O289"/>
          <cell r="Q289"/>
        </row>
        <row r="290">
          <cell r="B290"/>
          <cell r="O290"/>
          <cell r="Q290"/>
        </row>
        <row r="291">
          <cell r="B291"/>
          <cell r="H291"/>
          <cell r="I291"/>
          <cell r="J291"/>
          <cell r="O291"/>
          <cell r="Q291"/>
        </row>
        <row r="292">
          <cell r="B292"/>
          <cell r="O292"/>
          <cell r="Q292"/>
        </row>
        <row r="293">
          <cell r="B293"/>
          <cell r="I293"/>
          <cell r="O293"/>
          <cell r="Q293"/>
        </row>
        <row r="294">
          <cell r="B294"/>
          <cell r="O294"/>
          <cell r="Q294"/>
        </row>
        <row r="295">
          <cell r="B295"/>
          <cell r="F295"/>
          <cell r="O295"/>
          <cell r="Q295"/>
        </row>
        <row r="296">
          <cell r="B296"/>
          <cell r="O296"/>
          <cell r="Q296"/>
        </row>
        <row r="297">
          <cell r="B297"/>
          <cell r="H297"/>
          <cell r="I297"/>
          <cell r="J297"/>
          <cell r="O297"/>
          <cell r="Q297"/>
        </row>
        <row r="298">
          <cell r="B298"/>
          <cell r="O298"/>
          <cell r="Q298"/>
        </row>
        <row r="299">
          <cell r="B299"/>
          <cell r="O299"/>
          <cell r="Q299"/>
        </row>
        <row r="300">
          <cell r="B300"/>
          <cell r="O300"/>
          <cell r="Q300"/>
        </row>
        <row r="301">
          <cell r="B301"/>
          <cell r="O301"/>
          <cell r="Q301"/>
        </row>
        <row r="302">
          <cell r="B302"/>
          <cell r="O302"/>
          <cell r="Q302"/>
        </row>
        <row r="303">
          <cell r="B303"/>
          <cell r="O303"/>
          <cell r="Q303"/>
        </row>
        <row r="304">
          <cell r="B304"/>
          <cell r="O304"/>
          <cell r="Q304"/>
        </row>
        <row r="305">
          <cell r="B305"/>
          <cell r="O305"/>
          <cell r="Q305"/>
        </row>
        <row r="306">
          <cell r="B306"/>
          <cell r="O306"/>
          <cell r="Q306"/>
        </row>
        <row r="307">
          <cell r="B307"/>
          <cell r="O307"/>
          <cell r="Q307"/>
        </row>
        <row r="308">
          <cell r="B308"/>
          <cell r="O308"/>
          <cell r="Q308"/>
        </row>
        <row r="309">
          <cell r="B309"/>
          <cell r="O309"/>
          <cell r="Q309"/>
        </row>
        <row r="310">
          <cell r="B310"/>
          <cell r="O310"/>
          <cell r="Q310"/>
        </row>
        <row r="311">
          <cell r="O311"/>
          <cell r="Q311"/>
        </row>
        <row r="312">
          <cell r="O312"/>
          <cell r="Q312"/>
        </row>
        <row r="313">
          <cell r="B313"/>
          <cell r="H313"/>
          <cell r="I313"/>
          <cell r="J313"/>
          <cell r="O313"/>
          <cell r="Q313"/>
        </row>
        <row r="314">
          <cell r="B314"/>
          <cell r="O314"/>
          <cell r="Q314"/>
        </row>
        <row r="315">
          <cell r="B315"/>
          <cell r="O315"/>
          <cell r="Q315"/>
        </row>
        <row r="316">
          <cell r="B316"/>
          <cell r="O316"/>
          <cell r="Q316"/>
        </row>
        <row r="317">
          <cell r="B317"/>
          <cell r="O317"/>
          <cell r="Q317"/>
        </row>
        <row r="318">
          <cell r="B318"/>
          <cell r="O318"/>
          <cell r="Q318"/>
        </row>
        <row r="319">
          <cell r="B319"/>
          <cell r="O319"/>
          <cell r="Q319"/>
        </row>
        <row r="320">
          <cell r="B320"/>
          <cell r="O320"/>
          <cell r="Q320"/>
        </row>
        <row r="321">
          <cell r="B321"/>
          <cell r="O321"/>
          <cell r="Q321"/>
        </row>
        <row r="322">
          <cell r="B322"/>
          <cell r="O322"/>
          <cell r="Q322"/>
        </row>
        <row r="323">
          <cell r="B323"/>
          <cell r="O323"/>
          <cell r="Q323"/>
        </row>
        <row r="324">
          <cell r="B324"/>
          <cell r="O324"/>
          <cell r="Q324"/>
        </row>
        <row r="325">
          <cell r="B325"/>
          <cell r="O325"/>
          <cell r="Q325"/>
        </row>
        <row r="326">
          <cell r="B326"/>
          <cell r="O326"/>
          <cell r="Q326"/>
        </row>
        <row r="327">
          <cell r="B327"/>
          <cell r="O327"/>
          <cell r="Q327"/>
        </row>
        <row r="328">
          <cell r="B328"/>
          <cell r="O328"/>
          <cell r="Q328"/>
        </row>
        <row r="329">
          <cell r="B329"/>
          <cell r="O329"/>
          <cell r="Q329"/>
        </row>
        <row r="330">
          <cell r="B330"/>
          <cell r="O330"/>
          <cell r="Q330"/>
        </row>
        <row r="331">
          <cell r="B331"/>
          <cell r="O331"/>
          <cell r="Q331"/>
        </row>
        <row r="332">
          <cell r="B332"/>
          <cell r="O332"/>
          <cell r="Q332"/>
        </row>
        <row r="333">
          <cell r="B333"/>
          <cell r="O333"/>
          <cell r="Q333"/>
        </row>
        <row r="334">
          <cell r="B334"/>
          <cell r="O334"/>
          <cell r="Q334"/>
        </row>
        <row r="335">
          <cell r="B335"/>
          <cell r="H335"/>
          <cell r="I335"/>
          <cell r="J335"/>
          <cell r="O335"/>
          <cell r="Q335"/>
        </row>
        <row r="336">
          <cell r="O336"/>
          <cell r="Q336"/>
        </row>
        <row r="337">
          <cell r="B337"/>
          <cell r="H337"/>
          <cell r="I337"/>
          <cell r="J337"/>
          <cell r="O337"/>
          <cell r="Q337"/>
        </row>
        <row r="338">
          <cell r="B338"/>
          <cell r="O338"/>
          <cell r="Q338"/>
        </row>
        <row r="339">
          <cell r="B339"/>
          <cell r="O339"/>
          <cell r="Q339"/>
        </row>
        <row r="340">
          <cell r="B340"/>
          <cell r="O340"/>
          <cell r="Q340"/>
        </row>
        <row r="341">
          <cell r="B341"/>
          <cell r="O341"/>
          <cell r="Q341"/>
        </row>
        <row r="342">
          <cell r="B342"/>
          <cell r="O342"/>
          <cell r="Q342"/>
        </row>
        <row r="343">
          <cell r="B343"/>
          <cell r="O343"/>
          <cell r="Q343"/>
        </row>
        <row r="344">
          <cell r="B344"/>
          <cell r="O344"/>
          <cell r="Q344"/>
        </row>
        <row r="345">
          <cell r="B345"/>
          <cell r="O345"/>
          <cell r="Q345"/>
        </row>
        <row r="346">
          <cell r="B346"/>
          <cell r="O346"/>
          <cell r="Q346"/>
        </row>
        <row r="347">
          <cell r="B347"/>
          <cell r="O347"/>
          <cell r="Q347"/>
        </row>
        <row r="348">
          <cell r="B348"/>
          <cell r="O348"/>
          <cell r="Q348"/>
        </row>
        <row r="349">
          <cell r="B349"/>
          <cell r="O349"/>
          <cell r="Q349"/>
        </row>
        <row r="350">
          <cell r="B350"/>
          <cell r="O350"/>
          <cell r="Q350"/>
        </row>
        <row r="351">
          <cell r="B351"/>
          <cell r="O351"/>
          <cell r="Q351"/>
        </row>
        <row r="352">
          <cell r="B352"/>
          <cell r="C352"/>
          <cell r="D352"/>
          <cell r="O352"/>
          <cell r="P352"/>
          <cell r="Q352"/>
        </row>
        <row r="353">
          <cell r="B353"/>
          <cell r="O353"/>
          <cell r="Q353"/>
        </row>
        <row r="354">
          <cell r="B354"/>
          <cell r="O354"/>
          <cell r="Q354"/>
        </row>
        <row r="355">
          <cell r="B355"/>
          <cell r="I355"/>
          <cell r="J355"/>
          <cell r="O355"/>
          <cell r="Q355"/>
        </row>
        <row r="356">
          <cell r="B356"/>
          <cell r="O356"/>
          <cell r="Q356"/>
        </row>
        <row r="357">
          <cell r="C357"/>
          <cell r="O357"/>
          <cell r="Q357"/>
        </row>
        <row r="358">
          <cell r="O358"/>
          <cell r="Q358"/>
        </row>
        <row r="359">
          <cell r="B359"/>
          <cell r="O359"/>
          <cell r="Q359"/>
        </row>
        <row r="360">
          <cell r="B360"/>
          <cell r="O360"/>
          <cell r="Q360"/>
        </row>
        <row r="361">
          <cell r="B361"/>
          <cell r="F361"/>
          <cell r="O361"/>
          <cell r="Q361"/>
        </row>
        <row r="362">
          <cell r="B362"/>
          <cell r="O362"/>
          <cell r="Q362"/>
        </row>
        <row r="363">
          <cell r="B363"/>
          <cell r="H363"/>
          <cell r="I363"/>
          <cell r="J363"/>
          <cell r="O363"/>
          <cell r="Q363"/>
        </row>
        <row r="364">
          <cell r="B364"/>
          <cell r="O364"/>
          <cell r="Q364"/>
        </row>
        <row r="365">
          <cell r="B365"/>
          <cell r="O365"/>
          <cell r="Q365"/>
        </row>
        <row r="366">
          <cell r="B366"/>
          <cell r="O366"/>
          <cell r="Q366"/>
        </row>
        <row r="367">
          <cell r="B367"/>
          <cell r="O367"/>
          <cell r="Q367"/>
        </row>
        <row r="368">
          <cell r="B368"/>
          <cell r="O368"/>
          <cell r="Q368"/>
        </row>
        <row r="369">
          <cell r="B369"/>
          <cell r="O369"/>
          <cell r="Q369"/>
        </row>
        <row r="370">
          <cell r="B370"/>
          <cell r="O370"/>
          <cell r="Q370"/>
        </row>
        <row r="371">
          <cell r="B371"/>
          <cell r="O371"/>
          <cell r="Q371"/>
        </row>
        <row r="372">
          <cell r="B372"/>
          <cell r="O372"/>
          <cell r="Q372"/>
        </row>
        <row r="373">
          <cell r="C373"/>
          <cell r="O373"/>
          <cell r="Q373"/>
        </row>
        <row r="374">
          <cell r="B374"/>
          <cell r="O374"/>
          <cell r="Q374"/>
        </row>
        <row r="375">
          <cell r="B375"/>
          <cell r="O375"/>
          <cell r="Q375"/>
        </row>
        <row r="376">
          <cell r="B376"/>
          <cell r="H376"/>
          <cell r="I376"/>
          <cell r="J376"/>
          <cell r="O376"/>
          <cell r="Q376"/>
        </row>
        <row r="377">
          <cell r="B377"/>
          <cell r="O377"/>
          <cell r="Q377"/>
        </row>
        <row r="378">
          <cell r="B378"/>
          <cell r="O378"/>
          <cell r="Q378"/>
        </row>
        <row r="379">
          <cell r="B379"/>
          <cell r="O379"/>
          <cell r="Q379"/>
        </row>
        <row r="380">
          <cell r="B380"/>
          <cell r="O380"/>
          <cell r="Q380"/>
        </row>
        <row r="381">
          <cell r="B381"/>
          <cell r="O381"/>
          <cell r="Q381"/>
        </row>
        <row r="382">
          <cell r="B382"/>
          <cell r="O382"/>
          <cell r="Q382"/>
        </row>
        <row r="383">
          <cell r="B383"/>
          <cell r="O383"/>
          <cell r="Q383"/>
        </row>
        <row r="384">
          <cell r="B384"/>
          <cell r="O384"/>
          <cell r="Q384"/>
        </row>
        <row r="385">
          <cell r="B385"/>
          <cell r="O385"/>
          <cell r="Q385"/>
        </row>
        <row r="386">
          <cell r="B386"/>
          <cell r="O386"/>
          <cell r="Q386"/>
        </row>
        <row r="387">
          <cell r="O387"/>
          <cell r="Q387"/>
        </row>
        <row r="388">
          <cell r="B388"/>
          <cell r="O388"/>
          <cell r="Q388"/>
        </row>
        <row r="389">
          <cell r="B389"/>
          <cell r="O389"/>
          <cell r="Q389"/>
        </row>
        <row r="390">
          <cell r="B390"/>
          <cell r="O390"/>
          <cell r="Q390"/>
        </row>
        <row r="391">
          <cell r="B391"/>
          <cell r="O391"/>
          <cell r="Q391"/>
        </row>
        <row r="392">
          <cell r="B392"/>
          <cell r="O392"/>
          <cell r="Q392"/>
        </row>
        <row r="393">
          <cell r="B393"/>
          <cell r="O393"/>
          <cell r="Q393"/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93"/>
  <sheetViews>
    <sheetView workbookViewId="0">
      <selection sqref="A1:F6"/>
    </sheetView>
  </sheetViews>
  <sheetFormatPr baseColWidth="10" defaultRowHeight="15" x14ac:dyDescent="0.25"/>
  <cols>
    <col min="1" max="1" width="7" style="5" customWidth="1"/>
    <col min="2" max="2" width="17.42578125" style="6" customWidth="1"/>
    <col min="3" max="3" width="10.42578125" style="6" customWidth="1"/>
    <col min="4" max="4" width="24.42578125" style="6" customWidth="1"/>
    <col min="5" max="5" width="9.42578125" style="7" customWidth="1"/>
    <col min="6" max="6" width="13" style="8" customWidth="1"/>
    <col min="7" max="7" width="9.5703125" style="9" customWidth="1"/>
    <col min="8" max="8" width="13.28515625" style="1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4" t="s">
        <v>7</v>
      </c>
    </row>
    <row r="2" spans="1:8" x14ac:dyDescent="0.25">
      <c r="A2" s="5">
        <v>1</v>
      </c>
      <c r="B2" s="6" t="s">
        <v>8</v>
      </c>
      <c r="C2" s="6" t="s">
        <v>9</v>
      </c>
      <c r="D2" s="6" t="s">
        <v>10</v>
      </c>
      <c r="E2" s="7">
        <v>10101</v>
      </c>
      <c r="F2" s="8" t="s">
        <v>11</v>
      </c>
      <c r="G2" s="9">
        <v>36892</v>
      </c>
    </row>
    <row r="3" spans="1:8" x14ac:dyDescent="0.25">
      <c r="A3" s="5">
        <v>2</v>
      </c>
      <c r="B3" s="6" t="s">
        <v>12</v>
      </c>
      <c r="C3" s="6" t="s">
        <v>13</v>
      </c>
      <c r="D3" s="6" t="s">
        <v>14</v>
      </c>
      <c r="E3" s="7">
        <v>20202</v>
      </c>
      <c r="F3" s="8" t="s">
        <v>15</v>
      </c>
      <c r="G3" s="9">
        <v>37623</v>
      </c>
    </row>
    <row r="4" spans="1:8" x14ac:dyDescent="0.25">
      <c r="A4" s="5">
        <v>3</v>
      </c>
      <c r="B4" s="11" t="s">
        <v>16</v>
      </c>
      <c r="C4" s="6" t="s">
        <v>17</v>
      </c>
      <c r="D4" s="6" t="s">
        <v>18</v>
      </c>
      <c r="E4" s="7">
        <v>30303</v>
      </c>
      <c r="F4" s="8" t="s">
        <v>19</v>
      </c>
      <c r="G4" s="9">
        <v>40592</v>
      </c>
    </row>
    <row r="5" spans="1:8" x14ac:dyDescent="0.25">
      <c r="A5" s="5">
        <v>4</v>
      </c>
      <c r="B5" s="6" t="s">
        <v>20</v>
      </c>
      <c r="C5" s="6" t="s">
        <v>21</v>
      </c>
      <c r="D5" s="6" t="s">
        <v>22</v>
      </c>
      <c r="E5" s="7">
        <v>40404</v>
      </c>
      <c r="F5" s="8" t="s">
        <v>23</v>
      </c>
      <c r="G5" s="9">
        <v>40490</v>
      </c>
      <c r="H5" s="12"/>
    </row>
    <row r="6" spans="1:8" x14ac:dyDescent="0.25">
      <c r="A6" s="5">
        <v>5</v>
      </c>
      <c r="B6" s="6" t="s">
        <v>24</v>
      </c>
      <c r="C6" s="6" t="s">
        <v>25</v>
      </c>
      <c r="D6" s="6" t="s">
        <v>26</v>
      </c>
      <c r="E6" s="7">
        <v>50505</v>
      </c>
      <c r="F6" s="8" t="s">
        <v>27</v>
      </c>
      <c r="G6" s="9">
        <v>40497</v>
      </c>
      <c r="H6" s="13"/>
    </row>
    <row r="7" spans="1:8" x14ac:dyDescent="0.25">
      <c r="H7" s="12"/>
    </row>
    <row r="8" spans="1:8" x14ac:dyDescent="0.25"/>
    <row r="10" spans="1:8" x14ac:dyDescent="0.25">
      <c r="H10" s="12"/>
    </row>
    <row r="12" spans="1:8" x14ac:dyDescent="0.25">
      <c r="B12" s="11"/>
    </row>
    <row r="13" spans="1:8" x14ac:dyDescent="0.25">
      <c r="B13" s="11"/>
      <c r="H13" s="5"/>
    </row>
    <row r="14" spans="1:8" x14ac:dyDescent="0.25">
      <c r="B14" s="11"/>
    </row>
    <row r="16" spans="1:8" x14ac:dyDescent="0.25">
      <c r="B16" s="11"/>
    </row>
    <row r="24" spans="2:2" x14ac:dyDescent="0.25">
      <c r="B24" s="11"/>
    </row>
    <row r="25" spans="2:2" x14ac:dyDescent="0.25">
      <c r="B25" s="11"/>
    </row>
    <row r="27" spans="2:2" x14ac:dyDescent="0.25">
      <c r="B27" s="11"/>
    </row>
    <row r="31" spans="2:2" x14ac:dyDescent="0.25">
      <c r="B31" s="11"/>
    </row>
    <row r="36" spans="2:2" x14ac:dyDescent="0.25"/>
    <row r="40" spans="2:2" x14ac:dyDescent="0.25">
      <c r="B40" s="11"/>
    </row>
    <row r="41" spans="2:2" x14ac:dyDescent="0.25">
      <c r="B41" s="11"/>
    </row>
    <row r="45" spans="2:2" x14ac:dyDescent="0.25">
      <c r="B45" s="11"/>
    </row>
    <row r="53" spans="2:6" x14ac:dyDescent="0.25">
      <c r="B53" s="11"/>
    </row>
    <row r="57" spans="2:6" x14ac:dyDescent="0.25">
      <c r="B57" s="11"/>
    </row>
    <row r="58" spans="2:6" x14ac:dyDescent="0.25">
      <c r="B58" s="11"/>
      <c r="E58" s="5"/>
      <c r="F58" s="14"/>
    </row>
    <row r="61" spans="2:6" x14ac:dyDescent="0.25">
      <c r="B61" s="11"/>
    </row>
    <row r="63" spans="2:6" x14ac:dyDescent="0.25">
      <c r="B63" s="11"/>
    </row>
    <row r="68" spans="2:6" x14ac:dyDescent="0.25">
      <c r="F68" s="6"/>
    </row>
    <row r="70" spans="2:6" x14ac:dyDescent="0.25">
      <c r="B70" s="11"/>
    </row>
    <row r="71" spans="2:6" x14ac:dyDescent="0.25">
      <c r="B71" s="11"/>
    </row>
    <row r="74" spans="2:6" x14ac:dyDescent="0.25">
      <c r="B74" s="11"/>
    </row>
    <row r="77" spans="2:6" x14ac:dyDescent="0.25">
      <c r="B77" s="11"/>
    </row>
    <row r="80" spans="2:6" x14ac:dyDescent="0.25">
      <c r="B80" s="11"/>
    </row>
    <row r="81" spans="2:8" x14ac:dyDescent="0.25">
      <c r="H81" s="5"/>
    </row>
    <row r="83" spans="2:8" x14ac:dyDescent="0.25">
      <c r="H83" s="12"/>
    </row>
    <row r="87" spans="2:8" x14ac:dyDescent="0.25">
      <c r="B87" s="11"/>
    </row>
    <row r="89" spans="2:8" x14ac:dyDescent="0.25">
      <c r="F89" s="6"/>
    </row>
    <row r="96" spans="2:8" x14ac:dyDescent="0.25">
      <c r="B96" s="11"/>
    </row>
    <row r="99" spans="2:8" x14ac:dyDescent="0.25">
      <c r="H99" s="12"/>
    </row>
    <row r="100" spans="2:8" x14ac:dyDescent="0.25">
      <c r="B100" s="11"/>
    </row>
    <row r="102" spans="2:8" x14ac:dyDescent="0.25">
      <c r="H102" s="12"/>
    </row>
    <row r="105" spans="2:8" x14ac:dyDescent="0.25">
      <c r="B105" s="11"/>
    </row>
    <row r="108" spans="2:8" x14ac:dyDescent="0.25">
      <c r="B108" s="11"/>
    </row>
    <row r="113" spans="2:8" x14ac:dyDescent="0.25">
      <c r="B113" s="11"/>
    </row>
    <row r="115" spans="2:8" x14ac:dyDescent="0.25">
      <c r="B115" s="11"/>
    </row>
    <row r="116" spans="2:8" x14ac:dyDescent="0.25">
      <c r="H116" s="5"/>
    </row>
    <row r="121" spans="2:8" x14ac:dyDescent="0.25">
      <c r="B121" s="11"/>
    </row>
    <row r="122" spans="2:8" x14ac:dyDescent="0.25">
      <c r="B122" s="11"/>
    </row>
    <row r="127" spans="2:8" x14ac:dyDescent="0.25">
      <c r="B127" s="11"/>
    </row>
    <row r="131" spans="2:2" x14ac:dyDescent="0.25">
      <c r="B131" s="11"/>
    </row>
    <row r="133" spans="2:2" x14ac:dyDescent="0.25">
      <c r="B133" s="11"/>
    </row>
    <row r="135" spans="2:2" x14ac:dyDescent="0.25">
      <c r="B135" s="11"/>
    </row>
    <row r="139" spans="2:2" x14ac:dyDescent="0.25">
      <c r="B139" s="11"/>
    </row>
    <row r="140" spans="2:2" x14ac:dyDescent="0.25">
      <c r="B140" s="11"/>
    </row>
    <row r="143" spans="2:2" x14ac:dyDescent="0.25">
      <c r="B143" s="11"/>
    </row>
    <row r="148" spans="2:7" x14ac:dyDescent="0.25">
      <c r="B148" s="11"/>
    </row>
    <row r="149" spans="2:7" x14ac:dyDescent="0.25">
      <c r="B149" s="11"/>
    </row>
    <row r="150" spans="2:7" x14ac:dyDescent="0.25">
      <c r="G150" s="15"/>
    </row>
    <row r="151" spans="2:7" x14ac:dyDescent="0.25">
      <c r="B151" s="11"/>
    </row>
    <row r="152" spans="2:7" x14ac:dyDescent="0.25">
      <c r="B152" s="11"/>
    </row>
    <row r="154" spans="2:7" x14ac:dyDescent="0.25">
      <c r="B154" s="11"/>
    </row>
    <row r="156" spans="2:7" x14ac:dyDescent="0.25">
      <c r="B156" s="11"/>
    </row>
    <row r="157" spans="2:7" x14ac:dyDescent="0.25">
      <c r="B157" s="11"/>
    </row>
    <row r="159" spans="2:7" x14ac:dyDescent="0.25">
      <c r="B159" s="11"/>
    </row>
    <row r="160" spans="2:7" x14ac:dyDescent="0.25">
      <c r="B160" s="11"/>
    </row>
    <row r="162" spans="2:8" x14ac:dyDescent="0.25">
      <c r="B162" s="11"/>
      <c r="H162" s="13"/>
    </row>
    <row r="164" spans="2:8" x14ac:dyDescent="0.25">
      <c r="B164" s="11"/>
    </row>
    <row r="165" spans="2:8" x14ac:dyDescent="0.25">
      <c r="B165" s="11"/>
    </row>
    <row r="167" spans="2:8" x14ac:dyDescent="0.25">
      <c r="B167" s="11"/>
    </row>
    <row r="168" spans="2:8" x14ac:dyDescent="0.25">
      <c r="B168" s="11"/>
    </row>
    <row r="169" spans="2:8" x14ac:dyDescent="0.25">
      <c r="B169" s="11"/>
    </row>
    <row r="170" spans="2:8" x14ac:dyDescent="0.25">
      <c r="B170" s="11"/>
    </row>
    <row r="171" spans="2:8" x14ac:dyDescent="0.25">
      <c r="B171" s="11"/>
    </row>
    <row r="172" spans="2:8" x14ac:dyDescent="0.25">
      <c r="B172" s="11"/>
      <c r="H172" s="12"/>
    </row>
    <row r="173" spans="2:8" x14ac:dyDescent="0.25">
      <c r="B173" s="11"/>
    </row>
    <row r="174" spans="2:8" x14ac:dyDescent="0.25">
      <c r="B174" s="11"/>
    </row>
    <row r="175" spans="2:8" x14ac:dyDescent="0.25">
      <c r="B175" s="11"/>
    </row>
    <row r="176" spans="2:8" x14ac:dyDescent="0.25">
      <c r="B176" s="11"/>
    </row>
    <row r="177" spans="2:8" x14ac:dyDescent="0.25">
      <c r="B177" s="11"/>
      <c r="H177" s="12"/>
    </row>
    <row r="178" spans="2:8" x14ac:dyDescent="0.25">
      <c r="B178" s="11"/>
      <c r="H178" s="16"/>
    </row>
    <row r="179" spans="2:8" x14ac:dyDescent="0.25">
      <c r="B179" s="11"/>
    </row>
    <row r="180" spans="2:8" x14ac:dyDescent="0.25">
      <c r="B180" s="11"/>
    </row>
    <row r="181" spans="2:8" x14ac:dyDescent="0.25">
      <c r="B181" s="11"/>
      <c r="C181" s="14"/>
      <c r="H181" s="14"/>
    </row>
    <row r="184" spans="2:8" x14ac:dyDescent="0.25">
      <c r="B184" s="11"/>
    </row>
    <row r="185" spans="2:8" x14ac:dyDescent="0.25">
      <c r="B185" s="11"/>
    </row>
    <row r="186" spans="2:8" x14ac:dyDescent="0.25">
      <c r="B186" s="11"/>
    </row>
    <row r="187" spans="2:8" x14ac:dyDescent="0.25">
      <c r="B187" s="11"/>
    </row>
    <row r="188" spans="2:8" x14ac:dyDescent="0.25">
      <c r="B188" s="11"/>
    </row>
    <row r="189" spans="2:8" x14ac:dyDescent="0.25">
      <c r="B189" s="11"/>
    </row>
    <row r="190" spans="2:8" x14ac:dyDescent="0.25">
      <c r="B190" s="11"/>
    </row>
    <row r="191" spans="2:8" x14ac:dyDescent="0.25">
      <c r="B191" s="11"/>
    </row>
    <row r="192" spans="2:8" x14ac:dyDescent="0.25">
      <c r="B192" s="11"/>
    </row>
    <row r="193" spans="2:8" x14ac:dyDescent="0.25">
      <c r="B193" s="11"/>
    </row>
    <row r="194" spans="2:8" x14ac:dyDescent="0.25">
      <c r="B194" s="11"/>
    </row>
    <row r="195" spans="2:8" x14ac:dyDescent="0.25">
      <c r="B195" s="11"/>
      <c r="F195" s="6"/>
    </row>
    <row r="196" spans="2:8" x14ac:dyDescent="0.25">
      <c r="B196" s="11"/>
      <c r="D196" s="14"/>
      <c r="E196" s="5"/>
      <c r="F196" s="14"/>
    </row>
    <row r="198" spans="2:8" x14ac:dyDescent="0.25">
      <c r="B198" s="11"/>
    </row>
    <row r="199" spans="2:8" x14ac:dyDescent="0.25">
      <c r="B199" s="11"/>
    </row>
    <row r="200" spans="2:8" x14ac:dyDescent="0.25">
      <c r="B200" s="11"/>
    </row>
    <row r="202" spans="2:8" x14ac:dyDescent="0.25">
      <c r="B202" s="11"/>
      <c r="H202" s="5"/>
    </row>
    <row r="203" spans="2:8" x14ac:dyDescent="0.25">
      <c r="B203" s="11"/>
    </row>
    <row r="204" spans="2:8" x14ac:dyDescent="0.25">
      <c r="B204" s="11"/>
    </row>
    <row r="205" spans="2:8" x14ac:dyDescent="0.25">
      <c r="B205" s="11"/>
    </row>
    <row r="206" spans="2:8" x14ac:dyDescent="0.25">
      <c r="B206" s="11"/>
    </row>
    <row r="207" spans="2:8" x14ac:dyDescent="0.25">
      <c r="B207" s="11"/>
    </row>
    <row r="208" spans="2:8" x14ac:dyDescent="0.25">
      <c r="B208" s="11"/>
      <c r="F208" s="6"/>
    </row>
    <row r="209" spans="2:8" x14ac:dyDescent="0.25">
      <c r="B209" s="11"/>
    </row>
    <row r="210" spans="2:8" x14ac:dyDescent="0.25">
      <c r="B210" s="11"/>
    </row>
    <row r="211" spans="2:8" x14ac:dyDescent="0.25">
      <c r="B211" s="11"/>
    </row>
    <row r="212" spans="2:8" x14ac:dyDescent="0.25">
      <c r="B212" s="11"/>
    </row>
    <row r="213" spans="2:8" x14ac:dyDescent="0.25">
      <c r="B213" s="11"/>
    </row>
    <row r="214" spans="2:8" x14ac:dyDescent="0.25">
      <c r="B214" s="11"/>
    </row>
    <row r="215" spans="2:8" x14ac:dyDescent="0.25">
      <c r="B215" s="11"/>
    </row>
    <row r="216" spans="2:8" x14ac:dyDescent="0.25">
      <c r="B216" s="11"/>
    </row>
    <row r="217" spans="2:8" x14ac:dyDescent="0.25">
      <c r="B217" s="11"/>
    </row>
    <row r="218" spans="2:8" x14ac:dyDescent="0.25">
      <c r="B218" s="11"/>
    </row>
    <row r="219" spans="2:8" x14ac:dyDescent="0.25">
      <c r="B219" s="11"/>
    </row>
    <row r="220" spans="2:8" x14ac:dyDescent="0.25">
      <c r="B220" s="11"/>
      <c r="H220" s="12"/>
    </row>
    <row r="221" spans="2:8" x14ac:dyDescent="0.25">
      <c r="B221" s="11"/>
    </row>
    <row r="222" spans="2:8" x14ac:dyDescent="0.25">
      <c r="B222" s="11"/>
    </row>
    <row r="223" spans="2:8" x14ac:dyDescent="0.25">
      <c r="B223" s="11"/>
    </row>
    <row r="224" spans="2:8" x14ac:dyDescent="0.25">
      <c r="B224" s="11"/>
    </row>
    <row r="225" spans="2:2" x14ac:dyDescent="0.25">
      <c r="B225" s="11"/>
    </row>
    <row r="226" spans="2:2" x14ac:dyDescent="0.25">
      <c r="B226" s="11"/>
    </row>
    <row r="227" spans="2:2" x14ac:dyDescent="0.25">
      <c r="B227" s="11"/>
    </row>
    <row r="228" spans="2:2" x14ac:dyDescent="0.25">
      <c r="B228" s="11"/>
    </row>
    <row r="229" spans="2:2" x14ac:dyDescent="0.25">
      <c r="B229" s="11"/>
    </row>
    <row r="230" spans="2:2" x14ac:dyDescent="0.25">
      <c r="B230" s="11"/>
    </row>
    <row r="231" spans="2:2" x14ac:dyDescent="0.25">
      <c r="B231" s="11"/>
    </row>
    <row r="232" spans="2:2" x14ac:dyDescent="0.25">
      <c r="B232" s="11"/>
    </row>
    <row r="233" spans="2:2" x14ac:dyDescent="0.25">
      <c r="B233" s="11"/>
    </row>
    <row r="234" spans="2:2" x14ac:dyDescent="0.25">
      <c r="B234" s="11"/>
    </row>
    <row r="235" spans="2:2" x14ac:dyDescent="0.25">
      <c r="B235" s="11"/>
    </row>
    <row r="236" spans="2:2" x14ac:dyDescent="0.25">
      <c r="B236" s="11"/>
    </row>
    <row r="237" spans="2:2" x14ac:dyDescent="0.25">
      <c r="B237" s="11"/>
    </row>
    <row r="238" spans="2:2" x14ac:dyDescent="0.25">
      <c r="B238" s="11"/>
    </row>
    <row r="239" spans="2:2" x14ac:dyDescent="0.25">
      <c r="B239" s="11"/>
    </row>
    <row r="241" spans="2:8" x14ac:dyDescent="0.25">
      <c r="B241" s="11"/>
    </row>
    <row r="242" spans="2:8" x14ac:dyDescent="0.25">
      <c r="B242" s="11"/>
    </row>
    <row r="244" spans="2:8" x14ac:dyDescent="0.25">
      <c r="B244" s="11"/>
    </row>
    <row r="245" spans="2:8" x14ac:dyDescent="0.25">
      <c r="B245" s="11"/>
      <c r="H245" s="13"/>
    </row>
    <row r="246" spans="2:8" x14ac:dyDescent="0.25">
      <c r="B246" s="11"/>
    </row>
    <row r="247" spans="2:8" x14ac:dyDescent="0.25">
      <c r="B247" s="11"/>
    </row>
    <row r="248" spans="2:8" x14ac:dyDescent="0.25">
      <c r="B248" s="11"/>
    </row>
    <row r="249" spans="2:8" x14ac:dyDescent="0.25">
      <c r="B249" s="11"/>
    </row>
    <row r="250" spans="2:8" x14ac:dyDescent="0.25">
      <c r="B250" s="11"/>
    </row>
    <row r="252" spans="2:8" x14ac:dyDescent="0.25">
      <c r="B252" s="11"/>
    </row>
    <row r="253" spans="2:8" x14ac:dyDescent="0.25">
      <c r="B253" s="11"/>
      <c r="H253" s="16"/>
    </row>
    <row r="254" spans="2:8" x14ac:dyDescent="0.25">
      <c r="B254" s="11"/>
    </row>
    <row r="255" spans="2:8" x14ac:dyDescent="0.25">
      <c r="B255" s="11"/>
    </row>
    <row r="256" spans="2:8" x14ac:dyDescent="0.25">
      <c r="B256" s="11"/>
    </row>
    <row r="257" spans="2:8" x14ac:dyDescent="0.25">
      <c r="B257" s="11"/>
    </row>
    <row r="258" spans="2:8" x14ac:dyDescent="0.25">
      <c r="B258" s="11"/>
    </row>
    <row r="259" spans="2:8" x14ac:dyDescent="0.25">
      <c r="B259" s="11"/>
    </row>
    <row r="260" spans="2:8" x14ac:dyDescent="0.25">
      <c r="B260" s="11"/>
      <c r="D260" s="17"/>
      <c r="E260" s="5"/>
      <c r="F260" s="18"/>
    </row>
    <row r="261" spans="2:8" x14ac:dyDescent="0.25">
      <c r="B261" s="11"/>
    </row>
    <row r="262" spans="2:8" x14ac:dyDescent="0.25">
      <c r="B262" s="11"/>
    </row>
    <row r="263" spans="2:8" x14ac:dyDescent="0.25">
      <c r="B263" s="11"/>
    </row>
    <row r="264" spans="2:8" x14ac:dyDescent="0.25">
      <c r="B264" s="11"/>
      <c r="H264" s="13"/>
    </row>
    <row r="265" spans="2:8" x14ac:dyDescent="0.25">
      <c r="B265" s="11"/>
    </row>
    <row r="266" spans="2:8" x14ac:dyDescent="0.25">
      <c r="B266" s="11"/>
    </row>
    <row r="267" spans="2:8" x14ac:dyDescent="0.25">
      <c r="B267" s="11"/>
    </row>
    <row r="268" spans="2:8" x14ac:dyDescent="0.25">
      <c r="B268" s="11"/>
    </row>
    <row r="270" spans="2:8" x14ac:dyDescent="0.25">
      <c r="B270" s="11"/>
    </row>
    <row r="271" spans="2:8" x14ac:dyDescent="0.25">
      <c r="B271" s="11"/>
      <c r="H271" s="12"/>
    </row>
    <row r="272" spans="2:8" x14ac:dyDescent="0.25">
      <c r="B272" s="11"/>
    </row>
    <row r="273" spans="2:8" x14ac:dyDescent="0.25">
      <c r="B273" s="11"/>
    </row>
    <row r="274" spans="2:8" x14ac:dyDescent="0.25">
      <c r="B274" s="11"/>
    </row>
    <row r="275" spans="2:8" x14ac:dyDescent="0.25">
      <c r="B275" s="11"/>
      <c r="H275" s="5"/>
    </row>
    <row r="276" spans="2:8" x14ac:dyDescent="0.25">
      <c r="B276" s="11"/>
    </row>
    <row r="277" spans="2:8" x14ac:dyDescent="0.25">
      <c r="B277" s="11"/>
    </row>
    <row r="278" spans="2:8" x14ac:dyDescent="0.25">
      <c r="B278" s="11"/>
    </row>
    <row r="279" spans="2:8" x14ac:dyDescent="0.25">
      <c r="B279" s="11"/>
    </row>
    <row r="281" spans="2:8" x14ac:dyDescent="0.25">
      <c r="B281" s="11"/>
    </row>
    <row r="283" spans="2:8" x14ac:dyDescent="0.25">
      <c r="B283" s="11"/>
    </row>
    <row r="284" spans="2:8" x14ac:dyDescent="0.25">
      <c r="B284" s="11"/>
    </row>
    <row r="285" spans="2:8" x14ac:dyDescent="0.25">
      <c r="B285" s="11"/>
    </row>
    <row r="286" spans="2:8" x14ac:dyDescent="0.25">
      <c r="B286" s="11"/>
    </row>
    <row r="287" spans="2:8" x14ac:dyDescent="0.25">
      <c r="B287" s="11"/>
    </row>
    <row r="288" spans="2:8" x14ac:dyDescent="0.25">
      <c r="B288" s="11"/>
    </row>
    <row r="289" spans="2:8" x14ac:dyDescent="0.25">
      <c r="B289" s="11"/>
    </row>
    <row r="290" spans="2:8" x14ac:dyDescent="0.25">
      <c r="B290" s="11"/>
    </row>
    <row r="291" spans="2:8" x14ac:dyDescent="0.25">
      <c r="B291" s="11"/>
      <c r="H291" s="12"/>
    </row>
    <row r="292" spans="2:8" x14ac:dyDescent="0.25">
      <c r="B292" s="11"/>
    </row>
    <row r="293" spans="2:8" x14ac:dyDescent="0.25">
      <c r="B293" s="11"/>
    </row>
    <row r="294" spans="2:8" x14ac:dyDescent="0.25">
      <c r="B294" s="11"/>
    </row>
    <row r="295" spans="2:8" x14ac:dyDescent="0.25">
      <c r="B295" s="11"/>
      <c r="F295" s="6"/>
    </row>
    <row r="296" spans="2:8" x14ac:dyDescent="0.25">
      <c r="B296" s="11"/>
    </row>
    <row r="297" spans="2:8" x14ac:dyDescent="0.25">
      <c r="B297" s="11"/>
      <c r="H297" s="19"/>
    </row>
    <row r="298" spans="2:8" x14ac:dyDescent="0.25">
      <c r="B298" s="11"/>
    </row>
    <row r="299" spans="2:8" x14ac:dyDescent="0.25">
      <c r="B299" s="11"/>
    </row>
    <row r="300" spans="2:8" x14ac:dyDescent="0.25">
      <c r="B300" s="11"/>
    </row>
    <row r="301" spans="2:8" x14ac:dyDescent="0.25">
      <c r="B301" s="11"/>
    </row>
    <row r="302" spans="2:8" x14ac:dyDescent="0.25">
      <c r="B302" s="11"/>
    </row>
    <row r="303" spans="2:8" x14ac:dyDescent="0.25">
      <c r="B303" s="11"/>
    </row>
    <row r="304" spans="2:8" x14ac:dyDescent="0.25">
      <c r="B304" s="11"/>
    </row>
    <row r="305" spans="2:8" x14ac:dyDescent="0.25">
      <c r="B305" s="11"/>
    </row>
    <row r="306" spans="2:8" x14ac:dyDescent="0.25">
      <c r="B306" s="11"/>
    </row>
    <row r="307" spans="2:8" x14ac:dyDescent="0.25">
      <c r="B307" s="11"/>
    </row>
    <row r="308" spans="2:8" x14ac:dyDescent="0.25">
      <c r="B308" s="11"/>
    </row>
    <row r="309" spans="2:8" x14ac:dyDescent="0.25">
      <c r="B309" s="11"/>
    </row>
    <row r="310" spans="2:8" x14ac:dyDescent="0.25">
      <c r="B310" s="11"/>
    </row>
    <row r="313" spans="2:8" x14ac:dyDescent="0.25">
      <c r="B313" s="11"/>
      <c r="H313" s="12"/>
    </row>
    <row r="314" spans="2:8" x14ac:dyDescent="0.25">
      <c r="B314" s="11"/>
    </row>
    <row r="315" spans="2:8" x14ac:dyDescent="0.25">
      <c r="B315" s="11"/>
    </row>
    <row r="316" spans="2:8" x14ac:dyDescent="0.25">
      <c r="B316" s="11"/>
    </row>
    <row r="317" spans="2:8" x14ac:dyDescent="0.25">
      <c r="B317" s="11"/>
    </row>
    <row r="318" spans="2:8" x14ac:dyDescent="0.25">
      <c r="B318" s="11"/>
    </row>
    <row r="319" spans="2:8" x14ac:dyDescent="0.25">
      <c r="B319" s="11"/>
    </row>
    <row r="320" spans="2:8" x14ac:dyDescent="0.25">
      <c r="B320" s="11"/>
    </row>
    <row r="321" spans="2:8" x14ac:dyDescent="0.25">
      <c r="B321" s="11"/>
    </row>
    <row r="322" spans="2:8" x14ac:dyDescent="0.25">
      <c r="B322" s="11"/>
    </row>
    <row r="323" spans="2:8" x14ac:dyDescent="0.25">
      <c r="B323" s="11"/>
    </row>
    <row r="324" spans="2:8" x14ac:dyDescent="0.25">
      <c r="B324" s="11"/>
    </row>
    <row r="325" spans="2:8" x14ac:dyDescent="0.25">
      <c r="B325" s="11"/>
    </row>
    <row r="326" spans="2:8" x14ac:dyDescent="0.25">
      <c r="B326" s="11"/>
    </row>
    <row r="327" spans="2:8" x14ac:dyDescent="0.25">
      <c r="B327" s="11"/>
    </row>
    <row r="328" spans="2:8" x14ac:dyDescent="0.25">
      <c r="B328" s="11"/>
    </row>
    <row r="329" spans="2:8" x14ac:dyDescent="0.25">
      <c r="B329" s="11"/>
    </row>
    <row r="330" spans="2:8" x14ac:dyDescent="0.25">
      <c r="B330" s="11"/>
    </row>
    <row r="331" spans="2:8" x14ac:dyDescent="0.25">
      <c r="B331" s="11"/>
    </row>
    <row r="332" spans="2:8" x14ac:dyDescent="0.25">
      <c r="B332" s="11"/>
    </row>
    <row r="333" spans="2:8" x14ac:dyDescent="0.25">
      <c r="B333" s="11"/>
    </row>
    <row r="334" spans="2:8" x14ac:dyDescent="0.25">
      <c r="B334" s="11"/>
    </row>
    <row r="335" spans="2:8" x14ac:dyDescent="0.25">
      <c r="B335" s="11"/>
      <c r="H335" s="16"/>
    </row>
    <row r="337" spans="2:8" x14ac:dyDescent="0.25">
      <c r="B337" s="11"/>
      <c r="H337" s="12"/>
    </row>
    <row r="338" spans="2:8" x14ac:dyDescent="0.25">
      <c r="B338" s="11"/>
    </row>
    <row r="339" spans="2:8" x14ac:dyDescent="0.25">
      <c r="B339" s="11"/>
    </row>
    <row r="340" spans="2:8" x14ac:dyDescent="0.25">
      <c r="B340" s="11"/>
    </row>
    <row r="341" spans="2:8" x14ac:dyDescent="0.25">
      <c r="B341" s="11"/>
    </row>
    <row r="342" spans="2:8" x14ac:dyDescent="0.25">
      <c r="B342" s="11"/>
    </row>
    <row r="343" spans="2:8" x14ac:dyDescent="0.25">
      <c r="B343" s="11"/>
    </row>
    <row r="344" spans="2:8" x14ac:dyDescent="0.25">
      <c r="B344" s="11"/>
    </row>
    <row r="345" spans="2:8" x14ac:dyDescent="0.25">
      <c r="B345" s="11"/>
    </row>
    <row r="346" spans="2:8" x14ac:dyDescent="0.25">
      <c r="B346" s="11"/>
    </row>
    <row r="347" spans="2:8" x14ac:dyDescent="0.25">
      <c r="B347" s="11"/>
    </row>
    <row r="348" spans="2:8" x14ac:dyDescent="0.25">
      <c r="B348" s="11"/>
    </row>
    <row r="349" spans="2:8" x14ac:dyDescent="0.25">
      <c r="B349" s="11"/>
    </row>
    <row r="350" spans="2:8" x14ac:dyDescent="0.25">
      <c r="B350" s="11"/>
    </row>
    <row r="351" spans="2:8" x14ac:dyDescent="0.25">
      <c r="B351" s="11"/>
    </row>
    <row r="352" spans="2:8" x14ac:dyDescent="0.25">
      <c r="B352" s="20"/>
      <c r="C352" s="21"/>
      <c r="D352" s="21"/>
    </row>
    <row r="353" spans="2:8" x14ac:dyDescent="0.25">
      <c r="B353" s="11"/>
    </row>
    <row r="354" spans="2:8" x14ac:dyDescent="0.25">
      <c r="B354" s="11"/>
    </row>
    <row r="355" spans="2:8" x14ac:dyDescent="0.25">
      <c r="B355" s="11"/>
    </row>
    <row r="356" spans="2:8" x14ac:dyDescent="0.25">
      <c r="B356" s="11"/>
    </row>
    <row r="357" spans="2:8" x14ac:dyDescent="0.25">
      <c r="C357" s="22"/>
    </row>
    <row r="359" spans="2:8" x14ac:dyDescent="0.25">
      <c r="B359" s="11"/>
    </row>
    <row r="360" spans="2:8" x14ac:dyDescent="0.25">
      <c r="B360" s="11"/>
    </row>
    <row r="361" spans="2:8" x14ac:dyDescent="0.25">
      <c r="B361" s="11"/>
      <c r="F361" s="6"/>
    </row>
    <row r="362" spans="2:8" x14ac:dyDescent="0.25">
      <c r="B362" s="11"/>
    </row>
    <row r="363" spans="2:8" x14ac:dyDescent="0.25">
      <c r="B363" s="11"/>
      <c r="H363" s="12"/>
    </row>
    <row r="364" spans="2:8" x14ac:dyDescent="0.25">
      <c r="B364" s="11"/>
    </row>
    <row r="365" spans="2:8" x14ac:dyDescent="0.25">
      <c r="B365" s="11"/>
    </row>
    <row r="366" spans="2:8" x14ac:dyDescent="0.25">
      <c r="B366" s="11"/>
    </row>
    <row r="367" spans="2:8" x14ac:dyDescent="0.25">
      <c r="B367" s="11"/>
    </row>
    <row r="368" spans="2:8" x14ac:dyDescent="0.25">
      <c r="B368" s="11"/>
    </row>
    <row r="369" spans="2:8" x14ac:dyDescent="0.25">
      <c r="B369" s="11"/>
    </row>
    <row r="370" spans="2:8" x14ac:dyDescent="0.25">
      <c r="B370" s="11"/>
    </row>
    <row r="371" spans="2:8" x14ac:dyDescent="0.25">
      <c r="B371" s="11"/>
    </row>
    <row r="372" spans="2:8" x14ac:dyDescent="0.25">
      <c r="B372" s="11"/>
    </row>
    <row r="373" spans="2:8" x14ac:dyDescent="0.25">
      <c r="C373" s="23"/>
    </row>
    <row r="374" spans="2:8" x14ac:dyDescent="0.25">
      <c r="B374" s="11"/>
    </row>
    <row r="375" spans="2:8" x14ac:dyDescent="0.25">
      <c r="B375" s="11"/>
    </row>
    <row r="376" spans="2:8" x14ac:dyDescent="0.25">
      <c r="B376" s="11"/>
      <c r="H376" s="12"/>
    </row>
    <row r="377" spans="2:8" x14ac:dyDescent="0.25">
      <c r="B377" s="11"/>
    </row>
    <row r="378" spans="2:8" x14ac:dyDescent="0.25">
      <c r="B378" s="11"/>
    </row>
    <row r="379" spans="2:8" x14ac:dyDescent="0.25">
      <c r="B379" s="11"/>
    </row>
    <row r="380" spans="2:8" x14ac:dyDescent="0.25">
      <c r="B380" s="11"/>
    </row>
    <row r="381" spans="2:8" x14ac:dyDescent="0.25">
      <c r="B381" s="11"/>
    </row>
    <row r="382" spans="2:8" x14ac:dyDescent="0.25">
      <c r="B382" s="11"/>
    </row>
    <row r="383" spans="2:8" x14ac:dyDescent="0.25">
      <c r="B383" s="11"/>
    </row>
    <row r="384" spans="2:8" x14ac:dyDescent="0.25">
      <c r="B384" s="11"/>
    </row>
    <row r="385" spans="2:2" x14ac:dyDescent="0.25">
      <c r="B385" s="11"/>
    </row>
    <row r="386" spans="2:2" x14ac:dyDescent="0.25">
      <c r="B386" s="11"/>
    </row>
    <row r="388" spans="2:2" x14ac:dyDescent="0.25">
      <c r="B388" s="11"/>
    </row>
    <row r="389" spans="2:2" x14ac:dyDescent="0.25">
      <c r="B389" s="11"/>
    </row>
    <row r="390" spans="2:2" x14ac:dyDescent="0.25">
      <c r="B390" s="11"/>
    </row>
    <row r="391" spans="2:2" x14ac:dyDescent="0.25">
      <c r="B391" s="11"/>
    </row>
    <row r="392" spans="2:2" x14ac:dyDescent="0.25">
      <c r="B392" s="11"/>
    </row>
    <row r="393" spans="2:2" x14ac:dyDescent="0.25">
      <c r="B393" s="11"/>
    </row>
  </sheetData>
  <autoFilter ref="A1:H6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"/>
  <sheetViews>
    <sheetView workbookViewId="0">
      <selection activeCell="B1" sqref="B1:E2"/>
    </sheetView>
  </sheetViews>
  <sheetFormatPr baseColWidth="10" defaultRowHeight="15" x14ac:dyDescent="0.25"/>
  <cols>
    <col min="2" max="2" width="11.42578125" style="24"/>
    <col min="3" max="3" width="51.140625" customWidth="1"/>
  </cols>
  <sheetData>
    <row r="1" spans="1:5" s="25" customFormat="1" x14ac:dyDescent="0.25">
      <c r="A1" s="25" t="s">
        <v>28</v>
      </c>
      <c r="B1" s="26" t="s">
        <v>29</v>
      </c>
      <c r="C1" s="25" t="s">
        <v>30</v>
      </c>
      <c r="D1" s="25" t="s">
        <v>31</v>
      </c>
      <c r="E1" s="25" t="s">
        <v>32</v>
      </c>
    </row>
    <row r="2" spans="1:5" x14ac:dyDescent="0.25">
      <c r="A2">
        <v>1</v>
      </c>
      <c r="B2" s="24">
        <v>40633</v>
      </c>
      <c r="C2" t="s">
        <v>34</v>
      </c>
      <c r="D2">
        <v>10</v>
      </c>
      <c r="E2">
        <v>100</v>
      </c>
    </row>
    <row r="3" spans="1:5" x14ac:dyDescent="0.25">
      <c r="A3">
        <v>1</v>
      </c>
      <c r="B3" s="24">
        <v>40638</v>
      </c>
      <c r="C3" t="s">
        <v>37</v>
      </c>
      <c r="D3">
        <v>11</v>
      </c>
      <c r="E3">
        <v>101</v>
      </c>
    </row>
    <row r="4" spans="1:5" x14ac:dyDescent="0.25">
      <c r="A4">
        <v>1</v>
      </c>
      <c r="B4" s="24">
        <v>40639</v>
      </c>
      <c r="C4" t="s">
        <v>38</v>
      </c>
      <c r="D4">
        <v>12</v>
      </c>
      <c r="E4">
        <v>102</v>
      </c>
    </row>
    <row r="5" spans="1:5" x14ac:dyDescent="0.25">
      <c r="A5">
        <v>2</v>
      </c>
      <c r="B5" s="24">
        <v>40637</v>
      </c>
      <c r="C5" t="s">
        <v>33</v>
      </c>
      <c r="D5">
        <v>13</v>
      </c>
      <c r="E5">
        <v>103</v>
      </c>
    </row>
    <row r="6" spans="1:5" x14ac:dyDescent="0.25">
      <c r="A6">
        <v>2</v>
      </c>
      <c r="B6" s="24">
        <v>40634</v>
      </c>
      <c r="C6" t="s">
        <v>35</v>
      </c>
      <c r="D6">
        <v>14</v>
      </c>
      <c r="E6">
        <v>104</v>
      </c>
    </row>
    <row r="7" spans="1:5" x14ac:dyDescent="0.25">
      <c r="A7">
        <v>4</v>
      </c>
      <c r="B7" s="24">
        <v>40637</v>
      </c>
      <c r="C7" t="s">
        <v>36</v>
      </c>
      <c r="D7">
        <v>14</v>
      </c>
      <c r="E7">
        <v>105</v>
      </c>
    </row>
  </sheetData>
  <autoFilter ref="A1:E7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0"/>
  <sheetViews>
    <sheetView tabSelected="1" topLeftCell="B1" workbookViewId="0">
      <selection activeCell="H19" sqref="H19"/>
    </sheetView>
  </sheetViews>
  <sheetFormatPr baseColWidth="10" defaultRowHeight="15" x14ac:dyDescent="0.25"/>
  <sheetData>
    <row r="1" spans="1:6" x14ac:dyDescent="0.25">
      <c r="C1" s="27" t="s">
        <v>39</v>
      </c>
      <c r="D1" s="31"/>
    </row>
    <row r="3" spans="1:6" ht="15.75" thickBot="1" x14ac:dyDescent="0.3">
      <c r="A3" s="28" t="s">
        <v>40</v>
      </c>
      <c r="B3">
        <v>2</v>
      </c>
    </row>
    <row r="6" spans="1:6" x14ac:dyDescent="0.25">
      <c r="A6" s="30" t="s">
        <v>41</v>
      </c>
      <c r="B6" t="str">
        <f>IF(B3&gt;0,VLOOKUP(B3,Clients!A2:F6,2,FALSE))</f>
        <v>tartempion</v>
      </c>
      <c r="C6" s="30" t="s">
        <v>42</v>
      </c>
      <c r="D6" t="str">
        <f>VLOOKUP(B3,Clients!A1:G6,3,FALSE)</f>
        <v>elle</v>
      </c>
    </row>
    <row r="7" spans="1:6" x14ac:dyDescent="0.25">
      <c r="A7" s="29" t="s">
        <v>43</v>
      </c>
      <c r="B7" t="str">
        <f>IF(B3&gt;0,VLOOKUP(B3,Clients!A1:F6,4,FALSE))</f>
        <v>ici</v>
      </c>
      <c r="C7" s="29" t="s">
        <v>44</v>
      </c>
      <c r="D7">
        <f>VLOOKUP(B3,Clients!A1:F6,5,FALSE)</f>
        <v>20202</v>
      </c>
      <c r="E7" s="29" t="s">
        <v>45</v>
      </c>
      <c r="F7" t="str">
        <f>VLOOKUP(B3,Clients!A1:F6,6,FALSE)</f>
        <v>deux</v>
      </c>
    </row>
    <row r="8" spans="1:6" x14ac:dyDescent="0.25">
      <c r="A8" s="29" t="s">
        <v>46</v>
      </c>
      <c r="B8" t="str">
        <f>IF(B4&gt;0,VLOOKUP(B4,CLTS,8,FALSE),"")</f>
        <v/>
      </c>
      <c r="C8" s="29" t="s">
        <v>47</v>
      </c>
      <c r="D8" t="str">
        <f>IF(B4&gt;0,VLOOKUP(B4,CLTS,9,FALSE),"")</f>
        <v/>
      </c>
    </row>
    <row r="10" spans="1:6" x14ac:dyDescent="0.25">
      <c r="A10" s="29" t="s">
        <v>48</v>
      </c>
      <c r="B10" t="str">
        <f>IF(B4&gt;0,VLOOKUP(B4,CLTS,7,FALSE),"")</f>
        <v/>
      </c>
    </row>
    <row r="13" spans="1:6" x14ac:dyDescent="0.25">
      <c r="A13" s="32" t="s">
        <v>49</v>
      </c>
    </row>
    <row r="14" spans="1:6" x14ac:dyDescent="0.25">
      <c r="A14" s="26" t="s">
        <v>29</v>
      </c>
      <c r="B14" s="25" t="s">
        <v>30</v>
      </c>
      <c r="C14" s="25" t="s">
        <v>31</v>
      </c>
      <c r="D14" s="25" t="s">
        <v>32</v>
      </c>
    </row>
    <row r="15" spans="1:6" x14ac:dyDescent="0.25">
      <c r="A15" s="24"/>
    </row>
    <row r="16" spans="1:6" x14ac:dyDescent="0.25">
      <c r="A16" s="24"/>
    </row>
    <row r="17" spans="1:12" x14ac:dyDescent="0.25">
      <c r="A17" s="24"/>
    </row>
    <row r="18" spans="1:12" x14ac:dyDescent="0.25">
      <c r="A18" s="24"/>
      <c r="H18" s="33" t="s">
        <v>50</v>
      </c>
      <c r="I18" s="33"/>
      <c r="J18" s="33"/>
      <c r="K18" s="33"/>
      <c r="L18" s="33"/>
    </row>
    <row r="19" spans="1:12" x14ac:dyDescent="0.25">
      <c r="A19" s="24"/>
    </row>
    <row r="20" spans="1:12" x14ac:dyDescent="0.25">
      <c r="A20" s="24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Clients</vt:lpstr>
      <vt:lpstr>Factures</vt:lpstr>
      <vt:lpstr>HIST Factures</vt:lpstr>
      <vt:lpstr>Hist Client</vt:lpstr>
      <vt:lpstr>'Hist Client'!Criteres</vt:lpstr>
      <vt:lpstr>'Hist Client'!Extraire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</dc:creator>
  <cp:lastModifiedBy>Bab</cp:lastModifiedBy>
  <dcterms:created xsi:type="dcterms:W3CDTF">2011-04-11T13:46:42Z</dcterms:created>
  <dcterms:modified xsi:type="dcterms:W3CDTF">2011-04-13T13:48:41Z</dcterms:modified>
</cp:coreProperties>
</file>