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slicers/slicer2.xml" ContentType="application/vnd.ms-excel.slicer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ice.echardour\Documents\"/>
    </mc:Choice>
  </mc:AlternateContent>
  <xr:revisionPtr revIDLastSave="0" documentId="13_ncr:1_{FDF96476-7BFC-4F89-B92E-9CE4A7556F8A}" xr6:coauthVersionLast="47" xr6:coauthVersionMax="47" xr10:uidLastSave="{00000000-0000-0000-0000-000000000000}"/>
  <bookViews>
    <workbookView xWindow="-120" yWindow="-120" windowWidth="29040" windowHeight="15840" xr2:uid="{BF9EED15-7914-4A3B-AA98-584818B9467D}"/>
  </bookViews>
  <sheets>
    <sheet name="T3.2024" sheetId="6" r:id="rId1"/>
    <sheet name="Suivi complet" sheetId="5" state="hidden" r:id="rId2"/>
    <sheet name="Histo" sheetId="8" state="hidden" r:id="rId3"/>
    <sheet name="Histo BRUT" sheetId="10" state="hidden" r:id="rId4"/>
  </sheets>
  <definedNames>
    <definedName name="ACTEURS">#REF!</definedName>
    <definedName name="DateDébut" localSheetId="0">'T3.2024'!$Y$4</definedName>
    <definedName name="DateDébut">#REF!</definedName>
    <definedName name="DébutSemaine" localSheetId="0">'T3.2024'!#REF!</definedName>
    <definedName name="DébutSemaine">#REF!</definedName>
    <definedName name="Historique" localSheetId="2">Histo!#REF!</definedName>
    <definedName name="Historique" localSheetId="3">'Histo BRUT'!#REF!</definedName>
    <definedName name="Historique" localSheetId="1">'Suivi complet'!$B$4:$H$500</definedName>
    <definedName name="Historique">#REF!</definedName>
    <definedName name="Segment_Etat">#N/A</definedName>
    <definedName name="Segment_Jour">#N/A</definedName>
    <definedName name="Segment_Réalisé">#N/A</definedName>
    <definedName name="Segment_Semaine">#N/A</definedName>
    <definedName name="Segment_Thèm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  <x14:slicerCache r:id="rId6"/>
        <x14:slicerCache r:id="rId7"/>
        <x14:slicerCache r:id="rId8"/>
        <x14:slicerCache r:id="rId9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6" l="1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D251" i="6"/>
  <c r="D252" i="6"/>
  <c r="D253" i="6"/>
  <c r="D254" i="6"/>
  <c r="D255" i="6"/>
  <c r="D256" i="6"/>
  <c r="D257" i="6"/>
  <c r="D258" i="6"/>
  <c r="D259" i="6"/>
  <c r="D260" i="6"/>
  <c r="D261" i="6"/>
  <c r="D262" i="6"/>
  <c r="D263" i="6"/>
  <c r="D264" i="6"/>
  <c r="D265" i="6"/>
  <c r="D266" i="6"/>
  <c r="D267" i="6"/>
  <c r="D268" i="6"/>
  <c r="D269" i="6"/>
  <c r="D270" i="6"/>
  <c r="D271" i="6"/>
  <c r="D272" i="6"/>
  <c r="D273" i="6"/>
  <c r="D274" i="6"/>
  <c r="D275" i="6"/>
  <c r="D276" i="6"/>
  <c r="D277" i="6"/>
  <c r="D278" i="6"/>
  <c r="D279" i="6"/>
  <c r="D280" i="6"/>
  <c r="D281" i="6"/>
  <c r="D282" i="6"/>
  <c r="D283" i="6"/>
  <c r="D284" i="6"/>
  <c r="D285" i="6"/>
  <c r="D286" i="6"/>
  <c r="D287" i="6"/>
  <c r="D288" i="6"/>
  <c r="D289" i="6"/>
  <c r="D290" i="6"/>
  <c r="D291" i="6"/>
  <c r="D292" i="6"/>
  <c r="D293" i="6"/>
  <c r="D294" i="6"/>
  <c r="D295" i="6"/>
  <c r="D296" i="6"/>
  <c r="D297" i="6"/>
  <c r="D298" i="6"/>
  <c r="D299" i="6"/>
  <c r="D300" i="6"/>
  <c r="D301" i="6"/>
  <c r="D302" i="6"/>
  <c r="D303" i="6"/>
  <c r="D304" i="6"/>
  <c r="D305" i="6"/>
  <c r="D306" i="6"/>
  <c r="D307" i="6"/>
  <c r="D308" i="6"/>
  <c r="D309" i="6"/>
  <c r="D310" i="6"/>
  <c r="D311" i="6"/>
  <c r="D312" i="6"/>
  <c r="D313" i="6"/>
  <c r="D314" i="6"/>
  <c r="D315" i="6"/>
  <c r="D316" i="6"/>
  <c r="D317" i="6"/>
  <c r="D318" i="6"/>
  <c r="D319" i="6"/>
  <c r="D320" i="6"/>
  <c r="D321" i="6"/>
  <c r="D322" i="6"/>
  <c r="D323" i="6"/>
  <c r="D324" i="6"/>
  <c r="D325" i="6"/>
  <c r="D326" i="6"/>
  <c r="D327" i="6"/>
  <c r="D328" i="6"/>
  <c r="D329" i="6"/>
  <c r="D330" i="6"/>
  <c r="D331" i="6"/>
  <c r="D332" i="6"/>
  <c r="D333" i="6"/>
  <c r="D334" i="6"/>
  <c r="D335" i="6"/>
  <c r="D336" i="6"/>
  <c r="D337" i="6"/>
  <c r="D338" i="6"/>
  <c r="D339" i="6"/>
  <c r="D340" i="6"/>
  <c r="D341" i="6"/>
  <c r="D342" i="6"/>
  <c r="D343" i="6"/>
  <c r="D344" i="6"/>
  <c r="D345" i="6"/>
  <c r="D346" i="6"/>
  <c r="D347" i="6"/>
  <c r="D348" i="6"/>
  <c r="D349" i="6"/>
  <c r="D350" i="6"/>
  <c r="D351" i="6"/>
  <c r="D352" i="6"/>
  <c r="D353" i="6"/>
  <c r="D354" i="6"/>
  <c r="D355" i="6"/>
  <c r="D356" i="6"/>
  <c r="D357" i="6"/>
  <c r="D358" i="6"/>
  <c r="D359" i="6"/>
  <c r="D360" i="6"/>
  <c r="D361" i="6"/>
  <c r="D362" i="6"/>
  <c r="D363" i="6"/>
  <c r="D364" i="6"/>
  <c r="D365" i="6"/>
  <c r="D366" i="6"/>
  <c r="D367" i="6"/>
  <c r="D368" i="6"/>
  <c r="D369" i="6"/>
  <c r="D370" i="6"/>
  <c r="D371" i="6"/>
  <c r="D372" i="6"/>
  <c r="D373" i="6"/>
  <c r="D374" i="6"/>
  <c r="D375" i="6"/>
  <c r="D376" i="6"/>
  <c r="D377" i="6"/>
  <c r="D378" i="6"/>
  <c r="D379" i="6"/>
  <c r="D380" i="6"/>
  <c r="D381" i="6"/>
  <c r="D382" i="6"/>
  <c r="D383" i="6"/>
  <c r="D384" i="6"/>
  <c r="D385" i="6"/>
  <c r="D386" i="6"/>
  <c r="D387" i="6"/>
  <c r="D388" i="6"/>
  <c r="D389" i="6"/>
  <c r="D390" i="6"/>
  <c r="D391" i="6"/>
  <c r="D392" i="6"/>
  <c r="D393" i="6"/>
  <c r="D394" i="6"/>
  <c r="D395" i="6"/>
  <c r="D396" i="6"/>
  <c r="D397" i="6"/>
  <c r="D398" i="6"/>
  <c r="D399" i="6"/>
  <c r="D400" i="6"/>
  <c r="D401" i="6"/>
  <c r="D402" i="6"/>
  <c r="D403" i="6"/>
  <c r="D404" i="6"/>
  <c r="D405" i="6"/>
  <c r="D406" i="6"/>
  <c r="D407" i="6"/>
  <c r="D408" i="6"/>
  <c r="D409" i="6"/>
  <c r="D410" i="6"/>
  <c r="D411" i="6"/>
  <c r="D412" i="6"/>
  <c r="D413" i="6"/>
  <c r="D414" i="6"/>
  <c r="D415" i="6"/>
  <c r="D416" i="6"/>
  <c r="D417" i="6"/>
  <c r="D418" i="6"/>
  <c r="D419" i="6"/>
  <c r="D420" i="6"/>
  <c r="D421" i="6"/>
  <c r="D422" i="6"/>
  <c r="D423" i="6"/>
  <c r="D424" i="6"/>
  <c r="D425" i="6"/>
  <c r="D426" i="6"/>
  <c r="D427" i="6"/>
  <c r="D428" i="6"/>
  <c r="D429" i="6"/>
  <c r="D430" i="6"/>
  <c r="D431" i="6"/>
  <c r="D432" i="6"/>
  <c r="D433" i="6"/>
  <c r="D434" i="6"/>
  <c r="D435" i="6"/>
  <c r="D436" i="6"/>
  <c r="D437" i="6"/>
  <c r="D438" i="6"/>
  <c r="D439" i="6"/>
  <c r="D440" i="6"/>
  <c r="D441" i="6"/>
  <c r="D442" i="6"/>
  <c r="D443" i="6"/>
  <c r="D444" i="6"/>
  <c r="D445" i="6"/>
  <c r="D446" i="6"/>
  <c r="D447" i="6"/>
  <c r="D448" i="6"/>
  <c r="D449" i="6"/>
  <c r="D450" i="6"/>
  <c r="D451" i="6"/>
  <c r="D452" i="6"/>
  <c r="D453" i="6"/>
  <c r="D454" i="6"/>
  <c r="D455" i="6"/>
  <c r="D456" i="6"/>
  <c r="D457" i="6"/>
  <c r="D458" i="6"/>
  <c r="D459" i="6"/>
  <c r="D460" i="6"/>
  <c r="D461" i="6"/>
  <c r="D462" i="6"/>
  <c r="D463" i="6"/>
  <c r="D464" i="6"/>
  <c r="D465" i="6"/>
  <c r="D466" i="6"/>
  <c r="D467" i="6"/>
  <c r="D468" i="6"/>
  <c r="D469" i="6"/>
  <c r="D470" i="6"/>
  <c r="D471" i="6"/>
  <c r="D472" i="6"/>
  <c r="D473" i="6"/>
  <c r="D474" i="6"/>
  <c r="D475" i="6"/>
  <c r="D476" i="6"/>
  <c r="D477" i="6"/>
  <c r="D478" i="6"/>
  <c r="D479" i="6"/>
  <c r="D480" i="6"/>
  <c r="D481" i="6"/>
  <c r="D482" i="6"/>
  <c r="D483" i="6"/>
  <c r="D484" i="6"/>
  <c r="D485" i="6"/>
  <c r="D486" i="6"/>
  <c r="D487" i="6"/>
  <c r="D488" i="6"/>
  <c r="D489" i="6"/>
  <c r="D490" i="6"/>
  <c r="D491" i="6"/>
  <c r="D492" i="6"/>
  <c r="D493" i="6"/>
  <c r="D494" i="6"/>
  <c r="D495" i="6"/>
  <c r="D496" i="6"/>
  <c r="D497" i="6"/>
  <c r="D498" i="6"/>
  <c r="D499" i="6"/>
  <c r="D500" i="6"/>
  <c r="D501" i="6"/>
  <c r="D502" i="6"/>
  <c r="D503" i="6"/>
  <c r="D504" i="6"/>
  <c r="D505" i="6"/>
  <c r="D506" i="6"/>
  <c r="D507" i="6"/>
  <c r="D508" i="6"/>
  <c r="D509" i="6"/>
  <c r="D510" i="6"/>
  <c r="D511" i="6"/>
  <c r="D512" i="6"/>
  <c r="D513" i="6"/>
  <c r="D514" i="6"/>
  <c r="D515" i="6"/>
  <c r="D516" i="6"/>
  <c r="D517" i="6"/>
  <c r="D518" i="6"/>
  <c r="D519" i="6"/>
  <c r="D520" i="6"/>
  <c r="D521" i="6"/>
  <c r="D522" i="6"/>
  <c r="D523" i="6"/>
  <c r="D524" i="6"/>
  <c r="D525" i="6"/>
  <c r="D526" i="6"/>
  <c r="D527" i="6"/>
  <c r="D528" i="6"/>
  <c r="D529" i="6"/>
  <c r="D530" i="6"/>
  <c r="D531" i="6"/>
  <c r="D532" i="6"/>
  <c r="D533" i="6"/>
  <c r="D534" i="6"/>
  <c r="D535" i="6"/>
  <c r="D536" i="6"/>
  <c r="D537" i="6"/>
  <c r="D538" i="6"/>
  <c r="D539" i="6"/>
  <c r="D540" i="6"/>
  <c r="D541" i="6"/>
  <c r="D542" i="6"/>
  <c r="D543" i="6"/>
  <c r="D544" i="6"/>
  <c r="D545" i="6"/>
  <c r="D546" i="6"/>
  <c r="D547" i="6"/>
  <c r="D548" i="6"/>
  <c r="D549" i="6"/>
  <c r="D550" i="6"/>
  <c r="D551" i="6"/>
  <c r="D552" i="6"/>
  <c r="D553" i="6"/>
  <c r="D554" i="6"/>
  <c r="D555" i="6"/>
  <c r="D556" i="6"/>
  <c r="D557" i="6"/>
  <c r="D558" i="6"/>
  <c r="D559" i="6"/>
  <c r="D560" i="6"/>
  <c r="D561" i="6"/>
  <c r="D562" i="6"/>
  <c r="D563" i="6"/>
  <c r="D564" i="6"/>
  <c r="D565" i="6"/>
  <c r="D566" i="6"/>
  <c r="D567" i="6"/>
  <c r="D568" i="6"/>
  <c r="D569" i="6"/>
  <c r="D570" i="6"/>
  <c r="D571" i="6"/>
  <c r="D572" i="6"/>
  <c r="D573" i="6"/>
  <c r="D574" i="6"/>
  <c r="D575" i="6"/>
  <c r="D576" i="6"/>
  <c r="D577" i="6"/>
  <c r="D578" i="6"/>
  <c r="D579" i="6"/>
  <c r="D580" i="6"/>
  <c r="D581" i="6"/>
  <c r="D582" i="6"/>
  <c r="D583" i="6"/>
  <c r="D584" i="6"/>
  <c r="D585" i="6"/>
  <c r="D586" i="6"/>
  <c r="D587" i="6"/>
  <c r="D588" i="6"/>
  <c r="D589" i="6"/>
  <c r="D590" i="6"/>
  <c r="D591" i="6"/>
  <c r="D592" i="6"/>
  <c r="D593" i="6"/>
  <c r="D594" i="6"/>
  <c r="D595" i="6"/>
  <c r="D596" i="6"/>
  <c r="D597" i="6"/>
  <c r="D598" i="6"/>
  <c r="D599" i="6"/>
  <c r="D600" i="6"/>
  <c r="D601" i="6"/>
  <c r="D602" i="6"/>
  <c r="D603" i="6"/>
  <c r="D604" i="6"/>
  <c r="D605" i="6"/>
  <c r="D606" i="6"/>
  <c r="D607" i="6"/>
  <c r="D608" i="6"/>
  <c r="D609" i="6"/>
  <c r="D610" i="6"/>
  <c r="D611" i="6"/>
  <c r="D612" i="6"/>
  <c r="D613" i="6"/>
  <c r="D614" i="6"/>
  <c r="D615" i="6"/>
  <c r="D616" i="6"/>
  <c r="D617" i="6"/>
  <c r="D618" i="6"/>
  <c r="D619" i="6"/>
  <c r="D620" i="6"/>
  <c r="D621" i="6"/>
  <c r="D622" i="6"/>
  <c r="D623" i="6"/>
  <c r="D624" i="6"/>
  <c r="D625" i="6"/>
  <c r="D626" i="6"/>
  <c r="D627" i="6"/>
  <c r="D628" i="6"/>
  <c r="D629" i="6"/>
  <c r="D630" i="6"/>
  <c r="D631" i="6"/>
  <c r="D632" i="6"/>
  <c r="D633" i="6"/>
  <c r="D634" i="6"/>
  <c r="D635" i="6"/>
  <c r="D636" i="6"/>
  <c r="D637" i="6"/>
  <c r="D638" i="6"/>
  <c r="D639" i="6"/>
  <c r="D640" i="6"/>
  <c r="D641" i="6"/>
  <c r="D642" i="6"/>
  <c r="D643" i="6"/>
  <c r="D644" i="6"/>
  <c r="D645" i="6"/>
  <c r="D646" i="6"/>
  <c r="D647" i="6"/>
  <c r="D648" i="6"/>
  <c r="D649" i="6"/>
  <c r="D650" i="6"/>
  <c r="D651" i="6"/>
  <c r="D652" i="6"/>
  <c r="D653" i="6"/>
  <c r="D654" i="6"/>
  <c r="D655" i="6"/>
  <c r="D656" i="6"/>
  <c r="D657" i="6"/>
  <c r="D658" i="6"/>
  <c r="D659" i="6"/>
  <c r="D660" i="6"/>
  <c r="D661" i="6"/>
  <c r="D662" i="6"/>
  <c r="D663" i="6"/>
  <c r="D664" i="6"/>
  <c r="D665" i="6"/>
  <c r="D666" i="6"/>
  <c r="D667" i="6"/>
  <c r="D668" i="6"/>
  <c r="D669" i="6"/>
  <c r="D670" i="6"/>
  <c r="D671" i="6"/>
  <c r="D672" i="6"/>
  <c r="D673" i="6"/>
  <c r="D674" i="6"/>
  <c r="D675" i="6"/>
  <c r="D676" i="6"/>
  <c r="D677" i="6"/>
  <c r="D678" i="6"/>
  <c r="D679" i="6"/>
  <c r="D680" i="6"/>
  <c r="D681" i="6"/>
  <c r="D682" i="6"/>
  <c r="D683" i="6"/>
  <c r="D684" i="6"/>
  <c r="D685" i="6"/>
  <c r="D686" i="6"/>
  <c r="D687" i="6"/>
  <c r="D688" i="6"/>
  <c r="D689" i="6"/>
  <c r="D690" i="6"/>
  <c r="D691" i="6"/>
  <c r="D692" i="6"/>
  <c r="D693" i="6"/>
  <c r="D694" i="6"/>
  <c r="D695" i="6"/>
  <c r="D696" i="6"/>
  <c r="D697" i="6"/>
  <c r="D698" i="6"/>
  <c r="D699" i="6"/>
  <c r="D700" i="6"/>
  <c r="D701" i="6"/>
  <c r="D702" i="6"/>
  <c r="D703" i="6"/>
  <c r="D704" i="6"/>
  <c r="D705" i="6"/>
  <c r="D706" i="6"/>
  <c r="D707" i="6"/>
  <c r="D708" i="6"/>
  <c r="D709" i="6"/>
  <c r="D710" i="6"/>
  <c r="D711" i="6"/>
  <c r="D712" i="6"/>
  <c r="D713" i="6"/>
  <c r="D714" i="6"/>
  <c r="D715" i="6"/>
  <c r="D716" i="6"/>
  <c r="D717" i="6"/>
  <c r="D718" i="6"/>
  <c r="D719" i="6"/>
  <c r="D720" i="6"/>
  <c r="D721" i="6"/>
  <c r="D722" i="6"/>
  <c r="D723" i="6"/>
  <c r="D724" i="6"/>
  <c r="D725" i="6"/>
  <c r="D726" i="6"/>
  <c r="D727" i="6"/>
  <c r="D728" i="6"/>
  <c r="D729" i="6"/>
  <c r="D730" i="6"/>
  <c r="D731" i="6"/>
  <c r="D732" i="6"/>
  <c r="D733" i="6"/>
  <c r="D734" i="6"/>
  <c r="D735" i="6"/>
  <c r="D736" i="6"/>
  <c r="D737" i="6"/>
  <c r="D738" i="6"/>
  <c r="D739" i="6"/>
  <c r="D740" i="6"/>
  <c r="D741" i="6"/>
  <c r="D742" i="6"/>
  <c r="D743" i="6"/>
  <c r="D744" i="6"/>
  <c r="D745" i="6"/>
  <c r="D746" i="6"/>
  <c r="D747" i="6"/>
  <c r="D748" i="6"/>
  <c r="D749" i="6"/>
  <c r="D750" i="6"/>
  <c r="D751" i="6"/>
  <c r="D752" i="6"/>
  <c r="D753" i="6"/>
  <c r="D754" i="6"/>
  <c r="D755" i="6"/>
  <c r="D756" i="6"/>
  <c r="D757" i="6"/>
  <c r="D758" i="6"/>
  <c r="D759" i="6"/>
  <c r="D760" i="6"/>
  <c r="D761" i="6"/>
  <c r="D762" i="6"/>
  <c r="D763" i="6"/>
  <c r="D764" i="6"/>
  <c r="D765" i="6"/>
  <c r="D766" i="6"/>
  <c r="D767" i="6"/>
  <c r="D768" i="6"/>
  <c r="D769" i="6"/>
  <c r="D770" i="6"/>
  <c r="D771" i="6"/>
  <c r="D772" i="6"/>
  <c r="D773" i="6"/>
  <c r="D774" i="6"/>
  <c r="D775" i="6"/>
  <c r="D776" i="6"/>
  <c r="D777" i="6"/>
  <c r="D778" i="6"/>
  <c r="D779" i="6"/>
  <c r="D780" i="6"/>
  <c r="D781" i="6"/>
  <c r="D782" i="6"/>
  <c r="D783" i="6"/>
  <c r="D784" i="6"/>
  <c r="D785" i="6"/>
  <c r="D786" i="6"/>
  <c r="D787" i="6"/>
  <c r="D788" i="6"/>
  <c r="D789" i="6"/>
  <c r="D790" i="6"/>
  <c r="D791" i="6"/>
  <c r="D792" i="6"/>
  <c r="D793" i="6"/>
  <c r="D794" i="6"/>
  <c r="D795" i="6"/>
  <c r="D796" i="6"/>
  <c r="D797" i="6"/>
  <c r="D798" i="6"/>
  <c r="D799" i="6"/>
  <c r="D800" i="6"/>
  <c r="D801" i="6"/>
  <c r="D802" i="6"/>
  <c r="D803" i="6"/>
  <c r="D804" i="6"/>
  <c r="D805" i="6"/>
  <c r="D806" i="6"/>
  <c r="D807" i="6"/>
  <c r="D808" i="6"/>
  <c r="D809" i="6"/>
  <c r="D810" i="6"/>
  <c r="D811" i="6"/>
  <c r="D812" i="6"/>
  <c r="D813" i="6"/>
  <c r="D814" i="6"/>
  <c r="D815" i="6"/>
  <c r="D816" i="6"/>
  <c r="D817" i="6"/>
  <c r="D818" i="6"/>
  <c r="D819" i="6"/>
  <c r="D820" i="6"/>
  <c r="D821" i="6"/>
  <c r="D822" i="6"/>
  <c r="D823" i="6"/>
  <c r="D824" i="6"/>
  <c r="D825" i="6"/>
  <c r="D826" i="6"/>
  <c r="D827" i="6"/>
  <c r="D828" i="6"/>
  <c r="D829" i="6"/>
  <c r="D830" i="6"/>
  <c r="D831" i="6"/>
  <c r="D832" i="6"/>
  <c r="D833" i="6"/>
  <c r="D834" i="6"/>
  <c r="D835" i="6"/>
  <c r="D836" i="6"/>
  <c r="D837" i="6"/>
  <c r="D838" i="6"/>
  <c r="D839" i="6"/>
  <c r="D840" i="6"/>
  <c r="D841" i="6"/>
  <c r="D842" i="6"/>
  <c r="D843" i="6"/>
  <c r="D844" i="6"/>
  <c r="D845" i="6"/>
  <c r="D846" i="6"/>
  <c r="D847" i="6"/>
  <c r="D848" i="6"/>
  <c r="D849" i="6"/>
  <c r="D850" i="6"/>
  <c r="D851" i="6"/>
  <c r="D852" i="6"/>
  <c r="D853" i="6"/>
  <c r="D854" i="6"/>
  <c r="D855" i="6"/>
  <c r="D856" i="6"/>
  <c r="D857" i="6"/>
  <c r="D858" i="6"/>
  <c r="D859" i="6"/>
  <c r="D860" i="6"/>
  <c r="D861" i="6"/>
  <c r="D862" i="6"/>
  <c r="D863" i="6"/>
  <c r="D864" i="6"/>
  <c r="D865" i="6"/>
  <c r="D866" i="6"/>
  <c r="D867" i="6"/>
  <c r="D868" i="6"/>
  <c r="D869" i="6"/>
  <c r="D870" i="6"/>
  <c r="D871" i="6"/>
  <c r="D872" i="6"/>
  <c r="D873" i="6"/>
  <c r="D874" i="6"/>
  <c r="D875" i="6"/>
  <c r="D876" i="6"/>
  <c r="D877" i="6"/>
  <c r="D878" i="6"/>
  <c r="D879" i="6"/>
  <c r="D880" i="6"/>
  <c r="D881" i="6"/>
  <c r="D882" i="6"/>
  <c r="D883" i="6"/>
  <c r="D884" i="6"/>
  <c r="D885" i="6"/>
  <c r="D886" i="6"/>
  <c r="D887" i="6"/>
  <c r="D888" i="6"/>
  <c r="D889" i="6"/>
  <c r="D890" i="6"/>
  <c r="D891" i="6"/>
  <c r="D892" i="6"/>
  <c r="D893" i="6"/>
  <c r="D894" i="6"/>
  <c r="D895" i="6"/>
  <c r="D896" i="6"/>
  <c r="D897" i="6"/>
  <c r="D898" i="6"/>
  <c r="D899" i="6"/>
  <c r="D900" i="6"/>
  <c r="D901" i="6"/>
  <c r="D902" i="6"/>
  <c r="D903" i="6"/>
  <c r="D904" i="6"/>
  <c r="D905" i="6"/>
  <c r="D906" i="6"/>
  <c r="D907" i="6"/>
  <c r="D908" i="6"/>
  <c r="D909" i="6"/>
  <c r="D910" i="6"/>
  <c r="D911" i="6"/>
  <c r="D912" i="6"/>
  <c r="D913" i="6"/>
  <c r="D914" i="6"/>
  <c r="D915" i="6"/>
  <c r="D916" i="6"/>
  <c r="D917" i="6"/>
  <c r="D918" i="6"/>
  <c r="D919" i="6"/>
  <c r="D920" i="6"/>
  <c r="D921" i="6"/>
  <c r="D922" i="6"/>
  <c r="D923" i="6"/>
  <c r="D924" i="6"/>
  <c r="D925" i="6"/>
  <c r="D926" i="6"/>
  <c r="D927" i="6"/>
  <c r="D928" i="6"/>
  <c r="D929" i="6"/>
  <c r="D930" i="6"/>
  <c r="D931" i="6"/>
  <c r="D932" i="6"/>
  <c r="D933" i="6"/>
  <c r="D934" i="6"/>
  <c r="D935" i="6"/>
  <c r="D936" i="6"/>
  <c r="D937" i="6"/>
  <c r="D938" i="6"/>
  <c r="D939" i="6"/>
  <c r="D940" i="6"/>
  <c r="D941" i="6"/>
  <c r="D942" i="6"/>
  <c r="D943" i="6"/>
  <c r="D944" i="6"/>
  <c r="D945" i="6"/>
  <c r="D946" i="6"/>
  <c r="D947" i="6"/>
  <c r="D948" i="6"/>
  <c r="D949" i="6"/>
  <c r="D950" i="6"/>
  <c r="D951" i="6"/>
  <c r="D952" i="6"/>
  <c r="D953" i="6"/>
  <c r="D954" i="6"/>
  <c r="D955" i="6"/>
  <c r="D956" i="6"/>
  <c r="D957" i="6"/>
  <c r="D958" i="6"/>
  <c r="D959" i="6"/>
  <c r="D960" i="6"/>
  <c r="D961" i="6"/>
  <c r="D962" i="6"/>
  <c r="D963" i="6"/>
  <c r="D964" i="6"/>
  <c r="D965" i="6"/>
  <c r="D966" i="6"/>
  <c r="D967" i="6"/>
  <c r="D968" i="6"/>
  <c r="D969" i="6"/>
  <c r="D970" i="6"/>
  <c r="D971" i="6"/>
  <c r="D972" i="6"/>
  <c r="D973" i="6"/>
  <c r="D974" i="6"/>
  <c r="D975" i="6"/>
  <c r="D976" i="6"/>
  <c r="D977" i="6"/>
  <c r="D978" i="6"/>
  <c r="D979" i="6"/>
  <c r="D980" i="6"/>
  <c r="D981" i="6"/>
  <c r="D982" i="6"/>
  <c r="D983" i="6"/>
  <c r="D984" i="6"/>
  <c r="D985" i="6"/>
  <c r="D986" i="6"/>
  <c r="D987" i="6"/>
  <c r="D988" i="6"/>
  <c r="D989" i="6"/>
  <c r="D990" i="6"/>
  <c r="D991" i="6"/>
  <c r="D992" i="6"/>
  <c r="D993" i="6"/>
  <c r="D994" i="6"/>
  <c r="D995" i="6"/>
  <c r="D996" i="6"/>
  <c r="D997" i="6"/>
  <c r="D998" i="6"/>
  <c r="D999" i="6"/>
  <c r="D1000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F244" i="6"/>
  <c r="F245" i="6"/>
  <c r="F246" i="6"/>
  <c r="F247" i="6"/>
  <c r="F248" i="6"/>
  <c r="F249" i="6"/>
  <c r="F250" i="6"/>
  <c r="F251" i="6"/>
  <c r="F252" i="6"/>
  <c r="F253" i="6"/>
  <c r="F254" i="6"/>
  <c r="F255" i="6"/>
  <c r="F256" i="6"/>
  <c r="F257" i="6"/>
  <c r="F258" i="6"/>
  <c r="F259" i="6"/>
  <c r="F260" i="6"/>
  <c r="F261" i="6"/>
  <c r="F262" i="6"/>
  <c r="F263" i="6"/>
  <c r="F264" i="6"/>
  <c r="F265" i="6"/>
  <c r="F266" i="6"/>
  <c r="F267" i="6"/>
  <c r="F268" i="6"/>
  <c r="F269" i="6"/>
  <c r="F270" i="6"/>
  <c r="F271" i="6"/>
  <c r="F272" i="6"/>
  <c r="F273" i="6"/>
  <c r="F274" i="6"/>
  <c r="F275" i="6"/>
  <c r="F276" i="6"/>
  <c r="F277" i="6"/>
  <c r="F278" i="6"/>
  <c r="F279" i="6"/>
  <c r="F280" i="6"/>
  <c r="F281" i="6"/>
  <c r="F282" i="6"/>
  <c r="F283" i="6"/>
  <c r="F284" i="6"/>
  <c r="F285" i="6"/>
  <c r="F286" i="6"/>
  <c r="F287" i="6"/>
  <c r="F288" i="6"/>
  <c r="F289" i="6"/>
  <c r="F290" i="6"/>
  <c r="F291" i="6"/>
  <c r="F292" i="6"/>
  <c r="F293" i="6"/>
  <c r="F294" i="6"/>
  <c r="F295" i="6"/>
  <c r="F296" i="6"/>
  <c r="F297" i="6"/>
  <c r="F298" i="6"/>
  <c r="F299" i="6"/>
  <c r="F300" i="6"/>
  <c r="F301" i="6"/>
  <c r="F302" i="6"/>
  <c r="F303" i="6"/>
  <c r="F304" i="6"/>
  <c r="F305" i="6"/>
  <c r="F306" i="6"/>
  <c r="F307" i="6"/>
  <c r="F308" i="6"/>
  <c r="F309" i="6"/>
  <c r="F310" i="6"/>
  <c r="F311" i="6"/>
  <c r="F312" i="6"/>
  <c r="F313" i="6"/>
  <c r="F314" i="6"/>
  <c r="F315" i="6"/>
  <c r="F316" i="6"/>
  <c r="F317" i="6"/>
  <c r="F318" i="6"/>
  <c r="F319" i="6"/>
  <c r="F320" i="6"/>
  <c r="F321" i="6"/>
  <c r="F322" i="6"/>
  <c r="F323" i="6"/>
  <c r="F324" i="6"/>
  <c r="F325" i="6"/>
  <c r="F326" i="6"/>
  <c r="F327" i="6"/>
  <c r="F328" i="6"/>
  <c r="F329" i="6"/>
  <c r="F330" i="6"/>
  <c r="F331" i="6"/>
  <c r="F332" i="6"/>
  <c r="F333" i="6"/>
  <c r="F334" i="6"/>
  <c r="F335" i="6"/>
  <c r="F336" i="6"/>
  <c r="F337" i="6"/>
  <c r="F338" i="6"/>
  <c r="F339" i="6"/>
  <c r="F340" i="6"/>
  <c r="F341" i="6"/>
  <c r="F342" i="6"/>
  <c r="F343" i="6"/>
  <c r="F344" i="6"/>
  <c r="F345" i="6"/>
  <c r="F346" i="6"/>
  <c r="F347" i="6"/>
  <c r="F348" i="6"/>
  <c r="F349" i="6"/>
  <c r="F350" i="6"/>
  <c r="F351" i="6"/>
  <c r="F352" i="6"/>
  <c r="F353" i="6"/>
  <c r="F354" i="6"/>
  <c r="F355" i="6"/>
  <c r="F356" i="6"/>
  <c r="F357" i="6"/>
  <c r="F358" i="6"/>
  <c r="F359" i="6"/>
  <c r="F360" i="6"/>
  <c r="F361" i="6"/>
  <c r="F362" i="6"/>
  <c r="F363" i="6"/>
  <c r="F364" i="6"/>
  <c r="F365" i="6"/>
  <c r="F366" i="6"/>
  <c r="F367" i="6"/>
  <c r="F368" i="6"/>
  <c r="F369" i="6"/>
  <c r="F370" i="6"/>
  <c r="F371" i="6"/>
  <c r="F372" i="6"/>
  <c r="F373" i="6"/>
  <c r="F374" i="6"/>
  <c r="F375" i="6"/>
  <c r="F376" i="6"/>
  <c r="F377" i="6"/>
  <c r="F378" i="6"/>
  <c r="F379" i="6"/>
  <c r="F380" i="6"/>
  <c r="F381" i="6"/>
  <c r="F382" i="6"/>
  <c r="F383" i="6"/>
  <c r="F384" i="6"/>
  <c r="F385" i="6"/>
  <c r="F386" i="6"/>
  <c r="F387" i="6"/>
  <c r="F388" i="6"/>
  <c r="F389" i="6"/>
  <c r="F390" i="6"/>
  <c r="F391" i="6"/>
  <c r="F392" i="6"/>
  <c r="F393" i="6"/>
  <c r="F394" i="6"/>
  <c r="F395" i="6"/>
  <c r="F396" i="6"/>
  <c r="F397" i="6"/>
  <c r="F398" i="6"/>
  <c r="F399" i="6"/>
  <c r="F400" i="6"/>
  <c r="F401" i="6"/>
  <c r="F402" i="6"/>
  <c r="F403" i="6"/>
  <c r="F404" i="6"/>
  <c r="F405" i="6"/>
  <c r="F406" i="6"/>
  <c r="F407" i="6"/>
  <c r="F408" i="6"/>
  <c r="F409" i="6"/>
  <c r="F410" i="6"/>
  <c r="F411" i="6"/>
  <c r="F412" i="6"/>
  <c r="F413" i="6"/>
  <c r="F414" i="6"/>
  <c r="F415" i="6"/>
  <c r="F416" i="6"/>
  <c r="F417" i="6"/>
  <c r="F418" i="6"/>
  <c r="F419" i="6"/>
  <c r="F420" i="6"/>
  <c r="F421" i="6"/>
  <c r="F422" i="6"/>
  <c r="F423" i="6"/>
  <c r="F424" i="6"/>
  <c r="F425" i="6"/>
  <c r="F426" i="6"/>
  <c r="F427" i="6"/>
  <c r="F428" i="6"/>
  <c r="F429" i="6"/>
  <c r="F430" i="6"/>
  <c r="F431" i="6"/>
  <c r="F432" i="6"/>
  <c r="F433" i="6"/>
  <c r="F434" i="6"/>
  <c r="F435" i="6"/>
  <c r="F436" i="6"/>
  <c r="F437" i="6"/>
  <c r="F438" i="6"/>
  <c r="F439" i="6"/>
  <c r="F440" i="6"/>
  <c r="F441" i="6"/>
  <c r="F442" i="6"/>
  <c r="F443" i="6"/>
  <c r="F444" i="6"/>
  <c r="F445" i="6"/>
  <c r="F446" i="6"/>
  <c r="F447" i="6"/>
  <c r="F448" i="6"/>
  <c r="F449" i="6"/>
  <c r="F450" i="6"/>
  <c r="F451" i="6"/>
  <c r="F452" i="6"/>
  <c r="F453" i="6"/>
  <c r="F454" i="6"/>
  <c r="F455" i="6"/>
  <c r="F456" i="6"/>
  <c r="F457" i="6"/>
  <c r="F458" i="6"/>
  <c r="F459" i="6"/>
  <c r="F460" i="6"/>
  <c r="F461" i="6"/>
  <c r="F462" i="6"/>
  <c r="F463" i="6"/>
  <c r="F464" i="6"/>
  <c r="F465" i="6"/>
  <c r="F466" i="6"/>
  <c r="F467" i="6"/>
  <c r="F468" i="6"/>
  <c r="F469" i="6"/>
  <c r="F470" i="6"/>
  <c r="F471" i="6"/>
  <c r="F472" i="6"/>
  <c r="F473" i="6"/>
  <c r="F474" i="6"/>
  <c r="F475" i="6"/>
  <c r="F476" i="6"/>
  <c r="F477" i="6"/>
  <c r="F478" i="6"/>
  <c r="F479" i="6"/>
  <c r="F480" i="6"/>
  <c r="F481" i="6"/>
  <c r="F482" i="6"/>
  <c r="F483" i="6"/>
  <c r="F484" i="6"/>
  <c r="F485" i="6"/>
  <c r="F486" i="6"/>
  <c r="F487" i="6"/>
  <c r="F488" i="6"/>
  <c r="F489" i="6"/>
  <c r="F490" i="6"/>
  <c r="F491" i="6"/>
  <c r="F492" i="6"/>
  <c r="F493" i="6"/>
  <c r="F494" i="6"/>
  <c r="F495" i="6"/>
  <c r="F496" i="6"/>
  <c r="F497" i="6"/>
  <c r="F498" i="6"/>
  <c r="F499" i="6"/>
  <c r="F500" i="6"/>
  <c r="F501" i="6"/>
  <c r="F502" i="6"/>
  <c r="F503" i="6"/>
  <c r="F504" i="6"/>
  <c r="F505" i="6"/>
  <c r="F506" i="6"/>
  <c r="F507" i="6"/>
  <c r="F508" i="6"/>
  <c r="F509" i="6"/>
  <c r="F510" i="6"/>
  <c r="F511" i="6"/>
  <c r="F512" i="6"/>
  <c r="F513" i="6"/>
  <c r="F514" i="6"/>
  <c r="F515" i="6"/>
  <c r="F516" i="6"/>
  <c r="F517" i="6"/>
  <c r="F518" i="6"/>
  <c r="F519" i="6"/>
  <c r="F520" i="6"/>
  <c r="F521" i="6"/>
  <c r="F522" i="6"/>
  <c r="F523" i="6"/>
  <c r="F524" i="6"/>
  <c r="F525" i="6"/>
  <c r="F526" i="6"/>
  <c r="F527" i="6"/>
  <c r="F528" i="6"/>
  <c r="F529" i="6"/>
  <c r="F530" i="6"/>
  <c r="F531" i="6"/>
  <c r="F532" i="6"/>
  <c r="F533" i="6"/>
  <c r="F534" i="6"/>
  <c r="F535" i="6"/>
  <c r="F536" i="6"/>
  <c r="F537" i="6"/>
  <c r="F538" i="6"/>
  <c r="F539" i="6"/>
  <c r="F540" i="6"/>
  <c r="F541" i="6"/>
  <c r="F542" i="6"/>
  <c r="F543" i="6"/>
  <c r="F544" i="6"/>
  <c r="F545" i="6"/>
  <c r="F546" i="6"/>
  <c r="F547" i="6"/>
  <c r="F548" i="6"/>
  <c r="F549" i="6"/>
  <c r="F550" i="6"/>
  <c r="F551" i="6"/>
  <c r="F552" i="6"/>
  <c r="F553" i="6"/>
  <c r="F554" i="6"/>
  <c r="F555" i="6"/>
  <c r="F556" i="6"/>
  <c r="F557" i="6"/>
  <c r="F558" i="6"/>
  <c r="F559" i="6"/>
  <c r="F560" i="6"/>
  <c r="F561" i="6"/>
  <c r="F562" i="6"/>
  <c r="F563" i="6"/>
  <c r="F564" i="6"/>
  <c r="F565" i="6"/>
  <c r="F566" i="6"/>
  <c r="F567" i="6"/>
  <c r="F568" i="6"/>
  <c r="F569" i="6"/>
  <c r="F570" i="6"/>
  <c r="F571" i="6"/>
  <c r="F572" i="6"/>
  <c r="F573" i="6"/>
  <c r="F574" i="6"/>
  <c r="F575" i="6"/>
  <c r="F576" i="6"/>
  <c r="F577" i="6"/>
  <c r="F578" i="6"/>
  <c r="F579" i="6"/>
  <c r="F580" i="6"/>
  <c r="F581" i="6"/>
  <c r="F582" i="6"/>
  <c r="F583" i="6"/>
  <c r="F584" i="6"/>
  <c r="F585" i="6"/>
  <c r="F586" i="6"/>
  <c r="F587" i="6"/>
  <c r="F588" i="6"/>
  <c r="F589" i="6"/>
  <c r="F590" i="6"/>
  <c r="F591" i="6"/>
  <c r="F592" i="6"/>
  <c r="F593" i="6"/>
  <c r="F594" i="6"/>
  <c r="F595" i="6"/>
  <c r="F596" i="6"/>
  <c r="F597" i="6"/>
  <c r="F598" i="6"/>
  <c r="F599" i="6"/>
  <c r="F600" i="6"/>
  <c r="F601" i="6"/>
  <c r="F602" i="6"/>
  <c r="F603" i="6"/>
  <c r="F604" i="6"/>
  <c r="F605" i="6"/>
  <c r="F606" i="6"/>
  <c r="F607" i="6"/>
  <c r="F608" i="6"/>
  <c r="F609" i="6"/>
  <c r="F610" i="6"/>
  <c r="F611" i="6"/>
  <c r="F612" i="6"/>
  <c r="F613" i="6"/>
  <c r="F614" i="6"/>
  <c r="F615" i="6"/>
  <c r="F616" i="6"/>
  <c r="F617" i="6"/>
  <c r="F618" i="6"/>
  <c r="F619" i="6"/>
  <c r="F620" i="6"/>
  <c r="F621" i="6"/>
  <c r="F622" i="6"/>
  <c r="F623" i="6"/>
  <c r="F624" i="6"/>
  <c r="F625" i="6"/>
  <c r="F626" i="6"/>
  <c r="F627" i="6"/>
  <c r="F628" i="6"/>
  <c r="F629" i="6"/>
  <c r="F630" i="6"/>
  <c r="F631" i="6"/>
  <c r="F632" i="6"/>
  <c r="F633" i="6"/>
  <c r="F634" i="6"/>
  <c r="F635" i="6"/>
  <c r="F636" i="6"/>
  <c r="F637" i="6"/>
  <c r="F638" i="6"/>
  <c r="F639" i="6"/>
  <c r="F640" i="6"/>
  <c r="F641" i="6"/>
  <c r="F642" i="6"/>
  <c r="F643" i="6"/>
  <c r="F644" i="6"/>
  <c r="F645" i="6"/>
  <c r="F646" i="6"/>
  <c r="F647" i="6"/>
  <c r="F648" i="6"/>
  <c r="F649" i="6"/>
  <c r="F650" i="6"/>
  <c r="F651" i="6"/>
  <c r="F652" i="6"/>
  <c r="F653" i="6"/>
  <c r="F654" i="6"/>
  <c r="F655" i="6"/>
  <c r="F656" i="6"/>
  <c r="F657" i="6"/>
  <c r="F658" i="6"/>
  <c r="F659" i="6"/>
  <c r="F660" i="6"/>
  <c r="F661" i="6"/>
  <c r="F662" i="6"/>
  <c r="F663" i="6"/>
  <c r="F664" i="6"/>
  <c r="F665" i="6"/>
  <c r="F666" i="6"/>
  <c r="F667" i="6"/>
  <c r="F668" i="6"/>
  <c r="F669" i="6"/>
  <c r="F670" i="6"/>
  <c r="F671" i="6"/>
  <c r="F672" i="6"/>
  <c r="F673" i="6"/>
  <c r="F674" i="6"/>
  <c r="F675" i="6"/>
  <c r="F676" i="6"/>
  <c r="F677" i="6"/>
  <c r="F678" i="6"/>
  <c r="F679" i="6"/>
  <c r="F680" i="6"/>
  <c r="F681" i="6"/>
  <c r="F682" i="6"/>
  <c r="F683" i="6"/>
  <c r="F684" i="6"/>
  <c r="F685" i="6"/>
  <c r="F686" i="6"/>
  <c r="F687" i="6"/>
  <c r="F688" i="6"/>
  <c r="F689" i="6"/>
  <c r="F690" i="6"/>
  <c r="F691" i="6"/>
  <c r="F692" i="6"/>
  <c r="F693" i="6"/>
  <c r="F694" i="6"/>
  <c r="F695" i="6"/>
  <c r="F696" i="6"/>
  <c r="F697" i="6"/>
  <c r="F698" i="6"/>
  <c r="F699" i="6"/>
  <c r="F700" i="6"/>
  <c r="F701" i="6"/>
  <c r="F702" i="6"/>
  <c r="F703" i="6"/>
  <c r="F704" i="6"/>
  <c r="F705" i="6"/>
  <c r="F706" i="6"/>
  <c r="F707" i="6"/>
  <c r="F708" i="6"/>
  <c r="F709" i="6"/>
  <c r="F710" i="6"/>
  <c r="F711" i="6"/>
  <c r="F712" i="6"/>
  <c r="F713" i="6"/>
  <c r="F714" i="6"/>
  <c r="F715" i="6"/>
  <c r="F716" i="6"/>
  <c r="F717" i="6"/>
  <c r="F718" i="6"/>
  <c r="F719" i="6"/>
  <c r="F720" i="6"/>
  <c r="F721" i="6"/>
  <c r="F722" i="6"/>
  <c r="F723" i="6"/>
  <c r="F724" i="6"/>
  <c r="F725" i="6"/>
  <c r="F726" i="6"/>
  <c r="F727" i="6"/>
  <c r="F728" i="6"/>
  <c r="F729" i="6"/>
  <c r="F730" i="6"/>
  <c r="F731" i="6"/>
  <c r="F732" i="6"/>
  <c r="F733" i="6"/>
  <c r="F734" i="6"/>
  <c r="F735" i="6"/>
  <c r="F736" i="6"/>
  <c r="F737" i="6"/>
  <c r="F738" i="6"/>
  <c r="F739" i="6"/>
  <c r="F740" i="6"/>
  <c r="F741" i="6"/>
  <c r="F742" i="6"/>
  <c r="F743" i="6"/>
  <c r="F744" i="6"/>
  <c r="F745" i="6"/>
  <c r="F746" i="6"/>
  <c r="F747" i="6"/>
  <c r="F748" i="6"/>
  <c r="F749" i="6"/>
  <c r="F750" i="6"/>
  <c r="F751" i="6"/>
  <c r="F752" i="6"/>
  <c r="F753" i="6"/>
  <c r="F754" i="6"/>
  <c r="F755" i="6"/>
  <c r="F756" i="6"/>
  <c r="F757" i="6"/>
  <c r="F758" i="6"/>
  <c r="F759" i="6"/>
  <c r="F760" i="6"/>
  <c r="F761" i="6"/>
  <c r="F762" i="6"/>
  <c r="F763" i="6"/>
  <c r="F764" i="6"/>
  <c r="F765" i="6"/>
  <c r="F766" i="6"/>
  <c r="F767" i="6"/>
  <c r="F768" i="6"/>
  <c r="F769" i="6"/>
  <c r="F770" i="6"/>
  <c r="F771" i="6"/>
  <c r="F772" i="6"/>
  <c r="F773" i="6"/>
  <c r="F774" i="6"/>
  <c r="F775" i="6"/>
  <c r="F776" i="6"/>
  <c r="F777" i="6"/>
  <c r="F778" i="6"/>
  <c r="F779" i="6"/>
  <c r="F780" i="6"/>
  <c r="F781" i="6"/>
  <c r="F782" i="6"/>
  <c r="F783" i="6"/>
  <c r="F784" i="6"/>
  <c r="F785" i="6"/>
  <c r="F786" i="6"/>
  <c r="F787" i="6"/>
  <c r="F788" i="6"/>
  <c r="F789" i="6"/>
  <c r="F790" i="6"/>
  <c r="F791" i="6"/>
  <c r="F792" i="6"/>
  <c r="F793" i="6"/>
  <c r="F794" i="6"/>
  <c r="F795" i="6"/>
  <c r="F796" i="6"/>
  <c r="F797" i="6"/>
  <c r="F798" i="6"/>
  <c r="F799" i="6"/>
  <c r="F800" i="6"/>
  <c r="F801" i="6"/>
  <c r="F802" i="6"/>
  <c r="F803" i="6"/>
  <c r="F804" i="6"/>
  <c r="F805" i="6"/>
  <c r="F806" i="6"/>
  <c r="F807" i="6"/>
  <c r="F808" i="6"/>
  <c r="F809" i="6"/>
  <c r="F810" i="6"/>
  <c r="F811" i="6"/>
  <c r="F812" i="6"/>
  <c r="F813" i="6"/>
  <c r="F814" i="6"/>
  <c r="F815" i="6"/>
  <c r="F816" i="6"/>
  <c r="F817" i="6"/>
  <c r="F818" i="6"/>
  <c r="F819" i="6"/>
  <c r="F820" i="6"/>
  <c r="F821" i="6"/>
  <c r="F822" i="6"/>
  <c r="F823" i="6"/>
  <c r="F824" i="6"/>
  <c r="F825" i="6"/>
  <c r="F826" i="6"/>
  <c r="F827" i="6"/>
  <c r="F828" i="6"/>
  <c r="F829" i="6"/>
  <c r="F830" i="6"/>
  <c r="F831" i="6"/>
  <c r="F832" i="6"/>
  <c r="F833" i="6"/>
  <c r="F834" i="6"/>
  <c r="F835" i="6"/>
  <c r="F836" i="6"/>
  <c r="F837" i="6"/>
  <c r="F838" i="6"/>
  <c r="F839" i="6"/>
  <c r="F840" i="6"/>
  <c r="F841" i="6"/>
  <c r="F842" i="6"/>
  <c r="F843" i="6"/>
  <c r="F844" i="6"/>
  <c r="F845" i="6"/>
  <c r="F846" i="6"/>
  <c r="F847" i="6"/>
  <c r="F848" i="6"/>
  <c r="F849" i="6"/>
  <c r="F850" i="6"/>
  <c r="F851" i="6"/>
  <c r="F852" i="6"/>
  <c r="F853" i="6"/>
  <c r="F854" i="6"/>
  <c r="F855" i="6"/>
  <c r="F856" i="6"/>
  <c r="F857" i="6"/>
  <c r="F858" i="6"/>
  <c r="F859" i="6"/>
  <c r="F860" i="6"/>
  <c r="F861" i="6"/>
  <c r="F862" i="6"/>
  <c r="F863" i="6"/>
  <c r="F864" i="6"/>
  <c r="F865" i="6"/>
  <c r="F866" i="6"/>
  <c r="F867" i="6"/>
  <c r="F868" i="6"/>
  <c r="F869" i="6"/>
  <c r="F870" i="6"/>
  <c r="F871" i="6"/>
  <c r="F872" i="6"/>
  <c r="F873" i="6"/>
  <c r="F874" i="6"/>
  <c r="F875" i="6"/>
  <c r="F876" i="6"/>
  <c r="F877" i="6"/>
  <c r="F878" i="6"/>
  <c r="F879" i="6"/>
  <c r="F880" i="6"/>
  <c r="F881" i="6"/>
  <c r="F882" i="6"/>
  <c r="F883" i="6"/>
  <c r="F884" i="6"/>
  <c r="F885" i="6"/>
  <c r="F886" i="6"/>
  <c r="F887" i="6"/>
  <c r="F888" i="6"/>
  <c r="F889" i="6"/>
  <c r="F890" i="6"/>
  <c r="F891" i="6"/>
  <c r="F892" i="6"/>
  <c r="F893" i="6"/>
  <c r="F894" i="6"/>
  <c r="F895" i="6"/>
  <c r="F896" i="6"/>
  <c r="F897" i="6"/>
  <c r="F898" i="6"/>
  <c r="F899" i="6"/>
  <c r="F900" i="6"/>
  <c r="F901" i="6"/>
  <c r="F902" i="6"/>
  <c r="F903" i="6"/>
  <c r="F904" i="6"/>
  <c r="F905" i="6"/>
  <c r="F906" i="6"/>
  <c r="F907" i="6"/>
  <c r="F908" i="6"/>
  <c r="F909" i="6"/>
  <c r="F910" i="6"/>
  <c r="F911" i="6"/>
  <c r="F912" i="6"/>
  <c r="F913" i="6"/>
  <c r="F914" i="6"/>
  <c r="F915" i="6"/>
  <c r="F916" i="6"/>
  <c r="F917" i="6"/>
  <c r="F918" i="6"/>
  <c r="F919" i="6"/>
  <c r="F920" i="6"/>
  <c r="F921" i="6"/>
  <c r="F922" i="6"/>
  <c r="F923" i="6"/>
  <c r="F924" i="6"/>
  <c r="F925" i="6"/>
  <c r="F926" i="6"/>
  <c r="F927" i="6"/>
  <c r="F928" i="6"/>
  <c r="F929" i="6"/>
  <c r="F930" i="6"/>
  <c r="F931" i="6"/>
  <c r="F932" i="6"/>
  <c r="F933" i="6"/>
  <c r="F934" i="6"/>
  <c r="F935" i="6"/>
  <c r="F936" i="6"/>
  <c r="F937" i="6"/>
  <c r="F938" i="6"/>
  <c r="F939" i="6"/>
  <c r="F940" i="6"/>
  <c r="F941" i="6"/>
  <c r="F942" i="6"/>
  <c r="F943" i="6"/>
  <c r="F944" i="6"/>
  <c r="F945" i="6"/>
  <c r="F946" i="6"/>
  <c r="F947" i="6"/>
  <c r="F948" i="6"/>
  <c r="F949" i="6"/>
  <c r="F950" i="6"/>
  <c r="F951" i="6"/>
  <c r="F952" i="6"/>
  <c r="F953" i="6"/>
  <c r="F954" i="6"/>
  <c r="F955" i="6"/>
  <c r="F956" i="6"/>
  <c r="F957" i="6"/>
  <c r="F958" i="6"/>
  <c r="F959" i="6"/>
  <c r="F960" i="6"/>
  <c r="F961" i="6"/>
  <c r="F962" i="6"/>
  <c r="F963" i="6"/>
  <c r="F964" i="6"/>
  <c r="F965" i="6"/>
  <c r="F966" i="6"/>
  <c r="F967" i="6"/>
  <c r="F968" i="6"/>
  <c r="F969" i="6"/>
  <c r="F970" i="6"/>
  <c r="F971" i="6"/>
  <c r="F972" i="6"/>
  <c r="F973" i="6"/>
  <c r="F974" i="6"/>
  <c r="F975" i="6"/>
  <c r="F976" i="6"/>
  <c r="F977" i="6"/>
  <c r="F978" i="6"/>
  <c r="F979" i="6"/>
  <c r="F980" i="6"/>
  <c r="F981" i="6"/>
  <c r="F982" i="6"/>
  <c r="F983" i="6"/>
  <c r="F984" i="6"/>
  <c r="F985" i="6"/>
  <c r="F986" i="6"/>
  <c r="F987" i="6"/>
  <c r="F988" i="6"/>
  <c r="F989" i="6"/>
  <c r="F990" i="6"/>
  <c r="F991" i="6"/>
  <c r="F992" i="6"/>
  <c r="F993" i="6"/>
  <c r="F994" i="6"/>
  <c r="F995" i="6"/>
  <c r="F996" i="6"/>
  <c r="F997" i="6"/>
  <c r="F998" i="6"/>
  <c r="F999" i="6"/>
  <c r="F1000" i="6"/>
  <c r="F5" i="6"/>
  <c r="B105" i="5" l="1" a="1"/>
  <c r="B105" i="5" s="1"/>
  <c r="B113" i="5" a="1"/>
  <c r="B113" i="5" s="1"/>
  <c r="B121" i="5" a="1"/>
  <c r="B121" i="5" s="1"/>
  <c r="B129" i="5" a="1"/>
  <c r="B129" i="5" s="1"/>
  <c r="B137" i="5" a="1"/>
  <c r="B137" i="5" s="1"/>
  <c r="B145" i="5" a="1"/>
  <c r="B145" i="5" s="1"/>
  <c r="B153" i="5" a="1"/>
  <c r="B153" i="5" s="1"/>
  <c r="B161" i="5" a="1"/>
  <c r="B161" i="5" s="1"/>
  <c r="B169" i="5" a="1"/>
  <c r="B169" i="5" s="1"/>
  <c r="B177" i="5" a="1"/>
  <c r="B177" i="5" s="1"/>
  <c r="B185" i="5" a="1"/>
  <c r="B185" i="5" s="1"/>
  <c r="B193" i="5" a="1"/>
  <c r="B193" i="5" s="1"/>
  <c r="B201" i="5" a="1"/>
  <c r="B201" i="5" s="1"/>
  <c r="B209" i="5" a="1"/>
  <c r="B209" i="5" s="1"/>
  <c r="B217" i="5" a="1"/>
  <c r="B217" i="5" s="1"/>
  <c r="B225" i="5" a="1"/>
  <c r="B225" i="5" s="1"/>
  <c r="B233" i="5" a="1"/>
  <c r="B233" i="5" s="1"/>
  <c r="B241" i="5" a="1"/>
  <c r="B241" i="5" s="1"/>
  <c r="B249" i="5" a="1"/>
  <c r="B249" i="5" s="1"/>
  <c r="B257" i="5" a="1"/>
  <c r="B257" i="5" s="1"/>
  <c r="B265" i="5" a="1"/>
  <c r="B265" i="5" s="1"/>
  <c r="B273" i="5" a="1"/>
  <c r="B273" i="5" s="1"/>
  <c r="B281" i="5" a="1"/>
  <c r="B281" i="5" s="1"/>
  <c r="B289" i="5" a="1"/>
  <c r="B289" i="5" s="1"/>
  <c r="B297" i="5" a="1"/>
  <c r="B297" i="5" s="1"/>
  <c r="B305" i="5" a="1"/>
  <c r="B305" i="5" s="1"/>
  <c r="B313" i="5" a="1"/>
  <c r="B313" i="5" s="1"/>
  <c r="B321" i="5" a="1"/>
  <c r="B321" i="5" s="1"/>
  <c r="B329" i="5" a="1"/>
  <c r="B329" i="5" s="1"/>
  <c r="B337" i="5" a="1"/>
  <c r="B337" i="5" s="1"/>
  <c r="B345" i="5" a="1"/>
  <c r="B345" i="5" s="1"/>
  <c r="B353" i="5" a="1"/>
  <c r="B353" i="5" s="1"/>
  <c r="B361" i="5" a="1"/>
  <c r="B361" i="5" s="1"/>
  <c r="B369" i="5" a="1"/>
  <c r="B369" i="5" s="1"/>
  <c r="B377" i="5" a="1"/>
  <c r="B377" i="5" s="1"/>
  <c r="B385" i="5" a="1"/>
  <c r="B385" i="5" s="1"/>
  <c r="B393" i="5" a="1"/>
  <c r="B393" i="5" s="1"/>
  <c r="B401" i="5" a="1"/>
  <c r="B401" i="5" s="1"/>
  <c r="B409" i="5" a="1"/>
  <c r="B409" i="5" s="1"/>
  <c r="B417" i="5" a="1"/>
  <c r="B417" i="5" s="1"/>
  <c r="B425" i="5" a="1"/>
  <c r="B425" i="5" s="1"/>
  <c r="B433" i="5" a="1"/>
  <c r="B433" i="5" s="1"/>
  <c r="B441" i="5" a="1"/>
  <c r="B441" i="5" s="1"/>
  <c r="B449" i="5" a="1"/>
  <c r="B449" i="5" s="1"/>
  <c r="B457" i="5" a="1"/>
  <c r="B457" i="5" s="1"/>
  <c r="B465" i="5" a="1"/>
  <c r="B465" i="5" s="1"/>
  <c r="B473" i="5" a="1"/>
  <c r="B473" i="5" s="1"/>
  <c r="B481" i="5" a="1"/>
  <c r="B481" i="5" s="1"/>
  <c r="B489" i="5" a="1"/>
  <c r="B489" i="5" s="1"/>
  <c r="B497" i="5" a="1"/>
  <c r="B497" i="5" s="1"/>
  <c r="C105" i="5" a="1"/>
  <c r="C105" i="5" s="1"/>
  <c r="C113" i="5" a="1"/>
  <c r="C113" i="5" s="1"/>
  <c r="C121" i="5" a="1"/>
  <c r="C121" i="5" s="1"/>
  <c r="C129" i="5" a="1"/>
  <c r="C129" i="5" s="1"/>
  <c r="C137" i="5" a="1"/>
  <c r="C137" i="5" s="1"/>
  <c r="C145" i="5" a="1"/>
  <c r="C145" i="5" s="1"/>
  <c r="C153" i="5" a="1"/>
  <c r="C153" i="5" s="1"/>
  <c r="C161" i="5" a="1"/>
  <c r="C161" i="5" s="1"/>
  <c r="C169" i="5" a="1"/>
  <c r="C169" i="5" s="1"/>
  <c r="C177" i="5" a="1"/>
  <c r="C177" i="5" s="1"/>
  <c r="C185" i="5" a="1"/>
  <c r="C185" i="5" s="1"/>
  <c r="C193" i="5" a="1"/>
  <c r="C193" i="5" s="1"/>
  <c r="C201" i="5" a="1"/>
  <c r="C201" i="5" s="1"/>
  <c r="B106" i="5" a="1"/>
  <c r="B106" i="5" s="1"/>
  <c r="B114" i="5" a="1"/>
  <c r="B114" i="5" s="1"/>
  <c r="B122" i="5" a="1"/>
  <c r="B122" i="5" s="1"/>
  <c r="B130" i="5" a="1"/>
  <c r="B130" i="5" s="1"/>
  <c r="B138" i="5" a="1"/>
  <c r="B138" i="5" s="1"/>
  <c r="B146" i="5" a="1"/>
  <c r="B146" i="5" s="1"/>
  <c r="B154" i="5" a="1"/>
  <c r="B154" i="5" s="1"/>
  <c r="B162" i="5" a="1"/>
  <c r="B162" i="5" s="1"/>
  <c r="B170" i="5" a="1"/>
  <c r="B170" i="5" s="1"/>
  <c r="B178" i="5" a="1"/>
  <c r="B178" i="5" s="1"/>
  <c r="B186" i="5" a="1"/>
  <c r="B186" i="5" s="1"/>
  <c r="B194" i="5" a="1"/>
  <c r="B194" i="5" s="1"/>
  <c r="B202" i="5" a="1"/>
  <c r="B202" i="5" s="1"/>
  <c r="B210" i="5" a="1"/>
  <c r="B210" i="5" s="1"/>
  <c r="B218" i="5" a="1"/>
  <c r="B218" i="5" s="1"/>
  <c r="B226" i="5" a="1"/>
  <c r="B226" i="5" s="1"/>
  <c r="B234" i="5" a="1"/>
  <c r="B234" i="5" s="1"/>
  <c r="B242" i="5" a="1"/>
  <c r="B242" i="5" s="1"/>
  <c r="B250" i="5" a="1"/>
  <c r="B250" i="5" s="1"/>
  <c r="B258" i="5" a="1"/>
  <c r="B258" i="5" s="1"/>
  <c r="B266" i="5" a="1"/>
  <c r="B266" i="5" s="1"/>
  <c r="B274" i="5" a="1"/>
  <c r="B274" i="5" s="1"/>
  <c r="B282" i="5" a="1"/>
  <c r="B282" i="5" s="1"/>
  <c r="B290" i="5" a="1"/>
  <c r="B290" i="5" s="1"/>
  <c r="B298" i="5" a="1"/>
  <c r="B298" i="5" s="1"/>
  <c r="B306" i="5" a="1"/>
  <c r="B306" i="5" s="1"/>
  <c r="B314" i="5" a="1"/>
  <c r="B314" i="5" s="1"/>
  <c r="B322" i="5" a="1"/>
  <c r="B322" i="5" s="1"/>
  <c r="B330" i="5" a="1"/>
  <c r="B330" i="5" s="1"/>
  <c r="B338" i="5" a="1"/>
  <c r="B338" i="5" s="1"/>
  <c r="B346" i="5" a="1"/>
  <c r="B346" i="5" s="1"/>
  <c r="B354" i="5" a="1"/>
  <c r="B354" i="5" s="1"/>
  <c r="B362" i="5" a="1"/>
  <c r="B362" i="5" s="1"/>
  <c r="B370" i="5" a="1"/>
  <c r="B370" i="5" s="1"/>
  <c r="B378" i="5" a="1"/>
  <c r="B378" i="5" s="1"/>
  <c r="B386" i="5" a="1"/>
  <c r="B386" i="5" s="1"/>
  <c r="B394" i="5" a="1"/>
  <c r="B394" i="5" s="1"/>
  <c r="B402" i="5" a="1"/>
  <c r="B402" i="5" s="1"/>
  <c r="B410" i="5" a="1"/>
  <c r="B410" i="5" s="1"/>
  <c r="B418" i="5" a="1"/>
  <c r="B418" i="5" s="1"/>
  <c r="B426" i="5" a="1"/>
  <c r="B426" i="5" s="1"/>
  <c r="B434" i="5" a="1"/>
  <c r="B434" i="5" s="1"/>
  <c r="B442" i="5" a="1"/>
  <c r="B442" i="5" s="1"/>
  <c r="B450" i="5" a="1"/>
  <c r="B450" i="5" s="1"/>
  <c r="B458" i="5" a="1"/>
  <c r="B458" i="5" s="1"/>
  <c r="B466" i="5" a="1"/>
  <c r="B466" i="5" s="1"/>
  <c r="B474" i="5" a="1"/>
  <c r="B474" i="5" s="1"/>
  <c r="B482" i="5" a="1"/>
  <c r="B482" i="5" s="1"/>
  <c r="B490" i="5" a="1"/>
  <c r="B490" i="5" s="1"/>
  <c r="B498" i="5" a="1"/>
  <c r="B498" i="5" s="1"/>
  <c r="C106" i="5" a="1"/>
  <c r="C106" i="5" s="1"/>
  <c r="C114" i="5" a="1"/>
  <c r="C114" i="5" s="1"/>
  <c r="C122" i="5" a="1"/>
  <c r="C122" i="5" s="1"/>
  <c r="C130" i="5" a="1"/>
  <c r="C130" i="5" s="1"/>
  <c r="C138" i="5" a="1"/>
  <c r="C138" i="5" s="1"/>
  <c r="C146" i="5" a="1"/>
  <c r="C146" i="5" s="1"/>
  <c r="C154" i="5" a="1"/>
  <c r="C154" i="5" s="1"/>
  <c r="C162" i="5" a="1"/>
  <c r="C162" i="5" s="1"/>
  <c r="C170" i="5" a="1"/>
  <c r="C170" i="5" s="1"/>
  <c r="C178" i="5" a="1"/>
  <c r="C178" i="5" s="1"/>
  <c r="C186" i="5" a="1"/>
  <c r="C186" i="5" s="1"/>
  <c r="C194" i="5" a="1"/>
  <c r="C194" i="5" s="1"/>
  <c r="C202" i="5" a="1"/>
  <c r="C202" i="5" s="1"/>
  <c r="B107" i="5" a="1"/>
  <c r="B107" i="5" s="1"/>
  <c r="B115" i="5" a="1"/>
  <c r="B115" i="5" s="1"/>
  <c r="B123" i="5" a="1"/>
  <c r="B123" i="5" s="1"/>
  <c r="B131" i="5" a="1"/>
  <c r="B131" i="5" s="1"/>
  <c r="B139" i="5" a="1"/>
  <c r="B139" i="5" s="1"/>
  <c r="B147" i="5" a="1"/>
  <c r="B147" i="5" s="1"/>
  <c r="B155" i="5" a="1"/>
  <c r="B155" i="5" s="1"/>
  <c r="B163" i="5" a="1"/>
  <c r="B163" i="5" s="1"/>
  <c r="B171" i="5" a="1"/>
  <c r="B171" i="5" s="1"/>
  <c r="B179" i="5" a="1"/>
  <c r="B179" i="5" s="1"/>
  <c r="B187" i="5" a="1"/>
  <c r="B187" i="5" s="1"/>
  <c r="B195" i="5" a="1"/>
  <c r="B195" i="5" s="1"/>
  <c r="B203" i="5" a="1"/>
  <c r="B203" i="5" s="1"/>
  <c r="B211" i="5" a="1"/>
  <c r="B211" i="5" s="1"/>
  <c r="B219" i="5" a="1"/>
  <c r="B219" i="5" s="1"/>
  <c r="B227" i="5" a="1"/>
  <c r="B227" i="5" s="1"/>
  <c r="B235" i="5" a="1"/>
  <c r="B235" i="5" s="1"/>
  <c r="B243" i="5" a="1"/>
  <c r="B243" i="5" s="1"/>
  <c r="B251" i="5" a="1"/>
  <c r="B251" i="5" s="1"/>
  <c r="B259" i="5" a="1"/>
  <c r="B259" i="5" s="1"/>
  <c r="B267" i="5" a="1"/>
  <c r="B267" i="5" s="1"/>
  <c r="B275" i="5" a="1"/>
  <c r="B275" i="5" s="1"/>
  <c r="B283" i="5" a="1"/>
  <c r="B283" i="5" s="1"/>
  <c r="B291" i="5" a="1"/>
  <c r="B291" i="5" s="1"/>
  <c r="B299" i="5" a="1"/>
  <c r="B299" i="5" s="1"/>
  <c r="B307" i="5" a="1"/>
  <c r="B307" i="5" s="1"/>
  <c r="B315" i="5" a="1"/>
  <c r="B315" i="5" s="1"/>
  <c r="B323" i="5" a="1"/>
  <c r="B323" i="5" s="1"/>
  <c r="B331" i="5" a="1"/>
  <c r="B331" i="5" s="1"/>
  <c r="B339" i="5" a="1"/>
  <c r="B339" i="5" s="1"/>
  <c r="B347" i="5" a="1"/>
  <c r="B347" i="5" s="1"/>
  <c r="B355" i="5" a="1"/>
  <c r="B355" i="5" s="1"/>
  <c r="B363" i="5" a="1"/>
  <c r="B363" i="5" s="1"/>
  <c r="B371" i="5" a="1"/>
  <c r="B371" i="5" s="1"/>
  <c r="B379" i="5" a="1"/>
  <c r="B379" i="5" s="1"/>
  <c r="B387" i="5" a="1"/>
  <c r="B387" i="5" s="1"/>
  <c r="B395" i="5" a="1"/>
  <c r="B395" i="5" s="1"/>
  <c r="B403" i="5" a="1"/>
  <c r="B403" i="5" s="1"/>
  <c r="B411" i="5" a="1"/>
  <c r="B411" i="5" s="1"/>
  <c r="B419" i="5" a="1"/>
  <c r="B419" i="5" s="1"/>
  <c r="B427" i="5" a="1"/>
  <c r="B427" i="5" s="1"/>
  <c r="B435" i="5" a="1"/>
  <c r="B435" i="5" s="1"/>
  <c r="B443" i="5" a="1"/>
  <c r="B443" i="5" s="1"/>
  <c r="B451" i="5" a="1"/>
  <c r="B451" i="5" s="1"/>
  <c r="B459" i="5" a="1"/>
  <c r="B459" i="5" s="1"/>
  <c r="B467" i="5" a="1"/>
  <c r="B467" i="5" s="1"/>
  <c r="B475" i="5" a="1"/>
  <c r="B475" i="5" s="1"/>
  <c r="B483" i="5" a="1"/>
  <c r="B483" i="5" s="1"/>
  <c r="B491" i="5" a="1"/>
  <c r="B491" i="5" s="1"/>
  <c r="B499" i="5" a="1"/>
  <c r="B499" i="5" s="1"/>
  <c r="C107" i="5" a="1"/>
  <c r="C107" i="5" s="1"/>
  <c r="C115" i="5" a="1"/>
  <c r="C115" i="5" s="1"/>
  <c r="C123" i="5" a="1"/>
  <c r="C123" i="5" s="1"/>
  <c r="C131" i="5" a="1"/>
  <c r="C131" i="5" s="1"/>
  <c r="C139" i="5" a="1"/>
  <c r="C139" i="5" s="1"/>
  <c r="C147" i="5" a="1"/>
  <c r="C147" i="5" s="1"/>
  <c r="C155" i="5" a="1"/>
  <c r="C155" i="5" s="1"/>
  <c r="C163" i="5" a="1"/>
  <c r="C163" i="5" s="1"/>
  <c r="C171" i="5" a="1"/>
  <c r="C171" i="5" s="1"/>
  <c r="C179" i="5" a="1"/>
  <c r="C179" i="5" s="1"/>
  <c r="C187" i="5" a="1"/>
  <c r="C187" i="5" s="1"/>
  <c r="C195" i="5" a="1"/>
  <c r="C195" i="5" s="1"/>
  <c r="C203" i="5" a="1"/>
  <c r="C203" i="5" s="1"/>
  <c r="B108" i="5" a="1"/>
  <c r="B108" i="5" s="1"/>
  <c r="B116" i="5" a="1"/>
  <c r="B116" i="5" s="1"/>
  <c r="B124" i="5" a="1"/>
  <c r="B124" i="5" s="1"/>
  <c r="B132" i="5" a="1"/>
  <c r="B132" i="5" s="1"/>
  <c r="B140" i="5" a="1"/>
  <c r="B140" i="5" s="1"/>
  <c r="B101" i="5" a="1"/>
  <c r="B101" i="5" s="1"/>
  <c r="B109" i="5" a="1"/>
  <c r="B109" i="5" s="1"/>
  <c r="B117" i="5" a="1"/>
  <c r="B117" i="5" s="1"/>
  <c r="B125" i="5" a="1"/>
  <c r="B125" i="5" s="1"/>
  <c r="B133" i="5" a="1"/>
  <c r="B133" i="5" s="1"/>
  <c r="B141" i="5" a="1"/>
  <c r="B141" i="5" s="1"/>
  <c r="B149" i="5" a="1"/>
  <c r="B149" i="5" s="1"/>
  <c r="B157" i="5" a="1"/>
  <c r="B157" i="5" s="1"/>
  <c r="B165" i="5" a="1"/>
  <c r="B165" i="5" s="1"/>
  <c r="B173" i="5" a="1"/>
  <c r="B173" i="5" s="1"/>
  <c r="B181" i="5" a="1"/>
  <c r="B181" i="5" s="1"/>
  <c r="B189" i="5" a="1"/>
  <c r="B189" i="5" s="1"/>
  <c r="B197" i="5" a="1"/>
  <c r="B197" i="5" s="1"/>
  <c r="B205" i="5" a="1"/>
  <c r="B205" i="5" s="1"/>
  <c r="B213" i="5" a="1"/>
  <c r="B213" i="5" s="1"/>
  <c r="B221" i="5" a="1"/>
  <c r="B221" i="5" s="1"/>
  <c r="B229" i="5" a="1"/>
  <c r="B229" i="5" s="1"/>
  <c r="B237" i="5" a="1"/>
  <c r="B237" i="5" s="1"/>
  <c r="B245" i="5" a="1"/>
  <c r="B245" i="5" s="1"/>
  <c r="B253" i="5" a="1"/>
  <c r="B253" i="5" s="1"/>
  <c r="B261" i="5" a="1"/>
  <c r="B261" i="5" s="1"/>
  <c r="B269" i="5" a="1"/>
  <c r="B269" i="5" s="1"/>
  <c r="B277" i="5" a="1"/>
  <c r="B277" i="5" s="1"/>
  <c r="B285" i="5" a="1"/>
  <c r="B285" i="5" s="1"/>
  <c r="B293" i="5" a="1"/>
  <c r="B293" i="5" s="1"/>
  <c r="B301" i="5" a="1"/>
  <c r="B301" i="5" s="1"/>
  <c r="B309" i="5" a="1"/>
  <c r="B309" i="5" s="1"/>
  <c r="B317" i="5" a="1"/>
  <c r="B317" i="5" s="1"/>
  <c r="B325" i="5" a="1"/>
  <c r="B325" i="5" s="1"/>
  <c r="B333" i="5" a="1"/>
  <c r="B333" i="5" s="1"/>
  <c r="B341" i="5" a="1"/>
  <c r="B341" i="5" s="1"/>
  <c r="B349" i="5" a="1"/>
  <c r="B349" i="5" s="1"/>
  <c r="B357" i="5" a="1"/>
  <c r="B357" i="5" s="1"/>
  <c r="B365" i="5" a="1"/>
  <c r="B365" i="5" s="1"/>
  <c r="B373" i="5" a="1"/>
  <c r="B373" i="5" s="1"/>
  <c r="B381" i="5" a="1"/>
  <c r="B381" i="5" s="1"/>
  <c r="B389" i="5" a="1"/>
  <c r="B389" i="5" s="1"/>
  <c r="B397" i="5" a="1"/>
  <c r="B397" i="5" s="1"/>
  <c r="B405" i="5" a="1"/>
  <c r="B405" i="5" s="1"/>
  <c r="B413" i="5" a="1"/>
  <c r="B413" i="5" s="1"/>
  <c r="B421" i="5" a="1"/>
  <c r="B421" i="5" s="1"/>
  <c r="B429" i="5" a="1"/>
  <c r="B429" i="5" s="1"/>
  <c r="B437" i="5" a="1"/>
  <c r="B437" i="5" s="1"/>
  <c r="B445" i="5" a="1"/>
  <c r="B445" i="5" s="1"/>
  <c r="B453" i="5" a="1"/>
  <c r="B453" i="5" s="1"/>
  <c r="B461" i="5" a="1"/>
  <c r="B461" i="5" s="1"/>
  <c r="B469" i="5" a="1"/>
  <c r="B469" i="5" s="1"/>
  <c r="B477" i="5" a="1"/>
  <c r="B477" i="5" s="1"/>
  <c r="B485" i="5" a="1"/>
  <c r="B485" i="5" s="1"/>
  <c r="B493" i="5" a="1"/>
  <c r="B493" i="5" s="1"/>
  <c r="C101" i="5" a="1"/>
  <c r="C101" i="5" s="1"/>
  <c r="C109" i="5" a="1"/>
  <c r="C109" i="5" s="1"/>
  <c r="C117" i="5" a="1"/>
  <c r="C117" i="5" s="1"/>
  <c r="C125" i="5" a="1"/>
  <c r="C125" i="5" s="1"/>
  <c r="C133" i="5" a="1"/>
  <c r="C133" i="5" s="1"/>
  <c r="C141" i="5" a="1"/>
  <c r="C141" i="5" s="1"/>
  <c r="C149" i="5" a="1"/>
  <c r="C149" i="5" s="1"/>
  <c r="C157" i="5" a="1"/>
  <c r="C157" i="5" s="1"/>
  <c r="C165" i="5" a="1"/>
  <c r="C165" i="5" s="1"/>
  <c r="C173" i="5" a="1"/>
  <c r="C173" i="5" s="1"/>
  <c r="C181" i="5" a="1"/>
  <c r="C181" i="5" s="1"/>
  <c r="C189" i="5" a="1"/>
  <c r="C189" i="5" s="1"/>
  <c r="C197" i="5" a="1"/>
  <c r="C197" i="5" s="1"/>
  <c r="B102" i="5" a="1"/>
  <c r="B102" i="5" s="1"/>
  <c r="B110" i="5" a="1"/>
  <c r="B110" i="5" s="1"/>
  <c r="B118" i="5" a="1"/>
  <c r="B118" i="5" s="1"/>
  <c r="B126" i="5" a="1"/>
  <c r="B126" i="5" s="1"/>
  <c r="B134" i="5" a="1"/>
  <c r="B134" i="5" s="1"/>
  <c r="B142" i="5" a="1"/>
  <c r="B142" i="5" s="1"/>
  <c r="B150" i="5" a="1"/>
  <c r="B150" i="5" s="1"/>
  <c r="B158" i="5" a="1"/>
  <c r="B158" i="5" s="1"/>
  <c r="B166" i="5" a="1"/>
  <c r="B166" i="5" s="1"/>
  <c r="B174" i="5" a="1"/>
  <c r="B174" i="5" s="1"/>
  <c r="B182" i="5" a="1"/>
  <c r="B182" i="5" s="1"/>
  <c r="B190" i="5" a="1"/>
  <c r="B190" i="5" s="1"/>
  <c r="B198" i="5" a="1"/>
  <c r="B198" i="5" s="1"/>
  <c r="B206" i="5" a="1"/>
  <c r="B206" i="5" s="1"/>
  <c r="B214" i="5" a="1"/>
  <c r="B214" i="5" s="1"/>
  <c r="B222" i="5" a="1"/>
  <c r="B222" i="5" s="1"/>
  <c r="B230" i="5" a="1"/>
  <c r="B230" i="5" s="1"/>
  <c r="B238" i="5" a="1"/>
  <c r="B238" i="5" s="1"/>
  <c r="B246" i="5" a="1"/>
  <c r="B246" i="5" s="1"/>
  <c r="B254" i="5" a="1"/>
  <c r="B254" i="5" s="1"/>
  <c r="B262" i="5" a="1"/>
  <c r="B262" i="5" s="1"/>
  <c r="B270" i="5" a="1"/>
  <c r="B270" i="5" s="1"/>
  <c r="B278" i="5" a="1"/>
  <c r="B278" i="5" s="1"/>
  <c r="B286" i="5" a="1"/>
  <c r="B286" i="5" s="1"/>
  <c r="B294" i="5" a="1"/>
  <c r="B294" i="5" s="1"/>
  <c r="B302" i="5" a="1"/>
  <c r="B302" i="5" s="1"/>
  <c r="B310" i="5" a="1"/>
  <c r="B310" i="5" s="1"/>
  <c r="B318" i="5" a="1"/>
  <c r="B318" i="5" s="1"/>
  <c r="B326" i="5" a="1"/>
  <c r="B326" i="5" s="1"/>
  <c r="B334" i="5" a="1"/>
  <c r="B334" i="5" s="1"/>
  <c r="B342" i="5" a="1"/>
  <c r="B342" i="5" s="1"/>
  <c r="B350" i="5" a="1"/>
  <c r="B350" i="5" s="1"/>
  <c r="B358" i="5" a="1"/>
  <c r="B358" i="5" s="1"/>
  <c r="B366" i="5" a="1"/>
  <c r="B366" i="5" s="1"/>
  <c r="B374" i="5" a="1"/>
  <c r="B374" i="5" s="1"/>
  <c r="B382" i="5" a="1"/>
  <c r="B382" i="5" s="1"/>
  <c r="B390" i="5" a="1"/>
  <c r="B390" i="5" s="1"/>
  <c r="B398" i="5" a="1"/>
  <c r="B398" i="5" s="1"/>
  <c r="B406" i="5" a="1"/>
  <c r="B406" i="5" s="1"/>
  <c r="B414" i="5" a="1"/>
  <c r="B414" i="5" s="1"/>
  <c r="B422" i="5" a="1"/>
  <c r="B422" i="5" s="1"/>
  <c r="B430" i="5" a="1"/>
  <c r="B430" i="5" s="1"/>
  <c r="B438" i="5" a="1"/>
  <c r="B438" i="5" s="1"/>
  <c r="B446" i="5" a="1"/>
  <c r="B446" i="5" s="1"/>
  <c r="B454" i="5" a="1"/>
  <c r="B454" i="5" s="1"/>
  <c r="B462" i="5" a="1"/>
  <c r="B462" i="5" s="1"/>
  <c r="B470" i="5" a="1"/>
  <c r="B470" i="5" s="1"/>
  <c r="B478" i="5" a="1"/>
  <c r="B478" i="5" s="1"/>
  <c r="B486" i="5" a="1"/>
  <c r="B486" i="5" s="1"/>
  <c r="B494" i="5" a="1"/>
  <c r="B494" i="5" s="1"/>
  <c r="C102" i="5" a="1"/>
  <c r="C102" i="5" s="1"/>
  <c r="C110" i="5" a="1"/>
  <c r="C110" i="5" s="1"/>
  <c r="C118" i="5" a="1"/>
  <c r="C118" i="5" s="1"/>
  <c r="C126" i="5" a="1"/>
  <c r="C126" i="5" s="1"/>
  <c r="C134" i="5" a="1"/>
  <c r="C134" i="5" s="1"/>
  <c r="C142" i="5" a="1"/>
  <c r="C142" i="5" s="1"/>
  <c r="C150" i="5" a="1"/>
  <c r="C150" i="5" s="1"/>
  <c r="C158" i="5" a="1"/>
  <c r="C158" i="5" s="1"/>
  <c r="C166" i="5" a="1"/>
  <c r="C166" i="5" s="1"/>
  <c r="C174" i="5" a="1"/>
  <c r="C174" i="5" s="1"/>
  <c r="C182" i="5" a="1"/>
  <c r="C182" i="5" s="1"/>
  <c r="C190" i="5" a="1"/>
  <c r="C190" i="5" s="1"/>
  <c r="C198" i="5" a="1"/>
  <c r="C198" i="5" s="1"/>
  <c r="C206" i="5" a="1"/>
  <c r="C206" i="5" s="1"/>
  <c r="B103" i="5" a="1"/>
  <c r="B103" i="5" s="1"/>
  <c r="B111" i="5" a="1"/>
  <c r="B111" i="5" s="1"/>
  <c r="B119" i="5" a="1"/>
  <c r="B119" i="5" s="1"/>
  <c r="B127" i="5" a="1"/>
  <c r="B127" i="5" s="1"/>
  <c r="B135" i="5" a="1"/>
  <c r="B135" i="5" s="1"/>
  <c r="B143" i="5" a="1"/>
  <c r="B143" i="5" s="1"/>
  <c r="B151" i="5" a="1"/>
  <c r="B151" i="5" s="1"/>
  <c r="B159" i="5" a="1"/>
  <c r="B159" i="5" s="1"/>
  <c r="B167" i="5" a="1"/>
  <c r="B167" i="5" s="1"/>
  <c r="B175" i="5" a="1"/>
  <c r="B175" i="5" s="1"/>
  <c r="B183" i="5" a="1"/>
  <c r="B183" i="5" s="1"/>
  <c r="B191" i="5" a="1"/>
  <c r="B191" i="5" s="1"/>
  <c r="B199" i="5" a="1"/>
  <c r="B199" i="5" s="1"/>
  <c r="B207" i="5" a="1"/>
  <c r="B207" i="5" s="1"/>
  <c r="B215" i="5" a="1"/>
  <c r="B215" i="5" s="1"/>
  <c r="B223" i="5" a="1"/>
  <c r="B223" i="5" s="1"/>
  <c r="B231" i="5" a="1"/>
  <c r="B231" i="5" s="1"/>
  <c r="B239" i="5" a="1"/>
  <c r="B239" i="5" s="1"/>
  <c r="B247" i="5" a="1"/>
  <c r="B247" i="5" s="1"/>
  <c r="B255" i="5" a="1"/>
  <c r="B255" i="5" s="1"/>
  <c r="B263" i="5" a="1"/>
  <c r="B263" i="5" s="1"/>
  <c r="B271" i="5" a="1"/>
  <c r="B271" i="5" s="1"/>
  <c r="B279" i="5" a="1"/>
  <c r="B279" i="5" s="1"/>
  <c r="B287" i="5" a="1"/>
  <c r="B287" i="5" s="1"/>
  <c r="B295" i="5" a="1"/>
  <c r="B295" i="5" s="1"/>
  <c r="B303" i="5" a="1"/>
  <c r="B303" i="5" s="1"/>
  <c r="B311" i="5" a="1"/>
  <c r="B311" i="5" s="1"/>
  <c r="B319" i="5" a="1"/>
  <c r="B319" i="5" s="1"/>
  <c r="B327" i="5" a="1"/>
  <c r="B327" i="5" s="1"/>
  <c r="B335" i="5" a="1"/>
  <c r="B335" i="5" s="1"/>
  <c r="B343" i="5" a="1"/>
  <c r="B343" i="5" s="1"/>
  <c r="B351" i="5" a="1"/>
  <c r="B351" i="5" s="1"/>
  <c r="B359" i="5" a="1"/>
  <c r="B359" i="5" s="1"/>
  <c r="B367" i="5" a="1"/>
  <c r="B367" i="5" s="1"/>
  <c r="B375" i="5" a="1"/>
  <c r="B375" i="5" s="1"/>
  <c r="B383" i="5" a="1"/>
  <c r="B383" i="5" s="1"/>
  <c r="B391" i="5" a="1"/>
  <c r="B391" i="5" s="1"/>
  <c r="B399" i="5" a="1"/>
  <c r="B399" i="5" s="1"/>
  <c r="B407" i="5" a="1"/>
  <c r="B407" i="5" s="1"/>
  <c r="B415" i="5" a="1"/>
  <c r="B415" i="5" s="1"/>
  <c r="B423" i="5" a="1"/>
  <c r="B423" i="5" s="1"/>
  <c r="B431" i="5" a="1"/>
  <c r="B431" i="5" s="1"/>
  <c r="B439" i="5" a="1"/>
  <c r="B439" i="5" s="1"/>
  <c r="B447" i="5" a="1"/>
  <c r="B447" i="5" s="1"/>
  <c r="B455" i="5" a="1"/>
  <c r="B455" i="5" s="1"/>
  <c r="B463" i="5" a="1"/>
  <c r="B463" i="5" s="1"/>
  <c r="B471" i="5" a="1"/>
  <c r="B471" i="5" s="1"/>
  <c r="B479" i="5" a="1"/>
  <c r="B479" i="5" s="1"/>
  <c r="B487" i="5" a="1"/>
  <c r="B487" i="5" s="1"/>
  <c r="B495" i="5" a="1"/>
  <c r="B495" i="5" s="1"/>
  <c r="C103" i="5" a="1"/>
  <c r="C103" i="5" s="1"/>
  <c r="C111" i="5" a="1"/>
  <c r="C111" i="5" s="1"/>
  <c r="C119" i="5" a="1"/>
  <c r="C119" i="5" s="1"/>
  <c r="C127" i="5" a="1"/>
  <c r="C127" i="5" s="1"/>
  <c r="C135" i="5" a="1"/>
  <c r="C135" i="5" s="1"/>
  <c r="C143" i="5" a="1"/>
  <c r="C143" i="5" s="1"/>
  <c r="C151" i="5" a="1"/>
  <c r="C151" i="5" s="1"/>
  <c r="C159" i="5" a="1"/>
  <c r="C159" i="5" s="1"/>
  <c r="C167" i="5" a="1"/>
  <c r="C167" i="5" s="1"/>
  <c r="C175" i="5" a="1"/>
  <c r="C175" i="5" s="1"/>
  <c r="C183" i="5" a="1"/>
  <c r="C183" i="5" s="1"/>
  <c r="C191" i="5" a="1"/>
  <c r="C191" i="5" s="1"/>
  <c r="C199" i="5" a="1"/>
  <c r="C199" i="5" s="1"/>
  <c r="C207" i="5" a="1"/>
  <c r="C207" i="5" s="1"/>
  <c r="C215" i="5" a="1"/>
  <c r="C215" i="5" s="1"/>
  <c r="C223" i="5" a="1"/>
  <c r="C223" i="5" s="1"/>
  <c r="C231" i="5" a="1"/>
  <c r="C231" i="5" s="1"/>
  <c r="C239" i="5" a="1"/>
  <c r="C239" i="5" s="1"/>
  <c r="C247" i="5" a="1"/>
  <c r="C247" i="5" s="1"/>
  <c r="C255" i="5" a="1"/>
  <c r="C255" i="5" s="1"/>
  <c r="C263" i="5" a="1"/>
  <c r="C263" i="5" s="1"/>
  <c r="C271" i="5" a="1"/>
  <c r="C271" i="5" s="1"/>
  <c r="C279" i="5" a="1"/>
  <c r="C279" i="5" s="1"/>
  <c r="C287" i="5" a="1"/>
  <c r="C287" i="5" s="1"/>
  <c r="C295" i="5" a="1"/>
  <c r="C295" i="5" s="1"/>
  <c r="C303" i="5" a="1"/>
  <c r="C303" i="5" s="1"/>
  <c r="C311" i="5" a="1"/>
  <c r="C311" i="5" s="1"/>
  <c r="C319" i="5" a="1"/>
  <c r="C319" i="5" s="1"/>
  <c r="B112" i="5" a="1"/>
  <c r="B112" i="5" s="1"/>
  <c r="B160" i="5" a="1"/>
  <c r="B160" i="5" s="1"/>
  <c r="B192" i="5" a="1"/>
  <c r="B192" i="5" s="1"/>
  <c r="B224" i="5" a="1"/>
  <c r="B224" i="5" s="1"/>
  <c r="B256" i="5" a="1"/>
  <c r="B256" i="5" s="1"/>
  <c r="B288" i="5" a="1"/>
  <c r="B288" i="5" s="1"/>
  <c r="B320" i="5" a="1"/>
  <c r="B320" i="5" s="1"/>
  <c r="B352" i="5" a="1"/>
  <c r="B352" i="5" s="1"/>
  <c r="B384" i="5" a="1"/>
  <c r="B384" i="5" s="1"/>
  <c r="B416" i="5" a="1"/>
  <c r="B416" i="5" s="1"/>
  <c r="B448" i="5" a="1"/>
  <c r="B448" i="5" s="1"/>
  <c r="B480" i="5" a="1"/>
  <c r="B480" i="5" s="1"/>
  <c r="C112" i="5" a="1"/>
  <c r="C112" i="5" s="1"/>
  <c r="C144" i="5" a="1"/>
  <c r="C144" i="5" s="1"/>
  <c r="C176" i="5" a="1"/>
  <c r="C176" i="5" s="1"/>
  <c r="C205" i="5" a="1"/>
  <c r="C205" i="5" s="1"/>
  <c r="C216" i="5" a="1"/>
  <c r="C216" i="5" s="1"/>
  <c r="C225" i="5" a="1"/>
  <c r="C225" i="5" s="1"/>
  <c r="C234" i="5" a="1"/>
  <c r="C234" i="5" s="1"/>
  <c r="C243" i="5" a="1"/>
  <c r="C243" i="5" s="1"/>
  <c r="C252" i="5" a="1"/>
  <c r="C252" i="5" s="1"/>
  <c r="C261" i="5" a="1"/>
  <c r="C261" i="5" s="1"/>
  <c r="C270" i="5" a="1"/>
  <c r="C270" i="5" s="1"/>
  <c r="C280" i="5" a="1"/>
  <c r="C280" i="5" s="1"/>
  <c r="C289" i="5" a="1"/>
  <c r="C289" i="5" s="1"/>
  <c r="C298" i="5" a="1"/>
  <c r="C298" i="5" s="1"/>
  <c r="C307" i="5" a="1"/>
  <c r="C307" i="5" s="1"/>
  <c r="C316" i="5" a="1"/>
  <c r="C316" i="5" s="1"/>
  <c r="C325" i="5" a="1"/>
  <c r="C325" i="5" s="1"/>
  <c r="C333" i="5" a="1"/>
  <c r="C333" i="5" s="1"/>
  <c r="C341" i="5" a="1"/>
  <c r="C341" i="5" s="1"/>
  <c r="C349" i="5" a="1"/>
  <c r="C349" i="5" s="1"/>
  <c r="C357" i="5" a="1"/>
  <c r="C357" i="5" s="1"/>
  <c r="C365" i="5" a="1"/>
  <c r="C365" i="5" s="1"/>
  <c r="C373" i="5" a="1"/>
  <c r="C373" i="5" s="1"/>
  <c r="C381" i="5" a="1"/>
  <c r="C381" i="5" s="1"/>
  <c r="C389" i="5" a="1"/>
  <c r="C389" i="5" s="1"/>
  <c r="C397" i="5" a="1"/>
  <c r="C397" i="5" s="1"/>
  <c r="C405" i="5" a="1"/>
  <c r="C405" i="5" s="1"/>
  <c r="C413" i="5" a="1"/>
  <c r="C413" i="5" s="1"/>
  <c r="C421" i="5" a="1"/>
  <c r="C421" i="5" s="1"/>
  <c r="C429" i="5" a="1"/>
  <c r="C429" i="5" s="1"/>
  <c r="C437" i="5" a="1"/>
  <c r="C437" i="5" s="1"/>
  <c r="C445" i="5" a="1"/>
  <c r="C445" i="5" s="1"/>
  <c r="C453" i="5" a="1"/>
  <c r="C453" i="5" s="1"/>
  <c r="C461" i="5" a="1"/>
  <c r="C461" i="5" s="1"/>
  <c r="C469" i="5" a="1"/>
  <c r="C469" i="5" s="1"/>
  <c r="C477" i="5" a="1"/>
  <c r="C477" i="5" s="1"/>
  <c r="C485" i="5" a="1"/>
  <c r="C485" i="5" s="1"/>
  <c r="C493" i="5" a="1"/>
  <c r="C493" i="5" s="1"/>
  <c r="D101" i="5" a="1"/>
  <c r="D101" i="5" s="1"/>
  <c r="D109" i="5" a="1"/>
  <c r="D109" i="5" s="1"/>
  <c r="D117" i="5" a="1"/>
  <c r="D117" i="5" s="1"/>
  <c r="D125" i="5" a="1"/>
  <c r="D125" i="5" s="1"/>
  <c r="D133" i="5" a="1"/>
  <c r="D133" i="5" s="1"/>
  <c r="D141" i="5" a="1"/>
  <c r="D141" i="5" s="1"/>
  <c r="D149" i="5" a="1"/>
  <c r="D149" i="5" s="1"/>
  <c r="D157" i="5" a="1"/>
  <c r="D157" i="5" s="1"/>
  <c r="D165" i="5" a="1"/>
  <c r="D165" i="5" s="1"/>
  <c r="D173" i="5" a="1"/>
  <c r="D173" i="5" s="1"/>
  <c r="D181" i="5" a="1"/>
  <c r="D181" i="5" s="1"/>
  <c r="D189" i="5" a="1"/>
  <c r="D189" i="5" s="1"/>
  <c r="D197" i="5" a="1"/>
  <c r="D197" i="5" s="1"/>
  <c r="D205" i="5" a="1"/>
  <c r="D205" i="5" s="1"/>
  <c r="D213" i="5" a="1"/>
  <c r="D213" i="5" s="1"/>
  <c r="D221" i="5" a="1"/>
  <c r="D221" i="5" s="1"/>
  <c r="D229" i="5" a="1"/>
  <c r="D229" i="5" s="1"/>
  <c r="D237" i="5" a="1"/>
  <c r="D237" i="5" s="1"/>
  <c r="D245" i="5" a="1"/>
  <c r="D245" i="5" s="1"/>
  <c r="D253" i="5" a="1"/>
  <c r="D253" i="5" s="1"/>
  <c r="D261" i="5" a="1"/>
  <c r="D261" i="5" s="1"/>
  <c r="D269" i="5" a="1"/>
  <c r="D269" i="5" s="1"/>
  <c r="D277" i="5" a="1"/>
  <c r="D277" i="5" s="1"/>
  <c r="D285" i="5" a="1"/>
  <c r="D285" i="5" s="1"/>
  <c r="D293" i="5" a="1"/>
  <c r="D293" i="5" s="1"/>
  <c r="D301" i="5" a="1"/>
  <c r="D301" i="5" s="1"/>
  <c r="D309" i="5" a="1"/>
  <c r="D309" i="5" s="1"/>
  <c r="D317" i="5" a="1"/>
  <c r="D317" i="5" s="1"/>
  <c r="D325" i="5" a="1"/>
  <c r="D325" i="5" s="1"/>
  <c r="D333" i="5" a="1"/>
  <c r="D333" i="5" s="1"/>
  <c r="D341" i="5" a="1"/>
  <c r="D341" i="5" s="1"/>
  <c r="D349" i="5" a="1"/>
  <c r="D349" i="5" s="1"/>
  <c r="D357" i="5" a="1"/>
  <c r="D357" i="5" s="1"/>
  <c r="D365" i="5" a="1"/>
  <c r="D365" i="5" s="1"/>
  <c r="B120" i="5" a="1"/>
  <c r="B120" i="5" s="1"/>
  <c r="B164" i="5" a="1"/>
  <c r="B164" i="5" s="1"/>
  <c r="B196" i="5" a="1"/>
  <c r="B196" i="5" s="1"/>
  <c r="B228" i="5" a="1"/>
  <c r="B228" i="5" s="1"/>
  <c r="B260" i="5" a="1"/>
  <c r="B260" i="5" s="1"/>
  <c r="B292" i="5" a="1"/>
  <c r="B292" i="5" s="1"/>
  <c r="B324" i="5" a="1"/>
  <c r="B324" i="5" s="1"/>
  <c r="B356" i="5" a="1"/>
  <c r="B356" i="5" s="1"/>
  <c r="B388" i="5" a="1"/>
  <c r="B388" i="5" s="1"/>
  <c r="B420" i="5" a="1"/>
  <c r="B420" i="5" s="1"/>
  <c r="B452" i="5" a="1"/>
  <c r="B452" i="5" s="1"/>
  <c r="B484" i="5" a="1"/>
  <c r="B484" i="5" s="1"/>
  <c r="C116" i="5" a="1"/>
  <c r="C116" i="5" s="1"/>
  <c r="C148" i="5" a="1"/>
  <c r="C148" i="5" s="1"/>
  <c r="C180" i="5" a="1"/>
  <c r="C180" i="5" s="1"/>
  <c r="C208" i="5" a="1"/>
  <c r="C208" i="5" s="1"/>
  <c r="C217" i="5" a="1"/>
  <c r="C217" i="5" s="1"/>
  <c r="C226" i="5" a="1"/>
  <c r="C226" i="5" s="1"/>
  <c r="C235" i="5" a="1"/>
  <c r="C235" i="5" s="1"/>
  <c r="C244" i="5" a="1"/>
  <c r="C244" i="5" s="1"/>
  <c r="C253" i="5" a="1"/>
  <c r="C253" i="5" s="1"/>
  <c r="C262" i="5" a="1"/>
  <c r="C262" i="5" s="1"/>
  <c r="C272" i="5" a="1"/>
  <c r="C272" i="5" s="1"/>
  <c r="C281" i="5" a="1"/>
  <c r="C281" i="5" s="1"/>
  <c r="C290" i="5" a="1"/>
  <c r="C290" i="5" s="1"/>
  <c r="C299" i="5" a="1"/>
  <c r="C299" i="5" s="1"/>
  <c r="C308" i="5" a="1"/>
  <c r="C308" i="5" s="1"/>
  <c r="C317" i="5" a="1"/>
  <c r="C317" i="5" s="1"/>
  <c r="C326" i="5" a="1"/>
  <c r="C326" i="5" s="1"/>
  <c r="C334" i="5" a="1"/>
  <c r="C334" i="5" s="1"/>
  <c r="C342" i="5" a="1"/>
  <c r="C342" i="5" s="1"/>
  <c r="C350" i="5" a="1"/>
  <c r="C350" i="5" s="1"/>
  <c r="C358" i="5" a="1"/>
  <c r="C358" i="5" s="1"/>
  <c r="C366" i="5" a="1"/>
  <c r="C366" i="5" s="1"/>
  <c r="C374" i="5" a="1"/>
  <c r="C374" i="5" s="1"/>
  <c r="C382" i="5" a="1"/>
  <c r="C382" i="5" s="1"/>
  <c r="C390" i="5" a="1"/>
  <c r="C390" i="5" s="1"/>
  <c r="C398" i="5" a="1"/>
  <c r="C398" i="5" s="1"/>
  <c r="C406" i="5" a="1"/>
  <c r="C406" i="5" s="1"/>
  <c r="C414" i="5" a="1"/>
  <c r="C414" i="5" s="1"/>
  <c r="C422" i="5" a="1"/>
  <c r="C422" i="5" s="1"/>
  <c r="C430" i="5" a="1"/>
  <c r="C430" i="5" s="1"/>
  <c r="C438" i="5" a="1"/>
  <c r="C438" i="5" s="1"/>
  <c r="C446" i="5" a="1"/>
  <c r="C446" i="5" s="1"/>
  <c r="C454" i="5" a="1"/>
  <c r="C454" i="5" s="1"/>
  <c r="C462" i="5" a="1"/>
  <c r="C462" i="5" s="1"/>
  <c r="C470" i="5" a="1"/>
  <c r="C470" i="5" s="1"/>
  <c r="C478" i="5" a="1"/>
  <c r="C478" i="5" s="1"/>
  <c r="C486" i="5" a="1"/>
  <c r="C486" i="5" s="1"/>
  <c r="C494" i="5" a="1"/>
  <c r="C494" i="5" s="1"/>
  <c r="D102" i="5" a="1"/>
  <c r="D102" i="5" s="1"/>
  <c r="D110" i="5" a="1"/>
  <c r="D110" i="5" s="1"/>
  <c r="D118" i="5" a="1"/>
  <c r="D118" i="5" s="1"/>
  <c r="D126" i="5" a="1"/>
  <c r="D126" i="5" s="1"/>
  <c r="D134" i="5" a="1"/>
  <c r="D134" i="5" s="1"/>
  <c r="D142" i="5" a="1"/>
  <c r="D142" i="5" s="1"/>
  <c r="D150" i="5" a="1"/>
  <c r="D150" i="5" s="1"/>
  <c r="D158" i="5" a="1"/>
  <c r="D158" i="5" s="1"/>
  <c r="D166" i="5" a="1"/>
  <c r="D166" i="5" s="1"/>
  <c r="D174" i="5" a="1"/>
  <c r="D174" i="5" s="1"/>
  <c r="D182" i="5" a="1"/>
  <c r="D182" i="5" s="1"/>
  <c r="D190" i="5" a="1"/>
  <c r="D190" i="5" s="1"/>
  <c r="D198" i="5" a="1"/>
  <c r="D198" i="5" s="1"/>
  <c r="D206" i="5" a="1"/>
  <c r="D206" i="5" s="1"/>
  <c r="D214" i="5" a="1"/>
  <c r="D214" i="5" s="1"/>
  <c r="D222" i="5" a="1"/>
  <c r="D222" i="5" s="1"/>
  <c r="D230" i="5" a="1"/>
  <c r="D230" i="5" s="1"/>
  <c r="D238" i="5" a="1"/>
  <c r="D238" i="5" s="1"/>
  <c r="D246" i="5" a="1"/>
  <c r="D246" i="5" s="1"/>
  <c r="D254" i="5" a="1"/>
  <c r="D254" i="5" s="1"/>
  <c r="B128" i="5" a="1"/>
  <c r="B128" i="5" s="1"/>
  <c r="B168" i="5" a="1"/>
  <c r="B168" i="5" s="1"/>
  <c r="B200" i="5" a="1"/>
  <c r="B200" i="5" s="1"/>
  <c r="B232" i="5" a="1"/>
  <c r="B232" i="5" s="1"/>
  <c r="B264" i="5" a="1"/>
  <c r="B264" i="5" s="1"/>
  <c r="B296" i="5" a="1"/>
  <c r="B296" i="5" s="1"/>
  <c r="B136" i="5" a="1"/>
  <c r="B136" i="5" s="1"/>
  <c r="B172" i="5" a="1"/>
  <c r="B172" i="5" s="1"/>
  <c r="B204" i="5" a="1"/>
  <c r="B204" i="5" s="1"/>
  <c r="B236" i="5" a="1"/>
  <c r="B236" i="5" s="1"/>
  <c r="B268" i="5" a="1"/>
  <c r="B268" i="5" s="1"/>
  <c r="B300" i="5" a="1"/>
  <c r="B300" i="5" s="1"/>
  <c r="B332" i="5" a="1"/>
  <c r="B332" i="5" s="1"/>
  <c r="B364" i="5" a="1"/>
  <c r="B364" i="5" s="1"/>
  <c r="B396" i="5" a="1"/>
  <c r="B396" i="5" s="1"/>
  <c r="B428" i="5" a="1"/>
  <c r="B428" i="5" s="1"/>
  <c r="B460" i="5" a="1"/>
  <c r="B460" i="5" s="1"/>
  <c r="B492" i="5" a="1"/>
  <c r="B492" i="5" s="1"/>
  <c r="C124" i="5" a="1"/>
  <c r="C124" i="5" s="1"/>
  <c r="C156" i="5" a="1"/>
  <c r="C156" i="5" s="1"/>
  <c r="C188" i="5" a="1"/>
  <c r="C188" i="5" s="1"/>
  <c r="C210" i="5" a="1"/>
  <c r="C210" i="5" s="1"/>
  <c r="C219" i="5" a="1"/>
  <c r="C219" i="5" s="1"/>
  <c r="C228" i="5" a="1"/>
  <c r="C228" i="5" s="1"/>
  <c r="C237" i="5" a="1"/>
  <c r="C237" i="5" s="1"/>
  <c r="C246" i="5" a="1"/>
  <c r="C246" i="5" s="1"/>
  <c r="C256" i="5" a="1"/>
  <c r="C256" i="5" s="1"/>
  <c r="C265" i="5" a="1"/>
  <c r="C265" i="5" s="1"/>
  <c r="C274" i="5" a="1"/>
  <c r="C274" i="5" s="1"/>
  <c r="C283" i="5" a="1"/>
  <c r="C283" i="5" s="1"/>
  <c r="C292" i="5" a="1"/>
  <c r="C292" i="5" s="1"/>
  <c r="C301" i="5" a="1"/>
  <c r="C301" i="5" s="1"/>
  <c r="C310" i="5" a="1"/>
  <c r="C310" i="5" s="1"/>
  <c r="C320" i="5" a="1"/>
  <c r="C320" i="5" s="1"/>
  <c r="C328" i="5" a="1"/>
  <c r="C328" i="5" s="1"/>
  <c r="C336" i="5" a="1"/>
  <c r="C336" i="5" s="1"/>
  <c r="C344" i="5" a="1"/>
  <c r="C344" i="5" s="1"/>
  <c r="C352" i="5" a="1"/>
  <c r="C352" i="5" s="1"/>
  <c r="C360" i="5" a="1"/>
  <c r="C360" i="5" s="1"/>
  <c r="C368" i="5" a="1"/>
  <c r="C368" i="5" s="1"/>
  <c r="C376" i="5" a="1"/>
  <c r="C376" i="5" s="1"/>
  <c r="C384" i="5" a="1"/>
  <c r="C384" i="5" s="1"/>
  <c r="C392" i="5" a="1"/>
  <c r="C392" i="5" s="1"/>
  <c r="C400" i="5" a="1"/>
  <c r="C400" i="5" s="1"/>
  <c r="C408" i="5" a="1"/>
  <c r="C408" i="5" s="1"/>
  <c r="C416" i="5" a="1"/>
  <c r="C416" i="5" s="1"/>
  <c r="C424" i="5" a="1"/>
  <c r="C424" i="5" s="1"/>
  <c r="C432" i="5" a="1"/>
  <c r="C432" i="5" s="1"/>
  <c r="C440" i="5" a="1"/>
  <c r="C440" i="5" s="1"/>
  <c r="C448" i="5" a="1"/>
  <c r="C448" i="5" s="1"/>
  <c r="C456" i="5" a="1"/>
  <c r="C456" i="5" s="1"/>
  <c r="C464" i="5" a="1"/>
  <c r="C464" i="5" s="1"/>
  <c r="C472" i="5" a="1"/>
  <c r="C472" i="5" s="1"/>
  <c r="C480" i="5" a="1"/>
  <c r="C480" i="5" s="1"/>
  <c r="C488" i="5" a="1"/>
  <c r="C488" i="5" s="1"/>
  <c r="C496" i="5" a="1"/>
  <c r="C496" i="5" s="1"/>
  <c r="D104" i="5" a="1"/>
  <c r="D104" i="5" s="1"/>
  <c r="D112" i="5" a="1"/>
  <c r="D112" i="5" s="1"/>
  <c r="D120" i="5" a="1"/>
  <c r="D120" i="5" s="1"/>
  <c r="D128" i="5" a="1"/>
  <c r="D128" i="5" s="1"/>
  <c r="D136" i="5" a="1"/>
  <c r="D136" i="5" s="1"/>
  <c r="D144" i="5" a="1"/>
  <c r="D144" i="5" s="1"/>
  <c r="D152" i="5" a="1"/>
  <c r="D152" i="5" s="1"/>
  <c r="D160" i="5" a="1"/>
  <c r="D160" i="5" s="1"/>
  <c r="D168" i="5" a="1"/>
  <c r="D168" i="5" s="1"/>
  <c r="D176" i="5" a="1"/>
  <c r="D176" i="5" s="1"/>
  <c r="D184" i="5" a="1"/>
  <c r="D184" i="5" s="1"/>
  <c r="D192" i="5" a="1"/>
  <c r="D192" i="5" s="1"/>
  <c r="D200" i="5" a="1"/>
  <c r="D200" i="5" s="1"/>
  <c r="D208" i="5" a="1"/>
  <c r="D208" i="5" s="1"/>
  <c r="D216" i="5" a="1"/>
  <c r="D216" i="5" s="1"/>
  <c r="D224" i="5" a="1"/>
  <c r="D224" i="5" s="1"/>
  <c r="D232" i="5" a="1"/>
  <c r="D232" i="5" s="1"/>
  <c r="B144" i="5" a="1"/>
  <c r="B144" i="5" s="1"/>
  <c r="B176" i="5" a="1"/>
  <c r="B176" i="5" s="1"/>
  <c r="B208" i="5" a="1"/>
  <c r="B208" i="5" s="1"/>
  <c r="B240" i="5" a="1"/>
  <c r="B240" i="5" s="1"/>
  <c r="B272" i="5" a="1"/>
  <c r="B272" i="5" s="1"/>
  <c r="B304" i="5" a="1"/>
  <c r="B304" i="5" s="1"/>
  <c r="B336" i="5" a="1"/>
  <c r="B336" i="5" s="1"/>
  <c r="B368" i="5" a="1"/>
  <c r="B368" i="5" s="1"/>
  <c r="B400" i="5" a="1"/>
  <c r="B400" i="5" s="1"/>
  <c r="B432" i="5" a="1"/>
  <c r="B432" i="5" s="1"/>
  <c r="B464" i="5" a="1"/>
  <c r="B464" i="5" s="1"/>
  <c r="B496" i="5" a="1"/>
  <c r="B496" i="5" s="1"/>
  <c r="C128" i="5" a="1"/>
  <c r="C128" i="5" s="1"/>
  <c r="C160" i="5" a="1"/>
  <c r="C160" i="5" s="1"/>
  <c r="C192" i="5" a="1"/>
  <c r="C192" i="5" s="1"/>
  <c r="C211" i="5" a="1"/>
  <c r="C211" i="5" s="1"/>
  <c r="C220" i="5" a="1"/>
  <c r="C220" i="5" s="1"/>
  <c r="C229" i="5" a="1"/>
  <c r="C229" i="5" s="1"/>
  <c r="C238" i="5" a="1"/>
  <c r="C238" i="5" s="1"/>
  <c r="C248" i="5" a="1"/>
  <c r="C248" i="5" s="1"/>
  <c r="C257" i="5" a="1"/>
  <c r="C257" i="5" s="1"/>
  <c r="C266" i="5" a="1"/>
  <c r="C266" i="5" s="1"/>
  <c r="C275" i="5" a="1"/>
  <c r="C275" i="5" s="1"/>
  <c r="C284" i="5" a="1"/>
  <c r="C284" i="5" s="1"/>
  <c r="C293" i="5" a="1"/>
  <c r="C293" i="5" s="1"/>
  <c r="C302" i="5" a="1"/>
  <c r="C302" i="5" s="1"/>
  <c r="C312" i="5" a="1"/>
  <c r="C312" i="5" s="1"/>
  <c r="C321" i="5" a="1"/>
  <c r="C321" i="5" s="1"/>
  <c r="C329" i="5" a="1"/>
  <c r="C329" i="5" s="1"/>
  <c r="C337" i="5" a="1"/>
  <c r="C337" i="5" s="1"/>
  <c r="C345" i="5" a="1"/>
  <c r="C345" i="5" s="1"/>
  <c r="C353" i="5" a="1"/>
  <c r="C353" i="5" s="1"/>
  <c r="C361" i="5" a="1"/>
  <c r="C361" i="5" s="1"/>
  <c r="C369" i="5" a="1"/>
  <c r="C369" i="5" s="1"/>
  <c r="C377" i="5" a="1"/>
  <c r="C377" i="5" s="1"/>
  <c r="C385" i="5" a="1"/>
  <c r="C385" i="5" s="1"/>
  <c r="C393" i="5" a="1"/>
  <c r="C393" i="5" s="1"/>
  <c r="C401" i="5" a="1"/>
  <c r="C401" i="5" s="1"/>
  <c r="C409" i="5" a="1"/>
  <c r="C409" i="5" s="1"/>
  <c r="C417" i="5" a="1"/>
  <c r="C417" i="5" s="1"/>
  <c r="C425" i="5" a="1"/>
  <c r="C425" i="5" s="1"/>
  <c r="C433" i="5" a="1"/>
  <c r="C433" i="5" s="1"/>
  <c r="C441" i="5" a="1"/>
  <c r="C441" i="5" s="1"/>
  <c r="C449" i="5" a="1"/>
  <c r="C449" i="5" s="1"/>
  <c r="C457" i="5" a="1"/>
  <c r="C457" i="5" s="1"/>
  <c r="C465" i="5" a="1"/>
  <c r="C465" i="5" s="1"/>
  <c r="C473" i="5" a="1"/>
  <c r="C473" i="5" s="1"/>
  <c r="C481" i="5" a="1"/>
  <c r="C481" i="5" s="1"/>
  <c r="C489" i="5" a="1"/>
  <c r="C489" i="5" s="1"/>
  <c r="C497" i="5" a="1"/>
  <c r="C497" i="5" s="1"/>
  <c r="D105" i="5" a="1"/>
  <c r="D105" i="5" s="1"/>
  <c r="D113" i="5" a="1"/>
  <c r="D113" i="5" s="1"/>
  <c r="D121" i="5" a="1"/>
  <c r="D121" i="5" s="1"/>
  <c r="D129" i="5" a="1"/>
  <c r="D129" i="5" s="1"/>
  <c r="D137" i="5" a="1"/>
  <c r="D137" i="5" s="1"/>
  <c r="D145" i="5" a="1"/>
  <c r="D145" i="5" s="1"/>
  <c r="D153" i="5" a="1"/>
  <c r="D153" i="5" s="1"/>
  <c r="D161" i="5" a="1"/>
  <c r="D161" i="5" s="1"/>
  <c r="D169" i="5" a="1"/>
  <c r="D169" i="5" s="1"/>
  <c r="D177" i="5" a="1"/>
  <c r="D177" i="5" s="1"/>
  <c r="D185" i="5" a="1"/>
  <c r="D185" i="5" s="1"/>
  <c r="D193" i="5" a="1"/>
  <c r="D193" i="5" s="1"/>
  <c r="D201" i="5" a="1"/>
  <c r="D201" i="5" s="1"/>
  <c r="D209" i="5" a="1"/>
  <c r="D209" i="5" s="1"/>
  <c r="D217" i="5" a="1"/>
  <c r="D217" i="5" s="1"/>
  <c r="D225" i="5" a="1"/>
  <c r="D225" i="5" s="1"/>
  <c r="D233" i="5" a="1"/>
  <c r="D233" i="5" s="1"/>
  <c r="D241" i="5" a="1"/>
  <c r="D241" i="5" s="1"/>
  <c r="D249" i="5" a="1"/>
  <c r="D249" i="5" s="1"/>
  <c r="D257" i="5" a="1"/>
  <c r="D257" i="5" s="1"/>
  <c r="B148" i="5" a="1"/>
  <c r="B148" i="5" s="1"/>
  <c r="B180" i="5" a="1"/>
  <c r="B180" i="5" s="1"/>
  <c r="B212" i="5" a="1"/>
  <c r="B212" i="5" s="1"/>
  <c r="B244" i="5" a="1"/>
  <c r="B244" i="5" s="1"/>
  <c r="B276" i="5" a="1"/>
  <c r="B276" i="5" s="1"/>
  <c r="B308" i="5" a="1"/>
  <c r="B308" i="5" s="1"/>
  <c r="B340" i="5" a="1"/>
  <c r="B340" i="5" s="1"/>
  <c r="B372" i="5" a="1"/>
  <c r="B372" i="5" s="1"/>
  <c r="B404" i="5" a="1"/>
  <c r="B404" i="5" s="1"/>
  <c r="B436" i="5" a="1"/>
  <c r="B436" i="5" s="1"/>
  <c r="B468" i="5" a="1"/>
  <c r="B468" i="5" s="1"/>
  <c r="B500" i="5" a="1"/>
  <c r="B500" i="5" s="1"/>
  <c r="C132" i="5" a="1"/>
  <c r="C132" i="5" s="1"/>
  <c r="C164" i="5" a="1"/>
  <c r="C164" i="5" s="1"/>
  <c r="C196" i="5" a="1"/>
  <c r="C196" i="5" s="1"/>
  <c r="C212" i="5" a="1"/>
  <c r="C212" i="5" s="1"/>
  <c r="C221" i="5" a="1"/>
  <c r="C221" i="5" s="1"/>
  <c r="C230" i="5" a="1"/>
  <c r="C230" i="5" s="1"/>
  <c r="C240" i="5" a="1"/>
  <c r="C240" i="5" s="1"/>
  <c r="C249" i="5" a="1"/>
  <c r="C249" i="5" s="1"/>
  <c r="C258" i="5" a="1"/>
  <c r="C258" i="5" s="1"/>
  <c r="C267" i="5" a="1"/>
  <c r="C267" i="5" s="1"/>
  <c r="C276" i="5" a="1"/>
  <c r="C276" i="5" s="1"/>
  <c r="C285" i="5" a="1"/>
  <c r="C285" i="5" s="1"/>
  <c r="C294" i="5" a="1"/>
  <c r="C294" i="5" s="1"/>
  <c r="C304" i="5" a="1"/>
  <c r="C304" i="5" s="1"/>
  <c r="C313" i="5" a="1"/>
  <c r="C313" i="5" s="1"/>
  <c r="C322" i="5" a="1"/>
  <c r="C322" i="5" s="1"/>
  <c r="C330" i="5" a="1"/>
  <c r="C330" i="5" s="1"/>
  <c r="C338" i="5" a="1"/>
  <c r="C338" i="5" s="1"/>
  <c r="C346" i="5" a="1"/>
  <c r="C346" i="5" s="1"/>
  <c r="C354" i="5" a="1"/>
  <c r="C354" i="5" s="1"/>
  <c r="C362" i="5" a="1"/>
  <c r="C362" i="5" s="1"/>
  <c r="C370" i="5" a="1"/>
  <c r="C370" i="5" s="1"/>
  <c r="C378" i="5" a="1"/>
  <c r="C378" i="5" s="1"/>
  <c r="C386" i="5" a="1"/>
  <c r="C386" i="5" s="1"/>
  <c r="C394" i="5" a="1"/>
  <c r="C394" i="5" s="1"/>
  <c r="C402" i="5" a="1"/>
  <c r="C402" i="5" s="1"/>
  <c r="C410" i="5" a="1"/>
  <c r="C410" i="5" s="1"/>
  <c r="C418" i="5" a="1"/>
  <c r="C418" i="5" s="1"/>
  <c r="C426" i="5" a="1"/>
  <c r="C426" i="5" s="1"/>
  <c r="C434" i="5" a="1"/>
  <c r="C434" i="5" s="1"/>
  <c r="C442" i="5" a="1"/>
  <c r="C442" i="5" s="1"/>
  <c r="C450" i="5" a="1"/>
  <c r="C450" i="5" s="1"/>
  <c r="C458" i="5" a="1"/>
  <c r="C458" i="5" s="1"/>
  <c r="C466" i="5" a="1"/>
  <c r="C466" i="5" s="1"/>
  <c r="C474" i="5" a="1"/>
  <c r="C474" i="5" s="1"/>
  <c r="C482" i="5" a="1"/>
  <c r="C482" i="5" s="1"/>
  <c r="C490" i="5" a="1"/>
  <c r="C490" i="5" s="1"/>
  <c r="C498" i="5" a="1"/>
  <c r="C498" i="5" s="1"/>
  <c r="D106" i="5" a="1"/>
  <c r="D106" i="5" s="1"/>
  <c r="D114" i="5" a="1"/>
  <c r="D114" i="5" s="1"/>
  <c r="D122" i="5" a="1"/>
  <c r="D122" i="5" s="1"/>
  <c r="D130" i="5" a="1"/>
  <c r="D130" i="5" s="1"/>
  <c r="D138" i="5" a="1"/>
  <c r="D138" i="5" s="1"/>
  <c r="D146" i="5" a="1"/>
  <c r="D146" i="5" s="1"/>
  <c r="D154" i="5" a="1"/>
  <c r="D154" i="5" s="1"/>
  <c r="D162" i="5" a="1"/>
  <c r="D162" i="5" s="1"/>
  <c r="D170" i="5" a="1"/>
  <c r="D170" i="5" s="1"/>
  <c r="D178" i="5" a="1"/>
  <c r="D178" i="5" s="1"/>
  <c r="D186" i="5" a="1"/>
  <c r="D186" i="5" s="1"/>
  <c r="D194" i="5" a="1"/>
  <c r="D194" i="5" s="1"/>
  <c r="D202" i="5" a="1"/>
  <c r="D202" i="5" s="1"/>
  <c r="D210" i="5" a="1"/>
  <c r="D210" i="5" s="1"/>
  <c r="D218" i="5" a="1"/>
  <c r="D218" i="5" s="1"/>
  <c r="D226" i="5" a="1"/>
  <c r="D226" i="5" s="1"/>
  <c r="D234" i="5" a="1"/>
  <c r="D234" i="5" s="1"/>
  <c r="D242" i="5" a="1"/>
  <c r="D242" i="5" s="1"/>
  <c r="D250" i="5" a="1"/>
  <c r="D250" i="5" s="1"/>
  <c r="D258" i="5" a="1"/>
  <c r="D258" i="5" s="1"/>
  <c r="D266" i="5" a="1"/>
  <c r="D266" i="5" s="1"/>
  <c r="B152" i="5" a="1"/>
  <c r="B152" i="5" s="1"/>
  <c r="B184" i="5" a="1"/>
  <c r="B184" i="5" s="1"/>
  <c r="B216" i="5" a="1"/>
  <c r="B216" i="5" s="1"/>
  <c r="B248" i="5" a="1"/>
  <c r="B248" i="5" s="1"/>
  <c r="B280" i="5" a="1"/>
  <c r="B280" i="5" s="1"/>
  <c r="B312" i="5" a="1"/>
  <c r="B312" i="5" s="1"/>
  <c r="B344" i="5" a="1"/>
  <c r="B344" i="5" s="1"/>
  <c r="B376" i="5" a="1"/>
  <c r="B376" i="5" s="1"/>
  <c r="B408" i="5" a="1"/>
  <c r="B408" i="5" s="1"/>
  <c r="B440" i="5" a="1"/>
  <c r="B440" i="5" s="1"/>
  <c r="B472" i="5" a="1"/>
  <c r="B472" i="5" s="1"/>
  <c r="C104" i="5" a="1"/>
  <c r="C104" i="5" s="1"/>
  <c r="C136" i="5" a="1"/>
  <c r="C136" i="5" s="1"/>
  <c r="C168" i="5" a="1"/>
  <c r="C168" i="5" s="1"/>
  <c r="C200" i="5" a="1"/>
  <c r="C200" i="5" s="1"/>
  <c r="C213" i="5" a="1"/>
  <c r="C213" i="5" s="1"/>
  <c r="C222" i="5" a="1"/>
  <c r="C222" i="5" s="1"/>
  <c r="C232" i="5" a="1"/>
  <c r="C232" i="5" s="1"/>
  <c r="C241" i="5" a="1"/>
  <c r="C241" i="5" s="1"/>
  <c r="C250" i="5" a="1"/>
  <c r="C250" i="5" s="1"/>
  <c r="C259" i="5" a="1"/>
  <c r="C259" i="5" s="1"/>
  <c r="C268" i="5" a="1"/>
  <c r="C268" i="5" s="1"/>
  <c r="C277" i="5" a="1"/>
  <c r="C277" i="5" s="1"/>
  <c r="C286" i="5" a="1"/>
  <c r="C286" i="5" s="1"/>
  <c r="C296" i="5" a="1"/>
  <c r="C296" i="5" s="1"/>
  <c r="C305" i="5" a="1"/>
  <c r="C305" i="5" s="1"/>
  <c r="C314" i="5" a="1"/>
  <c r="C314" i="5" s="1"/>
  <c r="C323" i="5" a="1"/>
  <c r="C323" i="5" s="1"/>
  <c r="C331" i="5" a="1"/>
  <c r="C331" i="5" s="1"/>
  <c r="C339" i="5" a="1"/>
  <c r="C339" i="5" s="1"/>
  <c r="C347" i="5" a="1"/>
  <c r="C347" i="5" s="1"/>
  <c r="C355" i="5" a="1"/>
  <c r="C355" i="5" s="1"/>
  <c r="C363" i="5" a="1"/>
  <c r="C363" i="5" s="1"/>
  <c r="C371" i="5" a="1"/>
  <c r="C371" i="5" s="1"/>
  <c r="C379" i="5" a="1"/>
  <c r="C379" i="5" s="1"/>
  <c r="C387" i="5" a="1"/>
  <c r="C387" i="5" s="1"/>
  <c r="C395" i="5" a="1"/>
  <c r="C395" i="5" s="1"/>
  <c r="C403" i="5" a="1"/>
  <c r="C403" i="5" s="1"/>
  <c r="C411" i="5" a="1"/>
  <c r="C411" i="5" s="1"/>
  <c r="C419" i="5" a="1"/>
  <c r="C419" i="5" s="1"/>
  <c r="C427" i="5" a="1"/>
  <c r="C427" i="5" s="1"/>
  <c r="C435" i="5" a="1"/>
  <c r="C435" i="5" s="1"/>
  <c r="C443" i="5" a="1"/>
  <c r="C443" i="5" s="1"/>
  <c r="C451" i="5" a="1"/>
  <c r="C451" i="5" s="1"/>
  <c r="C459" i="5" a="1"/>
  <c r="C459" i="5" s="1"/>
  <c r="C467" i="5" a="1"/>
  <c r="C467" i="5" s="1"/>
  <c r="C475" i="5" a="1"/>
  <c r="C475" i="5" s="1"/>
  <c r="C483" i="5" a="1"/>
  <c r="C483" i="5" s="1"/>
  <c r="C491" i="5" a="1"/>
  <c r="C491" i="5" s="1"/>
  <c r="C499" i="5" a="1"/>
  <c r="C499" i="5" s="1"/>
  <c r="D107" i="5" a="1"/>
  <c r="D107" i="5" s="1"/>
  <c r="D115" i="5" a="1"/>
  <c r="D115" i="5" s="1"/>
  <c r="D123" i="5" a="1"/>
  <c r="D123" i="5" s="1"/>
  <c r="D131" i="5" a="1"/>
  <c r="D131" i="5" s="1"/>
  <c r="D139" i="5" a="1"/>
  <c r="D139" i="5" s="1"/>
  <c r="D147" i="5" a="1"/>
  <c r="D147" i="5" s="1"/>
  <c r="D155" i="5" a="1"/>
  <c r="D155" i="5" s="1"/>
  <c r="D163" i="5" a="1"/>
  <c r="D163" i="5" s="1"/>
  <c r="D171" i="5" a="1"/>
  <c r="D171" i="5" s="1"/>
  <c r="D179" i="5" a="1"/>
  <c r="D179" i="5" s="1"/>
  <c r="D187" i="5" a="1"/>
  <c r="D187" i="5" s="1"/>
  <c r="D195" i="5" a="1"/>
  <c r="D195" i="5" s="1"/>
  <c r="D203" i="5" a="1"/>
  <c r="D203" i="5" s="1"/>
  <c r="D211" i="5" a="1"/>
  <c r="D211" i="5" s="1"/>
  <c r="D219" i="5" a="1"/>
  <c r="D219" i="5" s="1"/>
  <c r="D227" i="5" a="1"/>
  <c r="D227" i="5" s="1"/>
  <c r="D235" i="5" a="1"/>
  <c r="D235" i="5" s="1"/>
  <c r="B156" i="5" a="1"/>
  <c r="B156" i="5" s="1"/>
  <c r="B360" i="5" a="1"/>
  <c r="B360" i="5" s="1"/>
  <c r="B488" i="5" a="1"/>
  <c r="B488" i="5" s="1"/>
  <c r="C209" i="5" a="1"/>
  <c r="C209" i="5" s="1"/>
  <c r="C245" i="5" a="1"/>
  <c r="C245" i="5" s="1"/>
  <c r="C282" i="5" a="1"/>
  <c r="C282" i="5" s="1"/>
  <c r="C318" i="5" a="1"/>
  <c r="C318" i="5" s="1"/>
  <c r="C351" i="5" a="1"/>
  <c r="C351" i="5" s="1"/>
  <c r="C383" i="5" a="1"/>
  <c r="C383" i="5" s="1"/>
  <c r="C415" i="5" a="1"/>
  <c r="C415" i="5" s="1"/>
  <c r="C447" i="5" a="1"/>
  <c r="C447" i="5" s="1"/>
  <c r="C479" i="5" a="1"/>
  <c r="C479" i="5" s="1"/>
  <c r="D111" i="5" a="1"/>
  <c r="D111" i="5" s="1"/>
  <c r="D143" i="5" a="1"/>
  <c r="D143" i="5" s="1"/>
  <c r="D175" i="5" a="1"/>
  <c r="D175" i="5" s="1"/>
  <c r="D207" i="5" a="1"/>
  <c r="D207" i="5" s="1"/>
  <c r="D239" i="5" a="1"/>
  <c r="D239" i="5" s="1"/>
  <c r="D255" i="5" a="1"/>
  <c r="D255" i="5" s="1"/>
  <c r="D267" i="5" a="1"/>
  <c r="D267" i="5" s="1"/>
  <c r="D276" i="5" a="1"/>
  <c r="D276" i="5" s="1"/>
  <c r="D286" i="5" a="1"/>
  <c r="D286" i="5" s="1"/>
  <c r="D295" i="5" a="1"/>
  <c r="D295" i="5" s="1"/>
  <c r="D304" i="5" a="1"/>
  <c r="D304" i="5" s="1"/>
  <c r="D313" i="5" a="1"/>
  <c r="D313" i="5" s="1"/>
  <c r="D322" i="5" a="1"/>
  <c r="D322" i="5" s="1"/>
  <c r="D331" i="5" a="1"/>
  <c r="D331" i="5" s="1"/>
  <c r="D340" i="5" a="1"/>
  <c r="D340" i="5" s="1"/>
  <c r="D350" i="5" a="1"/>
  <c r="D350" i="5" s="1"/>
  <c r="D359" i="5" a="1"/>
  <c r="D359" i="5" s="1"/>
  <c r="D368" i="5" a="1"/>
  <c r="D368" i="5" s="1"/>
  <c r="D376" i="5" a="1"/>
  <c r="D376" i="5" s="1"/>
  <c r="D384" i="5" a="1"/>
  <c r="D384" i="5" s="1"/>
  <c r="D392" i="5" a="1"/>
  <c r="D392" i="5" s="1"/>
  <c r="D400" i="5" a="1"/>
  <c r="D400" i="5" s="1"/>
  <c r="D408" i="5" a="1"/>
  <c r="D408" i="5" s="1"/>
  <c r="D416" i="5" a="1"/>
  <c r="D416" i="5" s="1"/>
  <c r="D424" i="5" a="1"/>
  <c r="D424" i="5" s="1"/>
  <c r="D432" i="5" a="1"/>
  <c r="D432" i="5" s="1"/>
  <c r="D440" i="5" a="1"/>
  <c r="D440" i="5" s="1"/>
  <c r="D448" i="5" a="1"/>
  <c r="D448" i="5" s="1"/>
  <c r="D456" i="5" a="1"/>
  <c r="D456" i="5" s="1"/>
  <c r="D464" i="5" a="1"/>
  <c r="D464" i="5" s="1"/>
  <c r="D472" i="5" a="1"/>
  <c r="D472" i="5" s="1"/>
  <c r="D480" i="5" a="1"/>
  <c r="D480" i="5" s="1"/>
  <c r="D488" i="5" a="1"/>
  <c r="D488" i="5" s="1"/>
  <c r="D496" i="5" a="1"/>
  <c r="D496" i="5" s="1"/>
  <c r="E104" i="5" a="1"/>
  <c r="E104" i="5" s="1"/>
  <c r="E112" i="5" a="1"/>
  <c r="E112" i="5" s="1"/>
  <c r="E120" i="5" a="1"/>
  <c r="E120" i="5" s="1"/>
  <c r="E128" i="5" a="1"/>
  <c r="E128" i="5" s="1"/>
  <c r="E136" i="5" a="1"/>
  <c r="E136" i="5" s="1"/>
  <c r="E144" i="5" a="1"/>
  <c r="E144" i="5" s="1"/>
  <c r="E152" i="5" a="1"/>
  <c r="E152" i="5" s="1"/>
  <c r="E160" i="5" a="1"/>
  <c r="E160" i="5" s="1"/>
  <c r="E168" i="5" a="1"/>
  <c r="E168" i="5" s="1"/>
  <c r="E176" i="5" a="1"/>
  <c r="E176" i="5" s="1"/>
  <c r="E184" i="5" a="1"/>
  <c r="E184" i="5" s="1"/>
  <c r="E192" i="5" a="1"/>
  <c r="E192" i="5" s="1"/>
  <c r="E200" i="5" a="1"/>
  <c r="E200" i="5" s="1"/>
  <c r="E208" i="5" a="1"/>
  <c r="E208" i="5" s="1"/>
  <c r="E216" i="5" a="1"/>
  <c r="E216" i="5" s="1"/>
  <c r="E224" i="5" a="1"/>
  <c r="E224" i="5" s="1"/>
  <c r="E232" i="5" a="1"/>
  <c r="E232" i="5" s="1"/>
  <c r="E240" i="5" a="1"/>
  <c r="E240" i="5" s="1"/>
  <c r="E248" i="5" a="1"/>
  <c r="E248" i="5" s="1"/>
  <c r="E256" i="5" a="1"/>
  <c r="E256" i="5" s="1"/>
  <c r="E264" i="5" a="1"/>
  <c r="E264" i="5" s="1"/>
  <c r="E272" i="5" a="1"/>
  <c r="E272" i="5" s="1"/>
  <c r="E280" i="5" a="1"/>
  <c r="E280" i="5" s="1"/>
  <c r="E288" i="5" a="1"/>
  <c r="E288" i="5" s="1"/>
  <c r="E296" i="5" a="1"/>
  <c r="E296" i="5" s="1"/>
  <c r="E304" i="5" a="1"/>
  <c r="E304" i="5" s="1"/>
  <c r="E312" i="5" a="1"/>
  <c r="E312" i="5" s="1"/>
  <c r="E320" i="5" a="1"/>
  <c r="E320" i="5" s="1"/>
  <c r="E328" i="5" a="1"/>
  <c r="E328" i="5" s="1"/>
  <c r="E336" i="5" a="1"/>
  <c r="E336" i="5" s="1"/>
  <c r="E344" i="5" a="1"/>
  <c r="E344" i="5" s="1"/>
  <c r="B188" i="5" a="1"/>
  <c r="B188" i="5" s="1"/>
  <c r="B380" i="5" a="1"/>
  <c r="B380" i="5" s="1"/>
  <c r="C108" i="5" a="1"/>
  <c r="C108" i="5" s="1"/>
  <c r="C214" i="5" a="1"/>
  <c r="C214" i="5" s="1"/>
  <c r="C251" i="5" a="1"/>
  <c r="C251" i="5" s="1"/>
  <c r="C288" i="5" a="1"/>
  <c r="C288" i="5" s="1"/>
  <c r="C324" i="5" a="1"/>
  <c r="C324" i="5" s="1"/>
  <c r="C356" i="5" a="1"/>
  <c r="C356" i="5" s="1"/>
  <c r="C388" i="5" a="1"/>
  <c r="C388" i="5" s="1"/>
  <c r="C420" i="5" a="1"/>
  <c r="C420" i="5" s="1"/>
  <c r="C452" i="5" a="1"/>
  <c r="C452" i="5" s="1"/>
  <c r="C484" i="5" a="1"/>
  <c r="C484" i="5" s="1"/>
  <c r="D116" i="5" a="1"/>
  <c r="D116" i="5" s="1"/>
  <c r="D148" i="5" a="1"/>
  <c r="D148" i="5" s="1"/>
  <c r="D180" i="5" a="1"/>
  <c r="D180" i="5" s="1"/>
  <c r="D212" i="5" a="1"/>
  <c r="D212" i="5" s="1"/>
  <c r="D240" i="5" a="1"/>
  <c r="D240" i="5" s="1"/>
  <c r="D256" i="5" a="1"/>
  <c r="D256" i="5" s="1"/>
  <c r="D268" i="5" a="1"/>
  <c r="D268" i="5" s="1"/>
  <c r="D278" i="5" a="1"/>
  <c r="D278" i="5" s="1"/>
  <c r="D287" i="5" a="1"/>
  <c r="D287" i="5" s="1"/>
  <c r="D296" i="5" a="1"/>
  <c r="D296" i="5" s="1"/>
  <c r="D305" i="5" a="1"/>
  <c r="D305" i="5" s="1"/>
  <c r="D314" i="5" a="1"/>
  <c r="D314" i="5" s="1"/>
  <c r="D323" i="5" a="1"/>
  <c r="D323" i="5" s="1"/>
  <c r="D332" i="5" a="1"/>
  <c r="D332" i="5" s="1"/>
  <c r="D342" i="5" a="1"/>
  <c r="D342" i="5" s="1"/>
  <c r="D351" i="5" a="1"/>
  <c r="D351" i="5" s="1"/>
  <c r="D360" i="5" a="1"/>
  <c r="D360" i="5" s="1"/>
  <c r="D369" i="5" a="1"/>
  <c r="D369" i="5" s="1"/>
  <c r="D377" i="5" a="1"/>
  <c r="D377" i="5" s="1"/>
  <c r="D385" i="5" a="1"/>
  <c r="D385" i="5" s="1"/>
  <c r="D393" i="5" a="1"/>
  <c r="D393" i="5" s="1"/>
  <c r="D401" i="5" a="1"/>
  <c r="D401" i="5" s="1"/>
  <c r="D409" i="5" a="1"/>
  <c r="D409" i="5" s="1"/>
  <c r="D417" i="5" a="1"/>
  <c r="D417" i="5" s="1"/>
  <c r="D425" i="5" a="1"/>
  <c r="D425" i="5" s="1"/>
  <c r="D433" i="5" a="1"/>
  <c r="D433" i="5" s="1"/>
  <c r="D441" i="5" a="1"/>
  <c r="D441" i="5" s="1"/>
  <c r="D449" i="5" a="1"/>
  <c r="D449" i="5" s="1"/>
  <c r="D457" i="5" a="1"/>
  <c r="D457" i="5" s="1"/>
  <c r="D465" i="5" a="1"/>
  <c r="D465" i="5" s="1"/>
  <c r="D473" i="5" a="1"/>
  <c r="D473" i="5" s="1"/>
  <c r="D481" i="5" a="1"/>
  <c r="D481" i="5" s="1"/>
  <c r="D489" i="5" a="1"/>
  <c r="D489" i="5" s="1"/>
  <c r="D497" i="5" a="1"/>
  <c r="D497" i="5" s="1"/>
  <c r="E105" i="5" a="1"/>
  <c r="E105" i="5" s="1"/>
  <c r="E113" i="5" a="1"/>
  <c r="E113" i="5" s="1"/>
  <c r="E121" i="5" a="1"/>
  <c r="E121" i="5" s="1"/>
  <c r="E129" i="5" a="1"/>
  <c r="E129" i="5" s="1"/>
  <c r="E137" i="5" a="1"/>
  <c r="E137" i="5" s="1"/>
  <c r="E145" i="5" a="1"/>
  <c r="E145" i="5" s="1"/>
  <c r="E153" i="5" a="1"/>
  <c r="E153" i="5" s="1"/>
  <c r="E161" i="5" a="1"/>
  <c r="E161" i="5" s="1"/>
  <c r="E169" i="5" a="1"/>
  <c r="E169" i="5" s="1"/>
  <c r="E177" i="5" a="1"/>
  <c r="E177" i="5" s="1"/>
  <c r="E185" i="5" a="1"/>
  <c r="E185" i="5" s="1"/>
  <c r="E193" i="5" a="1"/>
  <c r="E193" i="5" s="1"/>
  <c r="E201" i="5" a="1"/>
  <c r="E201" i="5" s="1"/>
  <c r="E209" i="5" a="1"/>
  <c r="E209" i="5" s="1"/>
  <c r="E217" i="5" a="1"/>
  <c r="E217" i="5" s="1"/>
  <c r="E225" i="5" a="1"/>
  <c r="E225" i="5" s="1"/>
  <c r="E233" i="5" a="1"/>
  <c r="E233" i="5" s="1"/>
  <c r="E241" i="5" a="1"/>
  <c r="E241" i="5" s="1"/>
  <c r="E249" i="5" a="1"/>
  <c r="E249" i="5" s="1"/>
  <c r="E257" i="5" a="1"/>
  <c r="E257" i="5" s="1"/>
  <c r="E265" i="5" a="1"/>
  <c r="E265" i="5" s="1"/>
  <c r="E273" i="5" a="1"/>
  <c r="E273" i="5" s="1"/>
  <c r="E281" i="5" a="1"/>
  <c r="E281" i="5" s="1"/>
  <c r="E289" i="5" a="1"/>
  <c r="E289" i="5" s="1"/>
  <c r="E297" i="5" a="1"/>
  <c r="E297" i="5" s="1"/>
  <c r="E305" i="5" a="1"/>
  <c r="E305" i="5" s="1"/>
  <c r="B220" i="5" a="1"/>
  <c r="B220" i="5" s="1"/>
  <c r="B392" i="5" a="1"/>
  <c r="B392" i="5" s="1"/>
  <c r="C120" i="5" a="1"/>
  <c r="C120" i="5" s="1"/>
  <c r="C218" i="5" a="1"/>
  <c r="C218" i="5" s="1"/>
  <c r="C254" i="5" a="1"/>
  <c r="C254" i="5" s="1"/>
  <c r="C291" i="5" a="1"/>
  <c r="C291" i="5" s="1"/>
  <c r="C327" i="5" a="1"/>
  <c r="C327" i="5" s="1"/>
  <c r="C359" i="5" a="1"/>
  <c r="C359" i="5" s="1"/>
  <c r="C391" i="5" a="1"/>
  <c r="C391" i="5" s="1"/>
  <c r="C423" i="5" a="1"/>
  <c r="C423" i="5" s="1"/>
  <c r="C455" i="5" a="1"/>
  <c r="C455" i="5" s="1"/>
  <c r="C487" i="5" a="1"/>
  <c r="C487" i="5" s="1"/>
  <c r="D119" i="5" a="1"/>
  <c r="D119" i="5" s="1"/>
  <c r="D151" i="5" a="1"/>
  <c r="D151" i="5" s="1"/>
  <c r="D183" i="5" a="1"/>
  <c r="D183" i="5" s="1"/>
  <c r="D215" i="5" a="1"/>
  <c r="D215" i="5" s="1"/>
  <c r="D243" i="5" a="1"/>
  <c r="D243" i="5" s="1"/>
  <c r="D259" i="5" a="1"/>
  <c r="D259" i="5" s="1"/>
  <c r="D270" i="5" a="1"/>
  <c r="D270" i="5" s="1"/>
  <c r="D279" i="5" a="1"/>
  <c r="D279" i="5" s="1"/>
  <c r="D288" i="5" a="1"/>
  <c r="D288" i="5" s="1"/>
  <c r="D297" i="5" a="1"/>
  <c r="D297" i="5" s="1"/>
  <c r="D306" i="5" a="1"/>
  <c r="D306" i="5" s="1"/>
  <c r="D315" i="5" a="1"/>
  <c r="D315" i="5" s="1"/>
  <c r="D324" i="5" a="1"/>
  <c r="D324" i="5" s="1"/>
  <c r="D334" i="5" a="1"/>
  <c r="D334" i="5" s="1"/>
  <c r="D343" i="5" a="1"/>
  <c r="D343" i="5" s="1"/>
  <c r="D352" i="5" a="1"/>
  <c r="D352" i="5" s="1"/>
  <c r="D361" i="5" a="1"/>
  <c r="D361" i="5" s="1"/>
  <c r="D370" i="5" a="1"/>
  <c r="D370" i="5" s="1"/>
  <c r="D378" i="5" a="1"/>
  <c r="D378" i="5" s="1"/>
  <c r="D386" i="5" a="1"/>
  <c r="D386" i="5" s="1"/>
  <c r="D394" i="5" a="1"/>
  <c r="D394" i="5" s="1"/>
  <c r="D402" i="5" a="1"/>
  <c r="D402" i="5" s="1"/>
  <c r="D410" i="5" a="1"/>
  <c r="D410" i="5" s="1"/>
  <c r="D418" i="5" a="1"/>
  <c r="D418" i="5" s="1"/>
  <c r="D426" i="5" a="1"/>
  <c r="D426" i="5" s="1"/>
  <c r="D434" i="5" a="1"/>
  <c r="D434" i="5" s="1"/>
  <c r="D442" i="5" a="1"/>
  <c r="D442" i="5" s="1"/>
  <c r="D450" i="5" a="1"/>
  <c r="D450" i="5" s="1"/>
  <c r="D458" i="5" a="1"/>
  <c r="D458" i="5" s="1"/>
  <c r="D466" i="5" a="1"/>
  <c r="D466" i="5" s="1"/>
  <c r="D474" i="5" a="1"/>
  <c r="D474" i="5" s="1"/>
  <c r="D482" i="5" a="1"/>
  <c r="D482" i="5" s="1"/>
  <c r="D490" i="5" a="1"/>
  <c r="D490" i="5" s="1"/>
  <c r="D498" i="5" a="1"/>
  <c r="D498" i="5" s="1"/>
  <c r="E106" i="5" a="1"/>
  <c r="E106" i="5" s="1"/>
  <c r="E114" i="5" a="1"/>
  <c r="E114" i="5" s="1"/>
  <c r="E122" i="5" a="1"/>
  <c r="E122" i="5" s="1"/>
  <c r="E130" i="5" a="1"/>
  <c r="E130" i="5" s="1"/>
  <c r="E138" i="5" a="1"/>
  <c r="E138" i="5" s="1"/>
  <c r="E146" i="5" a="1"/>
  <c r="E146" i="5" s="1"/>
  <c r="E154" i="5" a="1"/>
  <c r="E154" i="5" s="1"/>
  <c r="E162" i="5" a="1"/>
  <c r="E162" i="5" s="1"/>
  <c r="E170" i="5" a="1"/>
  <c r="E170" i="5" s="1"/>
  <c r="E178" i="5" a="1"/>
  <c r="E178" i="5" s="1"/>
  <c r="E186" i="5" a="1"/>
  <c r="E186" i="5" s="1"/>
  <c r="E194" i="5" a="1"/>
  <c r="E194" i="5" s="1"/>
  <c r="E202" i="5" a="1"/>
  <c r="E202" i="5" s="1"/>
  <c r="E210" i="5" a="1"/>
  <c r="E210" i="5" s="1"/>
  <c r="E218" i="5" a="1"/>
  <c r="E218" i="5" s="1"/>
  <c r="E226" i="5" a="1"/>
  <c r="E226" i="5" s="1"/>
  <c r="E234" i="5" a="1"/>
  <c r="E234" i="5" s="1"/>
  <c r="E242" i="5" a="1"/>
  <c r="E242" i="5" s="1"/>
  <c r="E250" i="5" a="1"/>
  <c r="E250" i="5" s="1"/>
  <c r="E258" i="5" a="1"/>
  <c r="E258" i="5" s="1"/>
  <c r="E266" i="5" a="1"/>
  <c r="E266" i="5" s="1"/>
  <c r="E274" i="5" a="1"/>
  <c r="E274" i="5" s="1"/>
  <c r="E282" i="5" a="1"/>
  <c r="E282" i="5" s="1"/>
  <c r="E290" i="5" a="1"/>
  <c r="E290" i="5" s="1"/>
  <c r="E298" i="5" a="1"/>
  <c r="E298" i="5" s="1"/>
  <c r="E306" i="5" a="1"/>
  <c r="E306" i="5" s="1"/>
  <c r="B252" i="5" a="1"/>
  <c r="B252" i="5" s="1"/>
  <c r="B412" i="5" a="1"/>
  <c r="B412" i="5" s="1"/>
  <c r="C140" i="5" a="1"/>
  <c r="C140" i="5" s="1"/>
  <c r="C224" i="5" a="1"/>
  <c r="C224" i="5" s="1"/>
  <c r="C260" i="5" a="1"/>
  <c r="C260" i="5" s="1"/>
  <c r="C297" i="5" a="1"/>
  <c r="C297" i="5" s="1"/>
  <c r="C332" i="5" a="1"/>
  <c r="C332" i="5" s="1"/>
  <c r="C364" i="5" a="1"/>
  <c r="C364" i="5" s="1"/>
  <c r="C396" i="5" a="1"/>
  <c r="C396" i="5" s="1"/>
  <c r="C428" i="5" a="1"/>
  <c r="C428" i="5" s="1"/>
  <c r="C460" i="5" a="1"/>
  <c r="C460" i="5" s="1"/>
  <c r="C492" i="5" a="1"/>
  <c r="C492" i="5" s="1"/>
  <c r="D124" i="5" a="1"/>
  <c r="D124" i="5" s="1"/>
  <c r="D156" i="5" a="1"/>
  <c r="D156" i="5" s="1"/>
  <c r="D188" i="5" a="1"/>
  <c r="D188" i="5" s="1"/>
  <c r="D220" i="5" a="1"/>
  <c r="D220" i="5" s="1"/>
  <c r="D244" i="5" a="1"/>
  <c r="D244" i="5" s="1"/>
  <c r="D260" i="5" a="1"/>
  <c r="D260" i="5" s="1"/>
  <c r="D271" i="5" a="1"/>
  <c r="D271" i="5" s="1"/>
  <c r="D280" i="5" a="1"/>
  <c r="D280" i="5" s="1"/>
  <c r="D289" i="5" a="1"/>
  <c r="D289" i="5" s="1"/>
  <c r="D298" i="5" a="1"/>
  <c r="D298" i="5" s="1"/>
  <c r="D307" i="5" a="1"/>
  <c r="D307" i="5" s="1"/>
  <c r="D316" i="5" a="1"/>
  <c r="D316" i="5" s="1"/>
  <c r="D326" i="5" a="1"/>
  <c r="D326" i="5" s="1"/>
  <c r="D335" i="5" a="1"/>
  <c r="D335" i="5" s="1"/>
  <c r="D344" i="5" a="1"/>
  <c r="D344" i="5" s="1"/>
  <c r="D353" i="5" a="1"/>
  <c r="D353" i="5" s="1"/>
  <c r="D362" i="5" a="1"/>
  <c r="D362" i="5" s="1"/>
  <c r="D371" i="5" a="1"/>
  <c r="D371" i="5" s="1"/>
  <c r="D379" i="5" a="1"/>
  <c r="D379" i="5" s="1"/>
  <c r="D387" i="5" a="1"/>
  <c r="D387" i="5" s="1"/>
  <c r="D395" i="5" a="1"/>
  <c r="D395" i="5" s="1"/>
  <c r="D403" i="5" a="1"/>
  <c r="D403" i="5" s="1"/>
  <c r="D411" i="5" a="1"/>
  <c r="D411" i="5" s="1"/>
  <c r="D419" i="5" a="1"/>
  <c r="D419" i="5" s="1"/>
  <c r="D427" i="5" a="1"/>
  <c r="D427" i="5" s="1"/>
  <c r="D435" i="5" a="1"/>
  <c r="D435" i="5" s="1"/>
  <c r="D443" i="5" a="1"/>
  <c r="D443" i="5" s="1"/>
  <c r="D451" i="5" a="1"/>
  <c r="D451" i="5" s="1"/>
  <c r="D459" i="5" a="1"/>
  <c r="D459" i="5" s="1"/>
  <c r="D467" i="5" a="1"/>
  <c r="D467" i="5" s="1"/>
  <c r="D475" i="5" a="1"/>
  <c r="D475" i="5" s="1"/>
  <c r="D483" i="5" a="1"/>
  <c r="D483" i="5" s="1"/>
  <c r="D491" i="5" a="1"/>
  <c r="D491" i="5" s="1"/>
  <c r="D499" i="5" a="1"/>
  <c r="D499" i="5" s="1"/>
  <c r="E107" i="5" a="1"/>
  <c r="E107" i="5" s="1"/>
  <c r="E115" i="5" a="1"/>
  <c r="E115" i="5" s="1"/>
  <c r="E123" i="5" a="1"/>
  <c r="E123" i="5" s="1"/>
  <c r="E131" i="5" a="1"/>
  <c r="E131" i="5" s="1"/>
  <c r="E139" i="5" a="1"/>
  <c r="E139" i="5" s="1"/>
  <c r="E147" i="5" a="1"/>
  <c r="E147" i="5" s="1"/>
  <c r="E155" i="5" a="1"/>
  <c r="E155" i="5" s="1"/>
  <c r="E163" i="5" a="1"/>
  <c r="E163" i="5" s="1"/>
  <c r="E171" i="5" a="1"/>
  <c r="E171" i="5" s="1"/>
  <c r="E179" i="5" a="1"/>
  <c r="E179" i="5" s="1"/>
  <c r="E187" i="5" a="1"/>
  <c r="E187" i="5" s="1"/>
  <c r="E195" i="5" a="1"/>
  <c r="E195" i="5" s="1"/>
  <c r="E203" i="5" a="1"/>
  <c r="E203" i="5" s="1"/>
  <c r="E211" i="5" a="1"/>
  <c r="E211" i="5" s="1"/>
  <c r="E219" i="5" a="1"/>
  <c r="E219" i="5" s="1"/>
  <c r="E227" i="5" a="1"/>
  <c r="E227" i="5" s="1"/>
  <c r="E235" i="5" a="1"/>
  <c r="E235" i="5" s="1"/>
  <c r="E243" i="5" a="1"/>
  <c r="E243" i="5" s="1"/>
  <c r="E251" i="5" a="1"/>
  <c r="E251" i="5" s="1"/>
  <c r="E259" i="5" a="1"/>
  <c r="E259" i="5" s="1"/>
  <c r="E267" i="5" a="1"/>
  <c r="E267" i="5" s="1"/>
  <c r="E275" i="5" a="1"/>
  <c r="E275" i="5" s="1"/>
  <c r="E283" i="5" a="1"/>
  <c r="E283" i="5" s="1"/>
  <c r="E291" i="5" a="1"/>
  <c r="E291" i="5" s="1"/>
  <c r="E299" i="5" a="1"/>
  <c r="E299" i="5" s="1"/>
  <c r="E307" i="5" a="1"/>
  <c r="E307" i="5" s="1"/>
  <c r="E315" i="5" a="1"/>
  <c r="E315" i="5" s="1"/>
  <c r="E323" i="5" a="1"/>
  <c r="E323" i="5" s="1"/>
  <c r="E331" i="5" a="1"/>
  <c r="E331" i="5" s="1"/>
  <c r="E339" i="5" a="1"/>
  <c r="E339" i="5" s="1"/>
  <c r="E347" i="5" a="1"/>
  <c r="E347" i="5" s="1"/>
  <c r="E355" i="5" a="1"/>
  <c r="E355" i="5" s="1"/>
  <c r="E363" i="5" a="1"/>
  <c r="E363" i="5" s="1"/>
  <c r="E371" i="5" a="1"/>
  <c r="E371" i="5" s="1"/>
  <c r="E379" i="5" a="1"/>
  <c r="E379" i="5" s="1"/>
  <c r="E387" i="5" a="1"/>
  <c r="E387" i="5" s="1"/>
  <c r="E395" i="5" a="1"/>
  <c r="E395" i="5" s="1"/>
  <c r="E403" i="5" a="1"/>
  <c r="E403" i="5" s="1"/>
  <c r="E411" i="5" a="1"/>
  <c r="E411" i="5" s="1"/>
  <c r="B284" i="5" a="1"/>
  <c r="B284" i="5" s="1"/>
  <c r="B424" i="5" a="1"/>
  <c r="B424" i="5" s="1"/>
  <c r="C152" i="5" a="1"/>
  <c r="C152" i="5" s="1"/>
  <c r="C227" i="5" a="1"/>
  <c r="C227" i="5" s="1"/>
  <c r="C264" i="5" a="1"/>
  <c r="C264" i="5" s="1"/>
  <c r="C300" i="5" a="1"/>
  <c r="C300" i="5" s="1"/>
  <c r="C335" i="5" a="1"/>
  <c r="C335" i="5" s="1"/>
  <c r="C367" i="5" a="1"/>
  <c r="C367" i="5" s="1"/>
  <c r="C399" i="5" a="1"/>
  <c r="C399" i="5" s="1"/>
  <c r="C431" i="5" a="1"/>
  <c r="C431" i="5" s="1"/>
  <c r="C463" i="5" a="1"/>
  <c r="C463" i="5" s="1"/>
  <c r="C495" i="5" a="1"/>
  <c r="C495" i="5" s="1"/>
  <c r="D127" i="5" a="1"/>
  <c r="D127" i="5" s="1"/>
  <c r="D159" i="5" a="1"/>
  <c r="D159" i="5" s="1"/>
  <c r="D191" i="5" a="1"/>
  <c r="D191" i="5" s="1"/>
  <c r="D223" i="5" a="1"/>
  <c r="D223" i="5" s="1"/>
  <c r="D247" i="5" a="1"/>
  <c r="D247" i="5" s="1"/>
  <c r="D262" i="5" a="1"/>
  <c r="D262" i="5" s="1"/>
  <c r="D272" i="5" a="1"/>
  <c r="D272" i="5" s="1"/>
  <c r="D281" i="5" a="1"/>
  <c r="D281" i="5" s="1"/>
  <c r="D290" i="5" a="1"/>
  <c r="D290" i="5" s="1"/>
  <c r="D299" i="5" a="1"/>
  <c r="D299" i="5" s="1"/>
  <c r="B316" i="5" a="1"/>
  <c r="B316" i="5" s="1"/>
  <c r="B444" i="5" a="1"/>
  <c r="B444" i="5" s="1"/>
  <c r="C172" i="5" a="1"/>
  <c r="C172" i="5" s="1"/>
  <c r="C233" i="5" a="1"/>
  <c r="C233" i="5" s="1"/>
  <c r="C269" i="5" a="1"/>
  <c r="C269" i="5" s="1"/>
  <c r="C306" i="5" a="1"/>
  <c r="C306" i="5" s="1"/>
  <c r="C340" i="5" a="1"/>
  <c r="C340" i="5" s="1"/>
  <c r="C372" i="5" a="1"/>
  <c r="C372" i="5" s="1"/>
  <c r="C404" i="5" a="1"/>
  <c r="C404" i="5" s="1"/>
  <c r="C436" i="5" a="1"/>
  <c r="C436" i="5" s="1"/>
  <c r="C468" i="5" a="1"/>
  <c r="C468" i="5" s="1"/>
  <c r="C500" i="5" a="1"/>
  <c r="C500" i="5" s="1"/>
  <c r="D132" i="5" a="1"/>
  <c r="D132" i="5" s="1"/>
  <c r="D164" i="5" a="1"/>
  <c r="D164" i="5" s="1"/>
  <c r="D196" i="5" a="1"/>
  <c r="D196" i="5" s="1"/>
  <c r="D228" i="5" a="1"/>
  <c r="D228" i="5" s="1"/>
  <c r="D248" i="5" a="1"/>
  <c r="D248" i="5" s="1"/>
  <c r="D263" i="5" a="1"/>
  <c r="D263" i="5" s="1"/>
  <c r="D273" i="5" a="1"/>
  <c r="D273" i="5" s="1"/>
  <c r="D282" i="5" a="1"/>
  <c r="D282" i="5" s="1"/>
  <c r="D291" i="5" a="1"/>
  <c r="D291" i="5" s="1"/>
  <c r="D300" i="5" a="1"/>
  <c r="D300" i="5" s="1"/>
  <c r="D310" i="5" a="1"/>
  <c r="D310" i="5" s="1"/>
  <c r="D319" i="5" a="1"/>
  <c r="D319" i="5" s="1"/>
  <c r="D328" i="5" a="1"/>
  <c r="D328" i="5" s="1"/>
  <c r="D337" i="5" a="1"/>
  <c r="D337" i="5" s="1"/>
  <c r="D346" i="5" a="1"/>
  <c r="D346" i="5" s="1"/>
  <c r="D355" i="5" a="1"/>
  <c r="D355" i="5" s="1"/>
  <c r="D364" i="5" a="1"/>
  <c r="D364" i="5" s="1"/>
  <c r="D373" i="5" a="1"/>
  <c r="D373" i="5" s="1"/>
  <c r="D381" i="5" a="1"/>
  <c r="D381" i="5" s="1"/>
  <c r="D389" i="5" a="1"/>
  <c r="D389" i="5" s="1"/>
  <c r="D397" i="5" a="1"/>
  <c r="D397" i="5" s="1"/>
  <c r="D405" i="5" a="1"/>
  <c r="D405" i="5" s="1"/>
  <c r="D413" i="5" a="1"/>
  <c r="D413" i="5" s="1"/>
  <c r="D421" i="5" a="1"/>
  <c r="D421" i="5" s="1"/>
  <c r="D429" i="5" a="1"/>
  <c r="D429" i="5" s="1"/>
  <c r="D437" i="5" a="1"/>
  <c r="D437" i="5" s="1"/>
  <c r="D445" i="5" a="1"/>
  <c r="D445" i="5" s="1"/>
  <c r="D453" i="5" a="1"/>
  <c r="D453" i="5" s="1"/>
  <c r="D461" i="5" a="1"/>
  <c r="D461" i="5" s="1"/>
  <c r="D469" i="5" a="1"/>
  <c r="D469" i="5" s="1"/>
  <c r="D477" i="5" a="1"/>
  <c r="D477" i="5" s="1"/>
  <c r="D485" i="5" a="1"/>
  <c r="D485" i="5" s="1"/>
  <c r="D493" i="5" a="1"/>
  <c r="D493" i="5" s="1"/>
  <c r="E101" i="5" a="1"/>
  <c r="E101" i="5" s="1"/>
  <c r="E109" i="5" a="1"/>
  <c r="E109" i="5" s="1"/>
  <c r="E117" i="5" a="1"/>
  <c r="E117" i="5" s="1"/>
  <c r="E125" i="5" a="1"/>
  <c r="E125" i="5" s="1"/>
  <c r="E133" i="5" a="1"/>
  <c r="E133" i="5" s="1"/>
  <c r="E141" i="5" a="1"/>
  <c r="E141" i="5" s="1"/>
  <c r="E149" i="5" a="1"/>
  <c r="E149" i="5" s="1"/>
  <c r="E157" i="5" a="1"/>
  <c r="E157" i="5" s="1"/>
  <c r="E165" i="5" a="1"/>
  <c r="E165" i="5" s="1"/>
  <c r="E173" i="5" a="1"/>
  <c r="E173" i="5" s="1"/>
  <c r="E181" i="5" a="1"/>
  <c r="E181" i="5" s="1"/>
  <c r="E189" i="5" a="1"/>
  <c r="E189" i="5" s="1"/>
  <c r="E197" i="5" a="1"/>
  <c r="E197" i="5" s="1"/>
  <c r="E205" i="5" a="1"/>
  <c r="E205" i="5" s="1"/>
  <c r="E213" i="5" a="1"/>
  <c r="E213" i="5" s="1"/>
  <c r="E221" i="5" a="1"/>
  <c r="E221" i="5" s="1"/>
  <c r="E229" i="5" a="1"/>
  <c r="E229" i="5" s="1"/>
  <c r="E237" i="5" a="1"/>
  <c r="E237" i="5" s="1"/>
  <c r="E245" i="5" a="1"/>
  <c r="E245" i="5" s="1"/>
  <c r="E253" i="5" a="1"/>
  <c r="E253" i="5" s="1"/>
  <c r="E261" i="5" a="1"/>
  <c r="E261" i="5" s="1"/>
  <c r="E269" i="5" a="1"/>
  <c r="E269" i="5" s="1"/>
  <c r="E277" i="5" a="1"/>
  <c r="E277" i="5" s="1"/>
  <c r="E285" i="5" a="1"/>
  <c r="E285" i="5" s="1"/>
  <c r="E293" i="5" a="1"/>
  <c r="E293" i="5" s="1"/>
  <c r="E301" i="5" a="1"/>
  <c r="E301" i="5" s="1"/>
  <c r="B328" i="5" a="1"/>
  <c r="B328" i="5" s="1"/>
  <c r="B456" i="5" a="1"/>
  <c r="B456" i="5" s="1"/>
  <c r="C184" i="5" a="1"/>
  <c r="C184" i="5" s="1"/>
  <c r="C236" i="5" a="1"/>
  <c r="C236" i="5" s="1"/>
  <c r="C273" i="5" a="1"/>
  <c r="C273" i="5" s="1"/>
  <c r="C309" i="5" a="1"/>
  <c r="C309" i="5" s="1"/>
  <c r="C343" i="5" a="1"/>
  <c r="C343" i="5" s="1"/>
  <c r="C375" i="5" a="1"/>
  <c r="C375" i="5" s="1"/>
  <c r="C407" i="5" a="1"/>
  <c r="C407" i="5" s="1"/>
  <c r="C439" i="5" a="1"/>
  <c r="C439" i="5" s="1"/>
  <c r="C471" i="5" a="1"/>
  <c r="C471" i="5" s="1"/>
  <c r="D103" i="5" a="1"/>
  <c r="D103" i="5" s="1"/>
  <c r="D135" i="5" a="1"/>
  <c r="D135" i="5" s="1"/>
  <c r="D167" i="5" a="1"/>
  <c r="D167" i="5" s="1"/>
  <c r="D199" i="5" a="1"/>
  <c r="D199" i="5" s="1"/>
  <c r="D231" i="5" a="1"/>
  <c r="D231" i="5" s="1"/>
  <c r="D251" i="5" a="1"/>
  <c r="D251" i="5" s="1"/>
  <c r="D264" i="5" a="1"/>
  <c r="D264" i="5" s="1"/>
  <c r="D274" i="5" a="1"/>
  <c r="D274" i="5" s="1"/>
  <c r="D283" i="5" a="1"/>
  <c r="D283" i="5" s="1"/>
  <c r="D292" i="5" a="1"/>
  <c r="D292" i="5" s="1"/>
  <c r="D302" i="5" a="1"/>
  <c r="D302" i="5" s="1"/>
  <c r="D311" i="5" a="1"/>
  <c r="D311" i="5" s="1"/>
  <c r="D320" i="5" a="1"/>
  <c r="D320" i="5" s="1"/>
  <c r="D329" i="5" a="1"/>
  <c r="D329" i="5" s="1"/>
  <c r="D338" i="5" a="1"/>
  <c r="D338" i="5" s="1"/>
  <c r="D347" i="5" a="1"/>
  <c r="D347" i="5" s="1"/>
  <c r="D356" i="5" a="1"/>
  <c r="D356" i="5" s="1"/>
  <c r="D366" i="5" a="1"/>
  <c r="D366" i="5" s="1"/>
  <c r="D374" i="5" a="1"/>
  <c r="D374" i="5" s="1"/>
  <c r="D382" i="5" a="1"/>
  <c r="D382" i="5" s="1"/>
  <c r="D390" i="5" a="1"/>
  <c r="D390" i="5" s="1"/>
  <c r="D398" i="5" a="1"/>
  <c r="D398" i="5" s="1"/>
  <c r="D406" i="5" a="1"/>
  <c r="D406" i="5" s="1"/>
  <c r="D414" i="5" a="1"/>
  <c r="D414" i="5" s="1"/>
  <c r="D422" i="5" a="1"/>
  <c r="D422" i="5" s="1"/>
  <c r="D430" i="5" a="1"/>
  <c r="D430" i="5" s="1"/>
  <c r="D438" i="5" a="1"/>
  <c r="D438" i="5" s="1"/>
  <c r="D446" i="5" a="1"/>
  <c r="D446" i="5" s="1"/>
  <c r="D454" i="5" a="1"/>
  <c r="D454" i="5" s="1"/>
  <c r="D462" i="5" a="1"/>
  <c r="D462" i="5" s="1"/>
  <c r="D470" i="5" a="1"/>
  <c r="D470" i="5" s="1"/>
  <c r="D478" i="5" a="1"/>
  <c r="D478" i="5" s="1"/>
  <c r="D486" i="5" a="1"/>
  <c r="D486" i="5" s="1"/>
  <c r="D494" i="5" a="1"/>
  <c r="D494" i="5" s="1"/>
  <c r="E102" i="5" a="1"/>
  <c r="E102" i="5" s="1"/>
  <c r="E110" i="5" a="1"/>
  <c r="E110" i="5" s="1"/>
  <c r="E118" i="5" a="1"/>
  <c r="E118" i="5" s="1"/>
  <c r="E126" i="5" a="1"/>
  <c r="E126" i="5" s="1"/>
  <c r="E134" i="5" a="1"/>
  <c r="E134" i="5" s="1"/>
  <c r="E142" i="5" a="1"/>
  <c r="E142" i="5" s="1"/>
  <c r="E150" i="5" a="1"/>
  <c r="E150" i="5" s="1"/>
  <c r="E158" i="5" a="1"/>
  <c r="E158" i="5" s="1"/>
  <c r="E166" i="5" a="1"/>
  <c r="E166" i="5" s="1"/>
  <c r="E174" i="5" a="1"/>
  <c r="E174" i="5" s="1"/>
  <c r="E182" i="5" a="1"/>
  <c r="E182" i="5" s="1"/>
  <c r="E190" i="5" a="1"/>
  <c r="E190" i="5" s="1"/>
  <c r="E198" i="5" a="1"/>
  <c r="E198" i="5" s="1"/>
  <c r="E206" i="5" a="1"/>
  <c r="E206" i="5" s="1"/>
  <c r="E214" i="5" a="1"/>
  <c r="E214" i="5" s="1"/>
  <c r="E222" i="5" a="1"/>
  <c r="E222" i="5" s="1"/>
  <c r="E230" i="5" a="1"/>
  <c r="E230" i="5" s="1"/>
  <c r="E238" i="5" a="1"/>
  <c r="E238" i="5" s="1"/>
  <c r="E246" i="5" a="1"/>
  <c r="E246" i="5" s="1"/>
  <c r="E254" i="5" a="1"/>
  <c r="E254" i="5" s="1"/>
  <c r="E262" i="5" a="1"/>
  <c r="E262" i="5" s="1"/>
  <c r="E270" i="5" a="1"/>
  <c r="E270" i="5" s="1"/>
  <c r="E278" i="5" a="1"/>
  <c r="E278" i="5" s="1"/>
  <c r="E286" i="5" a="1"/>
  <c r="E286" i="5" s="1"/>
  <c r="E294" i="5" a="1"/>
  <c r="E294" i="5" s="1"/>
  <c r="E302" i="5" a="1"/>
  <c r="E302" i="5" s="1"/>
  <c r="E310" i="5" a="1"/>
  <c r="E310" i="5" s="1"/>
  <c r="B104" i="5" a="1"/>
  <c r="B104" i="5" s="1"/>
  <c r="B348" i="5" a="1"/>
  <c r="B348" i="5" s="1"/>
  <c r="B476" i="5" a="1"/>
  <c r="B476" i="5" s="1"/>
  <c r="C204" i="5" a="1"/>
  <c r="C204" i="5" s="1"/>
  <c r="C242" i="5" a="1"/>
  <c r="C242" i="5" s="1"/>
  <c r="C278" i="5" a="1"/>
  <c r="C278" i="5" s="1"/>
  <c r="C315" i="5" a="1"/>
  <c r="C315" i="5" s="1"/>
  <c r="C348" i="5" a="1"/>
  <c r="C348" i="5" s="1"/>
  <c r="C380" i="5" a="1"/>
  <c r="C380" i="5" s="1"/>
  <c r="C444" i="5" a="1"/>
  <c r="C444" i="5" s="1"/>
  <c r="D265" i="5" a="1"/>
  <c r="D265" i="5" s="1"/>
  <c r="D321" i="5" a="1"/>
  <c r="D321" i="5" s="1"/>
  <c r="D358" i="5" a="1"/>
  <c r="D358" i="5" s="1"/>
  <c r="C476" i="5" a="1"/>
  <c r="C476" i="5" s="1"/>
  <c r="D275" i="5" a="1"/>
  <c r="D275" i="5" s="1"/>
  <c r="D327" i="5" a="1"/>
  <c r="D327" i="5" s="1"/>
  <c r="D363" i="5" a="1"/>
  <c r="D363" i="5" s="1"/>
  <c r="D396" i="5" a="1"/>
  <c r="D396" i="5" s="1"/>
  <c r="D428" i="5" a="1"/>
  <c r="D428" i="5" s="1"/>
  <c r="D460" i="5" a="1"/>
  <c r="D460" i="5" s="1"/>
  <c r="D492" i="5" a="1"/>
  <c r="D492" i="5" s="1"/>
  <c r="E124" i="5" a="1"/>
  <c r="E124" i="5" s="1"/>
  <c r="E156" i="5" a="1"/>
  <c r="E156" i="5" s="1"/>
  <c r="E188" i="5" a="1"/>
  <c r="E188" i="5" s="1"/>
  <c r="E220" i="5" a="1"/>
  <c r="E220" i="5" s="1"/>
  <c r="E252" i="5" a="1"/>
  <c r="E252" i="5" s="1"/>
  <c r="E284" i="5" a="1"/>
  <c r="E284" i="5" s="1"/>
  <c r="E311" i="5" a="1"/>
  <c r="E311" i="5" s="1"/>
  <c r="E322" i="5" a="1"/>
  <c r="E322" i="5" s="1"/>
  <c r="E333" i="5" a="1"/>
  <c r="E333" i="5" s="1"/>
  <c r="E343" i="5" a="1"/>
  <c r="E343" i="5" s="1"/>
  <c r="E353" i="5" a="1"/>
  <c r="E353" i="5" s="1"/>
  <c r="E362" i="5" a="1"/>
  <c r="E362" i="5" s="1"/>
  <c r="E372" i="5" a="1"/>
  <c r="E372" i="5" s="1"/>
  <c r="E381" i="5" a="1"/>
  <c r="E381" i="5" s="1"/>
  <c r="E390" i="5" a="1"/>
  <c r="E390" i="5" s="1"/>
  <c r="E399" i="5" a="1"/>
  <c r="E399" i="5" s="1"/>
  <c r="E408" i="5" a="1"/>
  <c r="E408" i="5" s="1"/>
  <c r="E417" i="5" a="1"/>
  <c r="E417" i="5" s="1"/>
  <c r="E425" i="5" a="1"/>
  <c r="E425" i="5" s="1"/>
  <c r="E433" i="5" a="1"/>
  <c r="E433" i="5" s="1"/>
  <c r="E441" i="5" a="1"/>
  <c r="E441" i="5" s="1"/>
  <c r="E449" i="5" a="1"/>
  <c r="E449" i="5" s="1"/>
  <c r="E457" i="5" a="1"/>
  <c r="E457" i="5" s="1"/>
  <c r="E465" i="5" a="1"/>
  <c r="E465" i="5" s="1"/>
  <c r="E473" i="5" a="1"/>
  <c r="E473" i="5" s="1"/>
  <c r="E481" i="5" a="1"/>
  <c r="E481" i="5" s="1"/>
  <c r="E489" i="5" a="1"/>
  <c r="E489" i="5" s="1"/>
  <c r="E497" i="5" a="1"/>
  <c r="E497" i="5" s="1"/>
  <c r="F105" i="5" a="1"/>
  <c r="F105" i="5" s="1"/>
  <c r="F113" i="5" a="1"/>
  <c r="F113" i="5" s="1"/>
  <c r="F121" i="5" a="1"/>
  <c r="F121" i="5" s="1"/>
  <c r="F129" i="5" a="1"/>
  <c r="F129" i="5" s="1"/>
  <c r="F137" i="5" a="1"/>
  <c r="F137" i="5" s="1"/>
  <c r="F145" i="5" a="1"/>
  <c r="F145" i="5" s="1"/>
  <c r="F153" i="5" a="1"/>
  <c r="F153" i="5" s="1"/>
  <c r="F161" i="5" a="1"/>
  <c r="F161" i="5" s="1"/>
  <c r="F169" i="5" a="1"/>
  <c r="F169" i="5" s="1"/>
  <c r="D108" i="5" a="1"/>
  <c r="D108" i="5" s="1"/>
  <c r="D284" i="5" a="1"/>
  <c r="D284" i="5" s="1"/>
  <c r="D330" i="5" a="1"/>
  <c r="D330" i="5" s="1"/>
  <c r="D367" i="5" a="1"/>
  <c r="D367" i="5" s="1"/>
  <c r="D399" i="5" a="1"/>
  <c r="D399" i="5" s="1"/>
  <c r="D431" i="5" a="1"/>
  <c r="D431" i="5" s="1"/>
  <c r="D463" i="5" a="1"/>
  <c r="D463" i="5" s="1"/>
  <c r="D495" i="5" a="1"/>
  <c r="D495" i="5" s="1"/>
  <c r="E127" i="5" a="1"/>
  <c r="E127" i="5" s="1"/>
  <c r="E159" i="5" a="1"/>
  <c r="E159" i="5" s="1"/>
  <c r="E191" i="5" a="1"/>
  <c r="E191" i="5" s="1"/>
  <c r="E223" i="5" a="1"/>
  <c r="E223" i="5" s="1"/>
  <c r="E255" i="5" a="1"/>
  <c r="E255" i="5" s="1"/>
  <c r="E287" i="5" a="1"/>
  <c r="E287" i="5" s="1"/>
  <c r="E313" i="5" a="1"/>
  <c r="E313" i="5" s="1"/>
  <c r="E324" i="5" a="1"/>
  <c r="E324" i="5" s="1"/>
  <c r="E334" i="5" a="1"/>
  <c r="E334" i="5" s="1"/>
  <c r="E345" i="5" a="1"/>
  <c r="E345" i="5" s="1"/>
  <c r="E354" i="5" a="1"/>
  <c r="E354" i="5" s="1"/>
  <c r="E364" i="5" a="1"/>
  <c r="E364" i="5" s="1"/>
  <c r="E373" i="5" a="1"/>
  <c r="E373" i="5" s="1"/>
  <c r="E382" i="5" a="1"/>
  <c r="E382" i="5" s="1"/>
  <c r="E391" i="5" a="1"/>
  <c r="E391" i="5" s="1"/>
  <c r="E400" i="5" a="1"/>
  <c r="E400" i="5" s="1"/>
  <c r="E409" i="5" a="1"/>
  <c r="E409" i="5" s="1"/>
  <c r="E418" i="5" a="1"/>
  <c r="E418" i="5" s="1"/>
  <c r="E426" i="5" a="1"/>
  <c r="E426" i="5" s="1"/>
  <c r="E434" i="5" a="1"/>
  <c r="E434" i="5" s="1"/>
  <c r="E442" i="5" a="1"/>
  <c r="E442" i="5" s="1"/>
  <c r="E450" i="5" a="1"/>
  <c r="E450" i="5" s="1"/>
  <c r="E458" i="5" a="1"/>
  <c r="E458" i="5" s="1"/>
  <c r="E466" i="5" a="1"/>
  <c r="E466" i="5" s="1"/>
  <c r="E474" i="5" a="1"/>
  <c r="E474" i="5" s="1"/>
  <c r="E482" i="5" a="1"/>
  <c r="E482" i="5" s="1"/>
  <c r="E490" i="5" a="1"/>
  <c r="E490" i="5" s="1"/>
  <c r="E498" i="5" a="1"/>
  <c r="E498" i="5" s="1"/>
  <c r="F106" i="5" a="1"/>
  <c r="F106" i="5" s="1"/>
  <c r="F114" i="5" a="1"/>
  <c r="F114" i="5" s="1"/>
  <c r="F122" i="5" a="1"/>
  <c r="F122" i="5" s="1"/>
  <c r="F130" i="5" a="1"/>
  <c r="F130" i="5" s="1"/>
  <c r="F138" i="5" a="1"/>
  <c r="F138" i="5" s="1"/>
  <c r="F146" i="5" a="1"/>
  <c r="F146" i="5" s="1"/>
  <c r="F154" i="5" a="1"/>
  <c r="F154" i="5" s="1"/>
  <c r="F162" i="5" a="1"/>
  <c r="F162" i="5" s="1"/>
  <c r="F170" i="5" a="1"/>
  <c r="F170" i="5" s="1"/>
  <c r="F178" i="5" a="1"/>
  <c r="F178" i="5" s="1"/>
  <c r="F186" i="5" a="1"/>
  <c r="F186" i="5" s="1"/>
  <c r="F194" i="5" a="1"/>
  <c r="F194" i="5" s="1"/>
  <c r="F202" i="5" a="1"/>
  <c r="F202" i="5" s="1"/>
  <c r="F210" i="5" a="1"/>
  <c r="F210" i="5" s="1"/>
  <c r="F218" i="5" a="1"/>
  <c r="F218" i="5" s="1"/>
  <c r="F226" i="5" a="1"/>
  <c r="F226" i="5" s="1"/>
  <c r="F234" i="5" a="1"/>
  <c r="F234" i="5" s="1"/>
  <c r="F242" i="5" a="1"/>
  <c r="F242" i="5" s="1"/>
  <c r="F250" i="5" a="1"/>
  <c r="F250" i="5" s="1"/>
  <c r="F258" i="5" a="1"/>
  <c r="F258" i="5" s="1"/>
  <c r="F266" i="5" a="1"/>
  <c r="F266" i="5" s="1"/>
  <c r="F274" i="5" a="1"/>
  <c r="F274" i="5" s="1"/>
  <c r="F282" i="5" a="1"/>
  <c r="F282" i="5" s="1"/>
  <c r="F290" i="5" a="1"/>
  <c r="F290" i="5" s="1"/>
  <c r="F298" i="5" a="1"/>
  <c r="F298" i="5" s="1"/>
  <c r="F306" i="5" a="1"/>
  <c r="F306" i="5" s="1"/>
  <c r="F314" i="5" a="1"/>
  <c r="F314" i="5" s="1"/>
  <c r="F322" i="5" a="1"/>
  <c r="F322" i="5" s="1"/>
  <c r="F330" i="5" a="1"/>
  <c r="F330" i="5" s="1"/>
  <c r="F338" i="5" a="1"/>
  <c r="F338" i="5" s="1"/>
  <c r="F346" i="5" a="1"/>
  <c r="F346" i="5" s="1"/>
  <c r="F354" i="5" a="1"/>
  <c r="F354" i="5" s="1"/>
  <c r="F362" i="5" a="1"/>
  <c r="F362" i="5" s="1"/>
  <c r="F370" i="5" a="1"/>
  <c r="F370" i="5" s="1"/>
  <c r="F378" i="5" a="1"/>
  <c r="F378" i="5" s="1"/>
  <c r="F386" i="5" a="1"/>
  <c r="F386" i="5" s="1"/>
  <c r="F394" i="5" a="1"/>
  <c r="F394" i="5" s="1"/>
  <c r="F402" i="5" a="1"/>
  <c r="F402" i="5" s="1"/>
  <c r="F410" i="5" a="1"/>
  <c r="F410" i="5" s="1"/>
  <c r="F418" i="5" a="1"/>
  <c r="F418" i="5" s="1"/>
  <c r="F426" i="5" a="1"/>
  <c r="F426" i="5" s="1"/>
  <c r="F434" i="5" a="1"/>
  <c r="F434" i="5" s="1"/>
  <c r="F442" i="5" a="1"/>
  <c r="F442" i="5" s="1"/>
  <c r="F450" i="5" a="1"/>
  <c r="F450" i="5" s="1"/>
  <c r="F458" i="5" a="1"/>
  <c r="F458" i="5" s="1"/>
  <c r="F466" i="5" a="1"/>
  <c r="F466" i="5" s="1"/>
  <c r="F474" i="5" a="1"/>
  <c r="F474" i="5" s="1"/>
  <c r="F482" i="5" a="1"/>
  <c r="F482" i="5" s="1"/>
  <c r="F490" i="5" a="1"/>
  <c r="F490" i="5" s="1"/>
  <c r="D140" i="5" a="1"/>
  <c r="D140" i="5" s="1"/>
  <c r="D294" i="5" a="1"/>
  <c r="D294" i="5" s="1"/>
  <c r="D336" i="5" a="1"/>
  <c r="D336" i="5" s="1"/>
  <c r="D372" i="5" a="1"/>
  <c r="D372" i="5" s="1"/>
  <c r="D404" i="5" a="1"/>
  <c r="D404" i="5" s="1"/>
  <c r="D436" i="5" a="1"/>
  <c r="D436" i="5" s="1"/>
  <c r="D468" i="5" a="1"/>
  <c r="D468" i="5" s="1"/>
  <c r="D500" i="5" a="1"/>
  <c r="D500" i="5" s="1"/>
  <c r="E132" i="5" a="1"/>
  <c r="E132" i="5" s="1"/>
  <c r="E164" i="5" a="1"/>
  <c r="E164" i="5" s="1"/>
  <c r="E196" i="5" a="1"/>
  <c r="E196" i="5" s="1"/>
  <c r="E228" i="5" a="1"/>
  <c r="E228" i="5" s="1"/>
  <c r="E260" i="5" a="1"/>
  <c r="E260" i="5" s="1"/>
  <c r="E292" i="5" a="1"/>
  <c r="E292" i="5" s="1"/>
  <c r="E314" i="5" a="1"/>
  <c r="E314" i="5" s="1"/>
  <c r="E325" i="5" a="1"/>
  <c r="E325" i="5" s="1"/>
  <c r="E335" i="5" a="1"/>
  <c r="E335" i="5" s="1"/>
  <c r="E346" i="5" a="1"/>
  <c r="E346" i="5" s="1"/>
  <c r="E356" i="5" a="1"/>
  <c r="E356" i="5" s="1"/>
  <c r="E365" i="5" a="1"/>
  <c r="E365" i="5" s="1"/>
  <c r="E374" i="5" a="1"/>
  <c r="E374" i="5" s="1"/>
  <c r="E383" i="5" a="1"/>
  <c r="E383" i="5" s="1"/>
  <c r="E392" i="5" a="1"/>
  <c r="E392" i="5" s="1"/>
  <c r="E401" i="5" a="1"/>
  <c r="E401" i="5" s="1"/>
  <c r="E410" i="5" a="1"/>
  <c r="E410" i="5" s="1"/>
  <c r="E419" i="5" a="1"/>
  <c r="E419" i="5" s="1"/>
  <c r="E427" i="5" a="1"/>
  <c r="E427" i="5" s="1"/>
  <c r="E435" i="5" a="1"/>
  <c r="E435" i="5" s="1"/>
  <c r="E443" i="5" a="1"/>
  <c r="E443" i="5" s="1"/>
  <c r="E451" i="5" a="1"/>
  <c r="E451" i="5" s="1"/>
  <c r="E459" i="5" a="1"/>
  <c r="E459" i="5" s="1"/>
  <c r="E467" i="5" a="1"/>
  <c r="E467" i="5" s="1"/>
  <c r="E475" i="5" a="1"/>
  <c r="E475" i="5" s="1"/>
  <c r="E483" i="5" a="1"/>
  <c r="E483" i="5" s="1"/>
  <c r="E491" i="5" a="1"/>
  <c r="E491" i="5" s="1"/>
  <c r="E499" i="5" a="1"/>
  <c r="E499" i="5" s="1"/>
  <c r="F107" i="5" a="1"/>
  <c r="F107" i="5" s="1"/>
  <c r="F115" i="5" a="1"/>
  <c r="F115" i="5" s="1"/>
  <c r="F123" i="5" a="1"/>
  <c r="F123" i="5" s="1"/>
  <c r="F131" i="5" a="1"/>
  <c r="F131" i="5" s="1"/>
  <c r="F139" i="5" a="1"/>
  <c r="F139" i="5" s="1"/>
  <c r="F147" i="5" a="1"/>
  <c r="F147" i="5" s="1"/>
  <c r="F155" i="5" a="1"/>
  <c r="F155" i="5" s="1"/>
  <c r="F163" i="5" a="1"/>
  <c r="F163" i="5" s="1"/>
  <c r="F171" i="5" a="1"/>
  <c r="F171" i="5" s="1"/>
  <c r="F179" i="5" a="1"/>
  <c r="F179" i="5" s="1"/>
  <c r="F187" i="5" a="1"/>
  <c r="F187" i="5" s="1"/>
  <c r="F195" i="5" a="1"/>
  <c r="F195" i="5" s="1"/>
  <c r="F203" i="5" a="1"/>
  <c r="F203" i="5" s="1"/>
  <c r="F211" i="5" a="1"/>
  <c r="F211" i="5" s="1"/>
  <c r="F219" i="5" a="1"/>
  <c r="F219" i="5" s="1"/>
  <c r="F227" i="5" a="1"/>
  <c r="F227" i="5" s="1"/>
  <c r="F235" i="5" a="1"/>
  <c r="F235" i="5" s="1"/>
  <c r="F243" i="5" a="1"/>
  <c r="F243" i="5" s="1"/>
  <c r="F251" i="5" a="1"/>
  <c r="F251" i="5" s="1"/>
  <c r="F259" i="5" a="1"/>
  <c r="F259" i="5" s="1"/>
  <c r="F267" i="5" a="1"/>
  <c r="F267" i="5" s="1"/>
  <c r="F275" i="5" a="1"/>
  <c r="F275" i="5" s="1"/>
  <c r="F283" i="5" a="1"/>
  <c r="F283" i="5" s="1"/>
  <c r="F291" i="5" a="1"/>
  <c r="F291" i="5" s="1"/>
  <c r="F299" i="5" a="1"/>
  <c r="F299" i="5" s="1"/>
  <c r="F307" i="5" a="1"/>
  <c r="F307" i="5" s="1"/>
  <c r="F315" i="5" a="1"/>
  <c r="F315" i="5" s="1"/>
  <c r="F323" i="5" a="1"/>
  <c r="F323" i="5" s="1"/>
  <c r="F331" i="5" a="1"/>
  <c r="F331" i="5" s="1"/>
  <c r="F339" i="5" a="1"/>
  <c r="F339" i="5" s="1"/>
  <c r="F347" i="5" a="1"/>
  <c r="F347" i="5" s="1"/>
  <c r="F355" i="5" a="1"/>
  <c r="F355" i="5" s="1"/>
  <c r="F363" i="5" a="1"/>
  <c r="F363" i="5" s="1"/>
  <c r="F371" i="5" a="1"/>
  <c r="F371" i="5" s="1"/>
  <c r="F379" i="5" a="1"/>
  <c r="F379" i="5" s="1"/>
  <c r="F387" i="5" a="1"/>
  <c r="F387" i="5" s="1"/>
  <c r="F395" i="5" a="1"/>
  <c r="F395" i="5" s="1"/>
  <c r="F403" i="5" a="1"/>
  <c r="F403" i="5" s="1"/>
  <c r="F411" i="5" a="1"/>
  <c r="F411" i="5" s="1"/>
  <c r="F419" i="5" a="1"/>
  <c r="F419" i="5" s="1"/>
  <c r="F427" i="5" a="1"/>
  <c r="F427" i="5" s="1"/>
  <c r="F435" i="5" a="1"/>
  <c r="F435" i="5" s="1"/>
  <c r="F443" i="5" a="1"/>
  <c r="F443" i="5" s="1"/>
  <c r="F451" i="5" a="1"/>
  <c r="F451" i="5" s="1"/>
  <c r="F459" i="5" a="1"/>
  <c r="F459" i="5" s="1"/>
  <c r="F467" i="5" a="1"/>
  <c r="F467" i="5" s="1"/>
  <c r="F475" i="5" a="1"/>
  <c r="F475" i="5" s="1"/>
  <c r="F483" i="5" a="1"/>
  <c r="F483" i="5" s="1"/>
  <c r="F491" i="5" a="1"/>
  <c r="F491" i="5" s="1"/>
  <c r="F499" i="5" a="1"/>
  <c r="F499" i="5" s="1"/>
  <c r="D172" i="5" a="1"/>
  <c r="D172" i="5" s="1"/>
  <c r="D303" i="5" a="1"/>
  <c r="D303" i="5" s="1"/>
  <c r="D339" i="5" a="1"/>
  <c r="D339" i="5" s="1"/>
  <c r="D375" i="5" a="1"/>
  <c r="D375" i="5" s="1"/>
  <c r="D407" i="5" a="1"/>
  <c r="D407" i="5" s="1"/>
  <c r="D439" i="5" a="1"/>
  <c r="D439" i="5" s="1"/>
  <c r="D471" i="5" a="1"/>
  <c r="D471" i="5" s="1"/>
  <c r="E103" i="5" a="1"/>
  <c r="E103" i="5" s="1"/>
  <c r="E135" i="5" a="1"/>
  <c r="E135" i="5" s="1"/>
  <c r="E167" i="5" a="1"/>
  <c r="E167" i="5" s="1"/>
  <c r="E199" i="5" a="1"/>
  <c r="E199" i="5" s="1"/>
  <c r="E231" i="5" a="1"/>
  <c r="E231" i="5" s="1"/>
  <c r="E263" i="5" a="1"/>
  <c r="E263" i="5" s="1"/>
  <c r="E295" i="5" a="1"/>
  <c r="E295" i="5" s="1"/>
  <c r="E316" i="5" a="1"/>
  <c r="E316" i="5" s="1"/>
  <c r="E326" i="5" a="1"/>
  <c r="E326" i="5" s="1"/>
  <c r="E337" i="5" a="1"/>
  <c r="E337" i="5" s="1"/>
  <c r="E348" i="5" a="1"/>
  <c r="E348" i="5" s="1"/>
  <c r="E357" i="5" a="1"/>
  <c r="E357" i="5" s="1"/>
  <c r="E366" i="5" a="1"/>
  <c r="E366" i="5" s="1"/>
  <c r="E375" i="5" a="1"/>
  <c r="E375" i="5" s="1"/>
  <c r="E384" i="5" a="1"/>
  <c r="E384" i="5" s="1"/>
  <c r="E393" i="5" a="1"/>
  <c r="E393" i="5" s="1"/>
  <c r="E402" i="5" a="1"/>
  <c r="E402" i="5" s="1"/>
  <c r="E412" i="5" a="1"/>
  <c r="E412" i="5" s="1"/>
  <c r="E420" i="5" a="1"/>
  <c r="E420" i="5" s="1"/>
  <c r="E428" i="5" a="1"/>
  <c r="E428" i="5" s="1"/>
  <c r="E436" i="5" a="1"/>
  <c r="E436" i="5" s="1"/>
  <c r="E444" i="5" a="1"/>
  <c r="E444" i="5" s="1"/>
  <c r="E452" i="5" a="1"/>
  <c r="E452" i="5" s="1"/>
  <c r="E460" i="5" a="1"/>
  <c r="E460" i="5" s="1"/>
  <c r="E468" i="5" a="1"/>
  <c r="E468" i="5" s="1"/>
  <c r="E476" i="5" a="1"/>
  <c r="E476" i="5" s="1"/>
  <c r="E484" i="5" a="1"/>
  <c r="E484" i="5" s="1"/>
  <c r="E492" i="5" a="1"/>
  <c r="E492" i="5" s="1"/>
  <c r="E500" i="5" a="1"/>
  <c r="E500" i="5" s="1"/>
  <c r="F108" i="5" a="1"/>
  <c r="F108" i="5" s="1"/>
  <c r="F116" i="5" a="1"/>
  <c r="F116" i="5" s="1"/>
  <c r="F124" i="5" a="1"/>
  <c r="F124" i="5" s="1"/>
  <c r="F132" i="5" a="1"/>
  <c r="F132" i="5" s="1"/>
  <c r="F140" i="5" a="1"/>
  <c r="F140" i="5" s="1"/>
  <c r="F148" i="5" a="1"/>
  <c r="F148" i="5" s="1"/>
  <c r="F156" i="5" a="1"/>
  <c r="F156" i="5" s="1"/>
  <c r="F164" i="5" a="1"/>
  <c r="F164" i="5" s="1"/>
  <c r="F172" i="5" a="1"/>
  <c r="F172" i="5" s="1"/>
  <c r="F180" i="5" a="1"/>
  <c r="F180" i="5" s="1"/>
  <c r="F188" i="5" a="1"/>
  <c r="F188" i="5" s="1"/>
  <c r="F196" i="5" a="1"/>
  <c r="F196" i="5" s="1"/>
  <c r="F204" i="5" a="1"/>
  <c r="F204" i="5" s="1"/>
  <c r="F212" i="5" a="1"/>
  <c r="F212" i="5" s="1"/>
  <c r="F220" i="5" a="1"/>
  <c r="F220" i="5" s="1"/>
  <c r="F228" i="5" a="1"/>
  <c r="F228" i="5" s="1"/>
  <c r="F236" i="5" a="1"/>
  <c r="F236" i="5" s="1"/>
  <c r="F244" i="5" a="1"/>
  <c r="F244" i="5" s="1"/>
  <c r="F252" i="5" a="1"/>
  <c r="F252" i="5" s="1"/>
  <c r="F260" i="5" a="1"/>
  <c r="F260" i="5" s="1"/>
  <c r="F268" i="5" a="1"/>
  <c r="F268" i="5" s="1"/>
  <c r="F276" i="5" a="1"/>
  <c r="F276" i="5" s="1"/>
  <c r="F284" i="5" a="1"/>
  <c r="F284" i="5" s="1"/>
  <c r="F292" i="5" a="1"/>
  <c r="F292" i="5" s="1"/>
  <c r="F300" i="5" a="1"/>
  <c r="F300" i="5" s="1"/>
  <c r="F308" i="5" a="1"/>
  <c r="F308" i="5" s="1"/>
  <c r="F316" i="5" a="1"/>
  <c r="F316" i="5" s="1"/>
  <c r="F324" i="5" a="1"/>
  <c r="F324" i="5" s="1"/>
  <c r="F332" i="5" a="1"/>
  <c r="F332" i="5" s="1"/>
  <c r="F340" i="5" a="1"/>
  <c r="F340" i="5" s="1"/>
  <c r="F348" i="5" a="1"/>
  <c r="F348" i="5" s="1"/>
  <c r="F356" i="5" a="1"/>
  <c r="F356" i="5" s="1"/>
  <c r="F364" i="5" a="1"/>
  <c r="F364" i="5" s="1"/>
  <c r="F372" i="5" a="1"/>
  <c r="F372" i="5" s="1"/>
  <c r="F380" i="5" a="1"/>
  <c r="F380" i="5" s="1"/>
  <c r="F388" i="5" a="1"/>
  <c r="F388" i="5" s="1"/>
  <c r="F396" i="5" a="1"/>
  <c r="F396" i="5" s="1"/>
  <c r="F404" i="5" a="1"/>
  <c r="F404" i="5" s="1"/>
  <c r="F412" i="5" a="1"/>
  <c r="F412" i="5" s="1"/>
  <c r="F420" i="5" a="1"/>
  <c r="F420" i="5" s="1"/>
  <c r="F428" i="5" a="1"/>
  <c r="F428" i="5" s="1"/>
  <c r="F436" i="5" a="1"/>
  <c r="F436" i="5" s="1"/>
  <c r="F444" i="5" a="1"/>
  <c r="F444" i="5" s="1"/>
  <c r="F452" i="5" a="1"/>
  <c r="F452" i="5" s="1"/>
  <c r="F460" i="5" a="1"/>
  <c r="F460" i="5" s="1"/>
  <c r="F468" i="5" a="1"/>
  <c r="F468" i="5" s="1"/>
  <c r="F476" i="5" a="1"/>
  <c r="F476" i="5" s="1"/>
  <c r="F484" i="5" a="1"/>
  <c r="F484" i="5" s="1"/>
  <c r="F492" i="5" a="1"/>
  <c r="F492" i="5" s="1"/>
  <c r="D204" i="5" a="1"/>
  <c r="D204" i="5" s="1"/>
  <c r="D308" i="5" a="1"/>
  <c r="D308" i="5" s="1"/>
  <c r="D345" i="5" a="1"/>
  <c r="D345" i="5" s="1"/>
  <c r="D380" i="5" a="1"/>
  <c r="D380" i="5" s="1"/>
  <c r="D412" i="5" a="1"/>
  <c r="D412" i="5" s="1"/>
  <c r="D444" i="5" a="1"/>
  <c r="D444" i="5" s="1"/>
  <c r="D476" i="5" a="1"/>
  <c r="D476" i="5" s="1"/>
  <c r="E108" i="5" a="1"/>
  <c r="E108" i="5" s="1"/>
  <c r="E140" i="5" a="1"/>
  <c r="E140" i="5" s="1"/>
  <c r="E172" i="5" a="1"/>
  <c r="E172" i="5" s="1"/>
  <c r="E204" i="5" a="1"/>
  <c r="E204" i="5" s="1"/>
  <c r="E236" i="5" a="1"/>
  <c r="E236" i="5" s="1"/>
  <c r="E268" i="5" a="1"/>
  <c r="E268" i="5" s="1"/>
  <c r="E300" i="5" a="1"/>
  <c r="E300" i="5" s="1"/>
  <c r="E317" i="5" a="1"/>
  <c r="E317" i="5" s="1"/>
  <c r="E327" i="5" a="1"/>
  <c r="E327" i="5" s="1"/>
  <c r="E338" i="5" a="1"/>
  <c r="E338" i="5" s="1"/>
  <c r="E349" i="5" a="1"/>
  <c r="E349" i="5" s="1"/>
  <c r="E358" i="5" a="1"/>
  <c r="E358" i="5" s="1"/>
  <c r="E367" i="5" a="1"/>
  <c r="E367" i="5" s="1"/>
  <c r="E376" i="5" a="1"/>
  <c r="E376" i="5" s="1"/>
  <c r="E385" i="5" a="1"/>
  <c r="E385" i="5" s="1"/>
  <c r="E394" i="5" a="1"/>
  <c r="E394" i="5" s="1"/>
  <c r="E404" i="5" a="1"/>
  <c r="E404" i="5" s="1"/>
  <c r="E413" i="5" a="1"/>
  <c r="E413" i="5" s="1"/>
  <c r="E421" i="5" a="1"/>
  <c r="E421" i="5" s="1"/>
  <c r="E429" i="5" a="1"/>
  <c r="E429" i="5" s="1"/>
  <c r="E437" i="5" a="1"/>
  <c r="E437" i="5" s="1"/>
  <c r="E445" i="5" a="1"/>
  <c r="E445" i="5" s="1"/>
  <c r="E453" i="5" a="1"/>
  <c r="E453" i="5" s="1"/>
  <c r="E461" i="5" a="1"/>
  <c r="E461" i="5" s="1"/>
  <c r="E469" i="5" a="1"/>
  <c r="E469" i="5" s="1"/>
  <c r="E477" i="5" a="1"/>
  <c r="E477" i="5" s="1"/>
  <c r="E485" i="5" a="1"/>
  <c r="E485" i="5" s="1"/>
  <c r="E493" i="5" a="1"/>
  <c r="E493" i="5" s="1"/>
  <c r="F101" i="5" a="1"/>
  <c r="F101" i="5" s="1"/>
  <c r="F109" i="5" a="1"/>
  <c r="F109" i="5" s="1"/>
  <c r="F117" i="5" a="1"/>
  <c r="F117" i="5" s="1"/>
  <c r="F125" i="5" a="1"/>
  <c r="F125" i="5" s="1"/>
  <c r="F133" i="5" a="1"/>
  <c r="F133" i="5" s="1"/>
  <c r="F141" i="5" a="1"/>
  <c r="F141" i="5" s="1"/>
  <c r="F149" i="5" a="1"/>
  <c r="F149" i="5" s="1"/>
  <c r="F157" i="5" a="1"/>
  <c r="F157" i="5" s="1"/>
  <c r="F165" i="5" a="1"/>
  <c r="F165" i="5" s="1"/>
  <c r="F173" i="5" a="1"/>
  <c r="F173" i="5" s="1"/>
  <c r="F181" i="5" a="1"/>
  <c r="F181" i="5" s="1"/>
  <c r="F189" i="5" a="1"/>
  <c r="F189" i="5" s="1"/>
  <c r="F197" i="5" a="1"/>
  <c r="F197" i="5" s="1"/>
  <c r="F205" i="5" a="1"/>
  <c r="F205" i="5" s="1"/>
  <c r="F213" i="5" a="1"/>
  <c r="F213" i="5" s="1"/>
  <c r="F221" i="5" a="1"/>
  <c r="F221" i="5" s="1"/>
  <c r="F229" i="5" a="1"/>
  <c r="F229" i="5" s="1"/>
  <c r="F237" i="5" a="1"/>
  <c r="F237" i="5" s="1"/>
  <c r="F245" i="5" a="1"/>
  <c r="F245" i="5" s="1"/>
  <c r="F253" i="5" a="1"/>
  <c r="F253" i="5" s="1"/>
  <c r="F261" i="5" a="1"/>
  <c r="F261" i="5" s="1"/>
  <c r="F269" i="5" a="1"/>
  <c r="F269" i="5" s="1"/>
  <c r="F277" i="5" a="1"/>
  <c r="F277" i="5" s="1"/>
  <c r="F285" i="5" a="1"/>
  <c r="F285" i="5" s="1"/>
  <c r="F293" i="5" a="1"/>
  <c r="F293" i="5" s="1"/>
  <c r="F301" i="5" a="1"/>
  <c r="F301" i="5" s="1"/>
  <c r="F309" i="5" a="1"/>
  <c r="F309" i="5" s="1"/>
  <c r="F317" i="5" a="1"/>
  <c r="F317" i="5" s="1"/>
  <c r="F325" i="5" a="1"/>
  <c r="F325" i="5" s="1"/>
  <c r="F333" i="5" a="1"/>
  <c r="F333" i="5" s="1"/>
  <c r="F341" i="5" a="1"/>
  <c r="F341" i="5" s="1"/>
  <c r="F349" i="5" a="1"/>
  <c r="F349" i="5" s="1"/>
  <c r="F357" i="5" a="1"/>
  <c r="F357" i="5" s="1"/>
  <c r="F365" i="5" a="1"/>
  <c r="F365" i="5" s="1"/>
  <c r="F373" i="5" a="1"/>
  <c r="F373" i="5" s="1"/>
  <c r="F381" i="5" a="1"/>
  <c r="F381" i="5" s="1"/>
  <c r="F389" i="5" a="1"/>
  <c r="F389" i="5" s="1"/>
  <c r="F397" i="5" a="1"/>
  <c r="F397" i="5" s="1"/>
  <c r="F405" i="5" a="1"/>
  <c r="F405" i="5" s="1"/>
  <c r="F413" i="5" a="1"/>
  <c r="F413" i="5" s="1"/>
  <c r="F421" i="5" a="1"/>
  <c r="F421" i="5" s="1"/>
  <c r="F429" i="5" a="1"/>
  <c r="F429" i="5" s="1"/>
  <c r="F437" i="5" a="1"/>
  <c r="F437" i="5" s="1"/>
  <c r="F445" i="5" a="1"/>
  <c r="F445" i="5" s="1"/>
  <c r="D236" i="5" a="1"/>
  <c r="D236" i="5" s="1"/>
  <c r="D391" i="5" a="1"/>
  <c r="D391" i="5" s="1"/>
  <c r="D484" i="5" a="1"/>
  <c r="D484" i="5" s="1"/>
  <c r="E175" i="5" a="1"/>
  <c r="E175" i="5" s="1"/>
  <c r="E247" i="5" a="1"/>
  <c r="E247" i="5" s="1"/>
  <c r="E319" i="5" a="1"/>
  <c r="E319" i="5" s="1"/>
  <c r="E350" i="5" a="1"/>
  <c r="E350" i="5" s="1"/>
  <c r="E370" i="5" a="1"/>
  <c r="E370" i="5" s="1"/>
  <c r="E397" i="5" a="1"/>
  <c r="E397" i="5" s="1"/>
  <c r="E422" i="5" a="1"/>
  <c r="E422" i="5" s="1"/>
  <c r="E440" i="5" a="1"/>
  <c r="E440" i="5" s="1"/>
  <c r="E463" i="5" a="1"/>
  <c r="E463" i="5" s="1"/>
  <c r="E486" i="5" a="1"/>
  <c r="E486" i="5" s="1"/>
  <c r="F104" i="5" a="1"/>
  <c r="F104" i="5" s="1"/>
  <c r="F127" i="5" a="1"/>
  <c r="F127" i="5" s="1"/>
  <c r="F150" i="5" a="1"/>
  <c r="F150" i="5" s="1"/>
  <c r="F168" i="5" a="1"/>
  <c r="F168" i="5" s="1"/>
  <c r="F185" i="5" a="1"/>
  <c r="F185" i="5" s="1"/>
  <c r="F201" i="5" a="1"/>
  <c r="F201" i="5" s="1"/>
  <c r="F217" i="5" a="1"/>
  <c r="F217" i="5" s="1"/>
  <c r="F233" i="5" a="1"/>
  <c r="F233" i="5" s="1"/>
  <c r="F249" i="5" a="1"/>
  <c r="F249" i="5" s="1"/>
  <c r="F265" i="5" a="1"/>
  <c r="F265" i="5" s="1"/>
  <c r="F281" i="5" a="1"/>
  <c r="F281" i="5" s="1"/>
  <c r="F297" i="5" a="1"/>
  <c r="F297" i="5" s="1"/>
  <c r="F313" i="5" a="1"/>
  <c r="F313" i="5" s="1"/>
  <c r="F329" i="5" a="1"/>
  <c r="F329" i="5" s="1"/>
  <c r="F345" i="5" a="1"/>
  <c r="F345" i="5" s="1"/>
  <c r="F361" i="5" a="1"/>
  <c r="F361" i="5" s="1"/>
  <c r="F377" i="5" a="1"/>
  <c r="F377" i="5" s="1"/>
  <c r="F393" i="5" a="1"/>
  <c r="F393" i="5" s="1"/>
  <c r="F409" i="5" a="1"/>
  <c r="F409" i="5" s="1"/>
  <c r="F425" i="5" a="1"/>
  <c r="F425" i="5" s="1"/>
  <c r="F441" i="5" a="1"/>
  <c r="F441" i="5" s="1"/>
  <c r="F456" i="5" a="1"/>
  <c r="F456" i="5" s="1"/>
  <c r="F470" i="5" a="1"/>
  <c r="F470" i="5" s="1"/>
  <c r="F481" i="5" a="1"/>
  <c r="F481" i="5" s="1"/>
  <c r="F495" i="5" a="1"/>
  <c r="F495" i="5" s="1"/>
  <c r="G104" i="5" a="1"/>
  <c r="G104" i="5" s="1"/>
  <c r="G112" i="5" a="1"/>
  <c r="G112" i="5" s="1"/>
  <c r="G120" i="5" a="1"/>
  <c r="G120" i="5" s="1"/>
  <c r="G128" i="5" a="1"/>
  <c r="G128" i="5" s="1"/>
  <c r="G136" i="5" a="1"/>
  <c r="G136" i="5" s="1"/>
  <c r="G144" i="5" a="1"/>
  <c r="G144" i="5" s="1"/>
  <c r="G152" i="5" a="1"/>
  <c r="G152" i="5" s="1"/>
  <c r="G160" i="5" a="1"/>
  <c r="G160" i="5" s="1"/>
  <c r="G168" i="5" a="1"/>
  <c r="G168" i="5" s="1"/>
  <c r="G176" i="5" a="1"/>
  <c r="G176" i="5" s="1"/>
  <c r="G184" i="5" a="1"/>
  <c r="G184" i="5" s="1"/>
  <c r="G192" i="5" a="1"/>
  <c r="G192" i="5" s="1"/>
  <c r="G200" i="5" a="1"/>
  <c r="G200" i="5" s="1"/>
  <c r="G208" i="5" a="1"/>
  <c r="G208" i="5" s="1"/>
  <c r="G216" i="5" a="1"/>
  <c r="G216" i="5" s="1"/>
  <c r="G224" i="5" a="1"/>
  <c r="G224" i="5" s="1"/>
  <c r="G232" i="5" a="1"/>
  <c r="G232" i="5" s="1"/>
  <c r="G240" i="5" a="1"/>
  <c r="G240" i="5" s="1"/>
  <c r="G248" i="5" a="1"/>
  <c r="G248" i="5" s="1"/>
  <c r="G256" i="5" a="1"/>
  <c r="G256" i="5" s="1"/>
  <c r="G264" i="5" a="1"/>
  <c r="G264" i="5" s="1"/>
  <c r="G272" i="5" a="1"/>
  <c r="G272" i="5" s="1"/>
  <c r="G280" i="5" a="1"/>
  <c r="G280" i="5" s="1"/>
  <c r="G288" i="5" a="1"/>
  <c r="G288" i="5" s="1"/>
  <c r="G296" i="5" a="1"/>
  <c r="G296" i="5" s="1"/>
  <c r="G304" i="5" a="1"/>
  <c r="G304" i="5" s="1"/>
  <c r="G312" i="5" a="1"/>
  <c r="G312" i="5" s="1"/>
  <c r="G320" i="5" a="1"/>
  <c r="G320" i="5" s="1"/>
  <c r="G328" i="5" a="1"/>
  <c r="G328" i="5" s="1"/>
  <c r="G336" i="5" a="1"/>
  <c r="G336" i="5" s="1"/>
  <c r="G344" i="5" a="1"/>
  <c r="G344" i="5" s="1"/>
  <c r="G352" i="5" a="1"/>
  <c r="G352" i="5" s="1"/>
  <c r="G360" i="5" a="1"/>
  <c r="G360" i="5" s="1"/>
  <c r="G368" i="5" a="1"/>
  <c r="G368" i="5" s="1"/>
  <c r="G376" i="5" a="1"/>
  <c r="G376" i="5" s="1"/>
  <c r="G384" i="5" a="1"/>
  <c r="G384" i="5" s="1"/>
  <c r="G392" i="5" a="1"/>
  <c r="G392" i="5" s="1"/>
  <c r="G400" i="5" a="1"/>
  <c r="G400" i="5" s="1"/>
  <c r="G408" i="5" a="1"/>
  <c r="G408" i="5" s="1"/>
  <c r="D252" i="5" a="1"/>
  <c r="D252" i="5" s="1"/>
  <c r="D415" i="5" a="1"/>
  <c r="D415" i="5" s="1"/>
  <c r="D487" i="5" a="1"/>
  <c r="D487" i="5" s="1"/>
  <c r="E180" i="5" a="1"/>
  <c r="E180" i="5" s="1"/>
  <c r="E271" i="5" a="1"/>
  <c r="E271" i="5" s="1"/>
  <c r="E321" i="5" a="1"/>
  <c r="E321" i="5" s="1"/>
  <c r="E351" i="5" a="1"/>
  <c r="E351" i="5" s="1"/>
  <c r="E377" i="5" a="1"/>
  <c r="E377" i="5" s="1"/>
  <c r="E398" i="5" a="1"/>
  <c r="E398" i="5" s="1"/>
  <c r="E423" i="5" a="1"/>
  <c r="E423" i="5" s="1"/>
  <c r="E446" i="5" a="1"/>
  <c r="E446" i="5" s="1"/>
  <c r="E464" i="5" a="1"/>
  <c r="E464" i="5" s="1"/>
  <c r="E487" i="5" a="1"/>
  <c r="E487" i="5" s="1"/>
  <c r="F110" i="5" a="1"/>
  <c r="F110" i="5" s="1"/>
  <c r="F128" i="5" a="1"/>
  <c r="F128" i="5" s="1"/>
  <c r="F151" i="5" a="1"/>
  <c r="F151" i="5" s="1"/>
  <c r="F174" i="5" a="1"/>
  <c r="F174" i="5" s="1"/>
  <c r="F190" i="5" a="1"/>
  <c r="F190" i="5" s="1"/>
  <c r="F206" i="5" a="1"/>
  <c r="F206" i="5" s="1"/>
  <c r="F222" i="5" a="1"/>
  <c r="F222" i="5" s="1"/>
  <c r="F238" i="5" a="1"/>
  <c r="F238" i="5" s="1"/>
  <c r="F254" i="5" a="1"/>
  <c r="F254" i="5" s="1"/>
  <c r="F270" i="5" a="1"/>
  <c r="F270" i="5" s="1"/>
  <c r="F286" i="5" a="1"/>
  <c r="F286" i="5" s="1"/>
  <c r="F302" i="5" a="1"/>
  <c r="F302" i="5" s="1"/>
  <c r="F318" i="5" a="1"/>
  <c r="F318" i="5" s="1"/>
  <c r="F334" i="5" a="1"/>
  <c r="F334" i="5" s="1"/>
  <c r="F350" i="5" a="1"/>
  <c r="F350" i="5" s="1"/>
  <c r="F366" i="5" a="1"/>
  <c r="F366" i="5" s="1"/>
  <c r="F382" i="5" a="1"/>
  <c r="F382" i="5" s="1"/>
  <c r="F398" i="5" a="1"/>
  <c r="F398" i="5" s="1"/>
  <c r="F414" i="5" a="1"/>
  <c r="F414" i="5" s="1"/>
  <c r="F430" i="5" a="1"/>
  <c r="F430" i="5" s="1"/>
  <c r="F446" i="5" a="1"/>
  <c r="F446" i="5" s="1"/>
  <c r="F457" i="5" a="1"/>
  <c r="F457" i="5" s="1"/>
  <c r="F471" i="5" a="1"/>
  <c r="F471" i="5" s="1"/>
  <c r="F485" i="5" a="1"/>
  <c r="F485" i="5" s="1"/>
  <c r="F496" i="5" a="1"/>
  <c r="F496" i="5" s="1"/>
  <c r="G105" i="5" a="1"/>
  <c r="G105" i="5" s="1"/>
  <c r="G113" i="5" a="1"/>
  <c r="G113" i="5" s="1"/>
  <c r="G121" i="5" a="1"/>
  <c r="G121" i="5" s="1"/>
  <c r="G129" i="5" a="1"/>
  <c r="G129" i="5" s="1"/>
  <c r="G137" i="5" a="1"/>
  <c r="G137" i="5" s="1"/>
  <c r="G145" i="5" a="1"/>
  <c r="G145" i="5" s="1"/>
  <c r="G153" i="5" a="1"/>
  <c r="G153" i="5" s="1"/>
  <c r="G161" i="5" a="1"/>
  <c r="G161" i="5" s="1"/>
  <c r="G169" i="5" a="1"/>
  <c r="G169" i="5" s="1"/>
  <c r="G177" i="5" a="1"/>
  <c r="G177" i="5" s="1"/>
  <c r="G185" i="5" a="1"/>
  <c r="G185" i="5" s="1"/>
  <c r="G193" i="5" a="1"/>
  <c r="G193" i="5" s="1"/>
  <c r="G201" i="5" a="1"/>
  <c r="G201" i="5" s="1"/>
  <c r="G209" i="5" a="1"/>
  <c r="G209" i="5" s="1"/>
  <c r="G217" i="5" a="1"/>
  <c r="G217" i="5" s="1"/>
  <c r="G225" i="5" a="1"/>
  <c r="G225" i="5" s="1"/>
  <c r="G233" i="5" a="1"/>
  <c r="G233" i="5" s="1"/>
  <c r="G241" i="5" a="1"/>
  <c r="G241" i="5" s="1"/>
  <c r="G249" i="5" a="1"/>
  <c r="G249" i="5" s="1"/>
  <c r="G257" i="5" a="1"/>
  <c r="G257" i="5" s="1"/>
  <c r="G265" i="5" a="1"/>
  <c r="G265" i="5" s="1"/>
  <c r="G273" i="5" a="1"/>
  <c r="G273" i="5" s="1"/>
  <c r="G281" i="5" a="1"/>
  <c r="G281" i="5" s="1"/>
  <c r="G289" i="5" a="1"/>
  <c r="G289" i="5" s="1"/>
  <c r="G297" i="5" a="1"/>
  <c r="G297" i="5" s="1"/>
  <c r="G305" i="5" a="1"/>
  <c r="G305" i="5" s="1"/>
  <c r="G313" i="5" a="1"/>
  <c r="G313" i="5" s="1"/>
  <c r="G321" i="5" a="1"/>
  <c r="G321" i="5" s="1"/>
  <c r="G329" i="5" a="1"/>
  <c r="G329" i="5" s="1"/>
  <c r="G337" i="5" a="1"/>
  <c r="G337" i="5" s="1"/>
  <c r="G345" i="5" a="1"/>
  <c r="G345" i="5" s="1"/>
  <c r="G353" i="5" a="1"/>
  <c r="G353" i="5" s="1"/>
  <c r="G361" i="5" a="1"/>
  <c r="G361" i="5" s="1"/>
  <c r="G369" i="5" a="1"/>
  <c r="G369" i="5" s="1"/>
  <c r="G377" i="5" a="1"/>
  <c r="G377" i="5" s="1"/>
  <c r="G385" i="5" a="1"/>
  <c r="G385" i="5" s="1"/>
  <c r="G393" i="5" a="1"/>
  <c r="G393" i="5" s="1"/>
  <c r="G401" i="5" a="1"/>
  <c r="G401" i="5" s="1"/>
  <c r="G409" i="5" a="1"/>
  <c r="G409" i="5" s="1"/>
  <c r="D312" i="5" a="1"/>
  <c r="D312" i="5" s="1"/>
  <c r="D420" i="5" a="1"/>
  <c r="D420" i="5" s="1"/>
  <c r="E111" i="5" a="1"/>
  <c r="E111" i="5" s="1"/>
  <c r="E183" i="5" a="1"/>
  <c r="E183" i="5" s="1"/>
  <c r="E276" i="5" a="1"/>
  <c r="E276" i="5" s="1"/>
  <c r="E329" i="5" a="1"/>
  <c r="E329" i="5" s="1"/>
  <c r="E352" i="5" a="1"/>
  <c r="E352" i="5" s="1"/>
  <c r="E378" i="5" a="1"/>
  <c r="E378" i="5" s="1"/>
  <c r="E405" i="5" a="1"/>
  <c r="E405" i="5" s="1"/>
  <c r="E424" i="5" a="1"/>
  <c r="E424" i="5" s="1"/>
  <c r="E447" i="5" a="1"/>
  <c r="E447" i="5" s="1"/>
  <c r="E470" i="5" a="1"/>
  <c r="E470" i="5" s="1"/>
  <c r="E488" i="5" a="1"/>
  <c r="E488" i="5" s="1"/>
  <c r="F111" i="5" a="1"/>
  <c r="F111" i="5" s="1"/>
  <c r="F134" i="5" a="1"/>
  <c r="F134" i="5" s="1"/>
  <c r="F152" i="5" a="1"/>
  <c r="F152" i="5" s="1"/>
  <c r="F175" i="5" a="1"/>
  <c r="F175" i="5" s="1"/>
  <c r="F191" i="5" a="1"/>
  <c r="F191" i="5" s="1"/>
  <c r="F207" i="5" a="1"/>
  <c r="F207" i="5" s="1"/>
  <c r="F223" i="5" a="1"/>
  <c r="F223" i="5" s="1"/>
  <c r="F239" i="5" a="1"/>
  <c r="F239" i="5" s="1"/>
  <c r="F255" i="5" a="1"/>
  <c r="F255" i="5" s="1"/>
  <c r="F271" i="5" a="1"/>
  <c r="F271" i="5" s="1"/>
  <c r="F287" i="5" a="1"/>
  <c r="F287" i="5" s="1"/>
  <c r="F303" i="5" a="1"/>
  <c r="F303" i="5" s="1"/>
  <c r="F319" i="5" a="1"/>
  <c r="F319" i="5" s="1"/>
  <c r="F335" i="5" a="1"/>
  <c r="F335" i="5" s="1"/>
  <c r="F351" i="5" a="1"/>
  <c r="F351" i="5" s="1"/>
  <c r="F367" i="5" a="1"/>
  <c r="F367" i="5" s="1"/>
  <c r="F383" i="5" a="1"/>
  <c r="F383" i="5" s="1"/>
  <c r="F399" i="5" a="1"/>
  <c r="F399" i="5" s="1"/>
  <c r="F415" i="5" a="1"/>
  <c r="F415" i="5" s="1"/>
  <c r="F431" i="5" a="1"/>
  <c r="F431" i="5" s="1"/>
  <c r="F447" i="5" a="1"/>
  <c r="F447" i="5" s="1"/>
  <c r="F461" i="5" a="1"/>
  <c r="F461" i="5" s="1"/>
  <c r="F472" i="5" a="1"/>
  <c r="F472" i="5" s="1"/>
  <c r="F486" i="5" a="1"/>
  <c r="F486" i="5" s="1"/>
  <c r="F497" i="5" a="1"/>
  <c r="F497" i="5" s="1"/>
  <c r="G106" i="5" a="1"/>
  <c r="G106" i="5" s="1"/>
  <c r="G114" i="5" a="1"/>
  <c r="G114" i="5" s="1"/>
  <c r="G122" i="5" a="1"/>
  <c r="G122" i="5" s="1"/>
  <c r="G130" i="5" a="1"/>
  <c r="G130" i="5" s="1"/>
  <c r="G138" i="5" a="1"/>
  <c r="G138" i="5" s="1"/>
  <c r="G146" i="5" a="1"/>
  <c r="G146" i="5" s="1"/>
  <c r="G154" i="5" a="1"/>
  <c r="G154" i="5" s="1"/>
  <c r="G162" i="5" a="1"/>
  <c r="G162" i="5" s="1"/>
  <c r="G170" i="5" a="1"/>
  <c r="G170" i="5" s="1"/>
  <c r="G178" i="5" a="1"/>
  <c r="G178" i="5" s="1"/>
  <c r="G186" i="5" a="1"/>
  <c r="G186" i="5" s="1"/>
  <c r="G194" i="5" a="1"/>
  <c r="G194" i="5" s="1"/>
  <c r="G202" i="5" a="1"/>
  <c r="G202" i="5" s="1"/>
  <c r="G210" i="5" a="1"/>
  <c r="G210" i="5" s="1"/>
  <c r="G218" i="5" a="1"/>
  <c r="G218" i="5" s="1"/>
  <c r="G226" i="5" a="1"/>
  <c r="G226" i="5" s="1"/>
  <c r="G234" i="5" a="1"/>
  <c r="G234" i="5" s="1"/>
  <c r="G242" i="5" a="1"/>
  <c r="G242" i="5" s="1"/>
  <c r="G250" i="5" a="1"/>
  <c r="G250" i="5" s="1"/>
  <c r="G258" i="5" a="1"/>
  <c r="G258" i="5" s="1"/>
  <c r="G266" i="5" a="1"/>
  <c r="G266" i="5" s="1"/>
  <c r="G274" i="5" a="1"/>
  <c r="G274" i="5" s="1"/>
  <c r="G282" i="5" a="1"/>
  <c r="G282" i="5" s="1"/>
  <c r="G290" i="5" a="1"/>
  <c r="G290" i="5" s="1"/>
  <c r="G298" i="5" a="1"/>
  <c r="G298" i="5" s="1"/>
  <c r="G306" i="5" a="1"/>
  <c r="G306" i="5" s="1"/>
  <c r="G314" i="5" a="1"/>
  <c r="G314" i="5" s="1"/>
  <c r="G322" i="5" a="1"/>
  <c r="G322" i="5" s="1"/>
  <c r="G330" i="5" a="1"/>
  <c r="G330" i="5" s="1"/>
  <c r="G338" i="5" a="1"/>
  <c r="G338" i="5" s="1"/>
  <c r="G346" i="5" a="1"/>
  <c r="G346" i="5" s="1"/>
  <c r="G354" i="5" a="1"/>
  <c r="G354" i="5" s="1"/>
  <c r="G362" i="5" a="1"/>
  <c r="G362" i="5" s="1"/>
  <c r="G370" i="5" a="1"/>
  <c r="G370" i="5" s="1"/>
  <c r="G378" i="5" a="1"/>
  <c r="G378" i="5" s="1"/>
  <c r="G386" i="5" a="1"/>
  <c r="G386" i="5" s="1"/>
  <c r="G394" i="5" a="1"/>
  <c r="G394" i="5" s="1"/>
  <c r="G402" i="5" a="1"/>
  <c r="G402" i="5" s="1"/>
  <c r="G410" i="5" a="1"/>
  <c r="G410" i="5" s="1"/>
  <c r="G418" i="5" a="1"/>
  <c r="G418" i="5" s="1"/>
  <c r="G426" i="5" a="1"/>
  <c r="G426" i="5" s="1"/>
  <c r="G434" i="5" a="1"/>
  <c r="G434" i="5" s="1"/>
  <c r="G442" i="5" a="1"/>
  <c r="G442" i="5" s="1"/>
  <c r="G450" i="5" a="1"/>
  <c r="G450" i="5" s="1"/>
  <c r="G458" i="5" a="1"/>
  <c r="G458" i="5" s="1"/>
  <c r="G466" i="5" a="1"/>
  <c r="G466" i="5" s="1"/>
  <c r="G474" i="5" a="1"/>
  <c r="G474" i="5" s="1"/>
  <c r="D318" i="5" a="1"/>
  <c r="D318" i="5" s="1"/>
  <c r="D423" i="5" a="1"/>
  <c r="D423" i="5" s="1"/>
  <c r="E116" i="5" a="1"/>
  <c r="E116" i="5" s="1"/>
  <c r="E207" i="5" a="1"/>
  <c r="E207" i="5" s="1"/>
  <c r="E279" i="5" a="1"/>
  <c r="E279" i="5" s="1"/>
  <c r="E330" i="5" a="1"/>
  <c r="E330" i="5" s="1"/>
  <c r="E359" i="5" a="1"/>
  <c r="E359" i="5" s="1"/>
  <c r="E380" i="5" a="1"/>
  <c r="E380" i="5" s="1"/>
  <c r="E406" i="5" a="1"/>
  <c r="E406" i="5" s="1"/>
  <c r="E430" i="5" a="1"/>
  <c r="E430" i="5" s="1"/>
  <c r="E448" i="5" a="1"/>
  <c r="E448" i="5" s="1"/>
  <c r="E471" i="5" a="1"/>
  <c r="E471" i="5" s="1"/>
  <c r="E494" i="5" a="1"/>
  <c r="E494" i="5" s="1"/>
  <c r="F112" i="5" a="1"/>
  <c r="F112" i="5" s="1"/>
  <c r="F135" i="5" a="1"/>
  <c r="F135" i="5" s="1"/>
  <c r="F158" i="5" a="1"/>
  <c r="F158" i="5" s="1"/>
  <c r="F176" i="5" a="1"/>
  <c r="F176" i="5" s="1"/>
  <c r="F192" i="5" a="1"/>
  <c r="F192" i="5" s="1"/>
  <c r="F208" i="5" a="1"/>
  <c r="F208" i="5" s="1"/>
  <c r="F224" i="5" a="1"/>
  <c r="F224" i="5" s="1"/>
  <c r="F240" i="5" a="1"/>
  <c r="F240" i="5" s="1"/>
  <c r="F256" i="5" a="1"/>
  <c r="F256" i="5" s="1"/>
  <c r="F272" i="5" a="1"/>
  <c r="F272" i="5" s="1"/>
  <c r="F288" i="5" a="1"/>
  <c r="F288" i="5" s="1"/>
  <c r="F304" i="5" a="1"/>
  <c r="F304" i="5" s="1"/>
  <c r="F320" i="5" a="1"/>
  <c r="F320" i="5" s="1"/>
  <c r="F336" i="5" a="1"/>
  <c r="F336" i="5" s="1"/>
  <c r="F352" i="5" a="1"/>
  <c r="F352" i="5" s="1"/>
  <c r="F368" i="5" a="1"/>
  <c r="F368" i="5" s="1"/>
  <c r="F384" i="5" a="1"/>
  <c r="F384" i="5" s="1"/>
  <c r="F400" i="5" a="1"/>
  <c r="F400" i="5" s="1"/>
  <c r="F416" i="5" a="1"/>
  <c r="F416" i="5" s="1"/>
  <c r="F432" i="5" a="1"/>
  <c r="F432" i="5" s="1"/>
  <c r="F448" i="5" a="1"/>
  <c r="F448" i="5" s="1"/>
  <c r="F462" i="5" a="1"/>
  <c r="F462" i="5" s="1"/>
  <c r="F473" i="5" a="1"/>
  <c r="F473" i="5" s="1"/>
  <c r="F487" i="5" a="1"/>
  <c r="F487" i="5" s="1"/>
  <c r="F498" i="5" a="1"/>
  <c r="F498" i="5" s="1"/>
  <c r="G107" i="5" a="1"/>
  <c r="G107" i="5" s="1"/>
  <c r="G115" i="5" a="1"/>
  <c r="G115" i="5" s="1"/>
  <c r="G123" i="5" a="1"/>
  <c r="G123" i="5" s="1"/>
  <c r="G131" i="5" a="1"/>
  <c r="G131" i="5" s="1"/>
  <c r="G139" i="5" a="1"/>
  <c r="G139" i="5" s="1"/>
  <c r="G147" i="5" a="1"/>
  <c r="G147" i="5" s="1"/>
  <c r="G155" i="5" a="1"/>
  <c r="G155" i="5" s="1"/>
  <c r="G163" i="5" a="1"/>
  <c r="G163" i="5" s="1"/>
  <c r="G171" i="5" a="1"/>
  <c r="G171" i="5" s="1"/>
  <c r="G179" i="5" a="1"/>
  <c r="G179" i="5" s="1"/>
  <c r="G187" i="5" a="1"/>
  <c r="G187" i="5" s="1"/>
  <c r="G195" i="5" a="1"/>
  <c r="G195" i="5" s="1"/>
  <c r="G203" i="5" a="1"/>
  <c r="G203" i="5" s="1"/>
  <c r="G211" i="5" a="1"/>
  <c r="G211" i="5" s="1"/>
  <c r="G219" i="5" a="1"/>
  <c r="G219" i="5" s="1"/>
  <c r="G227" i="5" a="1"/>
  <c r="G227" i="5" s="1"/>
  <c r="G235" i="5" a="1"/>
  <c r="G235" i="5" s="1"/>
  <c r="G243" i="5" a="1"/>
  <c r="G243" i="5" s="1"/>
  <c r="G251" i="5" a="1"/>
  <c r="G251" i="5" s="1"/>
  <c r="G259" i="5" a="1"/>
  <c r="G259" i="5" s="1"/>
  <c r="G267" i="5" a="1"/>
  <c r="G267" i="5" s="1"/>
  <c r="G275" i="5" a="1"/>
  <c r="G275" i="5" s="1"/>
  <c r="G283" i="5" a="1"/>
  <c r="G283" i="5" s="1"/>
  <c r="G291" i="5" a="1"/>
  <c r="G291" i="5" s="1"/>
  <c r="G299" i="5" a="1"/>
  <c r="G299" i="5" s="1"/>
  <c r="G307" i="5" a="1"/>
  <c r="G307" i="5" s="1"/>
  <c r="G315" i="5" a="1"/>
  <c r="G315" i="5" s="1"/>
  <c r="G323" i="5" a="1"/>
  <c r="G323" i="5" s="1"/>
  <c r="G331" i="5" a="1"/>
  <c r="G331" i="5" s="1"/>
  <c r="G339" i="5" a="1"/>
  <c r="G339" i="5" s="1"/>
  <c r="G347" i="5" a="1"/>
  <c r="G347" i="5" s="1"/>
  <c r="G355" i="5" a="1"/>
  <c r="G355" i="5" s="1"/>
  <c r="G363" i="5" a="1"/>
  <c r="G363" i="5" s="1"/>
  <c r="G371" i="5" a="1"/>
  <c r="G371" i="5" s="1"/>
  <c r="G379" i="5" a="1"/>
  <c r="G379" i="5" s="1"/>
  <c r="G387" i="5" a="1"/>
  <c r="G387" i="5" s="1"/>
  <c r="G395" i="5" a="1"/>
  <c r="G395" i="5" s="1"/>
  <c r="G403" i="5" a="1"/>
  <c r="G403" i="5" s="1"/>
  <c r="G411" i="5" a="1"/>
  <c r="G411" i="5" s="1"/>
  <c r="G419" i="5" a="1"/>
  <c r="G419" i="5" s="1"/>
  <c r="G427" i="5" a="1"/>
  <c r="G427" i="5" s="1"/>
  <c r="G435" i="5" a="1"/>
  <c r="G435" i="5" s="1"/>
  <c r="D348" i="5" a="1"/>
  <c r="D348" i="5" s="1"/>
  <c r="D447" i="5" a="1"/>
  <c r="D447" i="5" s="1"/>
  <c r="E119" i="5" a="1"/>
  <c r="E119" i="5" s="1"/>
  <c r="E212" i="5" a="1"/>
  <c r="E212" i="5" s="1"/>
  <c r="E303" i="5" a="1"/>
  <c r="E303" i="5" s="1"/>
  <c r="E332" i="5" a="1"/>
  <c r="E332" i="5" s="1"/>
  <c r="E360" i="5" a="1"/>
  <c r="E360" i="5" s="1"/>
  <c r="E386" i="5" a="1"/>
  <c r="E386" i="5" s="1"/>
  <c r="E407" i="5" a="1"/>
  <c r="E407" i="5" s="1"/>
  <c r="E431" i="5" a="1"/>
  <c r="E431" i="5" s="1"/>
  <c r="E454" i="5" a="1"/>
  <c r="E454" i="5" s="1"/>
  <c r="E472" i="5" a="1"/>
  <c r="E472" i="5" s="1"/>
  <c r="E495" i="5" a="1"/>
  <c r="E495" i="5" s="1"/>
  <c r="F118" i="5" a="1"/>
  <c r="F118" i="5" s="1"/>
  <c r="F136" i="5" a="1"/>
  <c r="F136" i="5" s="1"/>
  <c r="F159" i="5" a="1"/>
  <c r="F159" i="5" s="1"/>
  <c r="F177" i="5" a="1"/>
  <c r="F177" i="5" s="1"/>
  <c r="F193" i="5" a="1"/>
  <c r="F193" i="5" s="1"/>
  <c r="F209" i="5" a="1"/>
  <c r="F209" i="5" s="1"/>
  <c r="F225" i="5" a="1"/>
  <c r="F225" i="5" s="1"/>
  <c r="F241" i="5" a="1"/>
  <c r="F241" i="5" s="1"/>
  <c r="F257" i="5" a="1"/>
  <c r="F257" i="5" s="1"/>
  <c r="F273" i="5" a="1"/>
  <c r="F273" i="5" s="1"/>
  <c r="F289" i="5" a="1"/>
  <c r="F289" i="5" s="1"/>
  <c r="F305" i="5" a="1"/>
  <c r="F305" i="5" s="1"/>
  <c r="F321" i="5" a="1"/>
  <c r="F321" i="5" s="1"/>
  <c r="F337" i="5" a="1"/>
  <c r="F337" i="5" s="1"/>
  <c r="F353" i="5" a="1"/>
  <c r="F353" i="5" s="1"/>
  <c r="F369" i="5" a="1"/>
  <c r="F369" i="5" s="1"/>
  <c r="F385" i="5" a="1"/>
  <c r="F385" i="5" s="1"/>
  <c r="F401" i="5" a="1"/>
  <c r="F401" i="5" s="1"/>
  <c r="F417" i="5" a="1"/>
  <c r="F417" i="5" s="1"/>
  <c r="F433" i="5" a="1"/>
  <c r="F433" i="5" s="1"/>
  <c r="F449" i="5" a="1"/>
  <c r="F449" i="5" s="1"/>
  <c r="F463" i="5" a="1"/>
  <c r="F463" i="5" s="1"/>
  <c r="F477" i="5" a="1"/>
  <c r="F477" i="5" s="1"/>
  <c r="F488" i="5" a="1"/>
  <c r="F488" i="5" s="1"/>
  <c r="F500" i="5" a="1"/>
  <c r="F500" i="5" s="1"/>
  <c r="G108" i="5" a="1"/>
  <c r="G108" i="5" s="1"/>
  <c r="G116" i="5" a="1"/>
  <c r="G116" i="5" s="1"/>
  <c r="G124" i="5" a="1"/>
  <c r="G124" i="5" s="1"/>
  <c r="G132" i="5" a="1"/>
  <c r="G132" i="5" s="1"/>
  <c r="G140" i="5" a="1"/>
  <c r="G140" i="5" s="1"/>
  <c r="G148" i="5" a="1"/>
  <c r="G148" i="5" s="1"/>
  <c r="G156" i="5" a="1"/>
  <c r="G156" i="5" s="1"/>
  <c r="G164" i="5" a="1"/>
  <c r="G164" i="5" s="1"/>
  <c r="G172" i="5" a="1"/>
  <c r="G172" i="5" s="1"/>
  <c r="G180" i="5" a="1"/>
  <c r="G180" i="5" s="1"/>
  <c r="G188" i="5" a="1"/>
  <c r="G188" i="5" s="1"/>
  <c r="G196" i="5" a="1"/>
  <c r="G196" i="5" s="1"/>
  <c r="G204" i="5" a="1"/>
  <c r="G204" i="5" s="1"/>
  <c r="G212" i="5" a="1"/>
  <c r="G212" i="5" s="1"/>
  <c r="G220" i="5" a="1"/>
  <c r="G220" i="5" s="1"/>
  <c r="G228" i="5" a="1"/>
  <c r="G228" i="5" s="1"/>
  <c r="G236" i="5" a="1"/>
  <c r="G236" i="5" s="1"/>
  <c r="G244" i="5" a="1"/>
  <c r="G244" i="5" s="1"/>
  <c r="G252" i="5" a="1"/>
  <c r="G252" i="5" s="1"/>
  <c r="G260" i="5" a="1"/>
  <c r="G260" i="5" s="1"/>
  <c r="G268" i="5" a="1"/>
  <c r="G268" i="5" s="1"/>
  <c r="G276" i="5" a="1"/>
  <c r="G276" i="5" s="1"/>
  <c r="G284" i="5" a="1"/>
  <c r="G284" i="5" s="1"/>
  <c r="G292" i="5" a="1"/>
  <c r="G292" i="5" s="1"/>
  <c r="G300" i="5" a="1"/>
  <c r="G300" i="5" s="1"/>
  <c r="G308" i="5" a="1"/>
  <c r="G308" i="5" s="1"/>
  <c r="G316" i="5" a="1"/>
  <c r="G316" i="5" s="1"/>
  <c r="G324" i="5" a="1"/>
  <c r="G324" i="5" s="1"/>
  <c r="G332" i="5" a="1"/>
  <c r="G332" i="5" s="1"/>
  <c r="G340" i="5" a="1"/>
  <c r="G340" i="5" s="1"/>
  <c r="G348" i="5" a="1"/>
  <c r="G348" i="5" s="1"/>
  <c r="G356" i="5" a="1"/>
  <c r="G356" i="5" s="1"/>
  <c r="G364" i="5" a="1"/>
  <c r="G364" i="5" s="1"/>
  <c r="G372" i="5" a="1"/>
  <c r="G372" i="5" s="1"/>
  <c r="G380" i="5" a="1"/>
  <c r="G380" i="5" s="1"/>
  <c r="G388" i="5" a="1"/>
  <c r="G388" i="5" s="1"/>
  <c r="G396" i="5" a="1"/>
  <c r="G396" i="5" s="1"/>
  <c r="G404" i="5" a="1"/>
  <c r="G404" i="5" s="1"/>
  <c r="D354" i="5" a="1"/>
  <c r="D354" i="5" s="1"/>
  <c r="D452" i="5" a="1"/>
  <c r="D452" i="5" s="1"/>
  <c r="E143" i="5" a="1"/>
  <c r="E143" i="5" s="1"/>
  <c r="E215" i="5" a="1"/>
  <c r="E215" i="5" s="1"/>
  <c r="E308" i="5" a="1"/>
  <c r="E308" i="5" s="1"/>
  <c r="E340" i="5" a="1"/>
  <c r="E340" i="5" s="1"/>
  <c r="E361" i="5" a="1"/>
  <c r="E361" i="5" s="1"/>
  <c r="E388" i="5" a="1"/>
  <c r="E388" i="5" s="1"/>
  <c r="E414" i="5" a="1"/>
  <c r="E414" i="5" s="1"/>
  <c r="E432" i="5" a="1"/>
  <c r="E432" i="5" s="1"/>
  <c r="E455" i="5" a="1"/>
  <c r="E455" i="5" s="1"/>
  <c r="E478" i="5" a="1"/>
  <c r="E478" i="5" s="1"/>
  <c r="E496" i="5" a="1"/>
  <c r="E496" i="5" s="1"/>
  <c r="F119" i="5" a="1"/>
  <c r="F119" i="5" s="1"/>
  <c r="F142" i="5" a="1"/>
  <c r="F142" i="5" s="1"/>
  <c r="F160" i="5" a="1"/>
  <c r="F160" i="5" s="1"/>
  <c r="F182" i="5" a="1"/>
  <c r="F182" i="5" s="1"/>
  <c r="F198" i="5" a="1"/>
  <c r="F198" i="5" s="1"/>
  <c r="F214" i="5" a="1"/>
  <c r="F214" i="5" s="1"/>
  <c r="F230" i="5" a="1"/>
  <c r="F230" i="5" s="1"/>
  <c r="F246" i="5" a="1"/>
  <c r="F246" i="5" s="1"/>
  <c r="F262" i="5" a="1"/>
  <c r="F262" i="5" s="1"/>
  <c r="F278" i="5" a="1"/>
  <c r="F278" i="5" s="1"/>
  <c r="F294" i="5" a="1"/>
  <c r="F294" i="5" s="1"/>
  <c r="F310" i="5" a="1"/>
  <c r="F310" i="5" s="1"/>
  <c r="F326" i="5" a="1"/>
  <c r="F326" i="5" s="1"/>
  <c r="F342" i="5" a="1"/>
  <c r="F342" i="5" s="1"/>
  <c r="F358" i="5" a="1"/>
  <c r="F358" i="5" s="1"/>
  <c r="F374" i="5" a="1"/>
  <c r="F374" i="5" s="1"/>
  <c r="F390" i="5" a="1"/>
  <c r="F390" i="5" s="1"/>
  <c r="F406" i="5" a="1"/>
  <c r="F406" i="5" s="1"/>
  <c r="F422" i="5" a="1"/>
  <c r="F422" i="5" s="1"/>
  <c r="F438" i="5" a="1"/>
  <c r="F438" i="5" s="1"/>
  <c r="F453" i="5" a="1"/>
  <c r="F453" i="5" s="1"/>
  <c r="F464" i="5" a="1"/>
  <c r="F464" i="5" s="1"/>
  <c r="F478" i="5" a="1"/>
  <c r="F478" i="5" s="1"/>
  <c r="F489" i="5" a="1"/>
  <c r="F489" i="5" s="1"/>
  <c r="G101" i="5" a="1"/>
  <c r="G101" i="5" s="1"/>
  <c r="G109" i="5" a="1"/>
  <c r="G109" i="5" s="1"/>
  <c r="G117" i="5" a="1"/>
  <c r="G117" i="5" s="1"/>
  <c r="G125" i="5" a="1"/>
  <c r="G125" i="5" s="1"/>
  <c r="G133" i="5" a="1"/>
  <c r="G133" i="5" s="1"/>
  <c r="G141" i="5" a="1"/>
  <c r="G141" i="5" s="1"/>
  <c r="G149" i="5" a="1"/>
  <c r="G149" i="5" s="1"/>
  <c r="G157" i="5" a="1"/>
  <c r="G157" i="5" s="1"/>
  <c r="G165" i="5" a="1"/>
  <c r="G165" i="5" s="1"/>
  <c r="G173" i="5" a="1"/>
  <c r="G173" i="5" s="1"/>
  <c r="G181" i="5" a="1"/>
  <c r="G181" i="5" s="1"/>
  <c r="G189" i="5" a="1"/>
  <c r="G189" i="5" s="1"/>
  <c r="G197" i="5" a="1"/>
  <c r="G197" i="5" s="1"/>
  <c r="G205" i="5" a="1"/>
  <c r="G205" i="5" s="1"/>
  <c r="G213" i="5" a="1"/>
  <c r="G213" i="5" s="1"/>
  <c r="G221" i="5" a="1"/>
  <c r="G221" i="5" s="1"/>
  <c r="G229" i="5" a="1"/>
  <c r="G229" i="5" s="1"/>
  <c r="G237" i="5" a="1"/>
  <c r="G237" i="5" s="1"/>
  <c r="G245" i="5" a="1"/>
  <c r="G245" i="5" s="1"/>
  <c r="G253" i="5" a="1"/>
  <c r="G253" i="5" s="1"/>
  <c r="G261" i="5" a="1"/>
  <c r="G261" i="5" s="1"/>
  <c r="G269" i="5" a="1"/>
  <c r="G269" i="5" s="1"/>
  <c r="G277" i="5" a="1"/>
  <c r="G277" i="5" s="1"/>
  <c r="G285" i="5" a="1"/>
  <c r="G285" i="5" s="1"/>
  <c r="G293" i="5" a="1"/>
  <c r="G293" i="5" s="1"/>
  <c r="G301" i="5" a="1"/>
  <c r="G301" i="5" s="1"/>
  <c r="G309" i="5" a="1"/>
  <c r="G309" i="5" s="1"/>
  <c r="G317" i="5" a="1"/>
  <c r="G317" i="5" s="1"/>
  <c r="G325" i="5" a="1"/>
  <c r="G325" i="5" s="1"/>
  <c r="G333" i="5" a="1"/>
  <c r="G333" i="5" s="1"/>
  <c r="G341" i="5" a="1"/>
  <c r="G341" i="5" s="1"/>
  <c r="G349" i="5" a="1"/>
  <c r="G349" i="5" s="1"/>
  <c r="G357" i="5" a="1"/>
  <c r="G357" i="5" s="1"/>
  <c r="G365" i="5" a="1"/>
  <c r="G365" i="5" s="1"/>
  <c r="G373" i="5" a="1"/>
  <c r="G373" i="5" s="1"/>
  <c r="G381" i="5" a="1"/>
  <c r="G381" i="5" s="1"/>
  <c r="G389" i="5" a="1"/>
  <c r="G389" i="5" s="1"/>
  <c r="G397" i="5" a="1"/>
  <c r="G397" i="5" s="1"/>
  <c r="G405" i="5" a="1"/>
  <c r="G405" i="5" s="1"/>
  <c r="G413" i="5" a="1"/>
  <c r="G413" i="5" s="1"/>
  <c r="G421" i="5" a="1"/>
  <c r="G421" i="5" s="1"/>
  <c r="G429" i="5" a="1"/>
  <c r="G429" i="5" s="1"/>
  <c r="D383" i="5" a="1"/>
  <c r="D383" i="5" s="1"/>
  <c r="D455" i="5" a="1"/>
  <c r="D455" i="5" s="1"/>
  <c r="E148" i="5" a="1"/>
  <c r="E148" i="5" s="1"/>
  <c r="E239" i="5" a="1"/>
  <c r="E239" i="5" s="1"/>
  <c r="E309" i="5" a="1"/>
  <c r="E309" i="5" s="1"/>
  <c r="E341" i="5" a="1"/>
  <c r="E341" i="5" s="1"/>
  <c r="E368" i="5" a="1"/>
  <c r="E368" i="5" s="1"/>
  <c r="E389" i="5" a="1"/>
  <c r="E389" i="5" s="1"/>
  <c r="E415" i="5" a="1"/>
  <c r="E415" i="5" s="1"/>
  <c r="E438" i="5" a="1"/>
  <c r="E438" i="5" s="1"/>
  <c r="E456" i="5" a="1"/>
  <c r="E456" i="5" s="1"/>
  <c r="E479" i="5" a="1"/>
  <c r="E479" i="5" s="1"/>
  <c r="F102" i="5" a="1"/>
  <c r="F102" i="5" s="1"/>
  <c r="F120" i="5" a="1"/>
  <c r="F120" i="5" s="1"/>
  <c r="F143" i="5" a="1"/>
  <c r="F143" i="5" s="1"/>
  <c r="F166" i="5" a="1"/>
  <c r="F166" i="5" s="1"/>
  <c r="F183" i="5" a="1"/>
  <c r="F183" i="5" s="1"/>
  <c r="F199" i="5" a="1"/>
  <c r="F199" i="5" s="1"/>
  <c r="F215" i="5" a="1"/>
  <c r="F215" i="5" s="1"/>
  <c r="F231" i="5" a="1"/>
  <c r="F231" i="5" s="1"/>
  <c r="F247" i="5" a="1"/>
  <c r="F247" i="5" s="1"/>
  <c r="F263" i="5" a="1"/>
  <c r="F263" i="5" s="1"/>
  <c r="F279" i="5" a="1"/>
  <c r="F279" i="5" s="1"/>
  <c r="F295" i="5" a="1"/>
  <c r="F295" i="5" s="1"/>
  <c r="F311" i="5" a="1"/>
  <c r="F311" i="5" s="1"/>
  <c r="F327" i="5" a="1"/>
  <c r="F327" i="5" s="1"/>
  <c r="F343" i="5" a="1"/>
  <c r="F343" i="5" s="1"/>
  <c r="F359" i="5" a="1"/>
  <c r="F359" i="5" s="1"/>
  <c r="F375" i="5" a="1"/>
  <c r="F375" i="5" s="1"/>
  <c r="F391" i="5" a="1"/>
  <c r="F391" i="5" s="1"/>
  <c r="F407" i="5" a="1"/>
  <c r="F407" i="5" s="1"/>
  <c r="F423" i="5" a="1"/>
  <c r="F423" i="5" s="1"/>
  <c r="F439" i="5" a="1"/>
  <c r="F439" i="5" s="1"/>
  <c r="F454" i="5" a="1"/>
  <c r="F454" i="5" s="1"/>
  <c r="F465" i="5" a="1"/>
  <c r="F465" i="5" s="1"/>
  <c r="F479" i="5" a="1"/>
  <c r="F479" i="5" s="1"/>
  <c r="F493" i="5" a="1"/>
  <c r="F493" i="5" s="1"/>
  <c r="G102" i="5" a="1"/>
  <c r="G102" i="5" s="1"/>
  <c r="G110" i="5" a="1"/>
  <c r="G110" i="5" s="1"/>
  <c r="G118" i="5" a="1"/>
  <c r="G118" i="5" s="1"/>
  <c r="G126" i="5" a="1"/>
  <c r="G126" i="5" s="1"/>
  <c r="G134" i="5" a="1"/>
  <c r="G134" i="5" s="1"/>
  <c r="G142" i="5" a="1"/>
  <c r="G142" i="5" s="1"/>
  <c r="G150" i="5" a="1"/>
  <c r="G150" i="5" s="1"/>
  <c r="D388" i="5" a="1"/>
  <c r="D388" i="5" s="1"/>
  <c r="E416" i="5" a="1"/>
  <c r="E416" i="5" s="1"/>
  <c r="F184" i="5" a="1"/>
  <c r="F184" i="5" s="1"/>
  <c r="F312" i="5" a="1"/>
  <c r="F312" i="5" s="1"/>
  <c r="F440" i="5" a="1"/>
  <c r="F440" i="5" s="1"/>
  <c r="G127" i="5" a="1"/>
  <c r="G127" i="5" s="1"/>
  <c r="G174" i="5" a="1"/>
  <c r="G174" i="5" s="1"/>
  <c r="G206" i="5" a="1"/>
  <c r="G206" i="5" s="1"/>
  <c r="G238" i="5" a="1"/>
  <c r="G238" i="5" s="1"/>
  <c r="G270" i="5" a="1"/>
  <c r="G270" i="5" s="1"/>
  <c r="G302" i="5" a="1"/>
  <c r="G302" i="5" s="1"/>
  <c r="G334" i="5" a="1"/>
  <c r="G334" i="5" s="1"/>
  <c r="G366" i="5" a="1"/>
  <c r="G366" i="5" s="1"/>
  <c r="G398" i="5" a="1"/>
  <c r="G398" i="5" s="1"/>
  <c r="G417" i="5" a="1"/>
  <c r="G417" i="5" s="1"/>
  <c r="G431" i="5" a="1"/>
  <c r="G431" i="5" s="1"/>
  <c r="G441" i="5" a="1"/>
  <c r="G441" i="5" s="1"/>
  <c r="G451" i="5" a="1"/>
  <c r="G451" i="5" s="1"/>
  <c r="G460" i="5" a="1"/>
  <c r="G460" i="5" s="1"/>
  <c r="G469" i="5" a="1"/>
  <c r="G469" i="5" s="1"/>
  <c r="G478" i="5" a="1"/>
  <c r="G478" i="5" s="1"/>
  <c r="G486" i="5" a="1"/>
  <c r="G486" i="5" s="1"/>
  <c r="G494" i="5" a="1"/>
  <c r="G494" i="5" s="1"/>
  <c r="H102" i="5" a="1"/>
  <c r="H102" i="5" s="1"/>
  <c r="H110" i="5" a="1"/>
  <c r="H110" i="5" s="1"/>
  <c r="H118" i="5" a="1"/>
  <c r="H118" i="5" s="1"/>
  <c r="H126" i="5" a="1"/>
  <c r="H126" i="5" s="1"/>
  <c r="H134" i="5" a="1"/>
  <c r="H134" i="5" s="1"/>
  <c r="H142" i="5" a="1"/>
  <c r="H142" i="5" s="1"/>
  <c r="H150" i="5" a="1"/>
  <c r="H150" i="5" s="1"/>
  <c r="H158" i="5" a="1"/>
  <c r="H158" i="5" s="1"/>
  <c r="H166" i="5" a="1"/>
  <c r="H166" i="5" s="1"/>
  <c r="H174" i="5" a="1"/>
  <c r="H174" i="5" s="1"/>
  <c r="H182" i="5" a="1"/>
  <c r="H182" i="5" s="1"/>
  <c r="H190" i="5" a="1"/>
  <c r="H190" i="5" s="1"/>
  <c r="H198" i="5" a="1"/>
  <c r="H198" i="5" s="1"/>
  <c r="H206" i="5" a="1"/>
  <c r="H206" i="5" s="1"/>
  <c r="H214" i="5" a="1"/>
  <c r="H214" i="5" s="1"/>
  <c r="H222" i="5" a="1"/>
  <c r="H222" i="5" s="1"/>
  <c r="H230" i="5" a="1"/>
  <c r="H230" i="5" s="1"/>
  <c r="H238" i="5" a="1"/>
  <c r="H238" i="5" s="1"/>
  <c r="H246" i="5" a="1"/>
  <c r="H246" i="5" s="1"/>
  <c r="H254" i="5" a="1"/>
  <c r="H254" i="5" s="1"/>
  <c r="H262" i="5" a="1"/>
  <c r="H262" i="5" s="1"/>
  <c r="H270" i="5" a="1"/>
  <c r="H270" i="5" s="1"/>
  <c r="H278" i="5" a="1"/>
  <c r="H278" i="5" s="1"/>
  <c r="H286" i="5" a="1"/>
  <c r="H286" i="5" s="1"/>
  <c r="H294" i="5" a="1"/>
  <c r="H294" i="5" s="1"/>
  <c r="H302" i="5" a="1"/>
  <c r="H302" i="5" s="1"/>
  <c r="H310" i="5" a="1"/>
  <c r="H310" i="5" s="1"/>
  <c r="H318" i="5" a="1"/>
  <c r="H318" i="5" s="1"/>
  <c r="H326" i="5" a="1"/>
  <c r="H326" i="5" s="1"/>
  <c r="H334" i="5" a="1"/>
  <c r="H334" i="5" s="1"/>
  <c r="H342" i="5" a="1"/>
  <c r="H342" i="5" s="1"/>
  <c r="H350" i="5" a="1"/>
  <c r="H350" i="5" s="1"/>
  <c r="H358" i="5" a="1"/>
  <c r="H358" i="5" s="1"/>
  <c r="H366" i="5" a="1"/>
  <c r="H366" i="5" s="1"/>
  <c r="H374" i="5" a="1"/>
  <c r="H374" i="5" s="1"/>
  <c r="H382" i="5" a="1"/>
  <c r="H382" i="5" s="1"/>
  <c r="H390" i="5" a="1"/>
  <c r="H390" i="5" s="1"/>
  <c r="H398" i="5" a="1"/>
  <c r="H398" i="5" s="1"/>
  <c r="H406" i="5" a="1"/>
  <c r="H406" i="5" s="1"/>
  <c r="H414" i="5" a="1"/>
  <c r="H414" i="5" s="1"/>
  <c r="H422" i="5" a="1"/>
  <c r="H422" i="5" s="1"/>
  <c r="H430" i="5" a="1"/>
  <c r="H430" i="5" s="1"/>
  <c r="H438" i="5" a="1"/>
  <c r="H438" i="5" s="1"/>
  <c r="H446" i="5" a="1"/>
  <c r="H446" i="5" s="1"/>
  <c r="H454" i="5" a="1"/>
  <c r="H454" i="5" s="1"/>
  <c r="H462" i="5" a="1"/>
  <c r="H462" i="5" s="1"/>
  <c r="H470" i="5" a="1"/>
  <c r="H470" i="5" s="1"/>
  <c r="H478" i="5" a="1"/>
  <c r="H478" i="5" s="1"/>
  <c r="H486" i="5" a="1"/>
  <c r="H486" i="5" s="1"/>
  <c r="H494" i="5" a="1"/>
  <c r="H494" i="5" s="1"/>
  <c r="B10" i="5" a="1"/>
  <c r="B10" i="5" s="1"/>
  <c r="B18" i="5" a="1"/>
  <c r="B18" i="5" s="1"/>
  <c r="B26" i="5" a="1"/>
  <c r="B26" i="5" s="1"/>
  <c r="B34" i="5" a="1"/>
  <c r="B34" i="5" s="1"/>
  <c r="B42" i="5" a="1"/>
  <c r="B42" i="5" s="1"/>
  <c r="B50" i="5" a="1"/>
  <c r="B50" i="5" s="1"/>
  <c r="B58" i="5" a="1"/>
  <c r="B58" i="5" s="1"/>
  <c r="B66" i="5" a="1"/>
  <c r="B66" i="5" s="1"/>
  <c r="B74" i="5" a="1"/>
  <c r="B74" i="5" s="1"/>
  <c r="B82" i="5" a="1"/>
  <c r="B82" i="5" s="1"/>
  <c r="B90" i="5" a="1"/>
  <c r="B90" i="5" s="1"/>
  <c r="B98" i="5" a="1"/>
  <c r="B98" i="5" s="1"/>
  <c r="C14" i="5" a="1"/>
  <c r="C14" i="5" s="1"/>
  <c r="C22" i="5" a="1"/>
  <c r="C22" i="5" s="1"/>
  <c r="D479" i="5" a="1"/>
  <c r="D479" i="5" s="1"/>
  <c r="E439" i="5" a="1"/>
  <c r="E439" i="5" s="1"/>
  <c r="F200" i="5" a="1"/>
  <c r="F200" i="5" s="1"/>
  <c r="F328" i="5" a="1"/>
  <c r="F328" i="5" s="1"/>
  <c r="F455" i="5" a="1"/>
  <c r="F455" i="5" s="1"/>
  <c r="G135" i="5" a="1"/>
  <c r="G135" i="5" s="1"/>
  <c r="G175" i="5" a="1"/>
  <c r="G175" i="5" s="1"/>
  <c r="G207" i="5" a="1"/>
  <c r="G207" i="5" s="1"/>
  <c r="G239" i="5" a="1"/>
  <c r="G239" i="5" s="1"/>
  <c r="G271" i="5" a="1"/>
  <c r="G271" i="5" s="1"/>
  <c r="G303" i="5" a="1"/>
  <c r="G303" i="5" s="1"/>
  <c r="G335" i="5" a="1"/>
  <c r="G335" i="5" s="1"/>
  <c r="G367" i="5" a="1"/>
  <c r="G367" i="5" s="1"/>
  <c r="G399" i="5" a="1"/>
  <c r="G399" i="5" s="1"/>
  <c r="G420" i="5" a="1"/>
  <c r="G420" i="5" s="1"/>
  <c r="G432" i="5" a="1"/>
  <c r="G432" i="5" s="1"/>
  <c r="G443" i="5" a="1"/>
  <c r="G443" i="5" s="1"/>
  <c r="G452" i="5" a="1"/>
  <c r="G452" i="5" s="1"/>
  <c r="G461" i="5" a="1"/>
  <c r="G461" i="5" s="1"/>
  <c r="G470" i="5" a="1"/>
  <c r="G470" i="5" s="1"/>
  <c r="G479" i="5" a="1"/>
  <c r="G479" i="5" s="1"/>
  <c r="G487" i="5" a="1"/>
  <c r="G487" i="5" s="1"/>
  <c r="G495" i="5" a="1"/>
  <c r="G495" i="5" s="1"/>
  <c r="H103" i="5" a="1"/>
  <c r="H103" i="5" s="1"/>
  <c r="H111" i="5" a="1"/>
  <c r="H111" i="5" s="1"/>
  <c r="H119" i="5" a="1"/>
  <c r="H119" i="5" s="1"/>
  <c r="H127" i="5" a="1"/>
  <c r="H127" i="5" s="1"/>
  <c r="H135" i="5" a="1"/>
  <c r="H135" i="5" s="1"/>
  <c r="H143" i="5" a="1"/>
  <c r="H143" i="5" s="1"/>
  <c r="H151" i="5" a="1"/>
  <c r="H151" i="5" s="1"/>
  <c r="H159" i="5" a="1"/>
  <c r="H159" i="5" s="1"/>
  <c r="H167" i="5" a="1"/>
  <c r="H167" i="5" s="1"/>
  <c r="H175" i="5" a="1"/>
  <c r="H175" i="5" s="1"/>
  <c r="H183" i="5" a="1"/>
  <c r="H183" i="5" s="1"/>
  <c r="H191" i="5" a="1"/>
  <c r="H191" i="5" s="1"/>
  <c r="H199" i="5" a="1"/>
  <c r="H199" i="5" s="1"/>
  <c r="H207" i="5" a="1"/>
  <c r="H207" i="5" s="1"/>
  <c r="H215" i="5" a="1"/>
  <c r="H215" i="5" s="1"/>
  <c r="H223" i="5" a="1"/>
  <c r="H223" i="5" s="1"/>
  <c r="H231" i="5" a="1"/>
  <c r="H231" i="5" s="1"/>
  <c r="H239" i="5" a="1"/>
  <c r="H239" i="5" s="1"/>
  <c r="H247" i="5" a="1"/>
  <c r="H247" i="5" s="1"/>
  <c r="H255" i="5" a="1"/>
  <c r="H255" i="5" s="1"/>
  <c r="H263" i="5" a="1"/>
  <c r="H263" i="5" s="1"/>
  <c r="H271" i="5" a="1"/>
  <c r="H271" i="5" s="1"/>
  <c r="H279" i="5" a="1"/>
  <c r="H279" i="5" s="1"/>
  <c r="H287" i="5" a="1"/>
  <c r="H287" i="5" s="1"/>
  <c r="H295" i="5" a="1"/>
  <c r="H295" i="5" s="1"/>
  <c r="H303" i="5" a="1"/>
  <c r="H303" i="5" s="1"/>
  <c r="H311" i="5" a="1"/>
  <c r="H311" i="5" s="1"/>
  <c r="H319" i="5" a="1"/>
  <c r="H319" i="5" s="1"/>
  <c r="H327" i="5" a="1"/>
  <c r="H327" i="5" s="1"/>
  <c r="H335" i="5" a="1"/>
  <c r="H335" i="5" s="1"/>
  <c r="H343" i="5" a="1"/>
  <c r="H343" i="5" s="1"/>
  <c r="H351" i="5" a="1"/>
  <c r="H351" i="5" s="1"/>
  <c r="H359" i="5" a="1"/>
  <c r="H359" i="5" s="1"/>
  <c r="H367" i="5" a="1"/>
  <c r="H367" i="5" s="1"/>
  <c r="H375" i="5" a="1"/>
  <c r="H375" i="5" s="1"/>
  <c r="H383" i="5" a="1"/>
  <c r="H383" i="5" s="1"/>
  <c r="H391" i="5" a="1"/>
  <c r="H391" i="5" s="1"/>
  <c r="H399" i="5" a="1"/>
  <c r="H399" i="5" s="1"/>
  <c r="H407" i="5" a="1"/>
  <c r="H407" i="5" s="1"/>
  <c r="H415" i="5" a="1"/>
  <c r="H415" i="5" s="1"/>
  <c r="H423" i="5" a="1"/>
  <c r="H423" i="5" s="1"/>
  <c r="H431" i="5" a="1"/>
  <c r="H431" i="5" s="1"/>
  <c r="H439" i="5" a="1"/>
  <c r="H439" i="5" s="1"/>
  <c r="H447" i="5" a="1"/>
  <c r="H447" i="5" s="1"/>
  <c r="H455" i="5" a="1"/>
  <c r="H455" i="5" s="1"/>
  <c r="H463" i="5" a="1"/>
  <c r="H463" i="5" s="1"/>
  <c r="H471" i="5" a="1"/>
  <c r="H471" i="5" s="1"/>
  <c r="H479" i="5" a="1"/>
  <c r="H479" i="5" s="1"/>
  <c r="H487" i="5" a="1"/>
  <c r="H487" i="5" s="1"/>
  <c r="H495" i="5" a="1"/>
  <c r="H495" i="5" s="1"/>
  <c r="B11" i="5" a="1"/>
  <c r="B11" i="5" s="1"/>
  <c r="B19" i="5" a="1"/>
  <c r="B19" i="5" s="1"/>
  <c r="B27" i="5" a="1"/>
  <c r="B27" i="5" s="1"/>
  <c r="B35" i="5" a="1"/>
  <c r="B35" i="5" s="1"/>
  <c r="B43" i="5" a="1"/>
  <c r="B43" i="5" s="1"/>
  <c r="B51" i="5" a="1"/>
  <c r="B51" i="5" s="1"/>
  <c r="B59" i="5" a="1"/>
  <c r="B59" i="5" s="1"/>
  <c r="B67" i="5" a="1"/>
  <c r="B67" i="5" s="1"/>
  <c r="B75" i="5" a="1"/>
  <c r="B75" i="5" s="1"/>
  <c r="B83" i="5" a="1"/>
  <c r="B83" i="5" s="1"/>
  <c r="B91" i="5" a="1"/>
  <c r="B91" i="5" s="1"/>
  <c r="B99" i="5" a="1"/>
  <c r="B99" i="5" s="1"/>
  <c r="E151" i="5" a="1"/>
  <c r="E151" i="5" s="1"/>
  <c r="E462" i="5" a="1"/>
  <c r="E462" i="5" s="1"/>
  <c r="F216" i="5" a="1"/>
  <c r="F216" i="5" s="1"/>
  <c r="F344" i="5" a="1"/>
  <c r="F344" i="5" s="1"/>
  <c r="F469" i="5" a="1"/>
  <c r="F469" i="5" s="1"/>
  <c r="G143" i="5" a="1"/>
  <c r="G143" i="5" s="1"/>
  <c r="G182" i="5" a="1"/>
  <c r="G182" i="5" s="1"/>
  <c r="G214" i="5" a="1"/>
  <c r="G214" i="5" s="1"/>
  <c r="G246" i="5" a="1"/>
  <c r="G246" i="5" s="1"/>
  <c r="G278" i="5" a="1"/>
  <c r="G278" i="5" s="1"/>
  <c r="G310" i="5" a="1"/>
  <c r="G310" i="5" s="1"/>
  <c r="G342" i="5" a="1"/>
  <c r="G342" i="5" s="1"/>
  <c r="G374" i="5" a="1"/>
  <c r="G374" i="5" s="1"/>
  <c r="G406" i="5" a="1"/>
  <c r="G406" i="5" s="1"/>
  <c r="G422" i="5" a="1"/>
  <c r="G422" i="5" s="1"/>
  <c r="G433" i="5" a="1"/>
  <c r="G433" i="5" s="1"/>
  <c r="G444" i="5" a="1"/>
  <c r="G444" i="5" s="1"/>
  <c r="G453" i="5" a="1"/>
  <c r="G453" i="5" s="1"/>
  <c r="G462" i="5" a="1"/>
  <c r="G462" i="5" s="1"/>
  <c r="G471" i="5" a="1"/>
  <c r="G471" i="5" s="1"/>
  <c r="G480" i="5" a="1"/>
  <c r="G480" i="5" s="1"/>
  <c r="G488" i="5" a="1"/>
  <c r="G488" i="5" s="1"/>
  <c r="G496" i="5" a="1"/>
  <c r="G496" i="5" s="1"/>
  <c r="H104" i="5" a="1"/>
  <c r="H104" i="5" s="1"/>
  <c r="H112" i="5" a="1"/>
  <c r="H112" i="5" s="1"/>
  <c r="H120" i="5" a="1"/>
  <c r="H120" i="5" s="1"/>
  <c r="H128" i="5" a="1"/>
  <c r="H128" i="5" s="1"/>
  <c r="H136" i="5" a="1"/>
  <c r="H136" i="5" s="1"/>
  <c r="H144" i="5" a="1"/>
  <c r="H144" i="5" s="1"/>
  <c r="H152" i="5" a="1"/>
  <c r="H152" i="5" s="1"/>
  <c r="H160" i="5" a="1"/>
  <c r="H160" i="5" s="1"/>
  <c r="H168" i="5" a="1"/>
  <c r="H168" i="5" s="1"/>
  <c r="H176" i="5" a="1"/>
  <c r="H176" i="5" s="1"/>
  <c r="H184" i="5" a="1"/>
  <c r="H184" i="5" s="1"/>
  <c r="H192" i="5" a="1"/>
  <c r="H192" i="5" s="1"/>
  <c r="H200" i="5" a="1"/>
  <c r="H200" i="5" s="1"/>
  <c r="H208" i="5" a="1"/>
  <c r="H208" i="5" s="1"/>
  <c r="H216" i="5" a="1"/>
  <c r="H216" i="5" s="1"/>
  <c r="H224" i="5" a="1"/>
  <c r="H224" i="5" s="1"/>
  <c r="H232" i="5" a="1"/>
  <c r="H232" i="5" s="1"/>
  <c r="H240" i="5" a="1"/>
  <c r="H240" i="5" s="1"/>
  <c r="H248" i="5" a="1"/>
  <c r="H248" i="5" s="1"/>
  <c r="H256" i="5" a="1"/>
  <c r="H256" i="5" s="1"/>
  <c r="H264" i="5" a="1"/>
  <c r="H264" i="5" s="1"/>
  <c r="H272" i="5" a="1"/>
  <c r="H272" i="5" s="1"/>
  <c r="H280" i="5" a="1"/>
  <c r="H280" i="5" s="1"/>
  <c r="H288" i="5" a="1"/>
  <c r="H288" i="5" s="1"/>
  <c r="H296" i="5" a="1"/>
  <c r="H296" i="5" s="1"/>
  <c r="H304" i="5" a="1"/>
  <c r="H304" i="5" s="1"/>
  <c r="H312" i="5" a="1"/>
  <c r="H312" i="5" s="1"/>
  <c r="H320" i="5" a="1"/>
  <c r="H320" i="5" s="1"/>
  <c r="H328" i="5" a="1"/>
  <c r="H328" i="5" s="1"/>
  <c r="H336" i="5" a="1"/>
  <c r="H336" i="5" s="1"/>
  <c r="H344" i="5" a="1"/>
  <c r="H344" i="5" s="1"/>
  <c r="H352" i="5" a="1"/>
  <c r="H352" i="5" s="1"/>
  <c r="H360" i="5" a="1"/>
  <c r="H360" i="5" s="1"/>
  <c r="H368" i="5" a="1"/>
  <c r="H368" i="5" s="1"/>
  <c r="H376" i="5" a="1"/>
  <c r="H376" i="5" s="1"/>
  <c r="H384" i="5" a="1"/>
  <c r="H384" i="5" s="1"/>
  <c r="H392" i="5" a="1"/>
  <c r="H392" i="5" s="1"/>
  <c r="H400" i="5" a="1"/>
  <c r="H400" i="5" s="1"/>
  <c r="H408" i="5" a="1"/>
  <c r="H408" i="5" s="1"/>
  <c r="H416" i="5" a="1"/>
  <c r="H416" i="5" s="1"/>
  <c r="H424" i="5" a="1"/>
  <c r="H424" i="5" s="1"/>
  <c r="H432" i="5" a="1"/>
  <c r="H432" i="5" s="1"/>
  <c r="H440" i="5" a="1"/>
  <c r="H440" i="5" s="1"/>
  <c r="H448" i="5" a="1"/>
  <c r="H448" i="5" s="1"/>
  <c r="H456" i="5" a="1"/>
  <c r="H456" i="5" s="1"/>
  <c r="H464" i="5" a="1"/>
  <c r="H464" i="5" s="1"/>
  <c r="H472" i="5" a="1"/>
  <c r="H472" i="5" s="1"/>
  <c r="H480" i="5" a="1"/>
  <c r="H480" i="5" s="1"/>
  <c r="H488" i="5" a="1"/>
  <c r="H488" i="5" s="1"/>
  <c r="H496" i="5" a="1"/>
  <c r="H496" i="5" s="1"/>
  <c r="B12" i="5" a="1"/>
  <c r="B12" i="5" s="1"/>
  <c r="B20" i="5" a="1"/>
  <c r="B20" i="5" s="1"/>
  <c r="B28" i="5" a="1"/>
  <c r="B28" i="5" s="1"/>
  <c r="B36" i="5" a="1"/>
  <c r="B36" i="5" s="1"/>
  <c r="B44" i="5" a="1"/>
  <c r="B44" i="5" s="1"/>
  <c r="B52" i="5" a="1"/>
  <c r="B52" i="5" s="1"/>
  <c r="B60" i="5" a="1"/>
  <c r="B60" i="5" s="1"/>
  <c r="B68" i="5" a="1"/>
  <c r="B68" i="5" s="1"/>
  <c r="B76" i="5" a="1"/>
  <c r="B76" i="5" s="1"/>
  <c r="B84" i="5" a="1"/>
  <c r="B84" i="5" s="1"/>
  <c r="B92" i="5" a="1"/>
  <c r="B92" i="5" s="1"/>
  <c r="E244" i="5" a="1"/>
  <c r="E244" i="5" s="1"/>
  <c r="E480" i="5" a="1"/>
  <c r="E480" i="5" s="1"/>
  <c r="F232" i="5" a="1"/>
  <c r="F232" i="5" s="1"/>
  <c r="F360" i="5" a="1"/>
  <c r="F360" i="5" s="1"/>
  <c r="F480" i="5" a="1"/>
  <c r="F480" i="5" s="1"/>
  <c r="G151" i="5" a="1"/>
  <c r="G151" i="5" s="1"/>
  <c r="G183" i="5" a="1"/>
  <c r="G183" i="5" s="1"/>
  <c r="G215" i="5" a="1"/>
  <c r="G215" i="5" s="1"/>
  <c r="G247" i="5" a="1"/>
  <c r="G247" i="5" s="1"/>
  <c r="G279" i="5" a="1"/>
  <c r="G279" i="5" s="1"/>
  <c r="G311" i="5" a="1"/>
  <c r="G311" i="5" s="1"/>
  <c r="G343" i="5" a="1"/>
  <c r="G343" i="5" s="1"/>
  <c r="G375" i="5" a="1"/>
  <c r="G375" i="5" s="1"/>
  <c r="G407" i="5" a="1"/>
  <c r="G407" i="5" s="1"/>
  <c r="G423" i="5" a="1"/>
  <c r="G423" i="5" s="1"/>
  <c r="G436" i="5" a="1"/>
  <c r="G436" i="5" s="1"/>
  <c r="G445" i="5" a="1"/>
  <c r="G445" i="5" s="1"/>
  <c r="G454" i="5" a="1"/>
  <c r="G454" i="5" s="1"/>
  <c r="G463" i="5" a="1"/>
  <c r="G463" i="5" s="1"/>
  <c r="G472" i="5" a="1"/>
  <c r="G472" i="5" s="1"/>
  <c r="G481" i="5" a="1"/>
  <c r="G481" i="5" s="1"/>
  <c r="G489" i="5" a="1"/>
  <c r="G489" i="5" s="1"/>
  <c r="G497" i="5" a="1"/>
  <c r="G497" i="5" s="1"/>
  <c r="H105" i="5" a="1"/>
  <c r="H105" i="5" s="1"/>
  <c r="H113" i="5" a="1"/>
  <c r="H113" i="5" s="1"/>
  <c r="H121" i="5" a="1"/>
  <c r="H121" i="5" s="1"/>
  <c r="H129" i="5" a="1"/>
  <c r="H129" i="5" s="1"/>
  <c r="H137" i="5" a="1"/>
  <c r="H137" i="5" s="1"/>
  <c r="H145" i="5" a="1"/>
  <c r="H145" i="5" s="1"/>
  <c r="H153" i="5" a="1"/>
  <c r="H153" i="5" s="1"/>
  <c r="H161" i="5" a="1"/>
  <c r="H161" i="5" s="1"/>
  <c r="H169" i="5" a="1"/>
  <c r="H169" i="5" s="1"/>
  <c r="H177" i="5" a="1"/>
  <c r="H177" i="5" s="1"/>
  <c r="H185" i="5" a="1"/>
  <c r="H185" i="5" s="1"/>
  <c r="H193" i="5" a="1"/>
  <c r="H193" i="5" s="1"/>
  <c r="H201" i="5" a="1"/>
  <c r="H201" i="5" s="1"/>
  <c r="H209" i="5" a="1"/>
  <c r="H209" i="5" s="1"/>
  <c r="H217" i="5" a="1"/>
  <c r="H217" i="5" s="1"/>
  <c r="H225" i="5" a="1"/>
  <c r="H225" i="5" s="1"/>
  <c r="H233" i="5" a="1"/>
  <c r="H233" i="5" s="1"/>
  <c r="H241" i="5" a="1"/>
  <c r="H241" i="5" s="1"/>
  <c r="H249" i="5" a="1"/>
  <c r="H249" i="5" s="1"/>
  <c r="H257" i="5" a="1"/>
  <c r="H257" i="5" s="1"/>
  <c r="H265" i="5" a="1"/>
  <c r="H265" i="5" s="1"/>
  <c r="H273" i="5" a="1"/>
  <c r="H273" i="5" s="1"/>
  <c r="H281" i="5" a="1"/>
  <c r="H281" i="5" s="1"/>
  <c r="H289" i="5" a="1"/>
  <c r="H289" i="5" s="1"/>
  <c r="H297" i="5" a="1"/>
  <c r="H297" i="5" s="1"/>
  <c r="H305" i="5" a="1"/>
  <c r="H305" i="5" s="1"/>
  <c r="H313" i="5" a="1"/>
  <c r="H313" i="5" s="1"/>
  <c r="H321" i="5" a="1"/>
  <c r="H321" i="5" s="1"/>
  <c r="H329" i="5" a="1"/>
  <c r="H329" i="5" s="1"/>
  <c r="H337" i="5" a="1"/>
  <c r="H337" i="5" s="1"/>
  <c r="H345" i="5" a="1"/>
  <c r="H345" i="5" s="1"/>
  <c r="H353" i="5" a="1"/>
  <c r="H353" i="5" s="1"/>
  <c r="H361" i="5" a="1"/>
  <c r="H361" i="5" s="1"/>
  <c r="H369" i="5" a="1"/>
  <c r="H369" i="5" s="1"/>
  <c r="H377" i="5" a="1"/>
  <c r="H377" i="5" s="1"/>
  <c r="H385" i="5" a="1"/>
  <c r="H385" i="5" s="1"/>
  <c r="H393" i="5" a="1"/>
  <c r="H393" i="5" s="1"/>
  <c r="H401" i="5" a="1"/>
  <c r="H401" i="5" s="1"/>
  <c r="H409" i="5" a="1"/>
  <c r="H409" i="5" s="1"/>
  <c r="H417" i="5" a="1"/>
  <c r="H417" i="5" s="1"/>
  <c r="H425" i="5" a="1"/>
  <c r="H425" i="5" s="1"/>
  <c r="H433" i="5" a="1"/>
  <c r="H433" i="5" s="1"/>
  <c r="H441" i="5" a="1"/>
  <c r="H441" i="5" s="1"/>
  <c r="H449" i="5" a="1"/>
  <c r="H449" i="5" s="1"/>
  <c r="H457" i="5" a="1"/>
  <c r="H457" i="5" s="1"/>
  <c r="H465" i="5" a="1"/>
  <c r="H465" i="5" s="1"/>
  <c r="H473" i="5" a="1"/>
  <c r="H473" i="5" s="1"/>
  <c r="H481" i="5" a="1"/>
  <c r="H481" i="5" s="1"/>
  <c r="H489" i="5" a="1"/>
  <c r="H489" i="5" s="1"/>
  <c r="H497" i="5" a="1"/>
  <c r="H497" i="5" s="1"/>
  <c r="B13" i="5" a="1"/>
  <c r="B13" i="5" s="1"/>
  <c r="B21" i="5" a="1"/>
  <c r="B21" i="5" s="1"/>
  <c r="B29" i="5" a="1"/>
  <c r="B29" i="5" s="1"/>
  <c r="B37" i="5" a="1"/>
  <c r="B37" i="5" s="1"/>
  <c r="B45" i="5" a="1"/>
  <c r="B45" i="5" s="1"/>
  <c r="B53" i="5" a="1"/>
  <c r="B53" i="5" s="1"/>
  <c r="B61" i="5" a="1"/>
  <c r="B61" i="5" s="1"/>
  <c r="B69" i="5" a="1"/>
  <c r="B69" i="5" s="1"/>
  <c r="B77" i="5" a="1"/>
  <c r="B77" i="5" s="1"/>
  <c r="B85" i="5" a="1"/>
  <c r="B85" i="5" s="1"/>
  <c r="B93" i="5" a="1"/>
  <c r="B93" i="5" s="1"/>
  <c r="E318" i="5" a="1"/>
  <c r="E318" i="5" s="1"/>
  <c r="F103" i="5" a="1"/>
  <c r="F103" i="5" s="1"/>
  <c r="F248" i="5" a="1"/>
  <c r="F248" i="5" s="1"/>
  <c r="F376" i="5" a="1"/>
  <c r="F376" i="5" s="1"/>
  <c r="F494" i="5" a="1"/>
  <c r="F494" i="5" s="1"/>
  <c r="G158" i="5" a="1"/>
  <c r="G158" i="5" s="1"/>
  <c r="G190" i="5" a="1"/>
  <c r="G190" i="5" s="1"/>
  <c r="G222" i="5" a="1"/>
  <c r="G222" i="5" s="1"/>
  <c r="G254" i="5" a="1"/>
  <c r="G254" i="5" s="1"/>
  <c r="G286" i="5" a="1"/>
  <c r="G286" i="5" s="1"/>
  <c r="G318" i="5" a="1"/>
  <c r="G318" i="5" s="1"/>
  <c r="G350" i="5" a="1"/>
  <c r="G350" i="5" s="1"/>
  <c r="G382" i="5" a="1"/>
  <c r="G382" i="5" s="1"/>
  <c r="G412" i="5" a="1"/>
  <c r="G412" i="5" s="1"/>
  <c r="G424" i="5" a="1"/>
  <c r="G424" i="5" s="1"/>
  <c r="G437" i="5" a="1"/>
  <c r="G437" i="5" s="1"/>
  <c r="G446" i="5" a="1"/>
  <c r="G446" i="5" s="1"/>
  <c r="G455" i="5" a="1"/>
  <c r="G455" i="5" s="1"/>
  <c r="G464" i="5" a="1"/>
  <c r="G464" i="5" s="1"/>
  <c r="G473" i="5" a="1"/>
  <c r="G473" i="5" s="1"/>
  <c r="G482" i="5" a="1"/>
  <c r="G482" i="5" s="1"/>
  <c r="G490" i="5" a="1"/>
  <c r="G490" i="5" s="1"/>
  <c r="G498" i="5" a="1"/>
  <c r="G498" i="5" s="1"/>
  <c r="H106" i="5" a="1"/>
  <c r="H106" i="5" s="1"/>
  <c r="H114" i="5" a="1"/>
  <c r="H114" i="5" s="1"/>
  <c r="H122" i="5" a="1"/>
  <c r="H122" i="5" s="1"/>
  <c r="H130" i="5" a="1"/>
  <c r="H130" i="5" s="1"/>
  <c r="H138" i="5" a="1"/>
  <c r="H138" i="5" s="1"/>
  <c r="H146" i="5" a="1"/>
  <c r="H146" i="5" s="1"/>
  <c r="H154" i="5" a="1"/>
  <c r="H154" i="5" s="1"/>
  <c r="H162" i="5" a="1"/>
  <c r="H162" i="5" s="1"/>
  <c r="H170" i="5" a="1"/>
  <c r="H170" i="5" s="1"/>
  <c r="H178" i="5" a="1"/>
  <c r="H178" i="5" s="1"/>
  <c r="H186" i="5" a="1"/>
  <c r="H186" i="5" s="1"/>
  <c r="H194" i="5" a="1"/>
  <c r="H194" i="5" s="1"/>
  <c r="H202" i="5" a="1"/>
  <c r="H202" i="5" s="1"/>
  <c r="H210" i="5" a="1"/>
  <c r="H210" i="5" s="1"/>
  <c r="H218" i="5" a="1"/>
  <c r="H218" i="5" s="1"/>
  <c r="H226" i="5" a="1"/>
  <c r="H226" i="5" s="1"/>
  <c r="H234" i="5" a="1"/>
  <c r="H234" i="5" s="1"/>
  <c r="H242" i="5" a="1"/>
  <c r="H242" i="5" s="1"/>
  <c r="H250" i="5" a="1"/>
  <c r="H250" i="5" s="1"/>
  <c r="H258" i="5" a="1"/>
  <c r="H258" i="5" s="1"/>
  <c r="H266" i="5" a="1"/>
  <c r="H266" i="5" s="1"/>
  <c r="H274" i="5" a="1"/>
  <c r="H274" i="5" s="1"/>
  <c r="H282" i="5" a="1"/>
  <c r="H282" i="5" s="1"/>
  <c r="H290" i="5" a="1"/>
  <c r="H290" i="5" s="1"/>
  <c r="H298" i="5" a="1"/>
  <c r="H298" i="5" s="1"/>
  <c r="H306" i="5" a="1"/>
  <c r="H306" i="5" s="1"/>
  <c r="H314" i="5" a="1"/>
  <c r="H314" i="5" s="1"/>
  <c r="H322" i="5" a="1"/>
  <c r="H322" i="5" s="1"/>
  <c r="H330" i="5" a="1"/>
  <c r="H330" i="5" s="1"/>
  <c r="H338" i="5" a="1"/>
  <c r="H338" i="5" s="1"/>
  <c r="H346" i="5" a="1"/>
  <c r="H346" i="5" s="1"/>
  <c r="H354" i="5" a="1"/>
  <c r="H354" i="5" s="1"/>
  <c r="H362" i="5" a="1"/>
  <c r="H362" i="5" s="1"/>
  <c r="H370" i="5" a="1"/>
  <c r="H370" i="5" s="1"/>
  <c r="H378" i="5" a="1"/>
  <c r="H378" i="5" s="1"/>
  <c r="H386" i="5" a="1"/>
  <c r="H386" i="5" s="1"/>
  <c r="H394" i="5" a="1"/>
  <c r="H394" i="5" s="1"/>
  <c r="H402" i="5" a="1"/>
  <c r="H402" i="5" s="1"/>
  <c r="H410" i="5" a="1"/>
  <c r="H410" i="5" s="1"/>
  <c r="H418" i="5" a="1"/>
  <c r="H418" i="5" s="1"/>
  <c r="H426" i="5" a="1"/>
  <c r="H426" i="5" s="1"/>
  <c r="H434" i="5" a="1"/>
  <c r="H434" i="5" s="1"/>
  <c r="H442" i="5" a="1"/>
  <c r="H442" i="5" s="1"/>
  <c r="H450" i="5" a="1"/>
  <c r="H450" i="5" s="1"/>
  <c r="H458" i="5" a="1"/>
  <c r="H458" i="5" s="1"/>
  <c r="H466" i="5" a="1"/>
  <c r="H466" i="5" s="1"/>
  <c r="H474" i="5" a="1"/>
  <c r="H474" i="5" s="1"/>
  <c r="H482" i="5" a="1"/>
  <c r="H482" i="5" s="1"/>
  <c r="H490" i="5" a="1"/>
  <c r="H490" i="5" s="1"/>
  <c r="H498" i="5" a="1"/>
  <c r="H498" i="5" s="1"/>
  <c r="B14" i="5" a="1"/>
  <c r="B14" i="5" s="1"/>
  <c r="B22" i="5" a="1"/>
  <c r="B22" i="5" s="1"/>
  <c r="B30" i="5" a="1"/>
  <c r="B30" i="5" s="1"/>
  <c r="B38" i="5" a="1"/>
  <c r="B38" i="5" s="1"/>
  <c r="B46" i="5" a="1"/>
  <c r="B46" i="5" s="1"/>
  <c r="B54" i="5" a="1"/>
  <c r="B54" i="5" s="1"/>
  <c r="B62" i="5" a="1"/>
  <c r="B62" i="5" s="1"/>
  <c r="B70" i="5" a="1"/>
  <c r="B70" i="5" s="1"/>
  <c r="B78" i="5" a="1"/>
  <c r="B78" i="5" s="1"/>
  <c r="B86" i="5" a="1"/>
  <c r="B86" i="5" s="1"/>
  <c r="B94" i="5" a="1"/>
  <c r="B94" i="5" s="1"/>
  <c r="C10" i="5" a="1"/>
  <c r="C10" i="5" s="1"/>
  <c r="C18" i="5" a="1"/>
  <c r="C18" i="5" s="1"/>
  <c r="C26" i="5" a="1"/>
  <c r="C26" i="5" s="1"/>
  <c r="E342" i="5" a="1"/>
  <c r="E342" i="5" s="1"/>
  <c r="F126" i="5" a="1"/>
  <c r="F126" i="5" s="1"/>
  <c r="F264" i="5" a="1"/>
  <c r="F264" i="5" s="1"/>
  <c r="F392" i="5" a="1"/>
  <c r="F392" i="5" s="1"/>
  <c r="G103" i="5" a="1"/>
  <c r="G103" i="5" s="1"/>
  <c r="G159" i="5" a="1"/>
  <c r="G159" i="5" s="1"/>
  <c r="G191" i="5" a="1"/>
  <c r="G191" i="5" s="1"/>
  <c r="G223" i="5" a="1"/>
  <c r="G223" i="5" s="1"/>
  <c r="G255" i="5" a="1"/>
  <c r="G255" i="5" s="1"/>
  <c r="G287" i="5" a="1"/>
  <c r="G287" i="5" s="1"/>
  <c r="G319" i="5" a="1"/>
  <c r="G319" i="5" s="1"/>
  <c r="G351" i="5" a="1"/>
  <c r="G351" i="5" s="1"/>
  <c r="G383" i="5" a="1"/>
  <c r="G383" i="5" s="1"/>
  <c r="G414" i="5" a="1"/>
  <c r="G414" i="5" s="1"/>
  <c r="G425" i="5" a="1"/>
  <c r="G425" i="5" s="1"/>
  <c r="G438" i="5" a="1"/>
  <c r="G438" i="5" s="1"/>
  <c r="G447" i="5" a="1"/>
  <c r="G447" i="5" s="1"/>
  <c r="G456" i="5" a="1"/>
  <c r="G456" i="5" s="1"/>
  <c r="G465" i="5" a="1"/>
  <c r="G465" i="5" s="1"/>
  <c r="G475" i="5" a="1"/>
  <c r="G475" i="5" s="1"/>
  <c r="G483" i="5" a="1"/>
  <c r="G483" i="5" s="1"/>
  <c r="G491" i="5" a="1"/>
  <c r="G491" i="5" s="1"/>
  <c r="G499" i="5" a="1"/>
  <c r="G499" i="5" s="1"/>
  <c r="H107" i="5" a="1"/>
  <c r="H107" i="5" s="1"/>
  <c r="H115" i="5" a="1"/>
  <c r="H115" i="5" s="1"/>
  <c r="H123" i="5" a="1"/>
  <c r="H123" i="5" s="1"/>
  <c r="H131" i="5" a="1"/>
  <c r="H131" i="5" s="1"/>
  <c r="H139" i="5" a="1"/>
  <c r="H139" i="5" s="1"/>
  <c r="H147" i="5" a="1"/>
  <c r="H147" i="5" s="1"/>
  <c r="H155" i="5" a="1"/>
  <c r="H155" i="5" s="1"/>
  <c r="H163" i="5" a="1"/>
  <c r="H163" i="5" s="1"/>
  <c r="H171" i="5" a="1"/>
  <c r="H171" i="5" s="1"/>
  <c r="H179" i="5" a="1"/>
  <c r="H179" i="5" s="1"/>
  <c r="H187" i="5" a="1"/>
  <c r="H187" i="5" s="1"/>
  <c r="H195" i="5" a="1"/>
  <c r="H195" i="5" s="1"/>
  <c r="H203" i="5" a="1"/>
  <c r="H203" i="5" s="1"/>
  <c r="H211" i="5" a="1"/>
  <c r="H211" i="5" s="1"/>
  <c r="H219" i="5" a="1"/>
  <c r="H219" i="5" s="1"/>
  <c r="H227" i="5" a="1"/>
  <c r="H227" i="5" s="1"/>
  <c r="H235" i="5" a="1"/>
  <c r="H235" i="5" s="1"/>
  <c r="H243" i="5" a="1"/>
  <c r="H243" i="5" s="1"/>
  <c r="H251" i="5" a="1"/>
  <c r="H251" i="5" s="1"/>
  <c r="H259" i="5" a="1"/>
  <c r="H259" i="5" s="1"/>
  <c r="H267" i="5" a="1"/>
  <c r="H267" i="5" s="1"/>
  <c r="H275" i="5" a="1"/>
  <c r="H275" i="5" s="1"/>
  <c r="H283" i="5" a="1"/>
  <c r="H283" i="5" s="1"/>
  <c r="H291" i="5" a="1"/>
  <c r="H291" i="5" s="1"/>
  <c r="H299" i="5" a="1"/>
  <c r="H299" i="5" s="1"/>
  <c r="H307" i="5" a="1"/>
  <c r="H307" i="5" s="1"/>
  <c r="H315" i="5" a="1"/>
  <c r="H315" i="5" s="1"/>
  <c r="H323" i="5" a="1"/>
  <c r="H323" i="5" s="1"/>
  <c r="H331" i="5" a="1"/>
  <c r="H331" i="5" s="1"/>
  <c r="H339" i="5" a="1"/>
  <c r="H339" i="5" s="1"/>
  <c r="H347" i="5" a="1"/>
  <c r="H347" i="5" s="1"/>
  <c r="H355" i="5" a="1"/>
  <c r="H355" i="5" s="1"/>
  <c r="H363" i="5" a="1"/>
  <c r="H363" i="5" s="1"/>
  <c r="H371" i="5" a="1"/>
  <c r="H371" i="5" s="1"/>
  <c r="H379" i="5" a="1"/>
  <c r="H379" i="5" s="1"/>
  <c r="H387" i="5" a="1"/>
  <c r="H387" i="5" s="1"/>
  <c r="H395" i="5" a="1"/>
  <c r="H395" i="5" s="1"/>
  <c r="H403" i="5" a="1"/>
  <c r="H403" i="5" s="1"/>
  <c r="H411" i="5" a="1"/>
  <c r="H411" i="5" s="1"/>
  <c r="H419" i="5" a="1"/>
  <c r="H419" i="5" s="1"/>
  <c r="H427" i="5" a="1"/>
  <c r="H427" i="5" s="1"/>
  <c r="H435" i="5" a="1"/>
  <c r="H435" i="5" s="1"/>
  <c r="H443" i="5" a="1"/>
  <c r="H443" i="5" s="1"/>
  <c r="H451" i="5" a="1"/>
  <c r="H451" i="5" s="1"/>
  <c r="H459" i="5" a="1"/>
  <c r="H459" i="5" s="1"/>
  <c r="H467" i="5" a="1"/>
  <c r="H467" i="5" s="1"/>
  <c r="H475" i="5" a="1"/>
  <c r="H475" i="5" s="1"/>
  <c r="H483" i="5" a="1"/>
  <c r="H483" i="5" s="1"/>
  <c r="H491" i="5" a="1"/>
  <c r="H491" i="5" s="1"/>
  <c r="H499" i="5" a="1"/>
  <c r="H499" i="5" s="1"/>
  <c r="B15" i="5" a="1"/>
  <c r="B15" i="5" s="1"/>
  <c r="B23" i="5" a="1"/>
  <c r="B23" i="5" s="1"/>
  <c r="B31" i="5" a="1"/>
  <c r="B31" i="5" s="1"/>
  <c r="B39" i="5" a="1"/>
  <c r="B39" i="5" s="1"/>
  <c r="B47" i="5" a="1"/>
  <c r="B47" i="5" s="1"/>
  <c r="B55" i="5" a="1"/>
  <c r="B55" i="5" s="1"/>
  <c r="B63" i="5" a="1"/>
  <c r="B63" i="5" s="1"/>
  <c r="B71" i="5" a="1"/>
  <c r="B71" i="5" s="1"/>
  <c r="B79" i="5" a="1"/>
  <c r="B79" i="5" s="1"/>
  <c r="B87" i="5" a="1"/>
  <c r="B87" i="5" s="1"/>
  <c r="B95" i="5" a="1"/>
  <c r="B95" i="5" s="1"/>
  <c r="E369" i="5" a="1"/>
  <c r="E369" i="5" s="1"/>
  <c r="F144" i="5" a="1"/>
  <c r="F144" i="5" s="1"/>
  <c r="F280" i="5" a="1"/>
  <c r="F280" i="5" s="1"/>
  <c r="F408" i="5" a="1"/>
  <c r="F408" i="5" s="1"/>
  <c r="G111" i="5" a="1"/>
  <c r="G111" i="5" s="1"/>
  <c r="G166" i="5" a="1"/>
  <c r="G166" i="5" s="1"/>
  <c r="G198" i="5" a="1"/>
  <c r="G198" i="5" s="1"/>
  <c r="G230" i="5" a="1"/>
  <c r="G230" i="5" s="1"/>
  <c r="G262" i="5" a="1"/>
  <c r="G262" i="5" s="1"/>
  <c r="G294" i="5" a="1"/>
  <c r="G294" i="5" s="1"/>
  <c r="G326" i="5" a="1"/>
  <c r="G326" i="5" s="1"/>
  <c r="G358" i="5" a="1"/>
  <c r="G358" i="5" s="1"/>
  <c r="G390" i="5" a="1"/>
  <c r="G390" i="5" s="1"/>
  <c r="G415" i="5" a="1"/>
  <c r="G415" i="5" s="1"/>
  <c r="G428" i="5" a="1"/>
  <c r="G428" i="5" s="1"/>
  <c r="G439" i="5" a="1"/>
  <c r="G439" i="5" s="1"/>
  <c r="G448" i="5" a="1"/>
  <c r="G448" i="5" s="1"/>
  <c r="G457" i="5" a="1"/>
  <c r="G457" i="5" s="1"/>
  <c r="G467" i="5" a="1"/>
  <c r="G467" i="5" s="1"/>
  <c r="G476" i="5" a="1"/>
  <c r="G476" i="5" s="1"/>
  <c r="G484" i="5" a="1"/>
  <c r="G484" i="5" s="1"/>
  <c r="G492" i="5" a="1"/>
  <c r="G492" i="5" s="1"/>
  <c r="G500" i="5" a="1"/>
  <c r="G500" i="5" s="1"/>
  <c r="H108" i="5" a="1"/>
  <c r="H108" i="5" s="1"/>
  <c r="H116" i="5" a="1"/>
  <c r="H116" i="5" s="1"/>
  <c r="H124" i="5" a="1"/>
  <c r="H124" i="5" s="1"/>
  <c r="H132" i="5" a="1"/>
  <c r="H132" i="5" s="1"/>
  <c r="H140" i="5" a="1"/>
  <c r="H140" i="5" s="1"/>
  <c r="H148" i="5" a="1"/>
  <c r="H148" i="5" s="1"/>
  <c r="H156" i="5" a="1"/>
  <c r="H156" i="5" s="1"/>
  <c r="H164" i="5" a="1"/>
  <c r="H164" i="5" s="1"/>
  <c r="H172" i="5" a="1"/>
  <c r="H172" i="5" s="1"/>
  <c r="H180" i="5" a="1"/>
  <c r="H180" i="5" s="1"/>
  <c r="H188" i="5" a="1"/>
  <c r="H188" i="5" s="1"/>
  <c r="H196" i="5" a="1"/>
  <c r="H196" i="5" s="1"/>
  <c r="H204" i="5" a="1"/>
  <c r="H204" i="5" s="1"/>
  <c r="H212" i="5" a="1"/>
  <c r="H212" i="5" s="1"/>
  <c r="H220" i="5" a="1"/>
  <c r="H220" i="5" s="1"/>
  <c r="H228" i="5" a="1"/>
  <c r="H228" i="5" s="1"/>
  <c r="H236" i="5" a="1"/>
  <c r="H236" i="5" s="1"/>
  <c r="H244" i="5" a="1"/>
  <c r="H244" i="5" s="1"/>
  <c r="H252" i="5" a="1"/>
  <c r="H252" i="5" s="1"/>
  <c r="H260" i="5" a="1"/>
  <c r="H260" i="5" s="1"/>
  <c r="H268" i="5" a="1"/>
  <c r="H268" i="5" s="1"/>
  <c r="H276" i="5" a="1"/>
  <c r="H276" i="5" s="1"/>
  <c r="H284" i="5" a="1"/>
  <c r="H284" i="5" s="1"/>
  <c r="H292" i="5" a="1"/>
  <c r="H292" i="5" s="1"/>
  <c r="H300" i="5" a="1"/>
  <c r="H300" i="5" s="1"/>
  <c r="H308" i="5" a="1"/>
  <c r="H308" i="5" s="1"/>
  <c r="H316" i="5" a="1"/>
  <c r="H316" i="5" s="1"/>
  <c r="H324" i="5" a="1"/>
  <c r="H324" i="5" s="1"/>
  <c r="H332" i="5" a="1"/>
  <c r="H332" i="5" s="1"/>
  <c r="H340" i="5" a="1"/>
  <c r="H340" i="5" s="1"/>
  <c r="H348" i="5" a="1"/>
  <c r="H348" i="5" s="1"/>
  <c r="H356" i="5" a="1"/>
  <c r="H356" i="5" s="1"/>
  <c r="H364" i="5" a="1"/>
  <c r="H364" i="5" s="1"/>
  <c r="H372" i="5" a="1"/>
  <c r="H372" i="5" s="1"/>
  <c r="H380" i="5" a="1"/>
  <c r="H380" i="5" s="1"/>
  <c r="H388" i="5" a="1"/>
  <c r="H388" i="5" s="1"/>
  <c r="H396" i="5" a="1"/>
  <c r="H396" i="5" s="1"/>
  <c r="H404" i="5" a="1"/>
  <c r="H404" i="5" s="1"/>
  <c r="H412" i="5" a="1"/>
  <c r="H412" i="5" s="1"/>
  <c r="H420" i="5" a="1"/>
  <c r="H420" i="5" s="1"/>
  <c r="H428" i="5" a="1"/>
  <c r="H428" i="5" s="1"/>
  <c r="H436" i="5" a="1"/>
  <c r="H436" i="5" s="1"/>
  <c r="H444" i="5" a="1"/>
  <c r="H444" i="5" s="1"/>
  <c r="H452" i="5" a="1"/>
  <c r="H452" i="5" s="1"/>
  <c r="H460" i="5" a="1"/>
  <c r="H460" i="5" s="1"/>
  <c r="H468" i="5" a="1"/>
  <c r="H468" i="5" s="1"/>
  <c r="H476" i="5" a="1"/>
  <c r="H476" i="5" s="1"/>
  <c r="H484" i="5" a="1"/>
  <c r="H484" i="5" s="1"/>
  <c r="H492" i="5" a="1"/>
  <c r="H492" i="5" s="1"/>
  <c r="H500" i="5" a="1"/>
  <c r="H500" i="5" s="1"/>
  <c r="B16" i="5" a="1"/>
  <c r="B16" i="5" s="1"/>
  <c r="B24" i="5" a="1"/>
  <c r="B24" i="5" s="1"/>
  <c r="B32" i="5" a="1"/>
  <c r="B32" i="5" s="1"/>
  <c r="B40" i="5" a="1"/>
  <c r="B40" i="5" s="1"/>
  <c r="B48" i="5" a="1"/>
  <c r="B48" i="5" s="1"/>
  <c r="B56" i="5" a="1"/>
  <c r="B56" i="5" s="1"/>
  <c r="B64" i="5" a="1"/>
  <c r="B64" i="5" s="1"/>
  <c r="B72" i="5" a="1"/>
  <c r="B72" i="5" s="1"/>
  <c r="B80" i="5" a="1"/>
  <c r="B80" i="5" s="1"/>
  <c r="B88" i="5" a="1"/>
  <c r="B88" i="5" s="1"/>
  <c r="B96" i="5" a="1"/>
  <c r="B96" i="5" s="1"/>
  <c r="C12" i="5" a="1"/>
  <c r="C12" i="5" s="1"/>
  <c r="C20" i="5" a="1"/>
  <c r="C20" i="5" s="1"/>
  <c r="C28" i="5" a="1"/>
  <c r="C28" i="5" s="1"/>
  <c r="C36" i="5" a="1"/>
  <c r="C36" i="5" s="1"/>
  <c r="C44" i="5" a="1"/>
  <c r="C44" i="5" s="1"/>
  <c r="C52" i="5" a="1"/>
  <c r="C52" i="5" s="1"/>
  <c r="C60" i="5" a="1"/>
  <c r="C60" i="5" s="1"/>
  <c r="C68" i="5" a="1"/>
  <c r="C68" i="5" s="1"/>
  <c r="C76" i="5" a="1"/>
  <c r="C76" i="5" s="1"/>
  <c r="C84" i="5" a="1"/>
  <c r="C84" i="5" s="1"/>
  <c r="C92" i="5" a="1"/>
  <c r="C92" i="5" s="1"/>
  <c r="C100" i="5" a="1"/>
  <c r="C100" i="5" s="1"/>
  <c r="D16" i="5" a="1"/>
  <c r="D16" i="5" s="1"/>
  <c r="D24" i="5" a="1"/>
  <c r="D24" i="5" s="1"/>
  <c r="D32" i="5" a="1"/>
  <c r="D32" i="5" s="1"/>
  <c r="D40" i="5" a="1"/>
  <c r="D40" i="5" s="1"/>
  <c r="D48" i="5" a="1"/>
  <c r="D48" i="5" s="1"/>
  <c r="D56" i="5" a="1"/>
  <c r="D56" i="5" s="1"/>
  <c r="D64" i="5" a="1"/>
  <c r="D64" i="5" s="1"/>
  <c r="D72" i="5" a="1"/>
  <c r="D72" i="5" s="1"/>
  <c r="D80" i="5" a="1"/>
  <c r="D80" i="5" s="1"/>
  <c r="D88" i="5" a="1"/>
  <c r="D88" i="5" s="1"/>
  <c r="C412" i="5" a="1"/>
  <c r="C412" i="5" s="1"/>
  <c r="E396" i="5" a="1"/>
  <c r="E396" i="5" s="1"/>
  <c r="F167" i="5" a="1"/>
  <c r="F167" i="5" s="1"/>
  <c r="F296" i="5" a="1"/>
  <c r="F296" i="5" s="1"/>
  <c r="F424" i="5" a="1"/>
  <c r="F424" i="5" s="1"/>
  <c r="G119" i="5" a="1"/>
  <c r="G119" i="5" s="1"/>
  <c r="G167" i="5" a="1"/>
  <c r="G167" i="5" s="1"/>
  <c r="G199" i="5" a="1"/>
  <c r="G199" i="5" s="1"/>
  <c r="G231" i="5" a="1"/>
  <c r="G231" i="5" s="1"/>
  <c r="G295" i="5" a="1"/>
  <c r="G295" i="5" s="1"/>
  <c r="G459" i="5" a="1"/>
  <c r="G459" i="5" s="1"/>
  <c r="H125" i="5" a="1"/>
  <c r="H125" i="5" s="1"/>
  <c r="H189" i="5" a="1"/>
  <c r="H189" i="5" s="1"/>
  <c r="H253" i="5" a="1"/>
  <c r="H253" i="5" s="1"/>
  <c r="H317" i="5" a="1"/>
  <c r="H317" i="5" s="1"/>
  <c r="H381" i="5" a="1"/>
  <c r="H381" i="5" s="1"/>
  <c r="H445" i="5" a="1"/>
  <c r="H445" i="5" s="1"/>
  <c r="B17" i="5" a="1"/>
  <c r="B17" i="5" s="1"/>
  <c r="B81" i="5" a="1"/>
  <c r="B81" i="5" s="1"/>
  <c r="C16" i="5" a="1"/>
  <c r="C16" i="5" s="1"/>
  <c r="C29" i="5" a="1"/>
  <c r="C29" i="5" s="1"/>
  <c r="C38" i="5" a="1"/>
  <c r="C38" i="5" s="1"/>
  <c r="C47" i="5" a="1"/>
  <c r="C47" i="5" s="1"/>
  <c r="C56" i="5" a="1"/>
  <c r="C56" i="5" s="1"/>
  <c r="C65" i="5" a="1"/>
  <c r="C65" i="5" s="1"/>
  <c r="C74" i="5" a="1"/>
  <c r="C74" i="5" s="1"/>
  <c r="C83" i="5" a="1"/>
  <c r="C83" i="5" s="1"/>
  <c r="C93" i="5" a="1"/>
  <c r="C93" i="5" s="1"/>
  <c r="D10" i="5" a="1"/>
  <c r="D10" i="5" s="1"/>
  <c r="D19" i="5" a="1"/>
  <c r="D19" i="5" s="1"/>
  <c r="D28" i="5" a="1"/>
  <c r="D28" i="5" s="1"/>
  <c r="D37" i="5" a="1"/>
  <c r="D37" i="5" s="1"/>
  <c r="D46" i="5" a="1"/>
  <c r="D46" i="5" s="1"/>
  <c r="D55" i="5" a="1"/>
  <c r="D55" i="5" s="1"/>
  <c r="D65" i="5" a="1"/>
  <c r="D65" i="5" s="1"/>
  <c r="D74" i="5" a="1"/>
  <c r="D74" i="5" s="1"/>
  <c r="D83" i="5" a="1"/>
  <c r="D83" i="5" s="1"/>
  <c r="D92" i="5" a="1"/>
  <c r="D92" i="5" s="1"/>
  <c r="D100" i="5" a="1"/>
  <c r="D100" i="5" s="1"/>
  <c r="E16" i="5" a="1"/>
  <c r="E16" i="5" s="1"/>
  <c r="E24" i="5" a="1"/>
  <c r="E24" i="5" s="1"/>
  <c r="E32" i="5" a="1"/>
  <c r="E32" i="5" s="1"/>
  <c r="E40" i="5" a="1"/>
  <c r="E40" i="5" s="1"/>
  <c r="E48" i="5" a="1"/>
  <c r="E48" i="5" s="1"/>
  <c r="E56" i="5" a="1"/>
  <c r="E56" i="5" s="1"/>
  <c r="E64" i="5" a="1"/>
  <c r="E64" i="5" s="1"/>
  <c r="E72" i="5" a="1"/>
  <c r="E72" i="5" s="1"/>
  <c r="E80" i="5" a="1"/>
  <c r="E80" i="5" s="1"/>
  <c r="E88" i="5" a="1"/>
  <c r="E88" i="5" s="1"/>
  <c r="E96" i="5" a="1"/>
  <c r="E96" i="5" s="1"/>
  <c r="F12" i="5" a="1"/>
  <c r="F12" i="5" s="1"/>
  <c r="F20" i="5" a="1"/>
  <c r="F20" i="5" s="1"/>
  <c r="F28" i="5" a="1"/>
  <c r="F28" i="5" s="1"/>
  <c r="F36" i="5" a="1"/>
  <c r="F36" i="5" s="1"/>
  <c r="F44" i="5" a="1"/>
  <c r="F44" i="5" s="1"/>
  <c r="F52" i="5" a="1"/>
  <c r="F52" i="5" s="1"/>
  <c r="F60" i="5" a="1"/>
  <c r="F60" i="5" s="1"/>
  <c r="F68" i="5" a="1"/>
  <c r="F68" i="5" s="1"/>
  <c r="F76" i="5" a="1"/>
  <c r="F76" i="5" s="1"/>
  <c r="F84" i="5" a="1"/>
  <c r="F84" i="5" s="1"/>
  <c r="F92" i="5" a="1"/>
  <c r="F92" i="5" s="1"/>
  <c r="F100" i="5" a="1"/>
  <c r="F100" i="5" s="1"/>
  <c r="G16" i="5" a="1"/>
  <c r="G16" i="5" s="1"/>
  <c r="G24" i="5" a="1"/>
  <c r="G24" i="5" s="1"/>
  <c r="G32" i="5" a="1"/>
  <c r="G32" i="5" s="1"/>
  <c r="G40" i="5" a="1"/>
  <c r="G40" i="5" s="1"/>
  <c r="G48" i="5" a="1"/>
  <c r="G48" i="5" s="1"/>
  <c r="G56" i="5" a="1"/>
  <c r="G56" i="5" s="1"/>
  <c r="G64" i="5" a="1"/>
  <c r="G64" i="5" s="1"/>
  <c r="G72" i="5" a="1"/>
  <c r="G72" i="5" s="1"/>
  <c r="G80" i="5" a="1"/>
  <c r="G80" i="5" s="1"/>
  <c r="G88" i="5" a="1"/>
  <c r="G88" i="5" s="1"/>
  <c r="G96" i="5" a="1"/>
  <c r="G96" i="5" s="1"/>
  <c r="H12" i="5" a="1"/>
  <c r="H12" i="5" s="1"/>
  <c r="H20" i="5" a="1"/>
  <c r="H20" i="5" s="1"/>
  <c r="H28" i="5" a="1"/>
  <c r="H28" i="5" s="1"/>
  <c r="H36" i="5" a="1"/>
  <c r="H36" i="5" s="1"/>
  <c r="H44" i="5" a="1"/>
  <c r="H44" i="5" s="1"/>
  <c r="H52" i="5" a="1"/>
  <c r="H52" i="5" s="1"/>
  <c r="H60" i="5" a="1"/>
  <c r="H60" i="5" s="1"/>
  <c r="H68" i="5" a="1"/>
  <c r="H68" i="5" s="1"/>
  <c r="H76" i="5" a="1"/>
  <c r="H76" i="5" s="1"/>
  <c r="H84" i="5" a="1"/>
  <c r="H84" i="5" s="1"/>
  <c r="H92" i="5" a="1"/>
  <c r="H92" i="5" s="1"/>
  <c r="H100" i="5" a="1"/>
  <c r="H100" i="5" s="1"/>
  <c r="H5" i="5" a="1"/>
  <c r="H5" i="5" s="1"/>
  <c r="H6" i="5" a="1"/>
  <c r="H6" i="5" s="1"/>
  <c r="B97" i="5" a="1"/>
  <c r="B97" i="5" s="1"/>
  <c r="C19" i="5" a="1"/>
  <c r="C19" i="5" s="1"/>
  <c r="C40" i="5" a="1"/>
  <c r="C40" i="5" s="1"/>
  <c r="C67" i="5" a="1"/>
  <c r="C67" i="5" s="1"/>
  <c r="G327" i="5" a="1"/>
  <c r="G327" i="5" s="1"/>
  <c r="G468" i="5" a="1"/>
  <c r="G468" i="5" s="1"/>
  <c r="H133" i="5" a="1"/>
  <c r="H133" i="5" s="1"/>
  <c r="H197" i="5" a="1"/>
  <c r="H197" i="5" s="1"/>
  <c r="H261" i="5" a="1"/>
  <c r="H261" i="5" s="1"/>
  <c r="H325" i="5" a="1"/>
  <c r="H325" i="5" s="1"/>
  <c r="H389" i="5" a="1"/>
  <c r="H389" i="5" s="1"/>
  <c r="H453" i="5" a="1"/>
  <c r="H453" i="5" s="1"/>
  <c r="B25" i="5" a="1"/>
  <c r="B25" i="5" s="1"/>
  <c r="B89" i="5" a="1"/>
  <c r="B89" i="5" s="1"/>
  <c r="C17" i="5" a="1"/>
  <c r="C17" i="5" s="1"/>
  <c r="C30" i="5" a="1"/>
  <c r="C30" i="5" s="1"/>
  <c r="C39" i="5" a="1"/>
  <c r="C39" i="5" s="1"/>
  <c r="C48" i="5" a="1"/>
  <c r="C48" i="5" s="1"/>
  <c r="C57" i="5" a="1"/>
  <c r="C57" i="5" s="1"/>
  <c r="C66" i="5" a="1"/>
  <c r="C66" i="5" s="1"/>
  <c r="C75" i="5" a="1"/>
  <c r="C75" i="5" s="1"/>
  <c r="C85" i="5" a="1"/>
  <c r="C85" i="5" s="1"/>
  <c r="C94" i="5" a="1"/>
  <c r="C94" i="5" s="1"/>
  <c r="D11" i="5" a="1"/>
  <c r="D11" i="5" s="1"/>
  <c r="D20" i="5" a="1"/>
  <c r="D20" i="5" s="1"/>
  <c r="D29" i="5" a="1"/>
  <c r="D29" i="5" s="1"/>
  <c r="D38" i="5" a="1"/>
  <c r="D38" i="5" s="1"/>
  <c r="D47" i="5" a="1"/>
  <c r="D47" i="5" s="1"/>
  <c r="D57" i="5" a="1"/>
  <c r="D57" i="5" s="1"/>
  <c r="D66" i="5" a="1"/>
  <c r="D66" i="5" s="1"/>
  <c r="D75" i="5" a="1"/>
  <c r="D75" i="5" s="1"/>
  <c r="D84" i="5" a="1"/>
  <c r="D84" i="5" s="1"/>
  <c r="D93" i="5" a="1"/>
  <c r="D93" i="5" s="1"/>
  <c r="E9" i="5" a="1"/>
  <c r="E9" i="5" s="1"/>
  <c r="E17" i="5" a="1"/>
  <c r="E17" i="5" s="1"/>
  <c r="E25" i="5" a="1"/>
  <c r="E25" i="5" s="1"/>
  <c r="E33" i="5" a="1"/>
  <c r="E33" i="5" s="1"/>
  <c r="E41" i="5" a="1"/>
  <c r="E41" i="5" s="1"/>
  <c r="E49" i="5" a="1"/>
  <c r="E49" i="5" s="1"/>
  <c r="E57" i="5" a="1"/>
  <c r="E57" i="5" s="1"/>
  <c r="E65" i="5" a="1"/>
  <c r="E65" i="5" s="1"/>
  <c r="E73" i="5" a="1"/>
  <c r="E73" i="5" s="1"/>
  <c r="E81" i="5" a="1"/>
  <c r="E81" i="5" s="1"/>
  <c r="E89" i="5" a="1"/>
  <c r="E89" i="5" s="1"/>
  <c r="E97" i="5" a="1"/>
  <c r="E97" i="5" s="1"/>
  <c r="F13" i="5" a="1"/>
  <c r="F13" i="5" s="1"/>
  <c r="F21" i="5" a="1"/>
  <c r="F21" i="5" s="1"/>
  <c r="F29" i="5" a="1"/>
  <c r="F29" i="5" s="1"/>
  <c r="F37" i="5" a="1"/>
  <c r="F37" i="5" s="1"/>
  <c r="F45" i="5" a="1"/>
  <c r="F45" i="5" s="1"/>
  <c r="F53" i="5" a="1"/>
  <c r="F53" i="5" s="1"/>
  <c r="F61" i="5" a="1"/>
  <c r="F61" i="5" s="1"/>
  <c r="F69" i="5" a="1"/>
  <c r="F69" i="5" s="1"/>
  <c r="F77" i="5" a="1"/>
  <c r="F77" i="5" s="1"/>
  <c r="F85" i="5" a="1"/>
  <c r="F85" i="5" s="1"/>
  <c r="F93" i="5" a="1"/>
  <c r="F93" i="5" s="1"/>
  <c r="G9" i="5" a="1"/>
  <c r="G9" i="5" s="1"/>
  <c r="G17" i="5" a="1"/>
  <c r="G17" i="5" s="1"/>
  <c r="G25" i="5" a="1"/>
  <c r="G25" i="5" s="1"/>
  <c r="G33" i="5" a="1"/>
  <c r="G33" i="5" s="1"/>
  <c r="G41" i="5" a="1"/>
  <c r="G41" i="5" s="1"/>
  <c r="G49" i="5" a="1"/>
  <c r="G49" i="5" s="1"/>
  <c r="G57" i="5" a="1"/>
  <c r="G57" i="5" s="1"/>
  <c r="G65" i="5" a="1"/>
  <c r="G65" i="5" s="1"/>
  <c r="G73" i="5" a="1"/>
  <c r="G73" i="5" s="1"/>
  <c r="G81" i="5" a="1"/>
  <c r="G81" i="5" s="1"/>
  <c r="G89" i="5" a="1"/>
  <c r="G89" i="5" s="1"/>
  <c r="G97" i="5" a="1"/>
  <c r="G97" i="5" s="1"/>
  <c r="H13" i="5" a="1"/>
  <c r="H13" i="5" s="1"/>
  <c r="H21" i="5" a="1"/>
  <c r="H21" i="5" s="1"/>
  <c r="H29" i="5" a="1"/>
  <c r="H29" i="5" s="1"/>
  <c r="H37" i="5" a="1"/>
  <c r="H37" i="5" s="1"/>
  <c r="H45" i="5" a="1"/>
  <c r="H45" i="5" s="1"/>
  <c r="H53" i="5" a="1"/>
  <c r="H53" i="5" s="1"/>
  <c r="H61" i="5" a="1"/>
  <c r="H61" i="5" s="1"/>
  <c r="H69" i="5" a="1"/>
  <c r="H69" i="5" s="1"/>
  <c r="H77" i="5" a="1"/>
  <c r="H77" i="5" s="1"/>
  <c r="H85" i="5" a="1"/>
  <c r="H85" i="5" s="1"/>
  <c r="H93" i="5" a="1"/>
  <c r="H93" i="5" s="1"/>
  <c r="B8" i="5" a="1"/>
  <c r="B8" i="5" s="1"/>
  <c r="B33" i="5" a="1"/>
  <c r="B33" i="5" s="1"/>
  <c r="C31" i="5" a="1"/>
  <c r="C31" i="5" s="1"/>
  <c r="C49" i="5" a="1"/>
  <c r="C49" i="5" s="1"/>
  <c r="C58" i="5" a="1"/>
  <c r="C58" i="5" s="1"/>
  <c r="G359" i="5" a="1"/>
  <c r="G359" i="5" s="1"/>
  <c r="G477" i="5" a="1"/>
  <c r="G477" i="5" s="1"/>
  <c r="H141" i="5" a="1"/>
  <c r="H141" i="5" s="1"/>
  <c r="H205" i="5" a="1"/>
  <c r="H205" i="5" s="1"/>
  <c r="H269" i="5" a="1"/>
  <c r="H269" i="5" s="1"/>
  <c r="H333" i="5" a="1"/>
  <c r="H333" i="5" s="1"/>
  <c r="H397" i="5" a="1"/>
  <c r="H397" i="5" s="1"/>
  <c r="H461" i="5" a="1"/>
  <c r="H461" i="5" s="1"/>
  <c r="G391" i="5" a="1"/>
  <c r="G391" i="5" s="1"/>
  <c r="G485" i="5" a="1"/>
  <c r="G485" i="5" s="1"/>
  <c r="H149" i="5" a="1"/>
  <c r="H149" i="5" s="1"/>
  <c r="H213" i="5" a="1"/>
  <c r="H213" i="5" s="1"/>
  <c r="H277" i="5" a="1"/>
  <c r="H277" i="5" s="1"/>
  <c r="H341" i="5" a="1"/>
  <c r="H341" i="5" s="1"/>
  <c r="H405" i="5" a="1"/>
  <c r="H405" i="5" s="1"/>
  <c r="H469" i="5" a="1"/>
  <c r="H469" i="5" s="1"/>
  <c r="B41" i="5" a="1"/>
  <c r="B41" i="5" s="1"/>
  <c r="B100" i="5" a="1"/>
  <c r="B100" i="5" s="1"/>
  <c r="C21" i="5" a="1"/>
  <c r="C21" i="5" s="1"/>
  <c r="C32" i="5" a="1"/>
  <c r="C32" i="5" s="1"/>
  <c r="C41" i="5" a="1"/>
  <c r="C41" i="5" s="1"/>
  <c r="C50" i="5" a="1"/>
  <c r="C50" i="5" s="1"/>
  <c r="C59" i="5" a="1"/>
  <c r="C59" i="5" s="1"/>
  <c r="C69" i="5" a="1"/>
  <c r="C69" i="5" s="1"/>
  <c r="C78" i="5" a="1"/>
  <c r="C78" i="5" s="1"/>
  <c r="C87" i="5" a="1"/>
  <c r="C87" i="5" s="1"/>
  <c r="C96" i="5" a="1"/>
  <c r="C96" i="5" s="1"/>
  <c r="D13" i="5" a="1"/>
  <c r="D13" i="5" s="1"/>
  <c r="D22" i="5" a="1"/>
  <c r="D22" i="5" s="1"/>
  <c r="D31" i="5" a="1"/>
  <c r="D31" i="5" s="1"/>
  <c r="D41" i="5" a="1"/>
  <c r="D41" i="5" s="1"/>
  <c r="D50" i="5" a="1"/>
  <c r="D50" i="5" s="1"/>
  <c r="D59" i="5" a="1"/>
  <c r="D59" i="5" s="1"/>
  <c r="D68" i="5" a="1"/>
  <c r="D68" i="5" s="1"/>
  <c r="D77" i="5" a="1"/>
  <c r="D77" i="5" s="1"/>
  <c r="D86" i="5" a="1"/>
  <c r="D86" i="5" s="1"/>
  <c r="D95" i="5" a="1"/>
  <c r="D95" i="5" s="1"/>
  <c r="E11" i="5" a="1"/>
  <c r="E11" i="5" s="1"/>
  <c r="E19" i="5" a="1"/>
  <c r="E19" i="5" s="1"/>
  <c r="E27" i="5" a="1"/>
  <c r="E27" i="5" s="1"/>
  <c r="E35" i="5" a="1"/>
  <c r="E35" i="5" s="1"/>
  <c r="E43" i="5" a="1"/>
  <c r="E43" i="5" s="1"/>
  <c r="E51" i="5" a="1"/>
  <c r="E51" i="5" s="1"/>
  <c r="E59" i="5" a="1"/>
  <c r="E59" i="5" s="1"/>
  <c r="E67" i="5" a="1"/>
  <c r="E67" i="5" s="1"/>
  <c r="E75" i="5" a="1"/>
  <c r="E75" i="5" s="1"/>
  <c r="E83" i="5" a="1"/>
  <c r="E83" i="5" s="1"/>
  <c r="E91" i="5" a="1"/>
  <c r="E91" i="5" s="1"/>
  <c r="E99" i="5" a="1"/>
  <c r="E99" i="5" s="1"/>
  <c r="F15" i="5" a="1"/>
  <c r="F15" i="5" s="1"/>
  <c r="F23" i="5" a="1"/>
  <c r="F23" i="5" s="1"/>
  <c r="F31" i="5" a="1"/>
  <c r="F31" i="5" s="1"/>
  <c r="F39" i="5" a="1"/>
  <c r="F39" i="5" s="1"/>
  <c r="F47" i="5" a="1"/>
  <c r="F47" i="5" s="1"/>
  <c r="F55" i="5" a="1"/>
  <c r="F55" i="5" s="1"/>
  <c r="F63" i="5" a="1"/>
  <c r="F63" i="5" s="1"/>
  <c r="F71" i="5" a="1"/>
  <c r="F71" i="5" s="1"/>
  <c r="F79" i="5" a="1"/>
  <c r="F79" i="5" s="1"/>
  <c r="F87" i="5" a="1"/>
  <c r="F87" i="5" s="1"/>
  <c r="F95" i="5" a="1"/>
  <c r="F95" i="5" s="1"/>
  <c r="G11" i="5" a="1"/>
  <c r="G11" i="5" s="1"/>
  <c r="G19" i="5" a="1"/>
  <c r="G19" i="5" s="1"/>
  <c r="G27" i="5" a="1"/>
  <c r="G27" i="5" s="1"/>
  <c r="G35" i="5" a="1"/>
  <c r="G35" i="5" s="1"/>
  <c r="G43" i="5" a="1"/>
  <c r="G43" i="5" s="1"/>
  <c r="G51" i="5" a="1"/>
  <c r="G51" i="5" s="1"/>
  <c r="G59" i="5" a="1"/>
  <c r="G59" i="5" s="1"/>
  <c r="G67" i="5" a="1"/>
  <c r="G67" i="5" s="1"/>
  <c r="G75" i="5" a="1"/>
  <c r="G75" i="5" s="1"/>
  <c r="G83" i="5" a="1"/>
  <c r="G83" i="5" s="1"/>
  <c r="G91" i="5" a="1"/>
  <c r="G91" i="5" s="1"/>
  <c r="G99" i="5" a="1"/>
  <c r="G99" i="5" s="1"/>
  <c r="H15" i="5" a="1"/>
  <c r="H15" i="5" s="1"/>
  <c r="H23" i="5" a="1"/>
  <c r="H23" i="5" s="1"/>
  <c r="H31" i="5" a="1"/>
  <c r="H31" i="5" s="1"/>
  <c r="H39" i="5" a="1"/>
  <c r="H39" i="5" s="1"/>
  <c r="H47" i="5" a="1"/>
  <c r="H47" i="5" s="1"/>
  <c r="H55" i="5" a="1"/>
  <c r="H55" i="5" s="1"/>
  <c r="H63" i="5" a="1"/>
  <c r="H63" i="5" s="1"/>
  <c r="H71" i="5" a="1"/>
  <c r="H71" i="5" s="1"/>
  <c r="H79" i="5" a="1"/>
  <c r="H79" i="5" s="1"/>
  <c r="H87" i="5" a="1"/>
  <c r="H87" i="5" s="1"/>
  <c r="H95" i="5" a="1"/>
  <c r="H95" i="5" s="1"/>
  <c r="D8" i="5" a="1"/>
  <c r="D8" i="5" s="1"/>
  <c r="F5" i="5" a="1"/>
  <c r="F5" i="5" s="1"/>
  <c r="E8" i="5" a="1"/>
  <c r="E8" i="5" s="1"/>
  <c r="D45" i="5" a="1"/>
  <c r="D45" i="5" s="1"/>
  <c r="D82" i="5" a="1"/>
  <c r="D82" i="5" s="1"/>
  <c r="E31" i="5" a="1"/>
  <c r="E31" i="5" s="1"/>
  <c r="E63" i="5" a="1"/>
  <c r="E63" i="5" s="1"/>
  <c r="G416" i="5" a="1"/>
  <c r="G416" i="5" s="1"/>
  <c r="G493" i="5" a="1"/>
  <c r="G493" i="5" s="1"/>
  <c r="H157" i="5" a="1"/>
  <c r="H157" i="5" s="1"/>
  <c r="H221" i="5" a="1"/>
  <c r="H221" i="5" s="1"/>
  <c r="H285" i="5" a="1"/>
  <c r="H285" i="5" s="1"/>
  <c r="H349" i="5" a="1"/>
  <c r="H349" i="5" s="1"/>
  <c r="H413" i="5" a="1"/>
  <c r="H413" i="5" s="1"/>
  <c r="H477" i="5" a="1"/>
  <c r="H477" i="5" s="1"/>
  <c r="B49" i="5" a="1"/>
  <c r="B49" i="5" s="1"/>
  <c r="C9" i="5" a="1"/>
  <c r="C9" i="5" s="1"/>
  <c r="C23" i="5" a="1"/>
  <c r="C23" i="5" s="1"/>
  <c r="C33" i="5" a="1"/>
  <c r="C33" i="5" s="1"/>
  <c r="C42" i="5" a="1"/>
  <c r="C42" i="5" s="1"/>
  <c r="C51" i="5" a="1"/>
  <c r="C51" i="5" s="1"/>
  <c r="C61" i="5" a="1"/>
  <c r="C61" i="5" s="1"/>
  <c r="C70" i="5" a="1"/>
  <c r="C70" i="5" s="1"/>
  <c r="C79" i="5" a="1"/>
  <c r="C79" i="5" s="1"/>
  <c r="C88" i="5" a="1"/>
  <c r="C88" i="5" s="1"/>
  <c r="C97" i="5" a="1"/>
  <c r="C97" i="5" s="1"/>
  <c r="D14" i="5" a="1"/>
  <c r="D14" i="5" s="1"/>
  <c r="D23" i="5" a="1"/>
  <c r="D23" i="5" s="1"/>
  <c r="D33" i="5" a="1"/>
  <c r="D33" i="5" s="1"/>
  <c r="D42" i="5" a="1"/>
  <c r="D42" i="5" s="1"/>
  <c r="D51" i="5" a="1"/>
  <c r="D51" i="5" s="1"/>
  <c r="D60" i="5" a="1"/>
  <c r="D60" i="5" s="1"/>
  <c r="D69" i="5" a="1"/>
  <c r="D69" i="5" s="1"/>
  <c r="D78" i="5" a="1"/>
  <c r="D78" i="5" s="1"/>
  <c r="D87" i="5" a="1"/>
  <c r="D87" i="5" s="1"/>
  <c r="D96" i="5" a="1"/>
  <c r="D96" i="5" s="1"/>
  <c r="E12" i="5" a="1"/>
  <c r="E12" i="5" s="1"/>
  <c r="E20" i="5" a="1"/>
  <c r="E20" i="5" s="1"/>
  <c r="E28" i="5" a="1"/>
  <c r="E28" i="5" s="1"/>
  <c r="E36" i="5" a="1"/>
  <c r="E36" i="5" s="1"/>
  <c r="E44" i="5" a="1"/>
  <c r="E44" i="5" s="1"/>
  <c r="E52" i="5" a="1"/>
  <c r="E52" i="5" s="1"/>
  <c r="E60" i="5" a="1"/>
  <c r="E60" i="5" s="1"/>
  <c r="E68" i="5" a="1"/>
  <c r="E68" i="5" s="1"/>
  <c r="E76" i="5" a="1"/>
  <c r="E76" i="5" s="1"/>
  <c r="E84" i="5" a="1"/>
  <c r="E84" i="5" s="1"/>
  <c r="E92" i="5" a="1"/>
  <c r="E92" i="5" s="1"/>
  <c r="E100" i="5" a="1"/>
  <c r="E100" i="5" s="1"/>
  <c r="F16" i="5" a="1"/>
  <c r="F16" i="5" s="1"/>
  <c r="F24" i="5" a="1"/>
  <c r="F24" i="5" s="1"/>
  <c r="F32" i="5" a="1"/>
  <c r="F32" i="5" s="1"/>
  <c r="F40" i="5" a="1"/>
  <c r="F40" i="5" s="1"/>
  <c r="F48" i="5" a="1"/>
  <c r="F48" i="5" s="1"/>
  <c r="F56" i="5" a="1"/>
  <c r="F56" i="5" s="1"/>
  <c r="F64" i="5" a="1"/>
  <c r="F64" i="5" s="1"/>
  <c r="F72" i="5" a="1"/>
  <c r="F72" i="5" s="1"/>
  <c r="F80" i="5" a="1"/>
  <c r="F80" i="5" s="1"/>
  <c r="F88" i="5" a="1"/>
  <c r="F88" i="5" s="1"/>
  <c r="F96" i="5" a="1"/>
  <c r="F96" i="5" s="1"/>
  <c r="G12" i="5" a="1"/>
  <c r="G12" i="5" s="1"/>
  <c r="G20" i="5" a="1"/>
  <c r="G20" i="5" s="1"/>
  <c r="G28" i="5" a="1"/>
  <c r="G28" i="5" s="1"/>
  <c r="G36" i="5" a="1"/>
  <c r="G36" i="5" s="1"/>
  <c r="G44" i="5" a="1"/>
  <c r="G44" i="5" s="1"/>
  <c r="G52" i="5" a="1"/>
  <c r="G52" i="5" s="1"/>
  <c r="G60" i="5" a="1"/>
  <c r="G60" i="5" s="1"/>
  <c r="G68" i="5" a="1"/>
  <c r="G68" i="5" s="1"/>
  <c r="G76" i="5" a="1"/>
  <c r="G76" i="5" s="1"/>
  <c r="G84" i="5" a="1"/>
  <c r="G84" i="5" s="1"/>
  <c r="G92" i="5" a="1"/>
  <c r="G92" i="5" s="1"/>
  <c r="G100" i="5" a="1"/>
  <c r="G100" i="5" s="1"/>
  <c r="H16" i="5" a="1"/>
  <c r="H16" i="5" s="1"/>
  <c r="H24" i="5" a="1"/>
  <c r="H24" i="5" s="1"/>
  <c r="H32" i="5" a="1"/>
  <c r="H32" i="5" s="1"/>
  <c r="H40" i="5" a="1"/>
  <c r="H40" i="5" s="1"/>
  <c r="H48" i="5" a="1"/>
  <c r="H48" i="5" s="1"/>
  <c r="H56" i="5" a="1"/>
  <c r="H56" i="5" s="1"/>
  <c r="H64" i="5" a="1"/>
  <c r="H64" i="5" s="1"/>
  <c r="H72" i="5" a="1"/>
  <c r="H72" i="5" s="1"/>
  <c r="H80" i="5" a="1"/>
  <c r="H80" i="5" s="1"/>
  <c r="H88" i="5" a="1"/>
  <c r="H88" i="5" s="1"/>
  <c r="H96" i="5" a="1"/>
  <c r="H96" i="5" s="1"/>
  <c r="G5" i="5" a="1"/>
  <c r="G5" i="5" s="1"/>
  <c r="D36" i="5" a="1"/>
  <c r="D36" i="5" s="1"/>
  <c r="D73" i="5" a="1"/>
  <c r="D73" i="5" s="1"/>
  <c r="E23" i="5" a="1"/>
  <c r="E23" i="5" s="1"/>
  <c r="E55" i="5" a="1"/>
  <c r="E55" i="5" s="1"/>
  <c r="G430" i="5" a="1"/>
  <c r="G430" i="5" s="1"/>
  <c r="H101" i="5" a="1"/>
  <c r="H101" i="5" s="1"/>
  <c r="H165" i="5" a="1"/>
  <c r="H165" i="5" s="1"/>
  <c r="H229" i="5" a="1"/>
  <c r="H229" i="5" s="1"/>
  <c r="H293" i="5" a="1"/>
  <c r="H293" i="5" s="1"/>
  <c r="H357" i="5" a="1"/>
  <c r="H357" i="5" s="1"/>
  <c r="H421" i="5" a="1"/>
  <c r="H421" i="5" s="1"/>
  <c r="H485" i="5" a="1"/>
  <c r="H485" i="5" s="1"/>
  <c r="B57" i="5" a="1"/>
  <c r="B57" i="5" s="1"/>
  <c r="C11" i="5" a="1"/>
  <c r="C11" i="5" s="1"/>
  <c r="C24" i="5" a="1"/>
  <c r="C24" i="5" s="1"/>
  <c r="C34" i="5" a="1"/>
  <c r="C34" i="5" s="1"/>
  <c r="C43" i="5" a="1"/>
  <c r="C43" i="5" s="1"/>
  <c r="C53" i="5" a="1"/>
  <c r="C53" i="5" s="1"/>
  <c r="C62" i="5" a="1"/>
  <c r="C62" i="5" s="1"/>
  <c r="C71" i="5" a="1"/>
  <c r="C71" i="5" s="1"/>
  <c r="C80" i="5" a="1"/>
  <c r="C80" i="5" s="1"/>
  <c r="C89" i="5" a="1"/>
  <c r="C89" i="5" s="1"/>
  <c r="C98" i="5" a="1"/>
  <c r="C98" i="5" s="1"/>
  <c r="D15" i="5" a="1"/>
  <c r="D15" i="5" s="1"/>
  <c r="D25" i="5" a="1"/>
  <c r="D25" i="5" s="1"/>
  <c r="D34" i="5" a="1"/>
  <c r="D34" i="5" s="1"/>
  <c r="D43" i="5" a="1"/>
  <c r="D43" i="5" s="1"/>
  <c r="D52" i="5" a="1"/>
  <c r="D52" i="5" s="1"/>
  <c r="D61" i="5" a="1"/>
  <c r="D61" i="5" s="1"/>
  <c r="D70" i="5" a="1"/>
  <c r="D70" i="5" s="1"/>
  <c r="D79" i="5" a="1"/>
  <c r="D79" i="5" s="1"/>
  <c r="D89" i="5" a="1"/>
  <c r="D89" i="5" s="1"/>
  <c r="D97" i="5" a="1"/>
  <c r="D97" i="5" s="1"/>
  <c r="E13" i="5" a="1"/>
  <c r="E13" i="5" s="1"/>
  <c r="E21" i="5" a="1"/>
  <c r="E21" i="5" s="1"/>
  <c r="E29" i="5" a="1"/>
  <c r="E29" i="5" s="1"/>
  <c r="E37" i="5" a="1"/>
  <c r="E37" i="5" s="1"/>
  <c r="E45" i="5" a="1"/>
  <c r="E45" i="5" s="1"/>
  <c r="E53" i="5" a="1"/>
  <c r="E53" i="5" s="1"/>
  <c r="E61" i="5" a="1"/>
  <c r="E61" i="5" s="1"/>
  <c r="E69" i="5" a="1"/>
  <c r="E69" i="5" s="1"/>
  <c r="E77" i="5" a="1"/>
  <c r="E77" i="5" s="1"/>
  <c r="E85" i="5" a="1"/>
  <c r="E85" i="5" s="1"/>
  <c r="E93" i="5" a="1"/>
  <c r="E93" i="5" s="1"/>
  <c r="F9" i="5" a="1"/>
  <c r="F9" i="5" s="1"/>
  <c r="F17" i="5" a="1"/>
  <c r="F17" i="5" s="1"/>
  <c r="F25" i="5" a="1"/>
  <c r="F25" i="5" s="1"/>
  <c r="F33" i="5" a="1"/>
  <c r="F33" i="5" s="1"/>
  <c r="F41" i="5" a="1"/>
  <c r="F41" i="5" s="1"/>
  <c r="F49" i="5" a="1"/>
  <c r="F49" i="5" s="1"/>
  <c r="F57" i="5" a="1"/>
  <c r="F57" i="5" s="1"/>
  <c r="F65" i="5" a="1"/>
  <c r="F65" i="5" s="1"/>
  <c r="F73" i="5" a="1"/>
  <c r="F73" i="5" s="1"/>
  <c r="F81" i="5" a="1"/>
  <c r="F81" i="5" s="1"/>
  <c r="F89" i="5" a="1"/>
  <c r="F89" i="5" s="1"/>
  <c r="F97" i="5" a="1"/>
  <c r="F97" i="5" s="1"/>
  <c r="G13" i="5" a="1"/>
  <c r="G13" i="5" s="1"/>
  <c r="G21" i="5" a="1"/>
  <c r="G21" i="5" s="1"/>
  <c r="G29" i="5" a="1"/>
  <c r="G29" i="5" s="1"/>
  <c r="G37" i="5" a="1"/>
  <c r="G37" i="5" s="1"/>
  <c r="G45" i="5" a="1"/>
  <c r="G45" i="5" s="1"/>
  <c r="G53" i="5" a="1"/>
  <c r="G53" i="5" s="1"/>
  <c r="G61" i="5" a="1"/>
  <c r="G61" i="5" s="1"/>
  <c r="G69" i="5" a="1"/>
  <c r="G69" i="5" s="1"/>
  <c r="G77" i="5" a="1"/>
  <c r="G77" i="5" s="1"/>
  <c r="G85" i="5" a="1"/>
  <c r="G85" i="5" s="1"/>
  <c r="G93" i="5" a="1"/>
  <c r="G93" i="5" s="1"/>
  <c r="H9" i="5" a="1"/>
  <c r="H9" i="5" s="1"/>
  <c r="H17" i="5" a="1"/>
  <c r="H17" i="5" s="1"/>
  <c r="H25" i="5" a="1"/>
  <c r="H25" i="5" s="1"/>
  <c r="H33" i="5" a="1"/>
  <c r="H33" i="5" s="1"/>
  <c r="H41" i="5" a="1"/>
  <c r="H41" i="5" s="1"/>
  <c r="H49" i="5" a="1"/>
  <c r="H49" i="5" s="1"/>
  <c r="H57" i="5" a="1"/>
  <c r="H57" i="5" s="1"/>
  <c r="H65" i="5" a="1"/>
  <c r="H65" i="5" s="1"/>
  <c r="H73" i="5" a="1"/>
  <c r="H73" i="5" s="1"/>
  <c r="H81" i="5" a="1"/>
  <c r="H81" i="5" s="1"/>
  <c r="H89" i="5" a="1"/>
  <c r="H89" i="5" s="1"/>
  <c r="H97" i="5" a="1"/>
  <c r="H97" i="5" s="1"/>
  <c r="F8" i="5" a="1"/>
  <c r="F8" i="5" s="1"/>
  <c r="G6" i="5" a="1"/>
  <c r="G6" i="5" s="1"/>
  <c r="C27" i="5" a="1"/>
  <c r="C27" i="5" s="1"/>
  <c r="C46" i="5" a="1"/>
  <c r="C46" i="5" s="1"/>
  <c r="C73" i="5" a="1"/>
  <c r="C73" i="5" s="1"/>
  <c r="C91" i="5" a="1"/>
  <c r="C91" i="5" s="1"/>
  <c r="D18" i="5" a="1"/>
  <c r="D18" i="5" s="1"/>
  <c r="D63" i="5" a="1"/>
  <c r="D63" i="5" s="1"/>
  <c r="D99" i="5" a="1"/>
  <c r="D99" i="5" s="1"/>
  <c r="E39" i="5" a="1"/>
  <c r="E39" i="5" s="1"/>
  <c r="G440" i="5" a="1"/>
  <c r="G440" i="5" s="1"/>
  <c r="H109" i="5" a="1"/>
  <c r="H109" i="5" s="1"/>
  <c r="H173" i="5" a="1"/>
  <c r="H173" i="5" s="1"/>
  <c r="H237" i="5" a="1"/>
  <c r="H237" i="5" s="1"/>
  <c r="H301" i="5" a="1"/>
  <c r="H301" i="5" s="1"/>
  <c r="H365" i="5" a="1"/>
  <c r="H365" i="5" s="1"/>
  <c r="H429" i="5" a="1"/>
  <c r="H429" i="5" s="1"/>
  <c r="H493" i="5" a="1"/>
  <c r="H493" i="5" s="1"/>
  <c r="B65" i="5" a="1"/>
  <c r="B65" i="5" s="1"/>
  <c r="C13" i="5" a="1"/>
  <c r="C13" i="5" s="1"/>
  <c r="C25" i="5" a="1"/>
  <c r="C25" i="5" s="1"/>
  <c r="C35" i="5" a="1"/>
  <c r="C35" i="5" s="1"/>
  <c r="C45" i="5" a="1"/>
  <c r="C45" i="5" s="1"/>
  <c r="C54" i="5" a="1"/>
  <c r="C54" i="5" s="1"/>
  <c r="C63" i="5" a="1"/>
  <c r="C63" i="5" s="1"/>
  <c r="C72" i="5" a="1"/>
  <c r="C72" i="5" s="1"/>
  <c r="C81" i="5" a="1"/>
  <c r="C81" i="5" s="1"/>
  <c r="C90" i="5" a="1"/>
  <c r="C90" i="5" s="1"/>
  <c r="C99" i="5" a="1"/>
  <c r="C99" i="5" s="1"/>
  <c r="D17" i="5" a="1"/>
  <c r="D17" i="5" s="1"/>
  <c r="D26" i="5" a="1"/>
  <c r="D26" i="5" s="1"/>
  <c r="D35" i="5" a="1"/>
  <c r="D35" i="5" s="1"/>
  <c r="D44" i="5" a="1"/>
  <c r="D44" i="5" s="1"/>
  <c r="D53" i="5" a="1"/>
  <c r="D53" i="5" s="1"/>
  <c r="D62" i="5" a="1"/>
  <c r="D62" i="5" s="1"/>
  <c r="D71" i="5" a="1"/>
  <c r="D71" i="5" s="1"/>
  <c r="D81" i="5" a="1"/>
  <c r="D81" i="5" s="1"/>
  <c r="D90" i="5" a="1"/>
  <c r="D90" i="5" s="1"/>
  <c r="D98" i="5" a="1"/>
  <c r="D98" i="5" s="1"/>
  <c r="E14" i="5" a="1"/>
  <c r="E14" i="5" s="1"/>
  <c r="E22" i="5" a="1"/>
  <c r="E22" i="5" s="1"/>
  <c r="E30" i="5" a="1"/>
  <c r="E30" i="5" s="1"/>
  <c r="E38" i="5" a="1"/>
  <c r="E38" i="5" s="1"/>
  <c r="E46" i="5" a="1"/>
  <c r="E46" i="5" s="1"/>
  <c r="E54" i="5" a="1"/>
  <c r="E54" i="5" s="1"/>
  <c r="E62" i="5" a="1"/>
  <c r="E62" i="5" s="1"/>
  <c r="E70" i="5" a="1"/>
  <c r="E70" i="5" s="1"/>
  <c r="E78" i="5" a="1"/>
  <c r="E78" i="5" s="1"/>
  <c r="E86" i="5" a="1"/>
  <c r="E86" i="5" s="1"/>
  <c r="E94" i="5" a="1"/>
  <c r="E94" i="5" s="1"/>
  <c r="F10" i="5" a="1"/>
  <c r="F10" i="5" s="1"/>
  <c r="F18" i="5" a="1"/>
  <c r="F18" i="5" s="1"/>
  <c r="F26" i="5" a="1"/>
  <c r="F26" i="5" s="1"/>
  <c r="F34" i="5" a="1"/>
  <c r="F34" i="5" s="1"/>
  <c r="F42" i="5" a="1"/>
  <c r="F42" i="5" s="1"/>
  <c r="F50" i="5" a="1"/>
  <c r="F50" i="5" s="1"/>
  <c r="F58" i="5" a="1"/>
  <c r="F58" i="5" s="1"/>
  <c r="F66" i="5" a="1"/>
  <c r="F66" i="5" s="1"/>
  <c r="F74" i="5" a="1"/>
  <c r="F74" i="5" s="1"/>
  <c r="F82" i="5" a="1"/>
  <c r="F82" i="5" s="1"/>
  <c r="F90" i="5" a="1"/>
  <c r="F90" i="5" s="1"/>
  <c r="F98" i="5" a="1"/>
  <c r="F98" i="5" s="1"/>
  <c r="G14" i="5" a="1"/>
  <c r="G14" i="5" s="1"/>
  <c r="G22" i="5" a="1"/>
  <c r="G22" i="5" s="1"/>
  <c r="G30" i="5" a="1"/>
  <c r="G30" i="5" s="1"/>
  <c r="G38" i="5" a="1"/>
  <c r="G38" i="5" s="1"/>
  <c r="G46" i="5" a="1"/>
  <c r="G46" i="5" s="1"/>
  <c r="G54" i="5" a="1"/>
  <c r="G54" i="5" s="1"/>
  <c r="G62" i="5" a="1"/>
  <c r="G62" i="5" s="1"/>
  <c r="G70" i="5" a="1"/>
  <c r="G70" i="5" s="1"/>
  <c r="G78" i="5" a="1"/>
  <c r="G78" i="5" s="1"/>
  <c r="G86" i="5" a="1"/>
  <c r="G86" i="5" s="1"/>
  <c r="G94" i="5" a="1"/>
  <c r="G94" i="5" s="1"/>
  <c r="H10" i="5" a="1"/>
  <c r="H10" i="5" s="1"/>
  <c r="H18" i="5" a="1"/>
  <c r="H18" i="5" s="1"/>
  <c r="H26" i="5" a="1"/>
  <c r="H26" i="5" s="1"/>
  <c r="H34" i="5" a="1"/>
  <c r="H34" i="5" s="1"/>
  <c r="H42" i="5" a="1"/>
  <c r="H42" i="5" s="1"/>
  <c r="H50" i="5" a="1"/>
  <c r="H50" i="5" s="1"/>
  <c r="H58" i="5" a="1"/>
  <c r="H58" i="5" s="1"/>
  <c r="H66" i="5" a="1"/>
  <c r="H66" i="5" s="1"/>
  <c r="H74" i="5" a="1"/>
  <c r="H74" i="5" s="1"/>
  <c r="H82" i="5" a="1"/>
  <c r="H82" i="5" s="1"/>
  <c r="H90" i="5" a="1"/>
  <c r="H90" i="5" s="1"/>
  <c r="H98" i="5" a="1"/>
  <c r="H98" i="5" s="1"/>
  <c r="G8" i="5" a="1"/>
  <c r="G8" i="5" s="1"/>
  <c r="G7" i="5" a="1"/>
  <c r="G7" i="5" s="1"/>
  <c r="G263" i="5" a="1"/>
  <c r="G263" i="5" s="1"/>
  <c r="G449" i="5" a="1"/>
  <c r="G449" i="5" s="1"/>
  <c r="H117" i="5" a="1"/>
  <c r="H117" i="5" s="1"/>
  <c r="H181" i="5" a="1"/>
  <c r="H181" i="5" s="1"/>
  <c r="H245" i="5" a="1"/>
  <c r="H245" i="5" s="1"/>
  <c r="H309" i="5" a="1"/>
  <c r="H309" i="5" s="1"/>
  <c r="H373" i="5" a="1"/>
  <c r="H373" i="5" s="1"/>
  <c r="H437" i="5" a="1"/>
  <c r="H437" i="5" s="1"/>
  <c r="B9" i="5" a="1"/>
  <c r="B9" i="5" s="1"/>
  <c r="B73" i="5" a="1"/>
  <c r="B73" i="5" s="1"/>
  <c r="C15" i="5" a="1"/>
  <c r="C15" i="5" s="1"/>
  <c r="C37" i="5" a="1"/>
  <c r="C37" i="5" s="1"/>
  <c r="C55" i="5" a="1"/>
  <c r="C55" i="5" s="1"/>
  <c r="C64" i="5" a="1"/>
  <c r="C64" i="5" s="1"/>
  <c r="C82" i="5" a="1"/>
  <c r="C82" i="5" s="1"/>
  <c r="D9" i="5" a="1"/>
  <c r="D9" i="5" s="1"/>
  <c r="D27" i="5" a="1"/>
  <c r="D27" i="5" s="1"/>
  <c r="D54" i="5" a="1"/>
  <c r="D54" i="5" s="1"/>
  <c r="D91" i="5" a="1"/>
  <c r="D91" i="5" s="1"/>
  <c r="E15" i="5" a="1"/>
  <c r="E15" i="5" s="1"/>
  <c r="E47" i="5" a="1"/>
  <c r="E47" i="5" s="1"/>
  <c r="E71" i="5" a="1"/>
  <c r="E71" i="5" s="1"/>
  <c r="C86" i="5" a="1"/>
  <c r="C86" i="5" s="1"/>
  <c r="D67" i="5" a="1"/>
  <c r="D67" i="5" s="1"/>
  <c r="E42" i="5" a="1"/>
  <c r="E42" i="5" s="1"/>
  <c r="E90" i="5" a="1"/>
  <c r="E90" i="5" s="1"/>
  <c r="F30" i="5" a="1"/>
  <c r="F30" i="5" s="1"/>
  <c r="F62" i="5" a="1"/>
  <c r="F62" i="5" s="1"/>
  <c r="F94" i="5" a="1"/>
  <c r="F94" i="5" s="1"/>
  <c r="G34" i="5" a="1"/>
  <c r="G34" i="5" s="1"/>
  <c r="G66" i="5" a="1"/>
  <c r="G66" i="5" s="1"/>
  <c r="G98" i="5" a="1"/>
  <c r="G98" i="5" s="1"/>
  <c r="H38" i="5" a="1"/>
  <c r="H38" i="5" s="1"/>
  <c r="H70" i="5" a="1"/>
  <c r="H70" i="5" s="1"/>
  <c r="C8" i="5" a="1"/>
  <c r="C8" i="5" s="1"/>
  <c r="C95" i="5" a="1"/>
  <c r="C95" i="5" s="1"/>
  <c r="D76" i="5" a="1"/>
  <c r="D76" i="5" s="1"/>
  <c r="E50" i="5" a="1"/>
  <c r="E50" i="5" s="1"/>
  <c r="E95" i="5" a="1"/>
  <c r="E95" i="5" s="1"/>
  <c r="F35" i="5" a="1"/>
  <c r="F35" i="5" s="1"/>
  <c r="F67" i="5" a="1"/>
  <c r="F67" i="5" s="1"/>
  <c r="F99" i="5" a="1"/>
  <c r="F99" i="5" s="1"/>
  <c r="G39" i="5" a="1"/>
  <c r="G39" i="5" s="1"/>
  <c r="G71" i="5" a="1"/>
  <c r="G71" i="5" s="1"/>
  <c r="H11" i="5" a="1"/>
  <c r="H11" i="5" s="1"/>
  <c r="H43" i="5" a="1"/>
  <c r="H43" i="5" s="1"/>
  <c r="H75" i="5" a="1"/>
  <c r="H75" i="5" s="1"/>
  <c r="H8" i="5" a="1"/>
  <c r="H8" i="5" s="1"/>
  <c r="D12" i="5" a="1"/>
  <c r="D12" i="5" s="1"/>
  <c r="D85" i="5" a="1"/>
  <c r="D85" i="5" s="1"/>
  <c r="E58" i="5" a="1"/>
  <c r="E58" i="5" s="1"/>
  <c r="E98" i="5" a="1"/>
  <c r="E98" i="5" s="1"/>
  <c r="F38" i="5" a="1"/>
  <c r="F38" i="5" s="1"/>
  <c r="F70" i="5" a="1"/>
  <c r="F70" i="5" s="1"/>
  <c r="G10" i="5" a="1"/>
  <c r="G10" i="5" s="1"/>
  <c r="G42" i="5" a="1"/>
  <c r="G42" i="5" s="1"/>
  <c r="G74" i="5" a="1"/>
  <c r="G74" i="5" s="1"/>
  <c r="H14" i="5" a="1"/>
  <c r="H14" i="5" s="1"/>
  <c r="H46" i="5" a="1"/>
  <c r="H46" i="5" s="1"/>
  <c r="H78" i="5" a="1"/>
  <c r="H78" i="5" s="1"/>
  <c r="H7" i="5" a="1"/>
  <c r="H7" i="5" s="1"/>
  <c r="D21" i="5" a="1"/>
  <c r="D21" i="5" s="1"/>
  <c r="D94" i="5" a="1"/>
  <c r="D94" i="5" s="1"/>
  <c r="E66" i="5" a="1"/>
  <c r="E66" i="5" s="1"/>
  <c r="F11" i="5" a="1"/>
  <c r="F11" i="5" s="1"/>
  <c r="F43" i="5" a="1"/>
  <c r="F43" i="5" s="1"/>
  <c r="F75" i="5" a="1"/>
  <c r="F75" i="5" s="1"/>
  <c r="G15" i="5" a="1"/>
  <c r="G15" i="5" s="1"/>
  <c r="G47" i="5" a="1"/>
  <c r="G47" i="5" s="1"/>
  <c r="G79" i="5" a="1"/>
  <c r="G79" i="5" s="1"/>
  <c r="H19" i="5" a="1"/>
  <c r="H19" i="5" s="1"/>
  <c r="H51" i="5" a="1"/>
  <c r="H51" i="5" s="1"/>
  <c r="H83" i="5" a="1"/>
  <c r="H83" i="5" s="1"/>
  <c r="H35" i="5" a="1"/>
  <c r="H35" i="5" s="1"/>
  <c r="D30" i="5" a="1"/>
  <c r="D30" i="5" s="1"/>
  <c r="E10" i="5" a="1"/>
  <c r="E10" i="5" s="1"/>
  <c r="E74" i="5" a="1"/>
  <c r="E74" i="5" s="1"/>
  <c r="F14" i="5" a="1"/>
  <c r="F14" i="5" s="1"/>
  <c r="F46" i="5" a="1"/>
  <c r="F46" i="5" s="1"/>
  <c r="F78" i="5" a="1"/>
  <c r="F78" i="5" s="1"/>
  <c r="G18" i="5" a="1"/>
  <c r="G18" i="5" s="1"/>
  <c r="G50" i="5" a="1"/>
  <c r="G50" i="5" s="1"/>
  <c r="G82" i="5" a="1"/>
  <c r="G82" i="5" s="1"/>
  <c r="H22" i="5" a="1"/>
  <c r="H22" i="5" s="1"/>
  <c r="H54" i="5" a="1"/>
  <c r="H54" i="5" s="1"/>
  <c r="H86" i="5" a="1"/>
  <c r="H86" i="5" s="1"/>
  <c r="G95" i="5" a="1"/>
  <c r="G95" i="5" s="1"/>
  <c r="D39" i="5" a="1"/>
  <c r="D39" i="5" s="1"/>
  <c r="E18" i="5" a="1"/>
  <c r="E18" i="5" s="1"/>
  <c r="E79" i="5" a="1"/>
  <c r="E79" i="5" s="1"/>
  <c r="F19" i="5" a="1"/>
  <c r="F19" i="5" s="1"/>
  <c r="F51" i="5" a="1"/>
  <c r="F51" i="5" s="1"/>
  <c r="F83" i="5" a="1"/>
  <c r="F83" i="5" s="1"/>
  <c r="G23" i="5" a="1"/>
  <c r="G23" i="5" s="1"/>
  <c r="G55" i="5" a="1"/>
  <c r="G55" i="5" s="1"/>
  <c r="G87" i="5" a="1"/>
  <c r="G87" i="5" s="1"/>
  <c r="H27" i="5" a="1"/>
  <c r="H27" i="5" s="1"/>
  <c r="H59" i="5" a="1"/>
  <c r="H59" i="5" s="1"/>
  <c r="H91" i="5" a="1"/>
  <c r="H91" i="5" s="1"/>
  <c r="H99" i="5" a="1"/>
  <c r="H99" i="5" s="1"/>
  <c r="D49" i="5" a="1"/>
  <c r="D49" i="5" s="1"/>
  <c r="E26" i="5" a="1"/>
  <c r="E26" i="5" s="1"/>
  <c r="E82" i="5" a="1"/>
  <c r="E82" i="5" s="1"/>
  <c r="F22" i="5" a="1"/>
  <c r="F22" i="5" s="1"/>
  <c r="F54" i="5" a="1"/>
  <c r="F54" i="5" s="1"/>
  <c r="F86" i="5" a="1"/>
  <c r="F86" i="5" s="1"/>
  <c r="G26" i="5" a="1"/>
  <c r="G26" i="5" s="1"/>
  <c r="G58" i="5" a="1"/>
  <c r="G58" i="5" s="1"/>
  <c r="G90" i="5" a="1"/>
  <c r="G90" i="5" s="1"/>
  <c r="H30" i="5" a="1"/>
  <c r="H30" i="5" s="1"/>
  <c r="H62" i="5" a="1"/>
  <c r="H62" i="5" s="1"/>
  <c r="H94" i="5" a="1"/>
  <c r="H94" i="5" s="1"/>
  <c r="H67" i="5" a="1"/>
  <c r="H67" i="5" s="1"/>
  <c r="C77" i="5" a="1"/>
  <c r="C77" i="5" s="1"/>
  <c r="D58" i="5" a="1"/>
  <c r="D58" i="5" s="1"/>
  <c r="E34" i="5" a="1"/>
  <c r="E34" i="5" s="1"/>
  <c r="E87" i="5" a="1"/>
  <c r="E87" i="5" s="1"/>
  <c r="F27" i="5" a="1"/>
  <c r="F27" i="5" s="1"/>
  <c r="F59" i="5" a="1"/>
  <c r="F59" i="5" s="1"/>
  <c r="F91" i="5" a="1"/>
  <c r="F91" i="5" s="1"/>
  <c r="G31" i="5" a="1"/>
  <c r="G31" i="5" s="1"/>
  <c r="G63" i="5" a="1"/>
  <c r="G63" i="5" s="1"/>
  <c r="E5" i="5" a="1"/>
  <c r="E5" i="5" s="1"/>
  <c r="E6" i="5" a="1"/>
  <c r="E6" i="5" s="1"/>
  <c r="D5" i="5" a="1"/>
  <c r="D5" i="5" s="1"/>
  <c r="C5" i="5" a="1"/>
  <c r="C5" i="5" s="1"/>
  <c r="E7" i="5" a="1"/>
  <c r="E7" i="5" s="1"/>
  <c r="D6" i="5" a="1"/>
  <c r="D6" i="5" s="1"/>
  <c r="D7" i="5" a="1"/>
  <c r="D7" i="5" s="1"/>
  <c r="F6" i="5" a="1"/>
  <c r="F6" i="5" s="1"/>
  <c r="F7" i="5" a="1"/>
  <c r="F7" i="5" s="1"/>
  <c r="C7" i="5" a="1"/>
  <c r="C7" i="5" s="1"/>
  <c r="C6" i="5" a="1"/>
  <c r="C6" i="5" s="1"/>
  <c r="H4" i="6"/>
  <c r="D15" i="6" s="1"/>
  <c r="B6" i="5" l="1" a="1"/>
  <c r="B6" i="5" s="1"/>
  <c r="B7" i="5" a="1"/>
  <c r="B7" i="5" s="1"/>
  <c r="B5" i="5" a="1"/>
  <c r="B5" i="5" s="1"/>
  <c r="B5" i="8" l="1" a="1"/>
  <c r="B5" i="8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<sst xmlns="http://schemas.openxmlformats.org/spreadsheetml/2006/main" count="43" uniqueCount="22">
  <si>
    <t>Acteurs</t>
  </si>
  <si>
    <t>TÂCHES</t>
  </si>
  <si>
    <t>Date de début</t>
  </si>
  <si>
    <t>Date de fin</t>
  </si>
  <si>
    <t>Etat</t>
  </si>
  <si>
    <t>Échéance</t>
  </si>
  <si>
    <t>Projet 2</t>
  </si>
  <si>
    <t>Année</t>
  </si>
  <si>
    <t>Planning hebdomadaire</t>
  </si>
  <si>
    <t xml:space="preserve">Semaine du </t>
  </si>
  <si>
    <t>Objectifs hebdomadaires</t>
  </si>
  <si>
    <t>Projet</t>
  </si>
  <si>
    <t>Jour</t>
  </si>
  <si>
    <t>Catégorie tâche</t>
  </si>
  <si>
    <t>Tâches</t>
  </si>
  <si>
    <t>Durée</t>
  </si>
  <si>
    <t>U/I</t>
  </si>
  <si>
    <t>Catégorie de tâche</t>
  </si>
  <si>
    <t>Coller en valeur régulièrement l'historique dans l'onglet histo BRUT pour assurer une sauvegarde</t>
  </si>
  <si>
    <t>Semaine</t>
  </si>
  <si>
    <t>Documents annexes (si besoin)</t>
  </si>
  <si>
    <t>Date échéance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</si>
</sst>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F400]h:mm:ss\ AM/PM"/>
  </numFmts>
  <fonts count="23" x14ac:knownFonts="1">
    <font>
      <sz val="11"/>
      <color theme="1"/>
      <name val="Calibri"/>
      <family val="2"/>
      <scheme val="minor"/>
    </font>
    <font>
      <sz val="9"/>
      <color theme="0"/>
      <name val="Marianne"/>
    </font>
    <font>
      <sz val="8"/>
      <name val="Marianne Light"/>
    </font>
    <font>
      <sz val="11"/>
      <color theme="1" tint="0.24994659260841701"/>
      <name val="Calibri"/>
      <family val="2"/>
      <scheme val="minor"/>
    </font>
    <font>
      <sz val="14"/>
      <color theme="1" tint="0.24994659260841701"/>
      <name val="Calibri"/>
      <family val="4"/>
      <scheme val="minor"/>
    </font>
    <font>
      <sz val="12"/>
      <color theme="1" tint="0.24994659260841701"/>
      <name val="Calibri"/>
      <family val="4"/>
      <scheme val="minor"/>
    </font>
    <font>
      <sz val="20"/>
      <color theme="1" tint="0.24994659260841701"/>
      <name val="Calibri Light"/>
      <family val="2"/>
      <scheme val="major"/>
    </font>
    <font>
      <sz val="20"/>
      <color theme="0"/>
      <name val="Calibri Light"/>
      <family val="2"/>
      <scheme val="major"/>
    </font>
    <font>
      <b/>
      <sz val="22"/>
      <color theme="0"/>
      <name val="Calibri Light"/>
      <family val="2"/>
      <scheme val="major"/>
    </font>
    <font>
      <b/>
      <sz val="12"/>
      <color rgb="FF002060"/>
      <name val="Calibri"/>
      <family val="2"/>
      <scheme val="minor"/>
    </font>
    <font>
      <u/>
      <sz val="12"/>
      <color theme="1" tint="0.24994659260841701"/>
      <name val="Calibri"/>
      <family val="4"/>
      <scheme val="minor"/>
    </font>
    <font>
      <sz val="12"/>
      <color theme="1" tint="0.24994659260841701"/>
      <name val="Calibri Light"/>
      <family val="2"/>
      <scheme val="major"/>
    </font>
    <font>
      <b/>
      <sz val="12"/>
      <color theme="1" tint="0.24994659260841701"/>
      <name val="Calibri Light"/>
      <family val="2"/>
      <scheme val="major"/>
    </font>
    <font>
      <sz val="12"/>
      <color theme="0"/>
      <name val="Calibri Light"/>
      <family val="2"/>
      <scheme val="major"/>
    </font>
    <font>
      <sz val="12"/>
      <color theme="1" tint="0.24994659260841701"/>
      <name val="Calibri"/>
      <family val="2"/>
      <scheme val="minor"/>
    </font>
    <font>
      <sz val="10"/>
      <color rgb="FF002060"/>
      <name val="Marianne"/>
    </font>
    <font>
      <sz val="10"/>
      <color theme="1" tint="0.24994659260841701"/>
      <name val="Marianne"/>
    </font>
    <font>
      <b/>
      <sz val="10"/>
      <color theme="1" tint="0.24994659260841701"/>
      <name val="Marianne"/>
    </font>
    <font>
      <sz val="11"/>
      <color theme="4" tint="-0.249977111117893"/>
      <name val="Calibri"/>
      <family val="2"/>
      <scheme val="minor"/>
    </font>
    <font>
      <sz val="12"/>
      <color rgb="FF34373A"/>
      <name val="Courier New"/>
      <family val="3"/>
    </font>
    <font>
      <b/>
      <sz val="16"/>
      <color theme="1" tint="0.2499465926084170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dotted">
        <color rgb="FFA6A6A6"/>
      </bottom>
      <diagonal/>
    </border>
    <border>
      <left style="medium">
        <color theme="0" tint="-0.24994659260841701"/>
      </left>
      <right style="medium">
        <color theme="0" tint="-0.24994659260841701"/>
      </right>
      <top style="dotted">
        <color rgb="FFA6A6A6"/>
      </top>
      <bottom style="dotted">
        <color rgb="FFA6A6A6"/>
      </bottom>
      <diagonal/>
    </border>
    <border>
      <left style="medium">
        <color theme="0" tint="-0.24994659260841701"/>
      </left>
      <right style="medium">
        <color theme="0" tint="-0.24994659260841701"/>
      </right>
      <top style="dotted">
        <color rgb="FFA6A6A6"/>
      </top>
      <bottom style="medium">
        <color theme="0" tint="-0.24994659260841701"/>
      </bottom>
      <diagonal/>
    </border>
  </borders>
  <cellStyleXfs count="3">
    <xf numFmtId="0" fontId="0" fillId="0" borderId="0"/>
    <xf numFmtId="0" fontId="3" fillId="0" borderId="0"/>
    <xf numFmtId="0" fontId="21" fillId="0" borderId="0" applyNumberFormat="0" applyFill="0" applyBorder="0" applyAlignment="0" applyProtection="0"/>
  </cellStyleXfs>
  <cellXfs count="90">
    <xf numFmtId="0" fontId="0" fillId="0" borderId="0" xfId="0"/>
    <xf numFmtId="0" fontId="0" fillId="2" borderId="0" xfId="0" applyFill="1"/>
    <xf numFmtId="0" fontId="1" fillId="0" borderId="0" xfId="0" applyFont="1"/>
    <xf numFmtId="0" fontId="1" fillId="0" borderId="0" xfId="0" applyFont="1" applyAlignment="1">
      <alignment horizontal="center"/>
    </xf>
    <xf numFmtId="14" fontId="2" fillId="0" borderId="0" xfId="0" applyNumberFormat="1" applyFont="1" applyAlignment="1">
      <alignment horizontal="left" vertical="center"/>
    </xf>
    <xf numFmtId="0" fontId="4" fillId="0" borderId="0" xfId="1" applyFont="1" applyAlignment="1" applyProtection="1">
      <alignment vertical="center"/>
      <protection locked="0"/>
    </xf>
    <xf numFmtId="14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0" fontId="5" fillId="4" borderId="0" xfId="1" applyFont="1" applyFill="1" applyAlignment="1">
      <alignment horizontal="center" vertical="center"/>
    </xf>
    <xf numFmtId="0" fontId="4" fillId="2" borderId="0" xfId="1" applyFont="1" applyFill="1" applyAlignment="1">
      <alignment vertical="center"/>
    </xf>
    <xf numFmtId="0" fontId="3" fillId="0" borderId="0" xfId="1"/>
    <xf numFmtId="0" fontId="6" fillId="4" borderId="0" xfId="1" applyFont="1" applyFill="1"/>
    <xf numFmtId="0" fontId="6" fillId="4" borderId="0" xfId="1" applyFont="1" applyFill="1" applyAlignment="1">
      <alignment horizontal="center"/>
    </xf>
    <xf numFmtId="0" fontId="6" fillId="2" borderId="0" xfId="1" applyFont="1" applyFill="1" applyAlignment="1" applyProtection="1">
      <alignment vertical="center"/>
      <protection locked="0"/>
    </xf>
    <xf numFmtId="0" fontId="7" fillId="2" borderId="0" xfId="1" applyFont="1" applyFill="1" applyAlignment="1">
      <alignment vertical="center"/>
    </xf>
    <xf numFmtId="0" fontId="6" fillId="2" borderId="0" xfId="1" applyFont="1" applyFill="1"/>
    <xf numFmtId="0" fontId="6" fillId="0" borderId="0" xfId="1" applyFont="1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vertical="center"/>
      <protection locked="0"/>
    </xf>
    <xf numFmtId="0" fontId="8" fillId="2" borderId="0" xfId="1" applyFont="1" applyFill="1" applyAlignment="1">
      <alignment vertical="center"/>
    </xf>
    <xf numFmtId="0" fontId="4" fillId="4" borderId="0" xfId="1" applyFont="1" applyFill="1" applyAlignment="1">
      <alignment vertical="center"/>
    </xf>
    <xf numFmtId="0" fontId="9" fillId="4" borderId="0" xfId="1" applyFont="1" applyFill="1" applyAlignment="1">
      <alignment horizontal="center" vertical="center"/>
    </xf>
    <xf numFmtId="0" fontId="10" fillId="2" borderId="0" xfId="1" applyFont="1" applyFill="1" applyAlignment="1">
      <alignment horizontal="center" vertical="center"/>
    </xf>
    <xf numFmtId="0" fontId="3" fillId="2" borderId="0" xfId="1" applyFill="1"/>
    <xf numFmtId="0" fontId="5" fillId="0" borderId="0" xfId="1" applyFont="1" applyAlignment="1">
      <alignment vertical="center"/>
    </xf>
    <xf numFmtId="0" fontId="5" fillId="4" borderId="0" xfId="1" applyFont="1" applyFill="1" applyAlignment="1">
      <alignment vertical="center"/>
    </xf>
    <xf numFmtId="0" fontId="14" fillId="2" borderId="0" xfId="1" applyFont="1" applyFill="1"/>
    <xf numFmtId="0" fontId="14" fillId="0" borderId="0" xfId="1" applyFont="1"/>
    <xf numFmtId="0" fontId="5" fillId="0" borderId="0" xfId="1" applyFont="1" applyAlignment="1" applyProtection="1">
      <alignment vertical="center"/>
      <protection locked="0"/>
    </xf>
    <xf numFmtId="0" fontId="3" fillId="4" borderId="0" xfId="1" applyFill="1"/>
    <xf numFmtId="0" fontId="10" fillId="2" borderId="0" xfId="1" applyFont="1" applyFill="1" applyAlignment="1" applyProtection="1">
      <alignment horizontal="center"/>
      <protection locked="0"/>
    </xf>
    <xf numFmtId="0" fontId="4" fillId="0" borderId="0" xfId="1" applyFont="1" applyProtection="1">
      <protection locked="0"/>
    </xf>
    <xf numFmtId="0" fontId="10" fillId="2" borderId="0" xfId="1" applyFont="1" applyFill="1" applyAlignment="1" applyProtection="1">
      <alignment horizontal="center" vertical="center"/>
      <protection locked="0"/>
    </xf>
    <xf numFmtId="0" fontId="3" fillId="0" borderId="0" xfId="1" applyProtection="1">
      <protection locked="0"/>
    </xf>
    <xf numFmtId="0" fontId="5" fillId="2" borderId="0" xfId="1" applyFont="1" applyFill="1" applyAlignment="1" applyProtection="1">
      <alignment horizontal="center" vertical="center"/>
      <protection locked="0"/>
    </xf>
    <xf numFmtId="0" fontId="4" fillId="2" borderId="0" xfId="1" applyFont="1" applyFill="1" applyAlignment="1" applyProtection="1">
      <alignment vertical="center"/>
      <protection locked="0"/>
    </xf>
    <xf numFmtId="0" fontId="5" fillId="4" borderId="0" xfId="1" applyFont="1" applyFill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1" fillId="5" borderId="0" xfId="0" applyFont="1" applyFill="1"/>
    <xf numFmtId="0" fontId="1" fillId="5" borderId="0" xfId="0" applyFont="1" applyFill="1" applyAlignment="1">
      <alignment horizontal="center"/>
    </xf>
    <xf numFmtId="14" fontId="0" fillId="2" borderId="0" xfId="0" applyNumberFormat="1" applyFill="1"/>
    <xf numFmtId="0" fontId="0" fillId="2" borderId="0" xfId="0" applyNumberFormat="1" applyFill="1"/>
    <xf numFmtId="0" fontId="2" fillId="0" borderId="0" xfId="0" applyNumberFormat="1" applyFont="1" applyAlignment="1">
      <alignment horizontal="left" vertical="center"/>
    </xf>
    <xf numFmtId="0" fontId="18" fillId="6" borderId="0" xfId="0" applyFont="1" applyFill="1"/>
    <xf numFmtId="0" fontId="0" fillId="6" borderId="0" xfId="0" applyFill="1"/>
    <xf numFmtId="0" fontId="7" fillId="4" borderId="0" xfId="1" applyFont="1" applyFill="1" applyAlignment="1">
      <alignment vertical="center"/>
    </xf>
    <xf numFmtId="0" fontId="16" fillId="4" borderId="0" xfId="1" applyFont="1" applyFill="1" applyAlignment="1" applyProtection="1">
      <alignment vertical="center"/>
      <protection locked="0"/>
    </xf>
    <xf numFmtId="0" fontId="16" fillId="4" borderId="0" xfId="1" applyFont="1" applyFill="1" applyAlignment="1" applyProtection="1">
      <alignment horizontal="center" vertical="center"/>
      <protection locked="0"/>
    </xf>
    <xf numFmtId="0" fontId="17" fillId="4" borderId="0" xfId="1" applyFont="1" applyFill="1" applyAlignment="1" applyProtection="1">
      <alignment horizontal="center" vertical="center"/>
      <protection locked="0"/>
    </xf>
    <xf numFmtId="14" fontId="16" fillId="4" borderId="0" xfId="1" applyNumberFormat="1" applyFont="1" applyFill="1" applyAlignment="1" applyProtection="1">
      <alignment horizontal="center" vertical="center"/>
      <protection locked="0"/>
    </xf>
    <xf numFmtId="0" fontId="17" fillId="4" borderId="0" xfId="1" applyNumberFormat="1" applyFont="1" applyFill="1" applyAlignment="1" applyProtection="1">
      <alignment horizontal="center" vertical="center"/>
      <protection locked="0"/>
    </xf>
    <xf numFmtId="164" fontId="16" fillId="4" borderId="0" xfId="1" applyNumberFormat="1" applyFont="1" applyFill="1" applyAlignment="1" applyProtection="1">
      <alignment horizontal="left" vertical="center"/>
      <protection locked="0"/>
    </xf>
    <xf numFmtId="14" fontId="16" fillId="4" borderId="0" xfId="1" applyNumberFormat="1" applyFont="1" applyFill="1" applyAlignment="1" applyProtection="1">
      <alignment vertical="center" wrapText="1"/>
      <protection locked="0"/>
    </xf>
    <xf numFmtId="14" fontId="2" fillId="0" borderId="0" xfId="0" applyNumberFormat="1" applyFont="1" applyFill="1" applyAlignment="1">
      <alignment horizontal="left" vertical="center"/>
    </xf>
    <xf numFmtId="14" fontId="2" fillId="0" borderId="0" xfId="0" applyNumberFormat="1" applyFont="1" applyFill="1" applyAlignment="1">
      <alignment horizontal="left" vertical="center" wrapText="1"/>
    </xf>
    <xf numFmtId="0" fontId="2" fillId="0" borderId="0" xfId="0" applyNumberFormat="1" applyFont="1" applyFill="1" applyAlignment="1">
      <alignment wrapText="1"/>
    </xf>
    <xf numFmtId="0" fontId="19" fillId="2" borderId="0" xfId="0" applyFont="1" applyFill="1"/>
    <xf numFmtId="0" fontId="5" fillId="0" borderId="0" xfId="1" applyFont="1" applyAlignment="1">
      <alignment horizontal="left" vertical="center"/>
    </xf>
    <xf numFmtId="0" fontId="6" fillId="4" borderId="0" xfId="1" applyFont="1" applyFill="1" applyAlignment="1">
      <alignment horizontal="left"/>
    </xf>
    <xf numFmtId="0" fontId="5" fillId="4" borderId="0" xfId="1" applyFont="1" applyFill="1" applyAlignment="1">
      <alignment horizontal="left" vertical="center"/>
    </xf>
    <xf numFmtId="0" fontId="13" fillId="8" borderId="1" xfId="1" applyFont="1" applyFill="1" applyBorder="1" applyAlignment="1">
      <alignment horizontal="left" vertical="center"/>
    </xf>
    <xf numFmtId="0" fontId="5" fillId="2" borderId="2" xfId="1" applyFont="1" applyFill="1" applyBorder="1" applyAlignment="1" applyProtection="1">
      <alignment horizontal="left" wrapText="1"/>
      <protection locked="0"/>
    </xf>
    <xf numFmtId="0" fontId="5" fillId="2" borderId="3" xfId="1" applyFont="1" applyFill="1" applyBorder="1" applyAlignment="1" applyProtection="1">
      <alignment horizontal="left" vertical="center"/>
      <protection locked="0"/>
    </xf>
    <xf numFmtId="0" fontId="5" fillId="2" borderId="4" xfId="1" applyFont="1" applyFill="1" applyBorder="1" applyAlignment="1" applyProtection="1">
      <alignment horizontal="left" vertical="center"/>
      <protection locked="0"/>
    </xf>
    <xf numFmtId="0" fontId="3" fillId="4" borderId="0" xfId="1" applyFill="1" applyAlignment="1">
      <alignment horizontal="left"/>
    </xf>
    <xf numFmtId="0" fontId="16" fillId="4" borderId="0" xfId="1" applyFont="1" applyFill="1" applyAlignment="1" applyProtection="1">
      <alignment horizontal="left" vertical="center" wrapText="1"/>
      <protection locked="0"/>
    </xf>
    <xf numFmtId="0" fontId="5" fillId="0" borderId="0" xfId="1" applyFont="1" applyAlignment="1" applyProtection="1">
      <alignment horizontal="left" vertical="center"/>
      <protection locked="0"/>
    </xf>
    <xf numFmtId="0" fontId="6" fillId="4" borderId="0" xfId="1" applyFont="1" applyFill="1" applyAlignment="1" applyProtection="1">
      <alignment vertical="center"/>
      <protection locked="0"/>
    </xf>
    <xf numFmtId="0" fontId="8" fillId="4" borderId="0" xfId="1" applyFont="1" applyFill="1" applyAlignment="1">
      <alignment vertical="center"/>
    </xf>
    <xf numFmtId="14" fontId="5" fillId="4" borderId="0" xfId="1" applyNumberFormat="1" applyFont="1" applyFill="1" applyAlignment="1">
      <alignment horizontal="center" vertical="center"/>
    </xf>
    <xf numFmtId="0" fontId="20" fillId="4" borderId="0" xfId="1" applyFont="1" applyFill="1" applyAlignment="1" applyProtection="1">
      <alignment horizontal="center" vertical="center"/>
      <protection locked="0"/>
    </xf>
    <xf numFmtId="14" fontId="20" fillId="4" borderId="0" xfId="1" applyNumberFormat="1" applyFont="1" applyFill="1" applyAlignment="1">
      <alignment horizontal="left" vertical="center"/>
    </xf>
    <xf numFmtId="0" fontId="15" fillId="3" borderId="0" xfId="1" applyFont="1" applyFill="1" applyAlignment="1" applyProtection="1">
      <alignment vertical="center"/>
      <protection locked="0"/>
    </xf>
    <xf numFmtId="0" fontId="15" fillId="3" borderId="0" xfId="1" applyFont="1" applyFill="1" applyAlignment="1" applyProtection="1">
      <alignment horizontal="center" vertical="center"/>
      <protection locked="0"/>
    </xf>
    <xf numFmtId="0" fontId="15" fillId="3" borderId="0" xfId="1" applyFont="1" applyFill="1" applyAlignment="1" applyProtection="1">
      <alignment horizontal="center" vertical="center" wrapText="1"/>
      <protection locked="0"/>
    </xf>
    <xf numFmtId="0" fontId="15" fillId="3" borderId="0" xfId="1" applyFont="1" applyFill="1" applyAlignment="1" applyProtection="1">
      <alignment horizontal="left" vertical="center"/>
      <protection locked="0"/>
    </xf>
    <xf numFmtId="0" fontId="16" fillId="4" borderId="0" xfId="1" applyFont="1" applyFill="1" applyAlignment="1" applyProtection="1">
      <alignment horizontal="left" vertical="center"/>
      <protection locked="0"/>
    </xf>
    <xf numFmtId="0" fontId="3" fillId="4" borderId="0" xfId="1" applyFill="1" applyAlignment="1">
      <alignment horizontal="center"/>
    </xf>
    <xf numFmtId="0" fontId="21" fillId="4" borderId="0" xfId="2" applyFill="1" applyAlignment="1" applyProtection="1">
      <alignment horizontal="left" vertical="center"/>
      <protection locked="0"/>
    </xf>
    <xf numFmtId="0" fontId="5" fillId="2" borderId="0" xfId="1" applyFont="1" applyFill="1" applyAlignment="1">
      <alignment horizontal="left" vertical="center"/>
    </xf>
    <xf numFmtId="0" fontId="7" fillId="4" borderId="0" xfId="1" applyFont="1" applyFill="1" applyAlignment="1">
      <alignment horizontal="left" vertical="center"/>
    </xf>
    <xf numFmtId="0" fontId="15" fillId="3" borderId="0" xfId="1" applyFont="1" applyFill="1" applyAlignment="1" applyProtection="1">
      <alignment horizontal="left" vertical="center" wrapText="1"/>
      <protection locked="0"/>
    </xf>
    <xf numFmtId="0" fontId="5" fillId="4" borderId="0" xfId="1" applyFont="1" applyFill="1" applyAlignment="1" applyProtection="1">
      <alignment horizontal="left" vertical="center"/>
      <protection locked="0"/>
    </xf>
    <xf numFmtId="0" fontId="6" fillId="0" borderId="0" xfId="1" applyFont="1" applyAlignment="1" applyProtection="1">
      <alignment horizontal="center"/>
      <protection locked="0"/>
    </xf>
    <xf numFmtId="0" fontId="11" fillId="2" borderId="0" xfId="1" applyFont="1" applyFill="1" applyAlignment="1">
      <alignment horizontal="right" vertical="center"/>
    </xf>
    <xf numFmtId="14" fontId="12" fillId="2" borderId="0" xfId="1" applyNumberFormat="1" applyFont="1" applyFill="1" applyAlignment="1" applyProtection="1">
      <alignment horizontal="left" vertical="center" indent="1"/>
      <protection locked="0"/>
    </xf>
    <xf numFmtId="0" fontId="8" fillId="7" borderId="0" xfId="1" applyFont="1" applyFill="1" applyAlignment="1">
      <alignment horizontal="center" vertical="center" wrapText="1"/>
    </xf>
    <xf numFmtId="0" fontId="8" fillId="7" borderId="0" xfId="1" applyFont="1" applyFill="1" applyAlignment="1">
      <alignment horizontal="left" vertical="center" wrapText="1"/>
    </xf>
  </cellXfs>
  <cellStyles count="3">
    <cellStyle name="Lien hypertexte" xfId="2" builtinId="8"/>
    <cellStyle name="Normal" xfId="0" builtinId="0"/>
    <cellStyle name="Normal 2" xfId="1" xr:uid="{1A755DE7-98C5-4161-9B7C-D5EE123EB9E2}"/>
  </cellStyles>
  <dxfs count="32">
    <dxf>
      <font>
        <strike val="0"/>
        <outline val="0"/>
        <shadow val="0"/>
        <u val="none"/>
        <vertAlign val="baseline"/>
        <sz val="8"/>
        <color auto="1"/>
        <name val="Marianne Light"/>
        <scheme val="none"/>
      </font>
      <numFmt numFmtId="0" formatCode="General"/>
      <fill>
        <patternFill patternType="none">
          <fgColor indexed="64"/>
          <bgColor auto="1"/>
        </patternFill>
      </fill>
      <alignment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Marianne Light"/>
        <scheme val="none"/>
      </font>
      <fill>
        <patternFill patternType="none">
          <fgColor rgb="FF000000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Marianne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horizontal="left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horizontal="left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numFmt numFmtId="164" formatCode="[$-F400]h:mm:ss\ AM/PM"/>
      <fill>
        <patternFill patternType="solid">
          <fgColor indexed="64"/>
          <bgColor theme="0" tint="-4.9989318521683403E-2"/>
        </patternFill>
      </fill>
      <alignment horizontal="left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002060"/>
        <name val="Marianne"/>
        <scheme val="none"/>
      </font>
      <fill>
        <patternFill patternType="solid">
          <fgColor indexed="64"/>
          <bgColor theme="3" tint="0.79998168889431442"/>
        </patternFill>
      </fill>
      <alignment vertical="center" textRotation="0" indent="0" justifyLastLine="0" shrinkToFit="0" readingOrder="0"/>
      <protection locked="0" hidden="0"/>
    </dxf>
    <dxf>
      <font>
        <b/>
        <i val="0"/>
        <color rgb="FFF4800C"/>
      </font>
    </dxf>
    <dxf>
      <font>
        <b/>
        <i val="0"/>
        <color rgb="FF00B050"/>
      </font>
    </dxf>
    <dxf>
      <fill>
        <patternFill>
          <bgColor theme="0" tint="-4.9989318521683403E-2"/>
        </patternFill>
      </fill>
    </dxf>
    <dxf>
      <fill>
        <patternFill>
          <bgColor theme="7" tint="0.79998168889431442"/>
        </patternFill>
      </fill>
    </dxf>
    <dxf>
      <border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color theme="0" tint="-4.9989318521683403E-2"/>
      </font>
      <border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ill>
        <patternFill>
          <bgColor theme="3" tint="0.79998168889431442"/>
        </patternFill>
      </fill>
    </dxf>
    <dxf>
      <font>
        <color theme="0"/>
      </font>
      <fill>
        <patternFill>
          <bgColor theme="3"/>
        </patternFill>
      </fill>
    </dxf>
  </dxfs>
  <tableStyles count="1" defaultTableStyle="TableStyleMedium2" defaultPivotStyle="PivotStyleLight16">
    <tableStyle name="Style de tableau 1" pivot="0" count="2" xr9:uid="{825565D1-973E-4E79-A2A8-5DCCF848FBC6}">
      <tableStyleElement type="headerRow" dxfId="31"/>
      <tableStyleElement type="secondRowStripe" dxfId="30"/>
    </tableStyle>
  </tableStyles>
  <colors>
    <mruColors>
      <color rgb="FFCCD4DE"/>
      <color rgb="FF6B82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4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styles" Target="styles.xml"/><Relationship Id="rId5" Type="http://schemas.microsoft.com/office/2007/relationships/slicerCache" Target="slicerCaches/slicerCache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5.xml"/><Relationship Id="rId14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Fiche projet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Fiche projet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Fiche proje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1527923</xdr:colOff>
      <xdr:row>1</xdr:row>
      <xdr:rowOff>310556</xdr:rowOff>
    </xdr:from>
    <xdr:to>
      <xdr:col>3</xdr:col>
      <xdr:colOff>286872</xdr:colOff>
      <xdr:row>2</xdr:row>
      <xdr:rowOff>455336</xdr:rowOff>
    </xdr:to>
    <xdr:sp macro="" textlink="">
      <xdr:nvSpPr>
        <xdr:cNvPr id="2" name="Ruban : Incliné vers le haut 36" descr="En-tête de section (Objet forme)">
          <a:extLst>
            <a:ext uri="{FF2B5EF4-FFF2-40B4-BE49-F238E27FC236}">
              <a16:creationId xmlns:a16="http://schemas.microsoft.com/office/drawing/2014/main" id="{969D27FB-597A-427E-89D8-99365D4AB579}"/>
            </a:ext>
            <a:ext uri="{147F2762-F138-4A5C-976F-8EAC2B608ADB}">
              <a16:predDERef xmlns:a16="http://schemas.microsoft.com/office/drawing/2014/main" pred="{8CE34F4C-40D5-4D87-96AB-95B451001771}"/>
            </a:ext>
          </a:extLst>
        </xdr:cNvPr>
        <xdr:cNvSpPr/>
      </xdr:nvSpPr>
      <xdr:spPr>
        <a:xfrm>
          <a:off x="1527923" y="534674"/>
          <a:ext cx="1587314" cy="458544"/>
        </a:xfrm>
        <a:custGeom>
          <a:avLst/>
          <a:gdLst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5680710 w 6492240"/>
            <a:gd name="connsiteY14" fmla="*/ 295275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5680710 w 6492240"/>
            <a:gd name="connsiteY11" fmla="*/ 29527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5680710 w 6492240"/>
            <a:gd name="connsiteY14" fmla="*/ 295275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90335 w 6492240"/>
            <a:gd name="connsiteY11" fmla="*/ 266700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0810 w 6492240"/>
            <a:gd name="connsiteY14" fmla="*/ 228600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90335 w 6492240"/>
            <a:gd name="connsiteY11" fmla="*/ 266700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15462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66700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15462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385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385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6637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82198 w 6500517"/>
            <a:gd name="connsiteY11" fmla="*/ 23470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1530 w 6492240"/>
            <a:gd name="connsiteY14" fmla="*/ 242003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82198 w 6492240"/>
            <a:gd name="connsiteY11" fmla="*/ 23470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6955 w 6492240"/>
            <a:gd name="connsiteY14" fmla="*/ 242003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82198 w 6492240"/>
            <a:gd name="connsiteY11" fmla="*/ 23470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5403"/>
            <a:gd name="connsiteY0" fmla="*/ 590550 h 590550"/>
            <a:gd name="connsiteX1" fmla="*/ 2231708 w 6495403"/>
            <a:gd name="connsiteY1" fmla="*/ 590550 h 590550"/>
            <a:gd name="connsiteX2" fmla="*/ 2434591 w 6495403"/>
            <a:gd name="connsiteY2" fmla="*/ 590550 h 590550"/>
            <a:gd name="connsiteX3" fmla="*/ 2231708 w 6495403"/>
            <a:gd name="connsiteY3" fmla="*/ 590550 h 590550"/>
            <a:gd name="connsiteX4" fmla="*/ 1825943 w 6495403"/>
            <a:gd name="connsiteY4" fmla="*/ 590550 h 590550"/>
            <a:gd name="connsiteX5" fmla="*/ 1825943 w 6495403"/>
            <a:gd name="connsiteY5" fmla="*/ 590550 h 590550"/>
            <a:gd name="connsiteX6" fmla="*/ 1825943 w 6495403"/>
            <a:gd name="connsiteY6" fmla="*/ 590550 h 590550"/>
            <a:gd name="connsiteX7" fmla="*/ 4666298 w 6495403"/>
            <a:gd name="connsiteY7" fmla="*/ 590550 h 590550"/>
            <a:gd name="connsiteX8" fmla="*/ 4869181 w 6495403"/>
            <a:gd name="connsiteY8" fmla="*/ 590550 h 590550"/>
            <a:gd name="connsiteX9" fmla="*/ 4666298 w 6495403"/>
            <a:gd name="connsiteY9" fmla="*/ 590550 h 590550"/>
            <a:gd name="connsiteX10" fmla="*/ 4260533 w 6495403"/>
            <a:gd name="connsiteY10" fmla="*/ 590550 h 590550"/>
            <a:gd name="connsiteX11" fmla="*/ 4260533 w 6495403"/>
            <a:gd name="connsiteY11" fmla="*/ 590550 h 590550"/>
            <a:gd name="connsiteX12" fmla="*/ 4260533 w 6495403"/>
            <a:gd name="connsiteY12" fmla="*/ 590550 h 590550"/>
            <a:gd name="connsiteX13" fmla="*/ 6492240 w 6495403"/>
            <a:gd name="connsiteY13" fmla="*/ 590550 h 590550"/>
            <a:gd name="connsiteX14" fmla="*/ 6495092 w 6495403"/>
            <a:gd name="connsiteY14" fmla="*/ 237174 h 590550"/>
            <a:gd name="connsiteX15" fmla="*/ 6492240 w 6495403"/>
            <a:gd name="connsiteY15" fmla="*/ 0 h 590550"/>
            <a:gd name="connsiteX16" fmla="*/ 4869180 w 6495403"/>
            <a:gd name="connsiteY16" fmla="*/ 0 h 590550"/>
            <a:gd name="connsiteX17" fmla="*/ 4869180 w 6495403"/>
            <a:gd name="connsiteY17" fmla="*/ 0 h 590550"/>
            <a:gd name="connsiteX18" fmla="*/ 4666297 w 6495403"/>
            <a:gd name="connsiteY18" fmla="*/ 0 h 590550"/>
            <a:gd name="connsiteX19" fmla="*/ 1825943 w 6495403"/>
            <a:gd name="connsiteY19" fmla="*/ 0 h 590550"/>
            <a:gd name="connsiteX20" fmla="*/ 1825943 w 6495403"/>
            <a:gd name="connsiteY20" fmla="*/ 0 h 590550"/>
            <a:gd name="connsiteX21" fmla="*/ 1623060 w 6495403"/>
            <a:gd name="connsiteY21" fmla="*/ 0 h 590550"/>
            <a:gd name="connsiteX22" fmla="*/ 0 w 6495403"/>
            <a:gd name="connsiteY22" fmla="*/ 0 h 590550"/>
            <a:gd name="connsiteX23" fmla="*/ 811530 w 6495403"/>
            <a:gd name="connsiteY23" fmla="*/ 295275 h 590550"/>
            <a:gd name="connsiteX24" fmla="*/ 0 w 6495403"/>
            <a:gd name="connsiteY24" fmla="*/ 590550 h 590550"/>
            <a:gd name="connsiteX0" fmla="*/ 2434590 w 6495403"/>
            <a:gd name="connsiteY0" fmla="*/ 590550 h 590550"/>
            <a:gd name="connsiteX1" fmla="*/ 2231707 w 6495403"/>
            <a:gd name="connsiteY1" fmla="*/ 590550 h 590550"/>
            <a:gd name="connsiteX2" fmla="*/ 1825943 w 6495403"/>
            <a:gd name="connsiteY2" fmla="*/ 590550 h 590550"/>
            <a:gd name="connsiteX3" fmla="*/ 1825943 w 6495403"/>
            <a:gd name="connsiteY3" fmla="*/ 590550 h 590550"/>
            <a:gd name="connsiteX4" fmla="*/ 1825943 w 6495403"/>
            <a:gd name="connsiteY4" fmla="*/ 590550 h 590550"/>
            <a:gd name="connsiteX5" fmla="*/ 2434590 w 6495403"/>
            <a:gd name="connsiteY5" fmla="*/ 590550 h 590550"/>
            <a:gd name="connsiteX6" fmla="*/ 4057650 w 6495403"/>
            <a:gd name="connsiteY6" fmla="*/ 590550 h 590550"/>
            <a:gd name="connsiteX7" fmla="*/ 4057650 w 6495403"/>
            <a:gd name="connsiteY7" fmla="*/ 590550 h 590550"/>
            <a:gd name="connsiteX8" fmla="*/ 4666298 w 6495403"/>
            <a:gd name="connsiteY8" fmla="*/ 590550 h 590550"/>
            <a:gd name="connsiteX9" fmla="*/ 4869181 w 6495403"/>
            <a:gd name="connsiteY9" fmla="*/ 590550 h 590550"/>
            <a:gd name="connsiteX10" fmla="*/ 4666298 w 6495403"/>
            <a:gd name="connsiteY10" fmla="*/ 590550 h 590550"/>
            <a:gd name="connsiteX11" fmla="*/ 4057650 w 6495403"/>
            <a:gd name="connsiteY11" fmla="*/ 590550 h 590550"/>
            <a:gd name="connsiteX0" fmla="*/ 0 w 6495403"/>
            <a:gd name="connsiteY0" fmla="*/ 590550 h 590550"/>
            <a:gd name="connsiteX1" fmla="*/ 811530 w 6495403"/>
            <a:gd name="connsiteY1" fmla="*/ 295275 h 590550"/>
            <a:gd name="connsiteX2" fmla="*/ 0 w 6495403"/>
            <a:gd name="connsiteY2" fmla="*/ 0 h 590550"/>
            <a:gd name="connsiteX3" fmla="*/ 1623060 w 6495403"/>
            <a:gd name="connsiteY3" fmla="*/ 0 h 590550"/>
            <a:gd name="connsiteX4" fmla="*/ 1623060 w 6495403"/>
            <a:gd name="connsiteY4" fmla="*/ 0 h 590550"/>
            <a:gd name="connsiteX5" fmla="*/ 1623060 w 6495403"/>
            <a:gd name="connsiteY5" fmla="*/ 0 h 590550"/>
            <a:gd name="connsiteX6" fmla="*/ 4666298 w 6495403"/>
            <a:gd name="connsiteY6" fmla="*/ 0 h 590550"/>
            <a:gd name="connsiteX7" fmla="*/ 4869181 w 6495403"/>
            <a:gd name="connsiteY7" fmla="*/ 0 h 590550"/>
            <a:gd name="connsiteX8" fmla="*/ 4869180 w 6495403"/>
            <a:gd name="connsiteY8" fmla="*/ 0 h 590550"/>
            <a:gd name="connsiteX9" fmla="*/ 4869180 w 6495403"/>
            <a:gd name="connsiteY9" fmla="*/ 0 h 590550"/>
            <a:gd name="connsiteX10" fmla="*/ 6492240 w 6495403"/>
            <a:gd name="connsiteY10" fmla="*/ 0 h 590550"/>
            <a:gd name="connsiteX11" fmla="*/ 6482198 w 6495403"/>
            <a:gd name="connsiteY11" fmla="*/ 234705 h 590550"/>
            <a:gd name="connsiteX12" fmla="*/ 6492240 w 6495403"/>
            <a:gd name="connsiteY12" fmla="*/ 590550 h 590550"/>
            <a:gd name="connsiteX13" fmla="*/ 4260533 w 6495403"/>
            <a:gd name="connsiteY13" fmla="*/ 590550 h 590550"/>
            <a:gd name="connsiteX14" fmla="*/ 4260533 w 6495403"/>
            <a:gd name="connsiteY14" fmla="*/ 590550 h 590550"/>
            <a:gd name="connsiteX15" fmla="*/ 4260533 w 6495403"/>
            <a:gd name="connsiteY15" fmla="*/ 590550 h 590550"/>
            <a:gd name="connsiteX16" fmla="*/ 4666298 w 6495403"/>
            <a:gd name="connsiteY16" fmla="*/ 590550 h 590550"/>
            <a:gd name="connsiteX17" fmla="*/ 4869181 w 6495403"/>
            <a:gd name="connsiteY17" fmla="*/ 590550 h 590550"/>
            <a:gd name="connsiteX18" fmla="*/ 4666298 w 6495403"/>
            <a:gd name="connsiteY18" fmla="*/ 590550 h 590550"/>
            <a:gd name="connsiteX19" fmla="*/ 1825943 w 6495403"/>
            <a:gd name="connsiteY19" fmla="*/ 590550 h 590550"/>
            <a:gd name="connsiteX20" fmla="*/ 1825943 w 6495403"/>
            <a:gd name="connsiteY20" fmla="*/ 590550 h 590550"/>
            <a:gd name="connsiteX21" fmla="*/ 1825943 w 6495403"/>
            <a:gd name="connsiteY21" fmla="*/ 590550 h 590550"/>
            <a:gd name="connsiteX22" fmla="*/ 2231708 w 6495403"/>
            <a:gd name="connsiteY22" fmla="*/ 590550 h 590550"/>
            <a:gd name="connsiteX23" fmla="*/ 2434591 w 6495403"/>
            <a:gd name="connsiteY23" fmla="*/ 590550 h 590550"/>
            <a:gd name="connsiteX24" fmla="*/ 2231708 w 6495403"/>
            <a:gd name="connsiteY24" fmla="*/ 590550 h 590550"/>
            <a:gd name="connsiteX25" fmla="*/ 0 w 6495403"/>
            <a:gd name="connsiteY25" fmla="*/ 590550 h 590550"/>
            <a:gd name="connsiteX26" fmla="*/ 2434590 w 6495403"/>
            <a:gd name="connsiteY26" fmla="*/ 590550 h 590550"/>
            <a:gd name="connsiteX27" fmla="*/ 2434590 w 6495403"/>
            <a:gd name="connsiteY27" fmla="*/ 590550 h 590550"/>
            <a:gd name="connsiteX28" fmla="*/ 4057650 w 6495403"/>
            <a:gd name="connsiteY28" fmla="*/ 590550 h 590550"/>
            <a:gd name="connsiteX29" fmla="*/ 4057650 w 6495403"/>
            <a:gd name="connsiteY29" fmla="*/ 590550 h 590550"/>
            <a:gd name="connsiteX30" fmla="*/ 1623060 w 6495403"/>
            <a:gd name="connsiteY30" fmla="*/ 590550 h 590550"/>
            <a:gd name="connsiteX31" fmla="*/ 1623060 w 6495403"/>
            <a:gd name="connsiteY31" fmla="*/ 0 h 590550"/>
            <a:gd name="connsiteX32" fmla="*/ 4869180 w 6495403"/>
            <a:gd name="connsiteY32" fmla="*/ 0 h 590550"/>
            <a:gd name="connsiteX33" fmla="*/ 4869180 w 6495403"/>
            <a:gd name="connsiteY33" fmla="*/ 590550 h 590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6495403" h="590550" stroke="0" extrusionOk="0">
              <a:moveTo>
                <a:pt x="0" y="590550"/>
              </a:moveTo>
              <a:lnTo>
                <a:pt x="2231708" y="590550"/>
              </a:lnTo>
              <a:lnTo>
                <a:pt x="2434591" y="590550"/>
              </a:lnTo>
              <a:lnTo>
                <a:pt x="2231708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4260533" y="590550"/>
              </a:lnTo>
              <a:lnTo>
                <a:pt x="4260533" y="590550"/>
              </a:lnTo>
              <a:lnTo>
                <a:pt x="4260533" y="590550"/>
              </a:lnTo>
              <a:lnTo>
                <a:pt x="6492240" y="590550"/>
              </a:lnTo>
              <a:cubicBezTo>
                <a:pt x="6490478" y="474368"/>
                <a:pt x="6496854" y="353356"/>
                <a:pt x="6495092" y="237174"/>
              </a:cubicBezTo>
              <a:cubicBezTo>
                <a:pt x="6494141" y="158116"/>
                <a:pt x="6493191" y="79058"/>
                <a:pt x="6492240" y="0"/>
              </a:cubicBezTo>
              <a:lnTo>
                <a:pt x="4869180" y="0"/>
              </a:lnTo>
              <a:lnTo>
                <a:pt x="4869180" y="0"/>
              </a:lnTo>
              <a:lnTo>
                <a:pt x="4666297" y="0"/>
              </a:lnTo>
              <a:lnTo>
                <a:pt x="1825943" y="0"/>
              </a:lnTo>
              <a:lnTo>
                <a:pt x="1825943" y="0"/>
              </a:lnTo>
              <a:lnTo>
                <a:pt x="1623060" y="0"/>
              </a:lnTo>
              <a:lnTo>
                <a:pt x="0" y="0"/>
              </a:lnTo>
              <a:lnTo>
                <a:pt x="811530" y="295275"/>
              </a:lnTo>
              <a:lnTo>
                <a:pt x="0" y="590550"/>
              </a:lnTo>
              <a:close/>
            </a:path>
            <a:path w="6495403" h="590550" fill="darkenLess" stroke="0" extrusionOk="0">
              <a:moveTo>
                <a:pt x="2434590" y="590550"/>
              </a:moveTo>
              <a:lnTo>
                <a:pt x="2231707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2434590" y="590550"/>
              </a:lnTo>
              <a:close/>
              <a:moveTo>
                <a:pt x="4057650" y="590550"/>
              </a:moveTo>
              <a:lnTo>
                <a:pt x="4057650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4057650" y="590550"/>
              </a:lnTo>
              <a:close/>
            </a:path>
            <a:path w="6495403" h="590550" fill="none" extrusionOk="0">
              <a:moveTo>
                <a:pt x="0" y="590550"/>
              </a:moveTo>
              <a:lnTo>
                <a:pt x="811530" y="295275"/>
              </a:lnTo>
              <a:lnTo>
                <a:pt x="0" y="0"/>
              </a:lnTo>
              <a:lnTo>
                <a:pt x="1623060" y="0"/>
              </a:lnTo>
              <a:lnTo>
                <a:pt x="1623060" y="0"/>
              </a:lnTo>
              <a:lnTo>
                <a:pt x="1623060" y="0"/>
              </a:lnTo>
              <a:lnTo>
                <a:pt x="4666298" y="0"/>
              </a:lnTo>
              <a:lnTo>
                <a:pt x="4869181" y="0"/>
              </a:lnTo>
              <a:lnTo>
                <a:pt x="4869180" y="0"/>
              </a:lnTo>
              <a:lnTo>
                <a:pt x="4869180" y="0"/>
              </a:lnTo>
              <a:lnTo>
                <a:pt x="6492240" y="0"/>
              </a:lnTo>
              <a:lnTo>
                <a:pt x="6482198" y="234705"/>
              </a:lnTo>
              <a:lnTo>
                <a:pt x="6492240" y="590550"/>
              </a:lnTo>
              <a:lnTo>
                <a:pt x="4260533" y="590550"/>
              </a:lnTo>
              <a:lnTo>
                <a:pt x="4260533" y="590550"/>
              </a:lnTo>
              <a:lnTo>
                <a:pt x="4260533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2231708" y="590550"/>
              </a:lnTo>
              <a:lnTo>
                <a:pt x="2434591" y="590550"/>
              </a:lnTo>
              <a:lnTo>
                <a:pt x="2231708" y="590550"/>
              </a:lnTo>
              <a:lnTo>
                <a:pt x="0" y="590550"/>
              </a:lnTo>
              <a:close/>
              <a:moveTo>
                <a:pt x="2434590" y="590550"/>
              </a:moveTo>
              <a:lnTo>
                <a:pt x="2434590" y="590550"/>
              </a:lnTo>
              <a:moveTo>
                <a:pt x="4057650" y="590550"/>
              </a:moveTo>
              <a:lnTo>
                <a:pt x="4057650" y="590550"/>
              </a:lnTo>
              <a:moveTo>
                <a:pt x="1623060" y="590550"/>
              </a:moveTo>
              <a:lnTo>
                <a:pt x="1623060" y="0"/>
              </a:lnTo>
              <a:moveTo>
                <a:pt x="4869180" y="0"/>
              </a:moveTo>
              <a:lnTo>
                <a:pt x="4869180" y="590550"/>
              </a:lnTo>
            </a:path>
          </a:pathLst>
        </a:custGeom>
        <a:solidFill>
          <a:srgbClr val="002060"/>
        </a:solidFill>
        <a:ln>
          <a:noFill/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 rtl="0"/>
          <a:endParaRPr lang="en-001" sz="20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14</xdr:col>
      <xdr:colOff>310965</xdr:colOff>
      <xdr:row>1</xdr:row>
      <xdr:rowOff>310556</xdr:rowOff>
    </xdr:from>
    <xdr:to>
      <xdr:col>16</xdr:col>
      <xdr:colOff>282809</xdr:colOff>
      <xdr:row>2</xdr:row>
      <xdr:rowOff>455336</xdr:rowOff>
    </xdr:to>
    <xdr:sp macro="" textlink="">
      <xdr:nvSpPr>
        <xdr:cNvPr id="3" name="Ruban : Incliné vers le haut 36" descr="En-tête de section (Objet forme)">
          <a:extLst>
            <a:ext uri="{FF2B5EF4-FFF2-40B4-BE49-F238E27FC236}">
              <a16:creationId xmlns:a16="http://schemas.microsoft.com/office/drawing/2014/main" id="{C4DFF6BC-A7FC-4A7B-9E38-9B33BB407DEC}"/>
            </a:ext>
            <a:ext uri="{147F2762-F138-4A5C-976F-8EAC2B608ADB}">
              <a16:predDERef xmlns:a16="http://schemas.microsoft.com/office/drawing/2014/main" pred="{09871B1A-65BA-4D4E-9A73-7F5B1358F639}"/>
            </a:ext>
          </a:extLst>
        </xdr:cNvPr>
        <xdr:cNvSpPr/>
      </xdr:nvSpPr>
      <xdr:spPr>
        <a:xfrm rot="10800000">
          <a:off x="17646465" y="534674"/>
          <a:ext cx="1739198" cy="458544"/>
        </a:xfrm>
        <a:custGeom>
          <a:avLst/>
          <a:gdLst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5680710 w 6492240"/>
            <a:gd name="connsiteY14" fmla="*/ 295275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5680710 w 6492240"/>
            <a:gd name="connsiteY11" fmla="*/ 29527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5680710 w 6492240"/>
            <a:gd name="connsiteY14" fmla="*/ 295275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90335 w 6492240"/>
            <a:gd name="connsiteY11" fmla="*/ 266700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0810 w 6492240"/>
            <a:gd name="connsiteY14" fmla="*/ 228600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90335 w 6492240"/>
            <a:gd name="connsiteY11" fmla="*/ 266700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15462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66700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15462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385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385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6637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82198 w 6500517"/>
            <a:gd name="connsiteY11" fmla="*/ 23470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1530 w 6492240"/>
            <a:gd name="connsiteY14" fmla="*/ 242003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82198 w 6492240"/>
            <a:gd name="connsiteY11" fmla="*/ 23470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6955 w 6492240"/>
            <a:gd name="connsiteY14" fmla="*/ 242003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82198 w 6492240"/>
            <a:gd name="connsiteY11" fmla="*/ 23470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5403"/>
            <a:gd name="connsiteY0" fmla="*/ 590550 h 590550"/>
            <a:gd name="connsiteX1" fmla="*/ 2231708 w 6495403"/>
            <a:gd name="connsiteY1" fmla="*/ 590550 h 590550"/>
            <a:gd name="connsiteX2" fmla="*/ 2434591 w 6495403"/>
            <a:gd name="connsiteY2" fmla="*/ 590550 h 590550"/>
            <a:gd name="connsiteX3" fmla="*/ 2231708 w 6495403"/>
            <a:gd name="connsiteY3" fmla="*/ 590550 h 590550"/>
            <a:gd name="connsiteX4" fmla="*/ 1825943 w 6495403"/>
            <a:gd name="connsiteY4" fmla="*/ 590550 h 590550"/>
            <a:gd name="connsiteX5" fmla="*/ 1825943 w 6495403"/>
            <a:gd name="connsiteY5" fmla="*/ 590550 h 590550"/>
            <a:gd name="connsiteX6" fmla="*/ 1825943 w 6495403"/>
            <a:gd name="connsiteY6" fmla="*/ 590550 h 590550"/>
            <a:gd name="connsiteX7" fmla="*/ 4666298 w 6495403"/>
            <a:gd name="connsiteY7" fmla="*/ 590550 h 590550"/>
            <a:gd name="connsiteX8" fmla="*/ 4869181 w 6495403"/>
            <a:gd name="connsiteY8" fmla="*/ 590550 h 590550"/>
            <a:gd name="connsiteX9" fmla="*/ 4666298 w 6495403"/>
            <a:gd name="connsiteY9" fmla="*/ 590550 h 590550"/>
            <a:gd name="connsiteX10" fmla="*/ 4260533 w 6495403"/>
            <a:gd name="connsiteY10" fmla="*/ 590550 h 590550"/>
            <a:gd name="connsiteX11" fmla="*/ 4260533 w 6495403"/>
            <a:gd name="connsiteY11" fmla="*/ 590550 h 590550"/>
            <a:gd name="connsiteX12" fmla="*/ 4260533 w 6495403"/>
            <a:gd name="connsiteY12" fmla="*/ 590550 h 590550"/>
            <a:gd name="connsiteX13" fmla="*/ 6492240 w 6495403"/>
            <a:gd name="connsiteY13" fmla="*/ 590550 h 590550"/>
            <a:gd name="connsiteX14" fmla="*/ 6495092 w 6495403"/>
            <a:gd name="connsiteY14" fmla="*/ 237174 h 590550"/>
            <a:gd name="connsiteX15" fmla="*/ 6492240 w 6495403"/>
            <a:gd name="connsiteY15" fmla="*/ 0 h 590550"/>
            <a:gd name="connsiteX16" fmla="*/ 4869180 w 6495403"/>
            <a:gd name="connsiteY16" fmla="*/ 0 h 590550"/>
            <a:gd name="connsiteX17" fmla="*/ 4869180 w 6495403"/>
            <a:gd name="connsiteY17" fmla="*/ 0 h 590550"/>
            <a:gd name="connsiteX18" fmla="*/ 4666297 w 6495403"/>
            <a:gd name="connsiteY18" fmla="*/ 0 h 590550"/>
            <a:gd name="connsiteX19" fmla="*/ 1825943 w 6495403"/>
            <a:gd name="connsiteY19" fmla="*/ 0 h 590550"/>
            <a:gd name="connsiteX20" fmla="*/ 1825943 w 6495403"/>
            <a:gd name="connsiteY20" fmla="*/ 0 h 590550"/>
            <a:gd name="connsiteX21" fmla="*/ 1623060 w 6495403"/>
            <a:gd name="connsiteY21" fmla="*/ 0 h 590550"/>
            <a:gd name="connsiteX22" fmla="*/ 0 w 6495403"/>
            <a:gd name="connsiteY22" fmla="*/ 0 h 590550"/>
            <a:gd name="connsiteX23" fmla="*/ 811530 w 6495403"/>
            <a:gd name="connsiteY23" fmla="*/ 295275 h 590550"/>
            <a:gd name="connsiteX24" fmla="*/ 0 w 6495403"/>
            <a:gd name="connsiteY24" fmla="*/ 590550 h 590550"/>
            <a:gd name="connsiteX0" fmla="*/ 2434590 w 6495403"/>
            <a:gd name="connsiteY0" fmla="*/ 590550 h 590550"/>
            <a:gd name="connsiteX1" fmla="*/ 2231707 w 6495403"/>
            <a:gd name="connsiteY1" fmla="*/ 590550 h 590550"/>
            <a:gd name="connsiteX2" fmla="*/ 1825943 w 6495403"/>
            <a:gd name="connsiteY2" fmla="*/ 590550 h 590550"/>
            <a:gd name="connsiteX3" fmla="*/ 1825943 w 6495403"/>
            <a:gd name="connsiteY3" fmla="*/ 590550 h 590550"/>
            <a:gd name="connsiteX4" fmla="*/ 1825943 w 6495403"/>
            <a:gd name="connsiteY4" fmla="*/ 590550 h 590550"/>
            <a:gd name="connsiteX5" fmla="*/ 2434590 w 6495403"/>
            <a:gd name="connsiteY5" fmla="*/ 590550 h 590550"/>
            <a:gd name="connsiteX6" fmla="*/ 4057650 w 6495403"/>
            <a:gd name="connsiteY6" fmla="*/ 590550 h 590550"/>
            <a:gd name="connsiteX7" fmla="*/ 4057650 w 6495403"/>
            <a:gd name="connsiteY7" fmla="*/ 590550 h 590550"/>
            <a:gd name="connsiteX8" fmla="*/ 4666298 w 6495403"/>
            <a:gd name="connsiteY8" fmla="*/ 590550 h 590550"/>
            <a:gd name="connsiteX9" fmla="*/ 4869181 w 6495403"/>
            <a:gd name="connsiteY9" fmla="*/ 590550 h 590550"/>
            <a:gd name="connsiteX10" fmla="*/ 4666298 w 6495403"/>
            <a:gd name="connsiteY10" fmla="*/ 590550 h 590550"/>
            <a:gd name="connsiteX11" fmla="*/ 4057650 w 6495403"/>
            <a:gd name="connsiteY11" fmla="*/ 590550 h 590550"/>
            <a:gd name="connsiteX0" fmla="*/ 0 w 6495403"/>
            <a:gd name="connsiteY0" fmla="*/ 590550 h 590550"/>
            <a:gd name="connsiteX1" fmla="*/ 811530 w 6495403"/>
            <a:gd name="connsiteY1" fmla="*/ 295275 h 590550"/>
            <a:gd name="connsiteX2" fmla="*/ 0 w 6495403"/>
            <a:gd name="connsiteY2" fmla="*/ 0 h 590550"/>
            <a:gd name="connsiteX3" fmla="*/ 1623060 w 6495403"/>
            <a:gd name="connsiteY3" fmla="*/ 0 h 590550"/>
            <a:gd name="connsiteX4" fmla="*/ 1623060 w 6495403"/>
            <a:gd name="connsiteY4" fmla="*/ 0 h 590550"/>
            <a:gd name="connsiteX5" fmla="*/ 1623060 w 6495403"/>
            <a:gd name="connsiteY5" fmla="*/ 0 h 590550"/>
            <a:gd name="connsiteX6" fmla="*/ 4666298 w 6495403"/>
            <a:gd name="connsiteY6" fmla="*/ 0 h 590550"/>
            <a:gd name="connsiteX7" fmla="*/ 4869181 w 6495403"/>
            <a:gd name="connsiteY7" fmla="*/ 0 h 590550"/>
            <a:gd name="connsiteX8" fmla="*/ 4869180 w 6495403"/>
            <a:gd name="connsiteY8" fmla="*/ 0 h 590550"/>
            <a:gd name="connsiteX9" fmla="*/ 4869180 w 6495403"/>
            <a:gd name="connsiteY9" fmla="*/ 0 h 590550"/>
            <a:gd name="connsiteX10" fmla="*/ 6492240 w 6495403"/>
            <a:gd name="connsiteY10" fmla="*/ 0 h 590550"/>
            <a:gd name="connsiteX11" fmla="*/ 6482198 w 6495403"/>
            <a:gd name="connsiteY11" fmla="*/ 234705 h 590550"/>
            <a:gd name="connsiteX12" fmla="*/ 6492240 w 6495403"/>
            <a:gd name="connsiteY12" fmla="*/ 590550 h 590550"/>
            <a:gd name="connsiteX13" fmla="*/ 4260533 w 6495403"/>
            <a:gd name="connsiteY13" fmla="*/ 590550 h 590550"/>
            <a:gd name="connsiteX14" fmla="*/ 4260533 w 6495403"/>
            <a:gd name="connsiteY14" fmla="*/ 590550 h 590550"/>
            <a:gd name="connsiteX15" fmla="*/ 4260533 w 6495403"/>
            <a:gd name="connsiteY15" fmla="*/ 590550 h 590550"/>
            <a:gd name="connsiteX16" fmla="*/ 4666298 w 6495403"/>
            <a:gd name="connsiteY16" fmla="*/ 590550 h 590550"/>
            <a:gd name="connsiteX17" fmla="*/ 4869181 w 6495403"/>
            <a:gd name="connsiteY17" fmla="*/ 590550 h 590550"/>
            <a:gd name="connsiteX18" fmla="*/ 4666298 w 6495403"/>
            <a:gd name="connsiteY18" fmla="*/ 590550 h 590550"/>
            <a:gd name="connsiteX19" fmla="*/ 1825943 w 6495403"/>
            <a:gd name="connsiteY19" fmla="*/ 590550 h 590550"/>
            <a:gd name="connsiteX20" fmla="*/ 1825943 w 6495403"/>
            <a:gd name="connsiteY20" fmla="*/ 590550 h 590550"/>
            <a:gd name="connsiteX21" fmla="*/ 1825943 w 6495403"/>
            <a:gd name="connsiteY21" fmla="*/ 590550 h 590550"/>
            <a:gd name="connsiteX22" fmla="*/ 2231708 w 6495403"/>
            <a:gd name="connsiteY22" fmla="*/ 590550 h 590550"/>
            <a:gd name="connsiteX23" fmla="*/ 2434591 w 6495403"/>
            <a:gd name="connsiteY23" fmla="*/ 590550 h 590550"/>
            <a:gd name="connsiteX24" fmla="*/ 2231708 w 6495403"/>
            <a:gd name="connsiteY24" fmla="*/ 590550 h 590550"/>
            <a:gd name="connsiteX25" fmla="*/ 0 w 6495403"/>
            <a:gd name="connsiteY25" fmla="*/ 590550 h 590550"/>
            <a:gd name="connsiteX26" fmla="*/ 2434590 w 6495403"/>
            <a:gd name="connsiteY26" fmla="*/ 590550 h 590550"/>
            <a:gd name="connsiteX27" fmla="*/ 2434590 w 6495403"/>
            <a:gd name="connsiteY27" fmla="*/ 590550 h 590550"/>
            <a:gd name="connsiteX28" fmla="*/ 4057650 w 6495403"/>
            <a:gd name="connsiteY28" fmla="*/ 590550 h 590550"/>
            <a:gd name="connsiteX29" fmla="*/ 4057650 w 6495403"/>
            <a:gd name="connsiteY29" fmla="*/ 590550 h 590550"/>
            <a:gd name="connsiteX30" fmla="*/ 1623060 w 6495403"/>
            <a:gd name="connsiteY30" fmla="*/ 590550 h 590550"/>
            <a:gd name="connsiteX31" fmla="*/ 1623060 w 6495403"/>
            <a:gd name="connsiteY31" fmla="*/ 0 h 590550"/>
            <a:gd name="connsiteX32" fmla="*/ 4869180 w 6495403"/>
            <a:gd name="connsiteY32" fmla="*/ 0 h 590550"/>
            <a:gd name="connsiteX33" fmla="*/ 4869180 w 6495403"/>
            <a:gd name="connsiteY33" fmla="*/ 590550 h 590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6495403" h="590550" stroke="0" extrusionOk="0">
              <a:moveTo>
                <a:pt x="0" y="590550"/>
              </a:moveTo>
              <a:lnTo>
                <a:pt x="2231708" y="590550"/>
              </a:lnTo>
              <a:lnTo>
                <a:pt x="2434591" y="590550"/>
              </a:lnTo>
              <a:lnTo>
                <a:pt x="2231708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4260533" y="590550"/>
              </a:lnTo>
              <a:lnTo>
                <a:pt x="4260533" y="590550"/>
              </a:lnTo>
              <a:lnTo>
                <a:pt x="4260533" y="590550"/>
              </a:lnTo>
              <a:lnTo>
                <a:pt x="6492240" y="590550"/>
              </a:lnTo>
              <a:cubicBezTo>
                <a:pt x="6490478" y="474368"/>
                <a:pt x="6496854" y="353356"/>
                <a:pt x="6495092" y="237174"/>
              </a:cubicBezTo>
              <a:cubicBezTo>
                <a:pt x="6494141" y="158116"/>
                <a:pt x="6493191" y="79058"/>
                <a:pt x="6492240" y="0"/>
              </a:cubicBezTo>
              <a:lnTo>
                <a:pt x="4869180" y="0"/>
              </a:lnTo>
              <a:lnTo>
                <a:pt x="4869180" y="0"/>
              </a:lnTo>
              <a:lnTo>
                <a:pt x="4666297" y="0"/>
              </a:lnTo>
              <a:lnTo>
                <a:pt x="1825943" y="0"/>
              </a:lnTo>
              <a:lnTo>
                <a:pt x="1825943" y="0"/>
              </a:lnTo>
              <a:lnTo>
                <a:pt x="1623060" y="0"/>
              </a:lnTo>
              <a:lnTo>
                <a:pt x="0" y="0"/>
              </a:lnTo>
              <a:lnTo>
                <a:pt x="811530" y="295275"/>
              </a:lnTo>
              <a:lnTo>
                <a:pt x="0" y="590550"/>
              </a:lnTo>
              <a:close/>
            </a:path>
            <a:path w="6495403" h="590550" fill="darkenLess" stroke="0" extrusionOk="0">
              <a:moveTo>
                <a:pt x="2434590" y="590550"/>
              </a:moveTo>
              <a:lnTo>
                <a:pt x="2231707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2434590" y="590550"/>
              </a:lnTo>
              <a:close/>
              <a:moveTo>
                <a:pt x="4057650" y="590550"/>
              </a:moveTo>
              <a:lnTo>
                <a:pt x="4057650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4057650" y="590550"/>
              </a:lnTo>
              <a:close/>
            </a:path>
            <a:path w="6495403" h="590550" fill="none" extrusionOk="0">
              <a:moveTo>
                <a:pt x="0" y="590550"/>
              </a:moveTo>
              <a:lnTo>
                <a:pt x="811530" y="295275"/>
              </a:lnTo>
              <a:lnTo>
                <a:pt x="0" y="0"/>
              </a:lnTo>
              <a:lnTo>
                <a:pt x="1623060" y="0"/>
              </a:lnTo>
              <a:lnTo>
                <a:pt x="1623060" y="0"/>
              </a:lnTo>
              <a:lnTo>
                <a:pt x="1623060" y="0"/>
              </a:lnTo>
              <a:lnTo>
                <a:pt x="4666298" y="0"/>
              </a:lnTo>
              <a:lnTo>
                <a:pt x="4869181" y="0"/>
              </a:lnTo>
              <a:lnTo>
                <a:pt x="4869180" y="0"/>
              </a:lnTo>
              <a:lnTo>
                <a:pt x="4869180" y="0"/>
              </a:lnTo>
              <a:lnTo>
                <a:pt x="6492240" y="0"/>
              </a:lnTo>
              <a:lnTo>
                <a:pt x="6482198" y="234705"/>
              </a:lnTo>
              <a:lnTo>
                <a:pt x="6492240" y="590550"/>
              </a:lnTo>
              <a:lnTo>
                <a:pt x="4260533" y="590550"/>
              </a:lnTo>
              <a:lnTo>
                <a:pt x="4260533" y="590550"/>
              </a:lnTo>
              <a:lnTo>
                <a:pt x="4260533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2231708" y="590550"/>
              </a:lnTo>
              <a:lnTo>
                <a:pt x="2434591" y="590550"/>
              </a:lnTo>
              <a:lnTo>
                <a:pt x="2231708" y="590550"/>
              </a:lnTo>
              <a:lnTo>
                <a:pt x="0" y="590550"/>
              </a:lnTo>
              <a:close/>
              <a:moveTo>
                <a:pt x="2434590" y="590550"/>
              </a:moveTo>
              <a:lnTo>
                <a:pt x="2434590" y="590550"/>
              </a:lnTo>
              <a:moveTo>
                <a:pt x="4057650" y="590550"/>
              </a:moveTo>
              <a:lnTo>
                <a:pt x="4057650" y="590550"/>
              </a:lnTo>
              <a:moveTo>
                <a:pt x="1623060" y="590550"/>
              </a:moveTo>
              <a:lnTo>
                <a:pt x="1623060" y="0"/>
              </a:lnTo>
              <a:moveTo>
                <a:pt x="4869180" y="0"/>
              </a:moveTo>
              <a:lnTo>
                <a:pt x="4869180" y="590550"/>
              </a:lnTo>
            </a:path>
          </a:pathLst>
        </a:custGeom>
        <a:solidFill>
          <a:srgbClr val="002060"/>
        </a:solidFill>
        <a:ln>
          <a:noFill/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endParaRPr lang="en-001" sz="2000"/>
        </a:p>
      </xdr:txBody>
    </xdr:sp>
    <xdr:clientData/>
  </xdr:twoCellAnchor>
  <xdr:twoCellAnchor editAs="absolute">
    <xdr:from>
      <xdr:col>1</xdr:col>
      <xdr:colOff>73959</xdr:colOff>
      <xdr:row>3</xdr:row>
      <xdr:rowOff>57150</xdr:rowOff>
    </xdr:from>
    <xdr:to>
      <xdr:col>3</xdr:col>
      <xdr:colOff>598768</xdr:colOff>
      <xdr:row>12</xdr:row>
      <xdr:rowOff>95249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Thème">
              <a:extLst>
                <a:ext uri="{FF2B5EF4-FFF2-40B4-BE49-F238E27FC236}">
                  <a16:creationId xmlns:a16="http://schemas.microsoft.com/office/drawing/2014/main" id="{91FC0DD4-128B-446A-9EB2-8482C2F007B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hèm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69359" y="1057275"/>
              <a:ext cx="1836084" cy="23621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LocksWithSheet="0"/>
  </xdr:twoCellAnchor>
  <xdr:twoCellAnchor editAs="absolute">
    <xdr:from>
      <xdr:col>9</xdr:col>
      <xdr:colOff>11021</xdr:colOff>
      <xdr:row>3</xdr:row>
      <xdr:rowOff>260350</xdr:rowOff>
    </xdr:from>
    <xdr:to>
      <xdr:col>10</xdr:col>
      <xdr:colOff>265021</xdr:colOff>
      <xdr:row>11</xdr:row>
      <xdr:rowOff>214032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Jour">
              <a:extLst>
                <a:ext uri="{FF2B5EF4-FFF2-40B4-BE49-F238E27FC236}">
                  <a16:creationId xmlns:a16="http://schemas.microsoft.com/office/drawing/2014/main" id="{C559D3CA-D7B8-464A-B8CC-1DE0FEC78B8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Jo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09246" y="1257300"/>
              <a:ext cx="1123950" cy="205235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LocksWithSheet="0"/>
  </xdr:twoCellAnchor>
  <xdr:twoCellAnchor editAs="absolute">
    <xdr:from>
      <xdr:col>10</xdr:col>
      <xdr:colOff>357202</xdr:colOff>
      <xdr:row>3</xdr:row>
      <xdr:rowOff>279400</xdr:rowOff>
    </xdr:from>
    <xdr:to>
      <xdr:col>11</xdr:col>
      <xdr:colOff>687563</xdr:colOff>
      <xdr:row>9</xdr:row>
      <xdr:rowOff>206562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Réalisé">
              <a:extLst>
                <a:ext uri="{FF2B5EF4-FFF2-40B4-BE49-F238E27FC236}">
                  <a16:creationId xmlns:a16="http://schemas.microsoft.com/office/drawing/2014/main" id="{243D1E6C-BF81-479A-9838-BA66C5BEFA7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éalis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422202" y="1276350"/>
              <a:ext cx="1133636" cy="156546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LocksWithSheet="0"/>
  </xdr:twoCellAnchor>
  <xdr:twoCellAnchor>
    <xdr:from>
      <xdr:col>0</xdr:col>
      <xdr:colOff>263666</xdr:colOff>
      <xdr:row>6</xdr:row>
      <xdr:rowOff>76199</xdr:rowOff>
    </xdr:from>
    <xdr:to>
      <xdr:col>0</xdr:col>
      <xdr:colOff>1130674</xdr:colOff>
      <xdr:row>11</xdr:row>
      <xdr:rowOff>47625</xdr:rowOff>
    </xdr:to>
    <xdr:grpSp>
      <xdr:nvGrpSpPr>
        <xdr:cNvPr id="20" name="Groupe 19">
          <a:extLst>
            <a:ext uri="{FF2B5EF4-FFF2-40B4-BE49-F238E27FC236}">
              <a16:creationId xmlns:a16="http://schemas.microsoft.com/office/drawing/2014/main" id="{F2A6E078-E97B-4939-AC88-BB5281E11659}"/>
            </a:ext>
          </a:extLst>
        </xdr:cNvPr>
        <xdr:cNvGrpSpPr/>
      </xdr:nvGrpSpPr>
      <xdr:grpSpPr>
        <a:xfrm>
          <a:off x="263666" y="2009774"/>
          <a:ext cx="867008" cy="1133476"/>
          <a:chOff x="2590685" y="4162247"/>
          <a:chExt cx="335355" cy="426208"/>
        </a:xfrm>
      </xdr:grpSpPr>
      <xdr:sp macro="" textlink="">
        <xdr:nvSpPr>
          <xdr:cNvPr id="21" name="Freeform 7">
            <a:extLst>
              <a:ext uri="{FF2B5EF4-FFF2-40B4-BE49-F238E27FC236}">
                <a16:creationId xmlns:a16="http://schemas.microsoft.com/office/drawing/2014/main" id="{48E10CA2-F70B-4818-8F50-7026DB73FCA1}"/>
              </a:ext>
            </a:extLst>
          </xdr:cNvPr>
          <xdr:cNvSpPr>
            <a:spLocks noEditPoints="1"/>
          </xdr:cNvSpPr>
        </xdr:nvSpPr>
        <xdr:spPr bwMode="auto">
          <a:xfrm>
            <a:off x="2590685" y="4162247"/>
            <a:ext cx="335355" cy="426208"/>
          </a:xfrm>
          <a:custGeom>
            <a:avLst/>
            <a:gdLst>
              <a:gd name="T0" fmla="*/ 1200 w 1200"/>
              <a:gd name="T1" fmla="*/ 334 h 1536"/>
              <a:gd name="T2" fmla="*/ 1200 w 1200"/>
              <a:gd name="T3" fmla="*/ 333 h 1536"/>
              <a:gd name="T4" fmla="*/ 1200 w 1200"/>
              <a:gd name="T5" fmla="*/ 331 h 1536"/>
              <a:gd name="T6" fmla="*/ 1199 w 1200"/>
              <a:gd name="T7" fmla="*/ 330 h 1536"/>
              <a:gd name="T8" fmla="*/ 1199 w 1200"/>
              <a:gd name="T9" fmla="*/ 329 h 1536"/>
              <a:gd name="T10" fmla="*/ 1199 w 1200"/>
              <a:gd name="T11" fmla="*/ 328 h 1536"/>
              <a:gd name="T12" fmla="*/ 1198 w 1200"/>
              <a:gd name="T13" fmla="*/ 327 h 1536"/>
              <a:gd name="T14" fmla="*/ 1198 w 1200"/>
              <a:gd name="T15" fmla="*/ 326 h 1536"/>
              <a:gd name="T16" fmla="*/ 1197 w 1200"/>
              <a:gd name="T17" fmla="*/ 325 h 1536"/>
              <a:gd name="T18" fmla="*/ 1197 w 1200"/>
              <a:gd name="T19" fmla="*/ 324 h 1536"/>
              <a:gd name="T20" fmla="*/ 1196 w 1200"/>
              <a:gd name="T21" fmla="*/ 323 h 1536"/>
              <a:gd name="T22" fmla="*/ 1195 w 1200"/>
              <a:gd name="T23" fmla="*/ 322 h 1536"/>
              <a:gd name="T24" fmla="*/ 1195 w 1200"/>
              <a:gd name="T25" fmla="*/ 321 h 1536"/>
              <a:gd name="T26" fmla="*/ 1193 w 1200"/>
              <a:gd name="T27" fmla="*/ 319 h 1536"/>
              <a:gd name="T28" fmla="*/ 1193 w 1200"/>
              <a:gd name="T29" fmla="*/ 319 h 1536"/>
              <a:gd name="T30" fmla="*/ 881 w 1200"/>
              <a:gd name="T31" fmla="*/ 7 h 1536"/>
              <a:gd name="T32" fmla="*/ 881 w 1200"/>
              <a:gd name="T33" fmla="*/ 7 h 1536"/>
              <a:gd name="T34" fmla="*/ 879 w 1200"/>
              <a:gd name="T35" fmla="*/ 5 h 1536"/>
              <a:gd name="T36" fmla="*/ 878 w 1200"/>
              <a:gd name="T37" fmla="*/ 4 h 1536"/>
              <a:gd name="T38" fmla="*/ 875 w 1200"/>
              <a:gd name="T39" fmla="*/ 3 h 1536"/>
              <a:gd name="T40" fmla="*/ 875 w 1200"/>
              <a:gd name="T41" fmla="*/ 3 h 1536"/>
              <a:gd name="T42" fmla="*/ 872 w 1200"/>
              <a:gd name="T43" fmla="*/ 2 h 1536"/>
              <a:gd name="T44" fmla="*/ 872 w 1200"/>
              <a:gd name="T45" fmla="*/ 1 h 1536"/>
              <a:gd name="T46" fmla="*/ 869 w 1200"/>
              <a:gd name="T47" fmla="*/ 0 h 1536"/>
              <a:gd name="T48" fmla="*/ 869 w 1200"/>
              <a:gd name="T49" fmla="*/ 0 h 1536"/>
              <a:gd name="T50" fmla="*/ 866 w 1200"/>
              <a:gd name="T51" fmla="*/ 0 h 1536"/>
              <a:gd name="T52" fmla="*/ 865 w 1200"/>
              <a:gd name="T53" fmla="*/ 0 h 1536"/>
              <a:gd name="T54" fmla="*/ 864 w 1200"/>
              <a:gd name="T55" fmla="*/ 0 h 1536"/>
              <a:gd name="T56" fmla="*/ 72 w 1200"/>
              <a:gd name="T57" fmla="*/ 0 h 1536"/>
              <a:gd name="T58" fmla="*/ 0 w 1200"/>
              <a:gd name="T59" fmla="*/ 72 h 1536"/>
              <a:gd name="T60" fmla="*/ 0 w 1200"/>
              <a:gd name="T61" fmla="*/ 1104 h 1536"/>
              <a:gd name="T62" fmla="*/ 24 w 1200"/>
              <a:gd name="T63" fmla="*/ 1128 h 1536"/>
              <a:gd name="T64" fmla="*/ 48 w 1200"/>
              <a:gd name="T65" fmla="*/ 1104 h 1536"/>
              <a:gd name="T66" fmla="*/ 48 w 1200"/>
              <a:gd name="T67" fmla="*/ 72 h 1536"/>
              <a:gd name="T68" fmla="*/ 72 w 1200"/>
              <a:gd name="T69" fmla="*/ 48 h 1536"/>
              <a:gd name="T70" fmla="*/ 840 w 1200"/>
              <a:gd name="T71" fmla="*/ 48 h 1536"/>
              <a:gd name="T72" fmla="*/ 840 w 1200"/>
              <a:gd name="T73" fmla="*/ 288 h 1536"/>
              <a:gd name="T74" fmla="*/ 912 w 1200"/>
              <a:gd name="T75" fmla="*/ 360 h 1536"/>
              <a:gd name="T76" fmla="*/ 1056 w 1200"/>
              <a:gd name="T77" fmla="*/ 360 h 1536"/>
              <a:gd name="T78" fmla="*/ 1080 w 1200"/>
              <a:gd name="T79" fmla="*/ 336 h 1536"/>
              <a:gd name="T80" fmla="*/ 1056 w 1200"/>
              <a:gd name="T81" fmla="*/ 312 h 1536"/>
              <a:gd name="T82" fmla="*/ 912 w 1200"/>
              <a:gd name="T83" fmla="*/ 312 h 1536"/>
              <a:gd name="T84" fmla="*/ 888 w 1200"/>
              <a:gd name="T85" fmla="*/ 288 h 1536"/>
              <a:gd name="T86" fmla="*/ 888 w 1200"/>
              <a:gd name="T87" fmla="*/ 82 h 1536"/>
              <a:gd name="T88" fmla="*/ 1152 w 1200"/>
              <a:gd name="T89" fmla="*/ 346 h 1536"/>
              <a:gd name="T90" fmla="*/ 1152 w 1200"/>
              <a:gd name="T91" fmla="*/ 1464 h 1536"/>
              <a:gd name="T92" fmla="*/ 1128 w 1200"/>
              <a:gd name="T93" fmla="*/ 1488 h 1536"/>
              <a:gd name="T94" fmla="*/ 96 w 1200"/>
              <a:gd name="T95" fmla="*/ 1488 h 1536"/>
              <a:gd name="T96" fmla="*/ 72 w 1200"/>
              <a:gd name="T97" fmla="*/ 1512 h 1536"/>
              <a:gd name="T98" fmla="*/ 96 w 1200"/>
              <a:gd name="T99" fmla="*/ 1536 h 1536"/>
              <a:gd name="T100" fmla="*/ 1128 w 1200"/>
              <a:gd name="T101" fmla="*/ 1536 h 1536"/>
              <a:gd name="T102" fmla="*/ 1200 w 1200"/>
              <a:gd name="T103" fmla="*/ 1464 h 1536"/>
              <a:gd name="T104" fmla="*/ 1200 w 1200"/>
              <a:gd name="T105" fmla="*/ 336 h 1536"/>
              <a:gd name="T106" fmla="*/ 1200 w 1200"/>
              <a:gd name="T107" fmla="*/ 334 h 1536"/>
              <a:gd name="T108" fmla="*/ 1200 w 1200"/>
              <a:gd name="T109" fmla="*/ 334 h 1536"/>
              <a:gd name="T110" fmla="*/ 1200 w 1200"/>
              <a:gd name="T111" fmla="*/ 334 h 15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1200" h="1536">
                <a:moveTo>
                  <a:pt x="1200" y="334"/>
                </a:moveTo>
                <a:cubicBezTo>
                  <a:pt x="1200" y="333"/>
                  <a:pt x="1200" y="333"/>
                  <a:pt x="1200" y="333"/>
                </a:cubicBezTo>
                <a:cubicBezTo>
                  <a:pt x="1200" y="332"/>
                  <a:pt x="1200" y="332"/>
                  <a:pt x="1200" y="331"/>
                </a:cubicBezTo>
                <a:cubicBezTo>
                  <a:pt x="1199" y="331"/>
                  <a:pt x="1199" y="331"/>
                  <a:pt x="1199" y="330"/>
                </a:cubicBezTo>
                <a:cubicBezTo>
                  <a:pt x="1199" y="330"/>
                  <a:pt x="1199" y="329"/>
                  <a:pt x="1199" y="329"/>
                </a:cubicBezTo>
                <a:cubicBezTo>
                  <a:pt x="1199" y="329"/>
                  <a:pt x="1199" y="328"/>
                  <a:pt x="1199" y="328"/>
                </a:cubicBezTo>
                <a:cubicBezTo>
                  <a:pt x="1198" y="328"/>
                  <a:pt x="1198" y="327"/>
                  <a:pt x="1198" y="327"/>
                </a:cubicBezTo>
                <a:cubicBezTo>
                  <a:pt x="1198" y="326"/>
                  <a:pt x="1198" y="326"/>
                  <a:pt x="1198" y="326"/>
                </a:cubicBezTo>
                <a:cubicBezTo>
                  <a:pt x="1198" y="325"/>
                  <a:pt x="1197" y="325"/>
                  <a:pt x="1197" y="325"/>
                </a:cubicBezTo>
                <a:cubicBezTo>
                  <a:pt x="1197" y="324"/>
                  <a:pt x="1197" y="324"/>
                  <a:pt x="1197" y="324"/>
                </a:cubicBezTo>
                <a:cubicBezTo>
                  <a:pt x="1196" y="323"/>
                  <a:pt x="1196" y="323"/>
                  <a:pt x="1196" y="323"/>
                </a:cubicBezTo>
                <a:cubicBezTo>
                  <a:pt x="1196" y="322"/>
                  <a:pt x="1195" y="322"/>
                  <a:pt x="1195" y="322"/>
                </a:cubicBezTo>
                <a:cubicBezTo>
                  <a:pt x="1195" y="321"/>
                  <a:pt x="1195" y="321"/>
                  <a:pt x="1195" y="321"/>
                </a:cubicBezTo>
                <a:cubicBezTo>
                  <a:pt x="1194" y="320"/>
                  <a:pt x="1194" y="320"/>
                  <a:pt x="1193" y="319"/>
                </a:cubicBezTo>
                <a:cubicBezTo>
                  <a:pt x="1193" y="319"/>
                  <a:pt x="1193" y="319"/>
                  <a:pt x="1193" y="319"/>
                </a:cubicBezTo>
                <a:cubicBezTo>
                  <a:pt x="881" y="7"/>
                  <a:pt x="881" y="7"/>
                  <a:pt x="881" y="7"/>
                </a:cubicBezTo>
                <a:cubicBezTo>
                  <a:pt x="881" y="7"/>
                  <a:pt x="881" y="7"/>
                  <a:pt x="881" y="7"/>
                </a:cubicBezTo>
                <a:cubicBezTo>
                  <a:pt x="880" y="6"/>
                  <a:pt x="879" y="6"/>
                  <a:pt x="879" y="5"/>
                </a:cubicBezTo>
                <a:cubicBezTo>
                  <a:pt x="878" y="5"/>
                  <a:pt x="878" y="5"/>
                  <a:pt x="878" y="4"/>
                </a:cubicBezTo>
                <a:cubicBezTo>
                  <a:pt x="877" y="4"/>
                  <a:pt x="876" y="3"/>
                  <a:pt x="875" y="3"/>
                </a:cubicBezTo>
                <a:cubicBezTo>
                  <a:pt x="875" y="3"/>
                  <a:pt x="875" y="3"/>
                  <a:pt x="875" y="3"/>
                </a:cubicBezTo>
                <a:cubicBezTo>
                  <a:pt x="874" y="2"/>
                  <a:pt x="873" y="2"/>
                  <a:pt x="872" y="2"/>
                </a:cubicBezTo>
                <a:cubicBezTo>
                  <a:pt x="872" y="1"/>
                  <a:pt x="872" y="1"/>
                  <a:pt x="872" y="1"/>
                </a:cubicBezTo>
                <a:cubicBezTo>
                  <a:pt x="871" y="1"/>
                  <a:pt x="870" y="1"/>
                  <a:pt x="869" y="0"/>
                </a:cubicBezTo>
                <a:cubicBezTo>
                  <a:pt x="869" y="0"/>
                  <a:pt x="869" y="0"/>
                  <a:pt x="869" y="0"/>
                </a:cubicBezTo>
                <a:cubicBezTo>
                  <a:pt x="868" y="0"/>
                  <a:pt x="867" y="0"/>
                  <a:pt x="866" y="0"/>
                </a:cubicBezTo>
                <a:cubicBezTo>
                  <a:pt x="865" y="0"/>
                  <a:pt x="865" y="0"/>
                  <a:pt x="865" y="0"/>
                </a:cubicBezTo>
                <a:cubicBezTo>
                  <a:pt x="865" y="0"/>
                  <a:pt x="864" y="0"/>
                  <a:pt x="864" y="0"/>
                </a:cubicBezTo>
                <a:cubicBezTo>
                  <a:pt x="72" y="0"/>
                  <a:pt x="72" y="0"/>
                  <a:pt x="72" y="0"/>
                </a:cubicBezTo>
                <a:cubicBezTo>
                  <a:pt x="32" y="0"/>
                  <a:pt x="0" y="32"/>
                  <a:pt x="0" y="72"/>
                </a:cubicBezTo>
                <a:cubicBezTo>
                  <a:pt x="0" y="1104"/>
                  <a:pt x="0" y="1104"/>
                  <a:pt x="0" y="1104"/>
                </a:cubicBezTo>
                <a:cubicBezTo>
                  <a:pt x="0" y="1117"/>
                  <a:pt x="11" y="1128"/>
                  <a:pt x="24" y="1128"/>
                </a:cubicBezTo>
                <a:cubicBezTo>
                  <a:pt x="37" y="1128"/>
                  <a:pt x="48" y="1117"/>
                  <a:pt x="48" y="1104"/>
                </a:cubicBezTo>
                <a:cubicBezTo>
                  <a:pt x="48" y="72"/>
                  <a:pt x="48" y="72"/>
                  <a:pt x="48" y="72"/>
                </a:cubicBezTo>
                <a:cubicBezTo>
                  <a:pt x="48" y="59"/>
                  <a:pt x="59" y="48"/>
                  <a:pt x="72" y="48"/>
                </a:cubicBezTo>
                <a:cubicBezTo>
                  <a:pt x="840" y="48"/>
                  <a:pt x="840" y="48"/>
                  <a:pt x="840" y="48"/>
                </a:cubicBezTo>
                <a:cubicBezTo>
                  <a:pt x="840" y="288"/>
                  <a:pt x="840" y="288"/>
                  <a:pt x="840" y="288"/>
                </a:cubicBezTo>
                <a:cubicBezTo>
                  <a:pt x="840" y="328"/>
                  <a:pt x="872" y="360"/>
                  <a:pt x="912" y="360"/>
                </a:cubicBezTo>
                <a:cubicBezTo>
                  <a:pt x="1056" y="360"/>
                  <a:pt x="1056" y="360"/>
                  <a:pt x="1056" y="360"/>
                </a:cubicBezTo>
                <a:cubicBezTo>
                  <a:pt x="1069" y="360"/>
                  <a:pt x="1080" y="349"/>
                  <a:pt x="1080" y="336"/>
                </a:cubicBezTo>
                <a:cubicBezTo>
                  <a:pt x="1080" y="323"/>
                  <a:pt x="1069" y="312"/>
                  <a:pt x="1056" y="312"/>
                </a:cubicBezTo>
                <a:cubicBezTo>
                  <a:pt x="912" y="312"/>
                  <a:pt x="912" y="312"/>
                  <a:pt x="912" y="312"/>
                </a:cubicBezTo>
                <a:cubicBezTo>
                  <a:pt x="899" y="312"/>
                  <a:pt x="888" y="301"/>
                  <a:pt x="888" y="288"/>
                </a:cubicBezTo>
                <a:cubicBezTo>
                  <a:pt x="888" y="82"/>
                  <a:pt x="888" y="82"/>
                  <a:pt x="888" y="82"/>
                </a:cubicBezTo>
                <a:cubicBezTo>
                  <a:pt x="1152" y="346"/>
                  <a:pt x="1152" y="346"/>
                  <a:pt x="1152" y="346"/>
                </a:cubicBezTo>
                <a:cubicBezTo>
                  <a:pt x="1152" y="1464"/>
                  <a:pt x="1152" y="1464"/>
                  <a:pt x="1152" y="1464"/>
                </a:cubicBezTo>
                <a:cubicBezTo>
                  <a:pt x="1152" y="1477"/>
                  <a:pt x="1141" y="1488"/>
                  <a:pt x="1128" y="1488"/>
                </a:cubicBezTo>
                <a:cubicBezTo>
                  <a:pt x="96" y="1488"/>
                  <a:pt x="96" y="1488"/>
                  <a:pt x="96" y="1488"/>
                </a:cubicBezTo>
                <a:cubicBezTo>
                  <a:pt x="83" y="1488"/>
                  <a:pt x="72" y="1499"/>
                  <a:pt x="72" y="1512"/>
                </a:cubicBezTo>
                <a:cubicBezTo>
                  <a:pt x="72" y="1525"/>
                  <a:pt x="83" y="1536"/>
                  <a:pt x="96" y="1536"/>
                </a:cubicBezTo>
                <a:cubicBezTo>
                  <a:pt x="1128" y="1536"/>
                  <a:pt x="1128" y="1536"/>
                  <a:pt x="1128" y="1536"/>
                </a:cubicBezTo>
                <a:cubicBezTo>
                  <a:pt x="1168" y="1536"/>
                  <a:pt x="1200" y="1504"/>
                  <a:pt x="1200" y="1464"/>
                </a:cubicBezTo>
                <a:cubicBezTo>
                  <a:pt x="1200" y="336"/>
                  <a:pt x="1200" y="336"/>
                  <a:pt x="1200" y="336"/>
                </a:cubicBezTo>
                <a:cubicBezTo>
                  <a:pt x="1200" y="335"/>
                  <a:pt x="1200" y="334"/>
                  <a:pt x="1200" y="334"/>
                </a:cubicBezTo>
                <a:close/>
                <a:moveTo>
                  <a:pt x="1200" y="334"/>
                </a:moveTo>
                <a:cubicBezTo>
                  <a:pt x="1200" y="334"/>
                  <a:pt x="1200" y="334"/>
                  <a:pt x="1200" y="334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grpSp>
        <xdr:nvGrpSpPr>
          <xdr:cNvPr id="22" name="Groupe 21">
            <a:extLst>
              <a:ext uri="{FF2B5EF4-FFF2-40B4-BE49-F238E27FC236}">
                <a16:creationId xmlns:a16="http://schemas.microsoft.com/office/drawing/2014/main" id="{53E1BF43-B58F-49E6-ADB5-84FF6BE4462F}"/>
              </a:ext>
            </a:extLst>
          </xdr:cNvPr>
          <xdr:cNvGrpSpPr/>
        </xdr:nvGrpSpPr>
        <xdr:grpSpPr>
          <a:xfrm>
            <a:off x="2628419" y="4380765"/>
            <a:ext cx="52369" cy="69969"/>
            <a:chOff x="2671888" y="4337529"/>
            <a:chExt cx="160916" cy="80028"/>
          </a:xfrm>
        </xdr:grpSpPr>
        <xdr:sp macro="" textlink="">
          <xdr:nvSpPr>
            <xdr:cNvPr id="38" name="Freeform 8">
              <a:extLst>
                <a:ext uri="{FF2B5EF4-FFF2-40B4-BE49-F238E27FC236}">
                  <a16:creationId xmlns:a16="http://schemas.microsoft.com/office/drawing/2014/main" id="{FA793DFB-C575-42CA-B05C-44BB3CDB362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71888" y="4370912"/>
              <a:ext cx="147621" cy="13262"/>
            </a:xfrm>
            <a:custGeom>
              <a:avLst/>
              <a:gdLst>
                <a:gd name="T0" fmla="*/ 528 w 528"/>
                <a:gd name="T1" fmla="*/ 24 h 48"/>
                <a:gd name="T2" fmla="*/ 504 w 528"/>
                <a:gd name="T3" fmla="*/ 0 h 48"/>
                <a:gd name="T4" fmla="*/ 24 w 528"/>
                <a:gd name="T5" fmla="*/ 0 h 48"/>
                <a:gd name="T6" fmla="*/ 0 w 528"/>
                <a:gd name="T7" fmla="*/ 24 h 48"/>
                <a:gd name="T8" fmla="*/ 24 w 528"/>
                <a:gd name="T9" fmla="*/ 48 h 48"/>
                <a:gd name="T10" fmla="*/ 504 w 528"/>
                <a:gd name="T11" fmla="*/ 48 h 48"/>
                <a:gd name="T12" fmla="*/ 528 w 528"/>
                <a:gd name="T13" fmla="*/ 24 h 48"/>
                <a:gd name="T14" fmla="*/ 528 w 528"/>
                <a:gd name="T15" fmla="*/ 24 h 48"/>
                <a:gd name="T16" fmla="*/ 528 w 528"/>
                <a:gd name="T17" fmla="*/ 24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28" h="48">
                  <a:moveTo>
                    <a:pt x="528" y="24"/>
                  </a:moveTo>
                  <a:cubicBezTo>
                    <a:pt x="528" y="11"/>
                    <a:pt x="517" y="0"/>
                    <a:pt x="50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504" y="48"/>
                    <a:pt x="504" y="48"/>
                    <a:pt x="504" y="48"/>
                  </a:cubicBezTo>
                  <a:cubicBezTo>
                    <a:pt x="517" y="48"/>
                    <a:pt x="528" y="37"/>
                    <a:pt x="528" y="24"/>
                  </a:cubicBezTo>
                  <a:close/>
                  <a:moveTo>
                    <a:pt x="528" y="24"/>
                  </a:moveTo>
                  <a:cubicBezTo>
                    <a:pt x="528" y="24"/>
                    <a:pt x="528" y="24"/>
                    <a:pt x="528" y="24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9" name="Freeform 9">
              <a:extLst>
                <a:ext uri="{FF2B5EF4-FFF2-40B4-BE49-F238E27FC236}">
                  <a16:creationId xmlns:a16="http://schemas.microsoft.com/office/drawing/2014/main" id="{DED971C4-7E1E-4A7C-8CE8-DEFDB019D7B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404295"/>
              <a:ext cx="140743" cy="13262"/>
            </a:xfrm>
            <a:custGeom>
              <a:avLst/>
              <a:gdLst>
                <a:gd name="T0" fmla="*/ 480 w 504"/>
                <a:gd name="T1" fmla="*/ 0 h 48"/>
                <a:gd name="T2" fmla="*/ 24 w 504"/>
                <a:gd name="T3" fmla="*/ 0 h 48"/>
                <a:gd name="T4" fmla="*/ 0 w 504"/>
                <a:gd name="T5" fmla="*/ 24 h 48"/>
                <a:gd name="T6" fmla="*/ 24 w 504"/>
                <a:gd name="T7" fmla="*/ 48 h 48"/>
                <a:gd name="T8" fmla="*/ 480 w 504"/>
                <a:gd name="T9" fmla="*/ 48 h 48"/>
                <a:gd name="T10" fmla="*/ 504 w 504"/>
                <a:gd name="T11" fmla="*/ 24 h 48"/>
                <a:gd name="T12" fmla="*/ 480 w 504"/>
                <a:gd name="T13" fmla="*/ 0 h 48"/>
                <a:gd name="T14" fmla="*/ 480 w 504"/>
                <a:gd name="T15" fmla="*/ 0 h 48"/>
                <a:gd name="T16" fmla="*/ 480 w 504"/>
                <a:gd name="T17" fmla="*/ 0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04" h="48">
                  <a:moveTo>
                    <a:pt x="480" y="0"/>
                  </a:move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480" y="48"/>
                    <a:pt x="480" y="48"/>
                    <a:pt x="480" y="48"/>
                  </a:cubicBezTo>
                  <a:cubicBezTo>
                    <a:pt x="493" y="48"/>
                    <a:pt x="504" y="37"/>
                    <a:pt x="504" y="24"/>
                  </a:cubicBezTo>
                  <a:cubicBezTo>
                    <a:pt x="504" y="11"/>
                    <a:pt x="493" y="0"/>
                    <a:pt x="480" y="0"/>
                  </a:cubicBezTo>
                  <a:close/>
                  <a:moveTo>
                    <a:pt x="480" y="0"/>
                  </a:moveTo>
                  <a:cubicBezTo>
                    <a:pt x="480" y="0"/>
                    <a:pt x="480" y="0"/>
                    <a:pt x="480" y="0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40" name="Freeform 10">
              <a:extLst>
                <a:ext uri="{FF2B5EF4-FFF2-40B4-BE49-F238E27FC236}">
                  <a16:creationId xmlns:a16="http://schemas.microsoft.com/office/drawing/2014/main" id="{A70424AB-46B6-4B16-BC67-ADA7FE06DCAF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337529"/>
              <a:ext cx="113924" cy="13490"/>
            </a:xfrm>
            <a:custGeom>
              <a:avLst/>
              <a:gdLst>
                <a:gd name="T0" fmla="*/ 24 w 408"/>
                <a:gd name="T1" fmla="*/ 48 h 48"/>
                <a:gd name="T2" fmla="*/ 384 w 408"/>
                <a:gd name="T3" fmla="*/ 48 h 48"/>
                <a:gd name="T4" fmla="*/ 408 w 408"/>
                <a:gd name="T5" fmla="*/ 24 h 48"/>
                <a:gd name="T6" fmla="*/ 384 w 408"/>
                <a:gd name="T7" fmla="*/ 0 h 48"/>
                <a:gd name="T8" fmla="*/ 24 w 408"/>
                <a:gd name="T9" fmla="*/ 0 h 48"/>
                <a:gd name="T10" fmla="*/ 0 w 408"/>
                <a:gd name="T11" fmla="*/ 24 h 48"/>
                <a:gd name="T12" fmla="*/ 24 w 408"/>
                <a:gd name="T13" fmla="*/ 48 h 48"/>
                <a:gd name="T14" fmla="*/ 24 w 408"/>
                <a:gd name="T15" fmla="*/ 48 h 48"/>
                <a:gd name="T16" fmla="*/ 24 w 408"/>
                <a:gd name="T17" fmla="*/ 48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408" h="48">
                  <a:moveTo>
                    <a:pt x="24" y="48"/>
                  </a:moveTo>
                  <a:cubicBezTo>
                    <a:pt x="384" y="48"/>
                    <a:pt x="384" y="48"/>
                    <a:pt x="384" y="48"/>
                  </a:cubicBezTo>
                  <a:cubicBezTo>
                    <a:pt x="397" y="48"/>
                    <a:pt x="408" y="37"/>
                    <a:pt x="408" y="24"/>
                  </a:cubicBezTo>
                  <a:cubicBezTo>
                    <a:pt x="408" y="11"/>
                    <a:pt x="397" y="0"/>
                    <a:pt x="38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lose/>
                  <a:moveTo>
                    <a:pt x="24" y="48"/>
                  </a:moveTo>
                  <a:cubicBezTo>
                    <a:pt x="24" y="48"/>
                    <a:pt x="24" y="48"/>
                    <a:pt x="24" y="48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  <xdr:sp macro="" textlink="">
        <xdr:nvSpPr>
          <xdr:cNvPr id="23" name="Freeform 88">
            <a:extLst>
              <a:ext uri="{FF2B5EF4-FFF2-40B4-BE49-F238E27FC236}">
                <a16:creationId xmlns:a16="http://schemas.microsoft.com/office/drawing/2014/main" id="{6E44958A-8019-415D-AF29-473277AF6514}"/>
              </a:ext>
            </a:extLst>
          </xdr:cNvPr>
          <xdr:cNvSpPr>
            <a:spLocks noEditPoints="1"/>
          </xdr:cNvSpPr>
        </xdr:nvSpPr>
        <xdr:spPr bwMode="auto">
          <a:xfrm>
            <a:off x="2612026" y="4335093"/>
            <a:ext cx="87455" cy="156307"/>
          </a:xfrm>
          <a:custGeom>
            <a:avLst/>
            <a:gdLst>
              <a:gd name="T0" fmla="*/ 587 w 587"/>
              <a:gd name="T1" fmla="*/ 22 h 609"/>
              <a:gd name="T2" fmla="*/ 564 w 587"/>
              <a:gd name="T3" fmla="*/ 0 h 609"/>
              <a:gd name="T4" fmla="*/ 22 w 587"/>
              <a:gd name="T5" fmla="*/ 0 h 609"/>
              <a:gd name="T6" fmla="*/ 0 w 587"/>
              <a:gd name="T7" fmla="*/ 22 h 609"/>
              <a:gd name="T8" fmla="*/ 0 w 587"/>
              <a:gd name="T9" fmla="*/ 586 h 609"/>
              <a:gd name="T10" fmla="*/ 22 w 587"/>
              <a:gd name="T11" fmla="*/ 609 h 609"/>
              <a:gd name="T12" fmla="*/ 564 w 587"/>
              <a:gd name="T13" fmla="*/ 609 h 609"/>
              <a:gd name="T14" fmla="*/ 587 w 587"/>
              <a:gd name="T15" fmla="*/ 586 h 609"/>
              <a:gd name="T16" fmla="*/ 587 w 587"/>
              <a:gd name="T17" fmla="*/ 22 h 609"/>
              <a:gd name="T18" fmla="*/ 542 w 587"/>
              <a:gd name="T19" fmla="*/ 564 h 609"/>
              <a:gd name="T20" fmla="*/ 45 w 587"/>
              <a:gd name="T21" fmla="*/ 564 h 609"/>
              <a:gd name="T22" fmla="*/ 45 w 587"/>
              <a:gd name="T23" fmla="*/ 45 h 609"/>
              <a:gd name="T24" fmla="*/ 542 w 587"/>
              <a:gd name="T25" fmla="*/ 45 h 609"/>
              <a:gd name="T26" fmla="*/ 542 w 587"/>
              <a:gd name="T27" fmla="*/ 564 h 609"/>
              <a:gd name="T28" fmla="*/ 542 w 587"/>
              <a:gd name="T29" fmla="*/ 564 h 609"/>
              <a:gd name="T30" fmla="*/ 542 w 587"/>
              <a:gd name="T31" fmla="*/ 564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87" h="609">
                <a:moveTo>
                  <a:pt x="587" y="22"/>
                </a:moveTo>
                <a:cubicBezTo>
                  <a:pt x="587" y="10"/>
                  <a:pt x="576" y="0"/>
                  <a:pt x="564" y="0"/>
                </a:cubicBezTo>
                <a:cubicBezTo>
                  <a:pt x="22" y="0"/>
                  <a:pt x="22" y="0"/>
                  <a:pt x="22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586"/>
                  <a:pt x="0" y="586"/>
                  <a:pt x="0" y="586"/>
                </a:cubicBezTo>
                <a:cubicBezTo>
                  <a:pt x="0" y="599"/>
                  <a:pt x="10" y="609"/>
                  <a:pt x="22" y="609"/>
                </a:cubicBezTo>
                <a:cubicBezTo>
                  <a:pt x="564" y="609"/>
                  <a:pt x="564" y="609"/>
                  <a:pt x="564" y="609"/>
                </a:cubicBezTo>
                <a:cubicBezTo>
                  <a:pt x="576" y="609"/>
                  <a:pt x="587" y="599"/>
                  <a:pt x="587" y="586"/>
                </a:cubicBezTo>
                <a:lnTo>
                  <a:pt x="587" y="22"/>
                </a:lnTo>
                <a:close/>
                <a:moveTo>
                  <a:pt x="542" y="564"/>
                </a:moveTo>
                <a:cubicBezTo>
                  <a:pt x="45" y="564"/>
                  <a:pt x="45" y="564"/>
                  <a:pt x="45" y="564"/>
                </a:cubicBezTo>
                <a:cubicBezTo>
                  <a:pt x="45" y="45"/>
                  <a:pt x="45" y="45"/>
                  <a:pt x="45" y="45"/>
                </a:cubicBezTo>
                <a:cubicBezTo>
                  <a:pt x="542" y="45"/>
                  <a:pt x="542" y="45"/>
                  <a:pt x="542" y="45"/>
                </a:cubicBezTo>
                <a:lnTo>
                  <a:pt x="542" y="564"/>
                </a:lnTo>
                <a:close/>
                <a:moveTo>
                  <a:pt x="542" y="564"/>
                </a:moveTo>
                <a:cubicBezTo>
                  <a:pt x="542" y="564"/>
                  <a:pt x="542" y="564"/>
                  <a:pt x="542" y="564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4" name="Freeform 89">
            <a:extLst>
              <a:ext uri="{FF2B5EF4-FFF2-40B4-BE49-F238E27FC236}">
                <a16:creationId xmlns:a16="http://schemas.microsoft.com/office/drawing/2014/main" id="{CFCB33DB-7491-4F01-B168-044293E28C32}"/>
              </a:ext>
            </a:extLst>
          </xdr:cNvPr>
          <xdr:cNvSpPr>
            <a:spLocks noEditPoints="1"/>
          </xdr:cNvSpPr>
        </xdr:nvSpPr>
        <xdr:spPr bwMode="auto">
          <a:xfrm>
            <a:off x="2628419" y="4512429"/>
            <a:ext cx="42771" cy="14166"/>
          </a:xfrm>
          <a:custGeom>
            <a:avLst/>
            <a:gdLst>
              <a:gd name="T0" fmla="*/ 100 w 123"/>
              <a:gd name="T1" fmla="*/ 0 h 45"/>
              <a:gd name="T2" fmla="*/ 23 w 123"/>
              <a:gd name="T3" fmla="*/ 0 h 45"/>
              <a:gd name="T4" fmla="*/ 0 w 123"/>
              <a:gd name="T5" fmla="*/ 22 h 45"/>
              <a:gd name="T6" fmla="*/ 23 w 123"/>
              <a:gd name="T7" fmla="*/ 45 h 45"/>
              <a:gd name="T8" fmla="*/ 100 w 123"/>
              <a:gd name="T9" fmla="*/ 45 h 45"/>
              <a:gd name="T10" fmla="*/ 123 w 123"/>
              <a:gd name="T11" fmla="*/ 22 h 45"/>
              <a:gd name="T12" fmla="*/ 100 w 123"/>
              <a:gd name="T13" fmla="*/ 0 h 45"/>
              <a:gd name="T14" fmla="*/ 100 w 123"/>
              <a:gd name="T15" fmla="*/ 0 h 45"/>
              <a:gd name="T16" fmla="*/ 100 w 123"/>
              <a:gd name="T17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23" h="45">
                <a:moveTo>
                  <a:pt x="100" y="0"/>
                </a:move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5"/>
                  <a:pt x="10" y="45"/>
                  <a:pt x="23" y="45"/>
                </a:cubicBezTo>
                <a:cubicBezTo>
                  <a:pt x="100" y="45"/>
                  <a:pt x="100" y="45"/>
                  <a:pt x="100" y="45"/>
                </a:cubicBezTo>
                <a:cubicBezTo>
                  <a:pt x="112" y="45"/>
                  <a:pt x="123" y="35"/>
                  <a:pt x="123" y="22"/>
                </a:cubicBezTo>
                <a:cubicBezTo>
                  <a:pt x="123" y="10"/>
                  <a:pt x="112" y="0"/>
                  <a:pt x="100" y="0"/>
                </a:cubicBezTo>
                <a:close/>
                <a:moveTo>
                  <a:pt x="100" y="0"/>
                </a:moveTo>
                <a:cubicBezTo>
                  <a:pt x="100" y="0"/>
                  <a:pt x="100" y="0"/>
                  <a:pt x="100" y="0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5" name="Freeform 88">
            <a:extLst>
              <a:ext uri="{FF2B5EF4-FFF2-40B4-BE49-F238E27FC236}">
                <a16:creationId xmlns:a16="http://schemas.microsoft.com/office/drawing/2014/main" id="{B9B65C4B-316E-45D5-B3BE-2EC47FA6D5C3}"/>
              </a:ext>
            </a:extLst>
          </xdr:cNvPr>
          <xdr:cNvSpPr>
            <a:spLocks noEditPoints="1"/>
          </xdr:cNvSpPr>
        </xdr:nvSpPr>
        <xdr:spPr bwMode="auto">
          <a:xfrm>
            <a:off x="2714634" y="4335093"/>
            <a:ext cx="87455" cy="156307"/>
          </a:xfrm>
          <a:custGeom>
            <a:avLst/>
            <a:gdLst>
              <a:gd name="T0" fmla="*/ 587 w 587"/>
              <a:gd name="T1" fmla="*/ 22 h 609"/>
              <a:gd name="T2" fmla="*/ 564 w 587"/>
              <a:gd name="T3" fmla="*/ 0 h 609"/>
              <a:gd name="T4" fmla="*/ 22 w 587"/>
              <a:gd name="T5" fmla="*/ 0 h 609"/>
              <a:gd name="T6" fmla="*/ 0 w 587"/>
              <a:gd name="T7" fmla="*/ 22 h 609"/>
              <a:gd name="T8" fmla="*/ 0 w 587"/>
              <a:gd name="T9" fmla="*/ 586 h 609"/>
              <a:gd name="T10" fmla="*/ 22 w 587"/>
              <a:gd name="T11" fmla="*/ 609 h 609"/>
              <a:gd name="T12" fmla="*/ 564 w 587"/>
              <a:gd name="T13" fmla="*/ 609 h 609"/>
              <a:gd name="T14" fmla="*/ 587 w 587"/>
              <a:gd name="T15" fmla="*/ 586 h 609"/>
              <a:gd name="T16" fmla="*/ 587 w 587"/>
              <a:gd name="T17" fmla="*/ 22 h 609"/>
              <a:gd name="T18" fmla="*/ 542 w 587"/>
              <a:gd name="T19" fmla="*/ 564 h 609"/>
              <a:gd name="T20" fmla="*/ 45 w 587"/>
              <a:gd name="T21" fmla="*/ 564 h 609"/>
              <a:gd name="T22" fmla="*/ 45 w 587"/>
              <a:gd name="T23" fmla="*/ 45 h 609"/>
              <a:gd name="T24" fmla="*/ 542 w 587"/>
              <a:gd name="T25" fmla="*/ 45 h 609"/>
              <a:gd name="T26" fmla="*/ 542 w 587"/>
              <a:gd name="T27" fmla="*/ 564 h 609"/>
              <a:gd name="T28" fmla="*/ 542 w 587"/>
              <a:gd name="T29" fmla="*/ 564 h 609"/>
              <a:gd name="T30" fmla="*/ 542 w 587"/>
              <a:gd name="T31" fmla="*/ 564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87" h="609">
                <a:moveTo>
                  <a:pt x="587" y="22"/>
                </a:moveTo>
                <a:cubicBezTo>
                  <a:pt x="587" y="10"/>
                  <a:pt x="576" y="0"/>
                  <a:pt x="564" y="0"/>
                </a:cubicBezTo>
                <a:cubicBezTo>
                  <a:pt x="22" y="0"/>
                  <a:pt x="22" y="0"/>
                  <a:pt x="22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586"/>
                  <a:pt x="0" y="586"/>
                  <a:pt x="0" y="586"/>
                </a:cubicBezTo>
                <a:cubicBezTo>
                  <a:pt x="0" y="599"/>
                  <a:pt x="10" y="609"/>
                  <a:pt x="22" y="609"/>
                </a:cubicBezTo>
                <a:cubicBezTo>
                  <a:pt x="564" y="609"/>
                  <a:pt x="564" y="609"/>
                  <a:pt x="564" y="609"/>
                </a:cubicBezTo>
                <a:cubicBezTo>
                  <a:pt x="576" y="609"/>
                  <a:pt x="587" y="599"/>
                  <a:pt x="587" y="586"/>
                </a:cubicBezTo>
                <a:lnTo>
                  <a:pt x="587" y="22"/>
                </a:lnTo>
                <a:close/>
                <a:moveTo>
                  <a:pt x="542" y="564"/>
                </a:moveTo>
                <a:cubicBezTo>
                  <a:pt x="45" y="564"/>
                  <a:pt x="45" y="564"/>
                  <a:pt x="45" y="564"/>
                </a:cubicBezTo>
                <a:cubicBezTo>
                  <a:pt x="45" y="45"/>
                  <a:pt x="45" y="45"/>
                  <a:pt x="45" y="45"/>
                </a:cubicBezTo>
                <a:cubicBezTo>
                  <a:pt x="542" y="45"/>
                  <a:pt x="542" y="45"/>
                  <a:pt x="542" y="45"/>
                </a:cubicBezTo>
                <a:lnTo>
                  <a:pt x="542" y="564"/>
                </a:lnTo>
                <a:close/>
                <a:moveTo>
                  <a:pt x="542" y="564"/>
                </a:moveTo>
                <a:cubicBezTo>
                  <a:pt x="542" y="564"/>
                  <a:pt x="542" y="564"/>
                  <a:pt x="542" y="564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6" name="Freeform 88">
            <a:extLst>
              <a:ext uri="{FF2B5EF4-FFF2-40B4-BE49-F238E27FC236}">
                <a16:creationId xmlns:a16="http://schemas.microsoft.com/office/drawing/2014/main" id="{EFA44ABC-B84C-49C4-8815-8CDAE66E08BF}"/>
              </a:ext>
            </a:extLst>
          </xdr:cNvPr>
          <xdr:cNvSpPr>
            <a:spLocks noEditPoints="1"/>
          </xdr:cNvSpPr>
        </xdr:nvSpPr>
        <xdr:spPr bwMode="auto">
          <a:xfrm>
            <a:off x="2817242" y="4335093"/>
            <a:ext cx="87455" cy="156307"/>
          </a:xfrm>
          <a:custGeom>
            <a:avLst/>
            <a:gdLst>
              <a:gd name="T0" fmla="*/ 587 w 587"/>
              <a:gd name="T1" fmla="*/ 22 h 609"/>
              <a:gd name="T2" fmla="*/ 564 w 587"/>
              <a:gd name="T3" fmla="*/ 0 h 609"/>
              <a:gd name="T4" fmla="*/ 22 w 587"/>
              <a:gd name="T5" fmla="*/ 0 h 609"/>
              <a:gd name="T6" fmla="*/ 0 w 587"/>
              <a:gd name="T7" fmla="*/ 22 h 609"/>
              <a:gd name="T8" fmla="*/ 0 w 587"/>
              <a:gd name="T9" fmla="*/ 586 h 609"/>
              <a:gd name="T10" fmla="*/ 22 w 587"/>
              <a:gd name="T11" fmla="*/ 609 h 609"/>
              <a:gd name="T12" fmla="*/ 564 w 587"/>
              <a:gd name="T13" fmla="*/ 609 h 609"/>
              <a:gd name="T14" fmla="*/ 587 w 587"/>
              <a:gd name="T15" fmla="*/ 586 h 609"/>
              <a:gd name="T16" fmla="*/ 587 w 587"/>
              <a:gd name="T17" fmla="*/ 22 h 609"/>
              <a:gd name="T18" fmla="*/ 542 w 587"/>
              <a:gd name="T19" fmla="*/ 564 h 609"/>
              <a:gd name="T20" fmla="*/ 45 w 587"/>
              <a:gd name="T21" fmla="*/ 564 h 609"/>
              <a:gd name="T22" fmla="*/ 45 w 587"/>
              <a:gd name="T23" fmla="*/ 45 h 609"/>
              <a:gd name="T24" fmla="*/ 542 w 587"/>
              <a:gd name="T25" fmla="*/ 45 h 609"/>
              <a:gd name="T26" fmla="*/ 542 w 587"/>
              <a:gd name="T27" fmla="*/ 564 h 609"/>
              <a:gd name="T28" fmla="*/ 542 w 587"/>
              <a:gd name="T29" fmla="*/ 564 h 609"/>
              <a:gd name="T30" fmla="*/ 542 w 587"/>
              <a:gd name="T31" fmla="*/ 564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87" h="609">
                <a:moveTo>
                  <a:pt x="587" y="22"/>
                </a:moveTo>
                <a:cubicBezTo>
                  <a:pt x="587" y="10"/>
                  <a:pt x="576" y="0"/>
                  <a:pt x="564" y="0"/>
                </a:cubicBezTo>
                <a:cubicBezTo>
                  <a:pt x="22" y="0"/>
                  <a:pt x="22" y="0"/>
                  <a:pt x="22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586"/>
                  <a:pt x="0" y="586"/>
                  <a:pt x="0" y="586"/>
                </a:cubicBezTo>
                <a:cubicBezTo>
                  <a:pt x="0" y="599"/>
                  <a:pt x="10" y="609"/>
                  <a:pt x="22" y="609"/>
                </a:cubicBezTo>
                <a:cubicBezTo>
                  <a:pt x="564" y="609"/>
                  <a:pt x="564" y="609"/>
                  <a:pt x="564" y="609"/>
                </a:cubicBezTo>
                <a:cubicBezTo>
                  <a:pt x="576" y="609"/>
                  <a:pt x="587" y="599"/>
                  <a:pt x="587" y="586"/>
                </a:cubicBezTo>
                <a:lnTo>
                  <a:pt x="587" y="22"/>
                </a:lnTo>
                <a:close/>
                <a:moveTo>
                  <a:pt x="542" y="564"/>
                </a:moveTo>
                <a:cubicBezTo>
                  <a:pt x="45" y="564"/>
                  <a:pt x="45" y="564"/>
                  <a:pt x="45" y="564"/>
                </a:cubicBezTo>
                <a:cubicBezTo>
                  <a:pt x="45" y="45"/>
                  <a:pt x="45" y="45"/>
                  <a:pt x="45" y="45"/>
                </a:cubicBezTo>
                <a:cubicBezTo>
                  <a:pt x="542" y="45"/>
                  <a:pt x="542" y="45"/>
                  <a:pt x="542" y="45"/>
                </a:cubicBezTo>
                <a:lnTo>
                  <a:pt x="542" y="564"/>
                </a:lnTo>
                <a:close/>
                <a:moveTo>
                  <a:pt x="542" y="564"/>
                </a:moveTo>
                <a:cubicBezTo>
                  <a:pt x="542" y="564"/>
                  <a:pt x="542" y="564"/>
                  <a:pt x="542" y="564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7" name="Freeform 89">
            <a:extLst>
              <a:ext uri="{FF2B5EF4-FFF2-40B4-BE49-F238E27FC236}">
                <a16:creationId xmlns:a16="http://schemas.microsoft.com/office/drawing/2014/main" id="{E48F20E2-7EBF-43E3-98B6-F1B18197BF85}"/>
              </a:ext>
            </a:extLst>
          </xdr:cNvPr>
          <xdr:cNvSpPr>
            <a:spLocks noEditPoints="1"/>
          </xdr:cNvSpPr>
        </xdr:nvSpPr>
        <xdr:spPr bwMode="auto">
          <a:xfrm>
            <a:off x="2736975" y="4514565"/>
            <a:ext cx="42771" cy="14166"/>
          </a:xfrm>
          <a:custGeom>
            <a:avLst/>
            <a:gdLst>
              <a:gd name="T0" fmla="*/ 100 w 123"/>
              <a:gd name="T1" fmla="*/ 0 h 45"/>
              <a:gd name="T2" fmla="*/ 23 w 123"/>
              <a:gd name="T3" fmla="*/ 0 h 45"/>
              <a:gd name="T4" fmla="*/ 0 w 123"/>
              <a:gd name="T5" fmla="*/ 22 h 45"/>
              <a:gd name="T6" fmla="*/ 23 w 123"/>
              <a:gd name="T7" fmla="*/ 45 h 45"/>
              <a:gd name="T8" fmla="*/ 100 w 123"/>
              <a:gd name="T9" fmla="*/ 45 h 45"/>
              <a:gd name="T10" fmla="*/ 123 w 123"/>
              <a:gd name="T11" fmla="*/ 22 h 45"/>
              <a:gd name="T12" fmla="*/ 100 w 123"/>
              <a:gd name="T13" fmla="*/ 0 h 45"/>
              <a:gd name="T14" fmla="*/ 100 w 123"/>
              <a:gd name="T15" fmla="*/ 0 h 45"/>
              <a:gd name="T16" fmla="*/ 100 w 123"/>
              <a:gd name="T17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23" h="45">
                <a:moveTo>
                  <a:pt x="100" y="0"/>
                </a:move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5"/>
                  <a:pt x="10" y="45"/>
                  <a:pt x="23" y="45"/>
                </a:cubicBezTo>
                <a:cubicBezTo>
                  <a:pt x="100" y="45"/>
                  <a:pt x="100" y="45"/>
                  <a:pt x="100" y="45"/>
                </a:cubicBezTo>
                <a:cubicBezTo>
                  <a:pt x="112" y="45"/>
                  <a:pt x="123" y="35"/>
                  <a:pt x="123" y="22"/>
                </a:cubicBezTo>
                <a:cubicBezTo>
                  <a:pt x="123" y="10"/>
                  <a:pt x="112" y="0"/>
                  <a:pt x="100" y="0"/>
                </a:cubicBezTo>
                <a:close/>
                <a:moveTo>
                  <a:pt x="100" y="0"/>
                </a:moveTo>
                <a:cubicBezTo>
                  <a:pt x="100" y="0"/>
                  <a:pt x="100" y="0"/>
                  <a:pt x="100" y="0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8" name="Freeform 89">
            <a:extLst>
              <a:ext uri="{FF2B5EF4-FFF2-40B4-BE49-F238E27FC236}">
                <a16:creationId xmlns:a16="http://schemas.microsoft.com/office/drawing/2014/main" id="{7FEAC2DC-243D-4431-8C08-640818C77029}"/>
              </a:ext>
            </a:extLst>
          </xdr:cNvPr>
          <xdr:cNvSpPr>
            <a:spLocks noEditPoints="1"/>
          </xdr:cNvSpPr>
        </xdr:nvSpPr>
        <xdr:spPr bwMode="auto">
          <a:xfrm>
            <a:off x="2847007" y="4514326"/>
            <a:ext cx="42771" cy="14166"/>
          </a:xfrm>
          <a:custGeom>
            <a:avLst/>
            <a:gdLst>
              <a:gd name="T0" fmla="*/ 100 w 123"/>
              <a:gd name="T1" fmla="*/ 0 h 45"/>
              <a:gd name="T2" fmla="*/ 23 w 123"/>
              <a:gd name="T3" fmla="*/ 0 h 45"/>
              <a:gd name="T4" fmla="*/ 0 w 123"/>
              <a:gd name="T5" fmla="*/ 22 h 45"/>
              <a:gd name="T6" fmla="*/ 23 w 123"/>
              <a:gd name="T7" fmla="*/ 45 h 45"/>
              <a:gd name="T8" fmla="*/ 100 w 123"/>
              <a:gd name="T9" fmla="*/ 45 h 45"/>
              <a:gd name="T10" fmla="*/ 123 w 123"/>
              <a:gd name="T11" fmla="*/ 22 h 45"/>
              <a:gd name="T12" fmla="*/ 100 w 123"/>
              <a:gd name="T13" fmla="*/ 0 h 45"/>
              <a:gd name="T14" fmla="*/ 100 w 123"/>
              <a:gd name="T15" fmla="*/ 0 h 45"/>
              <a:gd name="T16" fmla="*/ 100 w 123"/>
              <a:gd name="T17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23" h="45">
                <a:moveTo>
                  <a:pt x="100" y="0"/>
                </a:move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5"/>
                  <a:pt x="10" y="45"/>
                  <a:pt x="23" y="45"/>
                </a:cubicBezTo>
                <a:cubicBezTo>
                  <a:pt x="100" y="45"/>
                  <a:pt x="100" y="45"/>
                  <a:pt x="100" y="45"/>
                </a:cubicBezTo>
                <a:cubicBezTo>
                  <a:pt x="112" y="45"/>
                  <a:pt x="123" y="35"/>
                  <a:pt x="123" y="22"/>
                </a:cubicBezTo>
                <a:cubicBezTo>
                  <a:pt x="123" y="10"/>
                  <a:pt x="112" y="0"/>
                  <a:pt x="100" y="0"/>
                </a:cubicBezTo>
                <a:close/>
                <a:moveTo>
                  <a:pt x="100" y="0"/>
                </a:moveTo>
                <a:cubicBezTo>
                  <a:pt x="100" y="0"/>
                  <a:pt x="100" y="0"/>
                  <a:pt x="100" y="0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grpSp>
        <xdr:nvGrpSpPr>
          <xdr:cNvPr id="29" name="Groupe 28">
            <a:extLst>
              <a:ext uri="{FF2B5EF4-FFF2-40B4-BE49-F238E27FC236}">
                <a16:creationId xmlns:a16="http://schemas.microsoft.com/office/drawing/2014/main" id="{28168EE1-51A3-40B1-8E41-A6E75039AE09}"/>
              </a:ext>
            </a:extLst>
          </xdr:cNvPr>
          <xdr:cNvGrpSpPr/>
        </xdr:nvGrpSpPr>
        <xdr:grpSpPr>
          <a:xfrm>
            <a:off x="2734207" y="4384044"/>
            <a:ext cx="52369" cy="69969"/>
            <a:chOff x="2671888" y="4337529"/>
            <a:chExt cx="160916" cy="80028"/>
          </a:xfrm>
        </xdr:grpSpPr>
        <xdr:sp macro="" textlink="">
          <xdr:nvSpPr>
            <xdr:cNvPr id="35" name="Freeform 8">
              <a:extLst>
                <a:ext uri="{FF2B5EF4-FFF2-40B4-BE49-F238E27FC236}">
                  <a16:creationId xmlns:a16="http://schemas.microsoft.com/office/drawing/2014/main" id="{B2B9CEF2-F4F3-459C-84D4-6FBD25ADC7E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71888" y="4370912"/>
              <a:ext cx="147621" cy="13262"/>
            </a:xfrm>
            <a:custGeom>
              <a:avLst/>
              <a:gdLst>
                <a:gd name="T0" fmla="*/ 528 w 528"/>
                <a:gd name="T1" fmla="*/ 24 h 48"/>
                <a:gd name="T2" fmla="*/ 504 w 528"/>
                <a:gd name="T3" fmla="*/ 0 h 48"/>
                <a:gd name="T4" fmla="*/ 24 w 528"/>
                <a:gd name="T5" fmla="*/ 0 h 48"/>
                <a:gd name="T6" fmla="*/ 0 w 528"/>
                <a:gd name="T7" fmla="*/ 24 h 48"/>
                <a:gd name="T8" fmla="*/ 24 w 528"/>
                <a:gd name="T9" fmla="*/ 48 h 48"/>
                <a:gd name="T10" fmla="*/ 504 w 528"/>
                <a:gd name="T11" fmla="*/ 48 h 48"/>
                <a:gd name="T12" fmla="*/ 528 w 528"/>
                <a:gd name="T13" fmla="*/ 24 h 48"/>
                <a:gd name="T14" fmla="*/ 528 w 528"/>
                <a:gd name="T15" fmla="*/ 24 h 48"/>
                <a:gd name="T16" fmla="*/ 528 w 528"/>
                <a:gd name="T17" fmla="*/ 24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28" h="48">
                  <a:moveTo>
                    <a:pt x="528" y="24"/>
                  </a:moveTo>
                  <a:cubicBezTo>
                    <a:pt x="528" y="11"/>
                    <a:pt x="517" y="0"/>
                    <a:pt x="50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504" y="48"/>
                    <a:pt x="504" y="48"/>
                    <a:pt x="504" y="48"/>
                  </a:cubicBezTo>
                  <a:cubicBezTo>
                    <a:pt x="517" y="48"/>
                    <a:pt x="528" y="37"/>
                    <a:pt x="528" y="24"/>
                  </a:cubicBezTo>
                  <a:close/>
                  <a:moveTo>
                    <a:pt x="528" y="24"/>
                  </a:moveTo>
                  <a:cubicBezTo>
                    <a:pt x="528" y="24"/>
                    <a:pt x="528" y="24"/>
                    <a:pt x="528" y="24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6" name="Freeform 9">
              <a:extLst>
                <a:ext uri="{FF2B5EF4-FFF2-40B4-BE49-F238E27FC236}">
                  <a16:creationId xmlns:a16="http://schemas.microsoft.com/office/drawing/2014/main" id="{26654033-27CC-47AE-98BF-1A0F1578376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404295"/>
              <a:ext cx="140743" cy="13262"/>
            </a:xfrm>
            <a:custGeom>
              <a:avLst/>
              <a:gdLst>
                <a:gd name="T0" fmla="*/ 480 w 504"/>
                <a:gd name="T1" fmla="*/ 0 h 48"/>
                <a:gd name="T2" fmla="*/ 24 w 504"/>
                <a:gd name="T3" fmla="*/ 0 h 48"/>
                <a:gd name="T4" fmla="*/ 0 w 504"/>
                <a:gd name="T5" fmla="*/ 24 h 48"/>
                <a:gd name="T6" fmla="*/ 24 w 504"/>
                <a:gd name="T7" fmla="*/ 48 h 48"/>
                <a:gd name="T8" fmla="*/ 480 w 504"/>
                <a:gd name="T9" fmla="*/ 48 h 48"/>
                <a:gd name="T10" fmla="*/ 504 w 504"/>
                <a:gd name="T11" fmla="*/ 24 h 48"/>
                <a:gd name="T12" fmla="*/ 480 w 504"/>
                <a:gd name="T13" fmla="*/ 0 h 48"/>
                <a:gd name="T14" fmla="*/ 480 w 504"/>
                <a:gd name="T15" fmla="*/ 0 h 48"/>
                <a:gd name="T16" fmla="*/ 480 w 504"/>
                <a:gd name="T17" fmla="*/ 0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04" h="48">
                  <a:moveTo>
                    <a:pt x="480" y="0"/>
                  </a:move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480" y="48"/>
                    <a:pt x="480" y="48"/>
                    <a:pt x="480" y="48"/>
                  </a:cubicBezTo>
                  <a:cubicBezTo>
                    <a:pt x="493" y="48"/>
                    <a:pt x="504" y="37"/>
                    <a:pt x="504" y="24"/>
                  </a:cubicBezTo>
                  <a:cubicBezTo>
                    <a:pt x="504" y="11"/>
                    <a:pt x="493" y="0"/>
                    <a:pt x="480" y="0"/>
                  </a:cubicBezTo>
                  <a:close/>
                  <a:moveTo>
                    <a:pt x="480" y="0"/>
                  </a:moveTo>
                  <a:cubicBezTo>
                    <a:pt x="480" y="0"/>
                    <a:pt x="480" y="0"/>
                    <a:pt x="480" y="0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7" name="Freeform 10">
              <a:extLst>
                <a:ext uri="{FF2B5EF4-FFF2-40B4-BE49-F238E27FC236}">
                  <a16:creationId xmlns:a16="http://schemas.microsoft.com/office/drawing/2014/main" id="{829BFDD5-7FBD-42B0-8495-EDFFC89186D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337529"/>
              <a:ext cx="113924" cy="13490"/>
            </a:xfrm>
            <a:custGeom>
              <a:avLst/>
              <a:gdLst>
                <a:gd name="T0" fmla="*/ 24 w 408"/>
                <a:gd name="T1" fmla="*/ 48 h 48"/>
                <a:gd name="T2" fmla="*/ 384 w 408"/>
                <a:gd name="T3" fmla="*/ 48 h 48"/>
                <a:gd name="T4" fmla="*/ 408 w 408"/>
                <a:gd name="T5" fmla="*/ 24 h 48"/>
                <a:gd name="T6" fmla="*/ 384 w 408"/>
                <a:gd name="T7" fmla="*/ 0 h 48"/>
                <a:gd name="T8" fmla="*/ 24 w 408"/>
                <a:gd name="T9" fmla="*/ 0 h 48"/>
                <a:gd name="T10" fmla="*/ 0 w 408"/>
                <a:gd name="T11" fmla="*/ 24 h 48"/>
                <a:gd name="T12" fmla="*/ 24 w 408"/>
                <a:gd name="T13" fmla="*/ 48 h 48"/>
                <a:gd name="T14" fmla="*/ 24 w 408"/>
                <a:gd name="T15" fmla="*/ 48 h 48"/>
                <a:gd name="T16" fmla="*/ 24 w 408"/>
                <a:gd name="T17" fmla="*/ 48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408" h="48">
                  <a:moveTo>
                    <a:pt x="24" y="48"/>
                  </a:moveTo>
                  <a:cubicBezTo>
                    <a:pt x="384" y="48"/>
                    <a:pt x="384" y="48"/>
                    <a:pt x="384" y="48"/>
                  </a:cubicBezTo>
                  <a:cubicBezTo>
                    <a:pt x="397" y="48"/>
                    <a:pt x="408" y="37"/>
                    <a:pt x="408" y="24"/>
                  </a:cubicBezTo>
                  <a:cubicBezTo>
                    <a:pt x="408" y="11"/>
                    <a:pt x="397" y="0"/>
                    <a:pt x="38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lose/>
                  <a:moveTo>
                    <a:pt x="24" y="48"/>
                  </a:moveTo>
                  <a:cubicBezTo>
                    <a:pt x="24" y="48"/>
                    <a:pt x="24" y="48"/>
                    <a:pt x="24" y="48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  <xdr:grpSp>
        <xdr:nvGrpSpPr>
          <xdr:cNvPr id="30" name="Groupe 29">
            <a:extLst>
              <a:ext uri="{FF2B5EF4-FFF2-40B4-BE49-F238E27FC236}">
                <a16:creationId xmlns:a16="http://schemas.microsoft.com/office/drawing/2014/main" id="{3D102B00-5EEA-4B6B-A3A8-D9A2F95AD0DE}"/>
              </a:ext>
            </a:extLst>
          </xdr:cNvPr>
          <xdr:cNvGrpSpPr/>
        </xdr:nvGrpSpPr>
        <xdr:grpSpPr>
          <a:xfrm>
            <a:off x="2837119" y="4384044"/>
            <a:ext cx="52369" cy="69969"/>
            <a:chOff x="2671888" y="4337529"/>
            <a:chExt cx="160916" cy="80028"/>
          </a:xfrm>
        </xdr:grpSpPr>
        <xdr:sp macro="" textlink="">
          <xdr:nvSpPr>
            <xdr:cNvPr id="32" name="Freeform 8">
              <a:extLst>
                <a:ext uri="{FF2B5EF4-FFF2-40B4-BE49-F238E27FC236}">
                  <a16:creationId xmlns:a16="http://schemas.microsoft.com/office/drawing/2014/main" id="{5B428905-8AFE-4EC5-920B-BAEA0670B45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71888" y="4370912"/>
              <a:ext cx="147621" cy="13262"/>
            </a:xfrm>
            <a:custGeom>
              <a:avLst/>
              <a:gdLst>
                <a:gd name="T0" fmla="*/ 528 w 528"/>
                <a:gd name="T1" fmla="*/ 24 h 48"/>
                <a:gd name="T2" fmla="*/ 504 w 528"/>
                <a:gd name="T3" fmla="*/ 0 h 48"/>
                <a:gd name="T4" fmla="*/ 24 w 528"/>
                <a:gd name="T5" fmla="*/ 0 h 48"/>
                <a:gd name="T6" fmla="*/ 0 w 528"/>
                <a:gd name="T7" fmla="*/ 24 h 48"/>
                <a:gd name="T8" fmla="*/ 24 w 528"/>
                <a:gd name="T9" fmla="*/ 48 h 48"/>
                <a:gd name="T10" fmla="*/ 504 w 528"/>
                <a:gd name="T11" fmla="*/ 48 h 48"/>
                <a:gd name="T12" fmla="*/ 528 w 528"/>
                <a:gd name="T13" fmla="*/ 24 h 48"/>
                <a:gd name="T14" fmla="*/ 528 w 528"/>
                <a:gd name="T15" fmla="*/ 24 h 48"/>
                <a:gd name="T16" fmla="*/ 528 w 528"/>
                <a:gd name="T17" fmla="*/ 24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28" h="48">
                  <a:moveTo>
                    <a:pt x="528" y="24"/>
                  </a:moveTo>
                  <a:cubicBezTo>
                    <a:pt x="528" y="11"/>
                    <a:pt x="517" y="0"/>
                    <a:pt x="50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504" y="48"/>
                    <a:pt x="504" y="48"/>
                    <a:pt x="504" y="48"/>
                  </a:cubicBezTo>
                  <a:cubicBezTo>
                    <a:pt x="517" y="48"/>
                    <a:pt x="528" y="37"/>
                    <a:pt x="528" y="24"/>
                  </a:cubicBezTo>
                  <a:close/>
                  <a:moveTo>
                    <a:pt x="528" y="24"/>
                  </a:moveTo>
                  <a:cubicBezTo>
                    <a:pt x="528" y="24"/>
                    <a:pt x="528" y="24"/>
                    <a:pt x="528" y="24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3" name="Freeform 9">
              <a:extLst>
                <a:ext uri="{FF2B5EF4-FFF2-40B4-BE49-F238E27FC236}">
                  <a16:creationId xmlns:a16="http://schemas.microsoft.com/office/drawing/2014/main" id="{400741F7-DE3F-4225-9DD0-05FEA98060F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404295"/>
              <a:ext cx="140743" cy="13262"/>
            </a:xfrm>
            <a:custGeom>
              <a:avLst/>
              <a:gdLst>
                <a:gd name="T0" fmla="*/ 480 w 504"/>
                <a:gd name="T1" fmla="*/ 0 h 48"/>
                <a:gd name="T2" fmla="*/ 24 w 504"/>
                <a:gd name="T3" fmla="*/ 0 h 48"/>
                <a:gd name="T4" fmla="*/ 0 w 504"/>
                <a:gd name="T5" fmla="*/ 24 h 48"/>
                <a:gd name="T6" fmla="*/ 24 w 504"/>
                <a:gd name="T7" fmla="*/ 48 h 48"/>
                <a:gd name="T8" fmla="*/ 480 w 504"/>
                <a:gd name="T9" fmla="*/ 48 h 48"/>
                <a:gd name="T10" fmla="*/ 504 w 504"/>
                <a:gd name="T11" fmla="*/ 24 h 48"/>
                <a:gd name="T12" fmla="*/ 480 w 504"/>
                <a:gd name="T13" fmla="*/ 0 h 48"/>
                <a:gd name="T14" fmla="*/ 480 w 504"/>
                <a:gd name="T15" fmla="*/ 0 h 48"/>
                <a:gd name="T16" fmla="*/ 480 w 504"/>
                <a:gd name="T17" fmla="*/ 0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04" h="48">
                  <a:moveTo>
                    <a:pt x="480" y="0"/>
                  </a:move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480" y="48"/>
                    <a:pt x="480" y="48"/>
                    <a:pt x="480" y="48"/>
                  </a:cubicBezTo>
                  <a:cubicBezTo>
                    <a:pt x="493" y="48"/>
                    <a:pt x="504" y="37"/>
                    <a:pt x="504" y="24"/>
                  </a:cubicBezTo>
                  <a:cubicBezTo>
                    <a:pt x="504" y="11"/>
                    <a:pt x="493" y="0"/>
                    <a:pt x="480" y="0"/>
                  </a:cubicBezTo>
                  <a:close/>
                  <a:moveTo>
                    <a:pt x="480" y="0"/>
                  </a:moveTo>
                  <a:cubicBezTo>
                    <a:pt x="480" y="0"/>
                    <a:pt x="480" y="0"/>
                    <a:pt x="480" y="0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4" name="Freeform 10">
              <a:extLst>
                <a:ext uri="{FF2B5EF4-FFF2-40B4-BE49-F238E27FC236}">
                  <a16:creationId xmlns:a16="http://schemas.microsoft.com/office/drawing/2014/main" id="{F2504616-4D79-46AD-AD61-C8A84DE009A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337529"/>
              <a:ext cx="113924" cy="13490"/>
            </a:xfrm>
            <a:custGeom>
              <a:avLst/>
              <a:gdLst>
                <a:gd name="T0" fmla="*/ 24 w 408"/>
                <a:gd name="T1" fmla="*/ 48 h 48"/>
                <a:gd name="T2" fmla="*/ 384 w 408"/>
                <a:gd name="T3" fmla="*/ 48 h 48"/>
                <a:gd name="T4" fmla="*/ 408 w 408"/>
                <a:gd name="T5" fmla="*/ 24 h 48"/>
                <a:gd name="T6" fmla="*/ 384 w 408"/>
                <a:gd name="T7" fmla="*/ 0 h 48"/>
                <a:gd name="T8" fmla="*/ 24 w 408"/>
                <a:gd name="T9" fmla="*/ 0 h 48"/>
                <a:gd name="T10" fmla="*/ 0 w 408"/>
                <a:gd name="T11" fmla="*/ 24 h 48"/>
                <a:gd name="T12" fmla="*/ 24 w 408"/>
                <a:gd name="T13" fmla="*/ 48 h 48"/>
                <a:gd name="T14" fmla="*/ 24 w 408"/>
                <a:gd name="T15" fmla="*/ 48 h 48"/>
                <a:gd name="T16" fmla="*/ 24 w 408"/>
                <a:gd name="T17" fmla="*/ 48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408" h="48">
                  <a:moveTo>
                    <a:pt x="24" y="48"/>
                  </a:moveTo>
                  <a:cubicBezTo>
                    <a:pt x="384" y="48"/>
                    <a:pt x="384" y="48"/>
                    <a:pt x="384" y="48"/>
                  </a:cubicBezTo>
                  <a:cubicBezTo>
                    <a:pt x="397" y="48"/>
                    <a:pt x="408" y="37"/>
                    <a:pt x="408" y="24"/>
                  </a:cubicBezTo>
                  <a:cubicBezTo>
                    <a:pt x="408" y="11"/>
                    <a:pt x="397" y="0"/>
                    <a:pt x="38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lose/>
                  <a:moveTo>
                    <a:pt x="24" y="48"/>
                  </a:moveTo>
                  <a:cubicBezTo>
                    <a:pt x="24" y="48"/>
                    <a:pt x="24" y="48"/>
                    <a:pt x="24" y="48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  <xdr:sp macro="" textlink="">
        <xdr:nvSpPr>
          <xdr:cNvPr id="31" name="ZoneTexte 2">
            <a:extLst>
              <a:ext uri="{FF2B5EF4-FFF2-40B4-BE49-F238E27FC236}">
                <a16:creationId xmlns:a16="http://schemas.microsoft.com/office/drawing/2014/main" id="{0419254A-3DBC-4211-BE8B-B8EFB5471C7A}"/>
              </a:ext>
            </a:extLst>
          </xdr:cNvPr>
          <xdr:cNvSpPr txBox="1"/>
        </xdr:nvSpPr>
        <xdr:spPr>
          <a:xfrm>
            <a:off x="2614897" y="4235736"/>
            <a:ext cx="296036" cy="101601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>
                <a:solidFill>
                  <a:srgbClr val="8599D4"/>
                </a:solidFill>
                <a:latin typeface="Marianne" panose="02000000000000000000" pitchFamily="2" charset="0"/>
              </a:rPr>
              <a:t>KANBAN</a:t>
            </a:r>
          </a:p>
        </xdr:txBody>
      </xdr:sp>
    </xdr:grpSp>
    <xdr:clientData/>
  </xdr:twoCellAnchor>
  <xdr:twoCellAnchor editAs="absolute">
    <xdr:from>
      <xdr:col>4</xdr:col>
      <xdr:colOff>454959</xdr:colOff>
      <xdr:row>5</xdr:row>
      <xdr:rowOff>361949</xdr:rowOff>
    </xdr:from>
    <xdr:to>
      <xdr:col>6</xdr:col>
      <xdr:colOff>186392</xdr:colOff>
      <xdr:row>11</xdr:row>
      <xdr:rowOff>214032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1" name="Semaine">
              <a:extLst>
                <a:ext uri="{FF2B5EF4-FFF2-40B4-BE49-F238E27FC236}">
                  <a16:creationId xmlns:a16="http://schemas.microsoft.com/office/drawing/2014/main" id="{A086054B-5013-4E29-B3C5-C67EDF5BF43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07759" y="1684806"/>
              <a:ext cx="1280833" cy="162485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271183</xdr:colOff>
      <xdr:row>2</xdr:row>
      <xdr:rowOff>219075</xdr:rowOff>
    </xdr:from>
    <xdr:to>
      <xdr:col>0</xdr:col>
      <xdr:colOff>1042708</xdr:colOff>
      <xdr:row>5</xdr:row>
      <xdr:rowOff>256216</xdr:rowOff>
    </xdr:to>
    <xdr:grpSp>
      <xdr:nvGrpSpPr>
        <xdr:cNvPr id="55" name="Groupe 54">
          <a:extLst>
            <a:ext uri="{FF2B5EF4-FFF2-40B4-BE49-F238E27FC236}">
              <a16:creationId xmlns:a16="http://schemas.microsoft.com/office/drawing/2014/main" id="{9A713811-8DAE-4A46-B1DB-FE45623B54E0}"/>
            </a:ext>
          </a:extLst>
        </xdr:cNvPr>
        <xdr:cNvGrpSpPr>
          <a:grpSpLocks noChangeAspect="1"/>
        </xdr:cNvGrpSpPr>
      </xdr:nvGrpSpPr>
      <xdr:grpSpPr>
        <a:xfrm>
          <a:off x="271183" y="762000"/>
          <a:ext cx="771525" cy="1046791"/>
          <a:chOff x="7192768" y="2746058"/>
          <a:chExt cx="315913" cy="428625"/>
        </a:xfrm>
      </xdr:grpSpPr>
      <xdr:sp macro="" textlink="">
        <xdr:nvSpPr>
          <xdr:cNvPr id="56" name="Freeform 86">
            <a:extLst>
              <a:ext uri="{FF2B5EF4-FFF2-40B4-BE49-F238E27FC236}">
                <a16:creationId xmlns:a16="http://schemas.microsoft.com/office/drawing/2014/main" id="{9D89F58A-2DE4-44E0-B9A3-69602C475746}"/>
              </a:ext>
            </a:extLst>
          </xdr:cNvPr>
          <xdr:cNvSpPr>
            <a:spLocks noEditPoints="1"/>
          </xdr:cNvSpPr>
        </xdr:nvSpPr>
        <xdr:spPr bwMode="auto">
          <a:xfrm>
            <a:off x="7192768" y="2819083"/>
            <a:ext cx="57150" cy="355600"/>
          </a:xfrm>
          <a:custGeom>
            <a:avLst/>
            <a:gdLst>
              <a:gd name="T0" fmla="*/ 180 w 203"/>
              <a:gd name="T1" fmla="*/ 1227 h 1272"/>
              <a:gd name="T2" fmla="*/ 53 w 203"/>
              <a:gd name="T3" fmla="*/ 1227 h 1272"/>
              <a:gd name="T4" fmla="*/ 45 w 203"/>
              <a:gd name="T5" fmla="*/ 1219 h 1272"/>
              <a:gd name="T6" fmla="*/ 45 w 203"/>
              <a:gd name="T7" fmla="*/ 23 h 1272"/>
              <a:gd name="T8" fmla="*/ 23 w 203"/>
              <a:gd name="T9" fmla="*/ 0 h 1272"/>
              <a:gd name="T10" fmla="*/ 0 w 203"/>
              <a:gd name="T11" fmla="*/ 23 h 1272"/>
              <a:gd name="T12" fmla="*/ 0 w 203"/>
              <a:gd name="T13" fmla="*/ 1219 h 1272"/>
              <a:gd name="T14" fmla="*/ 53 w 203"/>
              <a:gd name="T15" fmla="*/ 1272 h 1272"/>
              <a:gd name="T16" fmla="*/ 180 w 203"/>
              <a:gd name="T17" fmla="*/ 1272 h 1272"/>
              <a:gd name="T18" fmla="*/ 203 w 203"/>
              <a:gd name="T19" fmla="*/ 1250 h 1272"/>
              <a:gd name="T20" fmla="*/ 180 w 203"/>
              <a:gd name="T21" fmla="*/ 1227 h 1272"/>
              <a:gd name="T22" fmla="*/ 180 w 203"/>
              <a:gd name="T23" fmla="*/ 1227 h 1272"/>
              <a:gd name="T24" fmla="*/ 180 w 203"/>
              <a:gd name="T25" fmla="*/ 1227 h 12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203" h="1272">
                <a:moveTo>
                  <a:pt x="180" y="1227"/>
                </a:moveTo>
                <a:cubicBezTo>
                  <a:pt x="53" y="1227"/>
                  <a:pt x="53" y="1227"/>
                  <a:pt x="53" y="1227"/>
                </a:cubicBezTo>
                <a:cubicBezTo>
                  <a:pt x="48" y="1227"/>
                  <a:pt x="45" y="1224"/>
                  <a:pt x="45" y="1219"/>
                </a:cubicBezTo>
                <a:cubicBezTo>
                  <a:pt x="45" y="23"/>
                  <a:pt x="45" y="23"/>
                  <a:pt x="45" y="23"/>
                </a:cubicBezTo>
                <a:cubicBezTo>
                  <a:pt x="45" y="11"/>
                  <a:pt x="35" y="0"/>
                  <a:pt x="23" y="0"/>
                </a:cubicBezTo>
                <a:cubicBezTo>
                  <a:pt x="10" y="0"/>
                  <a:pt x="0" y="11"/>
                  <a:pt x="0" y="23"/>
                </a:cubicBezTo>
                <a:cubicBezTo>
                  <a:pt x="0" y="1219"/>
                  <a:pt x="0" y="1219"/>
                  <a:pt x="0" y="1219"/>
                </a:cubicBezTo>
                <a:cubicBezTo>
                  <a:pt x="0" y="1248"/>
                  <a:pt x="24" y="1272"/>
                  <a:pt x="53" y="1272"/>
                </a:cubicBezTo>
                <a:cubicBezTo>
                  <a:pt x="180" y="1272"/>
                  <a:pt x="180" y="1272"/>
                  <a:pt x="180" y="1272"/>
                </a:cubicBezTo>
                <a:cubicBezTo>
                  <a:pt x="192" y="1272"/>
                  <a:pt x="203" y="1262"/>
                  <a:pt x="203" y="1250"/>
                </a:cubicBezTo>
                <a:cubicBezTo>
                  <a:pt x="203" y="1237"/>
                  <a:pt x="192" y="1227"/>
                  <a:pt x="180" y="1227"/>
                </a:cubicBezTo>
                <a:close/>
                <a:moveTo>
                  <a:pt x="180" y="1227"/>
                </a:moveTo>
                <a:cubicBezTo>
                  <a:pt x="180" y="1227"/>
                  <a:pt x="180" y="1227"/>
                  <a:pt x="180" y="1227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57" name="Freeform 87">
            <a:extLst>
              <a:ext uri="{FF2B5EF4-FFF2-40B4-BE49-F238E27FC236}">
                <a16:creationId xmlns:a16="http://schemas.microsoft.com/office/drawing/2014/main" id="{799354DA-56B5-4FE3-8785-DB6A8E77F66B}"/>
              </a:ext>
            </a:extLst>
          </xdr:cNvPr>
          <xdr:cNvSpPr>
            <a:spLocks noEditPoints="1"/>
          </xdr:cNvSpPr>
        </xdr:nvSpPr>
        <xdr:spPr bwMode="auto">
          <a:xfrm>
            <a:off x="7264206" y="3114358"/>
            <a:ext cx="244475" cy="60325"/>
          </a:xfrm>
          <a:custGeom>
            <a:avLst/>
            <a:gdLst>
              <a:gd name="T0" fmla="*/ 854 w 876"/>
              <a:gd name="T1" fmla="*/ 0 h 216"/>
              <a:gd name="T2" fmla="*/ 831 w 876"/>
              <a:gd name="T3" fmla="*/ 23 h 216"/>
              <a:gd name="T4" fmla="*/ 831 w 876"/>
              <a:gd name="T5" fmla="*/ 163 h 216"/>
              <a:gd name="T6" fmla="*/ 824 w 876"/>
              <a:gd name="T7" fmla="*/ 171 h 216"/>
              <a:gd name="T8" fmla="*/ 22 w 876"/>
              <a:gd name="T9" fmla="*/ 171 h 216"/>
              <a:gd name="T10" fmla="*/ 0 w 876"/>
              <a:gd name="T11" fmla="*/ 194 h 216"/>
              <a:gd name="T12" fmla="*/ 22 w 876"/>
              <a:gd name="T13" fmla="*/ 216 h 216"/>
              <a:gd name="T14" fmla="*/ 824 w 876"/>
              <a:gd name="T15" fmla="*/ 216 h 216"/>
              <a:gd name="T16" fmla="*/ 876 w 876"/>
              <a:gd name="T17" fmla="*/ 163 h 216"/>
              <a:gd name="T18" fmla="*/ 876 w 876"/>
              <a:gd name="T19" fmla="*/ 23 h 216"/>
              <a:gd name="T20" fmla="*/ 854 w 876"/>
              <a:gd name="T21" fmla="*/ 0 h 216"/>
              <a:gd name="T22" fmla="*/ 854 w 876"/>
              <a:gd name="T23" fmla="*/ 0 h 216"/>
              <a:gd name="T24" fmla="*/ 854 w 876"/>
              <a:gd name="T25" fmla="*/ 0 h 21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876" h="216">
                <a:moveTo>
                  <a:pt x="854" y="0"/>
                </a:moveTo>
                <a:cubicBezTo>
                  <a:pt x="841" y="0"/>
                  <a:pt x="831" y="11"/>
                  <a:pt x="831" y="23"/>
                </a:cubicBezTo>
                <a:cubicBezTo>
                  <a:pt x="831" y="163"/>
                  <a:pt x="831" y="163"/>
                  <a:pt x="831" y="163"/>
                </a:cubicBezTo>
                <a:cubicBezTo>
                  <a:pt x="831" y="168"/>
                  <a:pt x="828" y="171"/>
                  <a:pt x="824" y="171"/>
                </a:cubicBezTo>
                <a:cubicBezTo>
                  <a:pt x="22" y="171"/>
                  <a:pt x="22" y="171"/>
                  <a:pt x="22" y="171"/>
                </a:cubicBezTo>
                <a:cubicBezTo>
                  <a:pt x="10" y="171"/>
                  <a:pt x="0" y="181"/>
                  <a:pt x="0" y="194"/>
                </a:cubicBezTo>
                <a:cubicBezTo>
                  <a:pt x="0" y="206"/>
                  <a:pt x="10" y="216"/>
                  <a:pt x="22" y="216"/>
                </a:cubicBezTo>
                <a:cubicBezTo>
                  <a:pt x="824" y="216"/>
                  <a:pt x="824" y="216"/>
                  <a:pt x="824" y="216"/>
                </a:cubicBezTo>
                <a:cubicBezTo>
                  <a:pt x="852" y="216"/>
                  <a:pt x="876" y="192"/>
                  <a:pt x="876" y="163"/>
                </a:cubicBezTo>
                <a:cubicBezTo>
                  <a:pt x="876" y="23"/>
                  <a:pt x="876" y="23"/>
                  <a:pt x="876" y="23"/>
                </a:cubicBezTo>
                <a:cubicBezTo>
                  <a:pt x="876" y="11"/>
                  <a:pt x="866" y="0"/>
                  <a:pt x="854" y="0"/>
                </a:cubicBezTo>
                <a:close/>
                <a:moveTo>
                  <a:pt x="854" y="0"/>
                </a:moveTo>
                <a:cubicBezTo>
                  <a:pt x="854" y="0"/>
                  <a:pt x="854" y="0"/>
                  <a:pt x="854" y="0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58" name="Freeform 88">
            <a:extLst>
              <a:ext uri="{FF2B5EF4-FFF2-40B4-BE49-F238E27FC236}">
                <a16:creationId xmlns:a16="http://schemas.microsoft.com/office/drawing/2014/main" id="{6A01E949-C726-4A88-8A08-BA6A97B9D43E}"/>
              </a:ext>
            </a:extLst>
          </xdr:cNvPr>
          <xdr:cNvSpPr>
            <a:spLocks noEditPoints="1"/>
          </xdr:cNvSpPr>
        </xdr:nvSpPr>
        <xdr:spPr bwMode="auto">
          <a:xfrm>
            <a:off x="7192768" y="2746058"/>
            <a:ext cx="315913" cy="354013"/>
          </a:xfrm>
          <a:custGeom>
            <a:avLst/>
            <a:gdLst>
              <a:gd name="T0" fmla="*/ 949 w 1131"/>
              <a:gd name="T1" fmla="*/ 0 h 1270"/>
              <a:gd name="T2" fmla="*/ 926 w 1131"/>
              <a:gd name="T3" fmla="*/ 67 h 1270"/>
              <a:gd name="T4" fmla="*/ 881 w 1131"/>
              <a:gd name="T5" fmla="*/ 67 h 1270"/>
              <a:gd name="T6" fmla="*/ 859 w 1131"/>
              <a:gd name="T7" fmla="*/ 0 h 1270"/>
              <a:gd name="T8" fmla="*/ 757 w 1131"/>
              <a:gd name="T9" fmla="*/ 22 h 1270"/>
              <a:gd name="T10" fmla="*/ 735 w 1131"/>
              <a:gd name="T11" fmla="*/ 90 h 1270"/>
              <a:gd name="T12" fmla="*/ 712 w 1131"/>
              <a:gd name="T13" fmla="*/ 22 h 1270"/>
              <a:gd name="T14" fmla="*/ 611 w 1131"/>
              <a:gd name="T15" fmla="*/ 0 h 1270"/>
              <a:gd name="T16" fmla="*/ 588 w 1131"/>
              <a:gd name="T17" fmla="*/ 67 h 1270"/>
              <a:gd name="T18" fmla="*/ 543 w 1131"/>
              <a:gd name="T19" fmla="*/ 67 h 1270"/>
              <a:gd name="T20" fmla="*/ 521 w 1131"/>
              <a:gd name="T21" fmla="*/ 0 h 1270"/>
              <a:gd name="T22" fmla="*/ 419 w 1131"/>
              <a:gd name="T23" fmla="*/ 22 h 1270"/>
              <a:gd name="T24" fmla="*/ 396 w 1131"/>
              <a:gd name="T25" fmla="*/ 90 h 1270"/>
              <a:gd name="T26" fmla="*/ 374 w 1131"/>
              <a:gd name="T27" fmla="*/ 22 h 1270"/>
              <a:gd name="T28" fmla="*/ 272 w 1131"/>
              <a:gd name="T29" fmla="*/ 0 h 1270"/>
              <a:gd name="T30" fmla="*/ 250 w 1131"/>
              <a:gd name="T31" fmla="*/ 67 h 1270"/>
              <a:gd name="T32" fmla="*/ 205 w 1131"/>
              <a:gd name="T33" fmla="*/ 67 h 1270"/>
              <a:gd name="T34" fmla="*/ 182 w 1131"/>
              <a:gd name="T35" fmla="*/ 0 h 1270"/>
              <a:gd name="T36" fmla="*/ 0 w 1131"/>
              <a:gd name="T37" fmla="*/ 52 h 1270"/>
              <a:gd name="T38" fmla="*/ 23 w 1131"/>
              <a:gd name="T39" fmla="*/ 213 h 1270"/>
              <a:gd name="T40" fmla="*/ 45 w 1131"/>
              <a:gd name="T41" fmla="*/ 52 h 1270"/>
              <a:gd name="T42" fmla="*/ 160 w 1131"/>
              <a:gd name="T43" fmla="*/ 45 h 1270"/>
              <a:gd name="T44" fmla="*/ 227 w 1131"/>
              <a:gd name="T45" fmla="*/ 135 h 1270"/>
              <a:gd name="T46" fmla="*/ 295 w 1131"/>
              <a:gd name="T47" fmla="*/ 45 h 1270"/>
              <a:gd name="T48" fmla="*/ 329 w 1131"/>
              <a:gd name="T49" fmla="*/ 67 h 1270"/>
              <a:gd name="T50" fmla="*/ 464 w 1131"/>
              <a:gd name="T51" fmla="*/ 67 h 1270"/>
              <a:gd name="T52" fmla="*/ 498 w 1131"/>
              <a:gd name="T53" fmla="*/ 45 h 1270"/>
              <a:gd name="T54" fmla="*/ 566 w 1131"/>
              <a:gd name="T55" fmla="*/ 135 h 1270"/>
              <a:gd name="T56" fmla="*/ 633 w 1131"/>
              <a:gd name="T57" fmla="*/ 45 h 1270"/>
              <a:gd name="T58" fmla="*/ 667 w 1131"/>
              <a:gd name="T59" fmla="*/ 67 h 1270"/>
              <a:gd name="T60" fmla="*/ 802 w 1131"/>
              <a:gd name="T61" fmla="*/ 67 h 1270"/>
              <a:gd name="T62" fmla="*/ 836 w 1131"/>
              <a:gd name="T63" fmla="*/ 45 h 1270"/>
              <a:gd name="T64" fmla="*/ 904 w 1131"/>
              <a:gd name="T65" fmla="*/ 135 h 1270"/>
              <a:gd name="T66" fmla="*/ 971 w 1131"/>
              <a:gd name="T67" fmla="*/ 45 h 1270"/>
              <a:gd name="T68" fmla="*/ 1086 w 1131"/>
              <a:gd name="T69" fmla="*/ 52 h 1270"/>
              <a:gd name="T70" fmla="*/ 1109 w 1131"/>
              <a:gd name="T71" fmla="*/ 1270 h 1270"/>
              <a:gd name="T72" fmla="*/ 1131 w 1131"/>
              <a:gd name="T73" fmla="*/ 52 h 1270"/>
              <a:gd name="T74" fmla="*/ 1079 w 1131"/>
              <a:gd name="T75" fmla="*/ 0 h 127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1131" h="1270">
                <a:moveTo>
                  <a:pt x="1079" y="0"/>
                </a:moveTo>
                <a:cubicBezTo>
                  <a:pt x="949" y="0"/>
                  <a:pt x="949" y="0"/>
                  <a:pt x="949" y="0"/>
                </a:cubicBezTo>
                <a:cubicBezTo>
                  <a:pt x="937" y="0"/>
                  <a:pt x="926" y="10"/>
                  <a:pt x="926" y="22"/>
                </a:cubicBezTo>
                <a:cubicBezTo>
                  <a:pt x="926" y="67"/>
                  <a:pt x="926" y="67"/>
                  <a:pt x="926" y="67"/>
                </a:cubicBezTo>
                <a:cubicBezTo>
                  <a:pt x="926" y="80"/>
                  <a:pt x="916" y="90"/>
                  <a:pt x="904" y="90"/>
                </a:cubicBezTo>
                <a:cubicBezTo>
                  <a:pt x="892" y="90"/>
                  <a:pt x="881" y="80"/>
                  <a:pt x="881" y="67"/>
                </a:cubicBezTo>
                <a:cubicBezTo>
                  <a:pt x="881" y="22"/>
                  <a:pt x="881" y="22"/>
                  <a:pt x="881" y="22"/>
                </a:cubicBezTo>
                <a:cubicBezTo>
                  <a:pt x="881" y="10"/>
                  <a:pt x="871" y="0"/>
                  <a:pt x="859" y="0"/>
                </a:cubicBezTo>
                <a:cubicBezTo>
                  <a:pt x="780" y="0"/>
                  <a:pt x="780" y="0"/>
                  <a:pt x="780" y="0"/>
                </a:cubicBezTo>
                <a:cubicBezTo>
                  <a:pt x="767" y="0"/>
                  <a:pt x="757" y="10"/>
                  <a:pt x="757" y="22"/>
                </a:cubicBezTo>
                <a:cubicBezTo>
                  <a:pt x="757" y="67"/>
                  <a:pt x="757" y="67"/>
                  <a:pt x="757" y="67"/>
                </a:cubicBezTo>
                <a:cubicBezTo>
                  <a:pt x="757" y="80"/>
                  <a:pt x="747" y="90"/>
                  <a:pt x="735" y="90"/>
                </a:cubicBezTo>
                <a:cubicBezTo>
                  <a:pt x="722" y="90"/>
                  <a:pt x="712" y="80"/>
                  <a:pt x="712" y="67"/>
                </a:cubicBezTo>
                <a:cubicBezTo>
                  <a:pt x="712" y="22"/>
                  <a:pt x="712" y="22"/>
                  <a:pt x="712" y="22"/>
                </a:cubicBezTo>
                <a:cubicBezTo>
                  <a:pt x="712" y="10"/>
                  <a:pt x="702" y="0"/>
                  <a:pt x="690" y="0"/>
                </a:cubicBezTo>
                <a:cubicBezTo>
                  <a:pt x="611" y="0"/>
                  <a:pt x="611" y="0"/>
                  <a:pt x="611" y="0"/>
                </a:cubicBezTo>
                <a:cubicBezTo>
                  <a:pt x="598" y="0"/>
                  <a:pt x="588" y="10"/>
                  <a:pt x="588" y="22"/>
                </a:cubicBezTo>
                <a:cubicBezTo>
                  <a:pt x="588" y="67"/>
                  <a:pt x="588" y="67"/>
                  <a:pt x="588" y="67"/>
                </a:cubicBezTo>
                <a:cubicBezTo>
                  <a:pt x="588" y="80"/>
                  <a:pt x="578" y="90"/>
                  <a:pt x="566" y="90"/>
                </a:cubicBezTo>
                <a:cubicBezTo>
                  <a:pt x="553" y="90"/>
                  <a:pt x="543" y="80"/>
                  <a:pt x="543" y="67"/>
                </a:cubicBezTo>
                <a:cubicBezTo>
                  <a:pt x="543" y="22"/>
                  <a:pt x="543" y="22"/>
                  <a:pt x="543" y="22"/>
                </a:cubicBezTo>
                <a:cubicBezTo>
                  <a:pt x="543" y="10"/>
                  <a:pt x="533" y="0"/>
                  <a:pt x="521" y="0"/>
                </a:cubicBezTo>
                <a:cubicBezTo>
                  <a:pt x="441" y="0"/>
                  <a:pt x="441" y="0"/>
                  <a:pt x="441" y="0"/>
                </a:cubicBezTo>
                <a:cubicBezTo>
                  <a:pt x="429" y="0"/>
                  <a:pt x="419" y="10"/>
                  <a:pt x="419" y="22"/>
                </a:cubicBezTo>
                <a:cubicBezTo>
                  <a:pt x="419" y="67"/>
                  <a:pt x="419" y="67"/>
                  <a:pt x="419" y="67"/>
                </a:cubicBezTo>
                <a:cubicBezTo>
                  <a:pt x="419" y="80"/>
                  <a:pt x="409" y="90"/>
                  <a:pt x="396" y="90"/>
                </a:cubicBezTo>
                <a:cubicBezTo>
                  <a:pt x="384" y="90"/>
                  <a:pt x="374" y="80"/>
                  <a:pt x="374" y="67"/>
                </a:cubicBezTo>
                <a:cubicBezTo>
                  <a:pt x="374" y="22"/>
                  <a:pt x="374" y="22"/>
                  <a:pt x="374" y="22"/>
                </a:cubicBezTo>
                <a:cubicBezTo>
                  <a:pt x="374" y="10"/>
                  <a:pt x="364" y="0"/>
                  <a:pt x="351" y="0"/>
                </a:cubicBezTo>
                <a:cubicBezTo>
                  <a:pt x="272" y="0"/>
                  <a:pt x="272" y="0"/>
                  <a:pt x="272" y="0"/>
                </a:cubicBezTo>
                <a:cubicBezTo>
                  <a:pt x="260" y="0"/>
                  <a:pt x="250" y="10"/>
                  <a:pt x="250" y="22"/>
                </a:cubicBezTo>
                <a:cubicBezTo>
                  <a:pt x="250" y="67"/>
                  <a:pt x="250" y="67"/>
                  <a:pt x="250" y="67"/>
                </a:cubicBezTo>
                <a:cubicBezTo>
                  <a:pt x="250" y="80"/>
                  <a:pt x="239" y="90"/>
                  <a:pt x="227" y="90"/>
                </a:cubicBezTo>
                <a:cubicBezTo>
                  <a:pt x="215" y="90"/>
                  <a:pt x="205" y="80"/>
                  <a:pt x="205" y="67"/>
                </a:cubicBezTo>
                <a:cubicBezTo>
                  <a:pt x="205" y="22"/>
                  <a:pt x="205" y="22"/>
                  <a:pt x="205" y="22"/>
                </a:cubicBezTo>
                <a:cubicBezTo>
                  <a:pt x="205" y="10"/>
                  <a:pt x="194" y="0"/>
                  <a:pt x="182" y="0"/>
                </a:cubicBezTo>
                <a:cubicBezTo>
                  <a:pt x="53" y="0"/>
                  <a:pt x="53" y="0"/>
                  <a:pt x="53" y="0"/>
                </a:cubicBezTo>
                <a:cubicBezTo>
                  <a:pt x="24" y="0"/>
                  <a:pt x="0" y="24"/>
                  <a:pt x="0" y="52"/>
                </a:cubicBezTo>
                <a:cubicBezTo>
                  <a:pt x="0" y="191"/>
                  <a:pt x="0" y="191"/>
                  <a:pt x="0" y="191"/>
                </a:cubicBezTo>
                <a:cubicBezTo>
                  <a:pt x="0" y="203"/>
                  <a:pt x="10" y="213"/>
                  <a:pt x="23" y="213"/>
                </a:cubicBezTo>
                <a:cubicBezTo>
                  <a:pt x="35" y="213"/>
                  <a:pt x="45" y="203"/>
                  <a:pt x="45" y="191"/>
                </a:cubicBezTo>
                <a:cubicBezTo>
                  <a:pt x="45" y="52"/>
                  <a:pt x="45" y="52"/>
                  <a:pt x="45" y="52"/>
                </a:cubicBezTo>
                <a:cubicBezTo>
                  <a:pt x="45" y="48"/>
                  <a:pt x="48" y="45"/>
                  <a:pt x="53" y="45"/>
                </a:cubicBezTo>
                <a:cubicBezTo>
                  <a:pt x="160" y="45"/>
                  <a:pt x="160" y="45"/>
                  <a:pt x="160" y="45"/>
                </a:cubicBezTo>
                <a:cubicBezTo>
                  <a:pt x="160" y="67"/>
                  <a:pt x="160" y="67"/>
                  <a:pt x="160" y="67"/>
                </a:cubicBezTo>
                <a:cubicBezTo>
                  <a:pt x="160" y="105"/>
                  <a:pt x="190" y="135"/>
                  <a:pt x="227" y="135"/>
                </a:cubicBezTo>
                <a:cubicBezTo>
                  <a:pt x="264" y="135"/>
                  <a:pt x="295" y="105"/>
                  <a:pt x="295" y="67"/>
                </a:cubicBezTo>
                <a:cubicBezTo>
                  <a:pt x="295" y="45"/>
                  <a:pt x="295" y="45"/>
                  <a:pt x="295" y="45"/>
                </a:cubicBezTo>
                <a:cubicBezTo>
                  <a:pt x="329" y="45"/>
                  <a:pt x="329" y="45"/>
                  <a:pt x="329" y="45"/>
                </a:cubicBezTo>
                <a:cubicBezTo>
                  <a:pt x="329" y="67"/>
                  <a:pt x="329" y="67"/>
                  <a:pt x="329" y="67"/>
                </a:cubicBezTo>
                <a:cubicBezTo>
                  <a:pt x="329" y="105"/>
                  <a:pt x="359" y="135"/>
                  <a:pt x="396" y="135"/>
                </a:cubicBezTo>
                <a:cubicBezTo>
                  <a:pt x="433" y="135"/>
                  <a:pt x="464" y="105"/>
                  <a:pt x="464" y="67"/>
                </a:cubicBezTo>
                <a:cubicBezTo>
                  <a:pt x="464" y="45"/>
                  <a:pt x="464" y="45"/>
                  <a:pt x="464" y="45"/>
                </a:cubicBezTo>
                <a:cubicBezTo>
                  <a:pt x="498" y="45"/>
                  <a:pt x="498" y="45"/>
                  <a:pt x="498" y="45"/>
                </a:cubicBezTo>
                <a:cubicBezTo>
                  <a:pt x="498" y="67"/>
                  <a:pt x="498" y="67"/>
                  <a:pt x="498" y="67"/>
                </a:cubicBezTo>
                <a:cubicBezTo>
                  <a:pt x="498" y="105"/>
                  <a:pt x="528" y="135"/>
                  <a:pt x="566" y="135"/>
                </a:cubicBezTo>
                <a:cubicBezTo>
                  <a:pt x="603" y="135"/>
                  <a:pt x="633" y="105"/>
                  <a:pt x="633" y="67"/>
                </a:cubicBezTo>
                <a:cubicBezTo>
                  <a:pt x="633" y="45"/>
                  <a:pt x="633" y="45"/>
                  <a:pt x="633" y="45"/>
                </a:cubicBezTo>
                <a:cubicBezTo>
                  <a:pt x="667" y="45"/>
                  <a:pt x="667" y="45"/>
                  <a:pt x="667" y="45"/>
                </a:cubicBezTo>
                <a:cubicBezTo>
                  <a:pt x="667" y="67"/>
                  <a:pt x="667" y="67"/>
                  <a:pt x="667" y="67"/>
                </a:cubicBezTo>
                <a:cubicBezTo>
                  <a:pt x="667" y="105"/>
                  <a:pt x="698" y="135"/>
                  <a:pt x="735" y="135"/>
                </a:cubicBezTo>
                <a:cubicBezTo>
                  <a:pt x="772" y="135"/>
                  <a:pt x="802" y="105"/>
                  <a:pt x="802" y="67"/>
                </a:cubicBezTo>
                <a:cubicBezTo>
                  <a:pt x="802" y="45"/>
                  <a:pt x="802" y="45"/>
                  <a:pt x="802" y="45"/>
                </a:cubicBezTo>
                <a:cubicBezTo>
                  <a:pt x="836" y="45"/>
                  <a:pt x="836" y="45"/>
                  <a:pt x="836" y="45"/>
                </a:cubicBezTo>
                <a:cubicBezTo>
                  <a:pt x="836" y="67"/>
                  <a:pt x="836" y="67"/>
                  <a:pt x="836" y="67"/>
                </a:cubicBezTo>
                <a:cubicBezTo>
                  <a:pt x="836" y="105"/>
                  <a:pt x="867" y="135"/>
                  <a:pt x="904" y="135"/>
                </a:cubicBezTo>
                <a:cubicBezTo>
                  <a:pt x="941" y="135"/>
                  <a:pt x="971" y="105"/>
                  <a:pt x="971" y="67"/>
                </a:cubicBezTo>
                <a:cubicBezTo>
                  <a:pt x="971" y="45"/>
                  <a:pt x="971" y="45"/>
                  <a:pt x="971" y="45"/>
                </a:cubicBezTo>
                <a:cubicBezTo>
                  <a:pt x="1079" y="45"/>
                  <a:pt x="1079" y="45"/>
                  <a:pt x="1079" y="45"/>
                </a:cubicBezTo>
                <a:cubicBezTo>
                  <a:pt x="1083" y="45"/>
                  <a:pt x="1086" y="48"/>
                  <a:pt x="1086" y="52"/>
                </a:cubicBezTo>
                <a:cubicBezTo>
                  <a:pt x="1086" y="1248"/>
                  <a:pt x="1086" y="1248"/>
                  <a:pt x="1086" y="1248"/>
                </a:cubicBezTo>
                <a:cubicBezTo>
                  <a:pt x="1086" y="1260"/>
                  <a:pt x="1096" y="1270"/>
                  <a:pt x="1109" y="1270"/>
                </a:cubicBezTo>
                <a:cubicBezTo>
                  <a:pt x="1121" y="1270"/>
                  <a:pt x="1131" y="1260"/>
                  <a:pt x="1131" y="1248"/>
                </a:cubicBezTo>
                <a:cubicBezTo>
                  <a:pt x="1131" y="52"/>
                  <a:pt x="1131" y="52"/>
                  <a:pt x="1131" y="52"/>
                </a:cubicBezTo>
                <a:cubicBezTo>
                  <a:pt x="1131" y="24"/>
                  <a:pt x="1107" y="0"/>
                  <a:pt x="1079" y="0"/>
                </a:cubicBezTo>
                <a:close/>
                <a:moveTo>
                  <a:pt x="1079" y="0"/>
                </a:moveTo>
                <a:cubicBezTo>
                  <a:pt x="1079" y="0"/>
                  <a:pt x="1079" y="0"/>
                  <a:pt x="1079" y="0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59" name="Freeform 89">
            <a:extLst>
              <a:ext uri="{FF2B5EF4-FFF2-40B4-BE49-F238E27FC236}">
                <a16:creationId xmlns:a16="http://schemas.microsoft.com/office/drawing/2014/main" id="{D61D696D-E8A9-41B1-A04D-285D62916C34}"/>
              </a:ext>
            </a:extLst>
          </xdr:cNvPr>
          <xdr:cNvSpPr>
            <a:spLocks noEditPoints="1"/>
          </xdr:cNvSpPr>
        </xdr:nvSpPr>
        <xdr:spPr bwMode="auto">
          <a:xfrm>
            <a:off x="7392793" y="2814321"/>
            <a:ext cx="87313" cy="77788"/>
          </a:xfrm>
          <a:custGeom>
            <a:avLst/>
            <a:gdLst>
              <a:gd name="T0" fmla="*/ 53 w 313"/>
              <a:gd name="T1" fmla="*/ 275 h 275"/>
              <a:gd name="T2" fmla="*/ 223 w 313"/>
              <a:gd name="T3" fmla="*/ 275 h 275"/>
              <a:gd name="T4" fmla="*/ 276 w 313"/>
              <a:gd name="T5" fmla="*/ 222 h 275"/>
              <a:gd name="T6" fmla="*/ 276 w 313"/>
              <a:gd name="T7" fmla="*/ 96 h 275"/>
              <a:gd name="T8" fmla="*/ 305 w 313"/>
              <a:gd name="T9" fmla="*/ 67 h 275"/>
              <a:gd name="T10" fmla="*/ 304 w 313"/>
              <a:gd name="T11" fmla="*/ 35 h 275"/>
              <a:gd name="T12" fmla="*/ 273 w 313"/>
              <a:gd name="T13" fmla="*/ 35 h 275"/>
              <a:gd name="T14" fmla="*/ 223 w 313"/>
              <a:gd name="T15" fmla="*/ 0 h 275"/>
              <a:gd name="T16" fmla="*/ 53 w 313"/>
              <a:gd name="T17" fmla="*/ 0 h 275"/>
              <a:gd name="T18" fmla="*/ 0 w 313"/>
              <a:gd name="T19" fmla="*/ 52 h 275"/>
              <a:gd name="T20" fmla="*/ 0 w 313"/>
              <a:gd name="T21" fmla="*/ 222 h 275"/>
              <a:gd name="T22" fmla="*/ 53 w 313"/>
              <a:gd name="T23" fmla="*/ 275 h 275"/>
              <a:gd name="T24" fmla="*/ 45 w 313"/>
              <a:gd name="T25" fmla="*/ 52 h 275"/>
              <a:gd name="T26" fmla="*/ 53 w 313"/>
              <a:gd name="T27" fmla="*/ 45 h 275"/>
              <a:gd name="T28" fmla="*/ 223 w 313"/>
              <a:gd name="T29" fmla="*/ 45 h 275"/>
              <a:gd name="T30" fmla="*/ 231 w 313"/>
              <a:gd name="T31" fmla="*/ 52 h 275"/>
              <a:gd name="T32" fmla="*/ 231 w 313"/>
              <a:gd name="T33" fmla="*/ 77 h 275"/>
              <a:gd name="T34" fmla="*/ 156 w 313"/>
              <a:gd name="T35" fmla="*/ 153 h 275"/>
              <a:gd name="T36" fmla="*/ 96 w 313"/>
              <a:gd name="T37" fmla="*/ 109 h 275"/>
              <a:gd name="T38" fmla="*/ 65 w 313"/>
              <a:gd name="T39" fmla="*/ 113 h 275"/>
              <a:gd name="T40" fmla="*/ 69 w 313"/>
              <a:gd name="T41" fmla="*/ 145 h 275"/>
              <a:gd name="T42" fmla="*/ 145 w 313"/>
              <a:gd name="T43" fmla="*/ 201 h 275"/>
              <a:gd name="T44" fmla="*/ 158 w 313"/>
              <a:gd name="T45" fmla="*/ 205 h 275"/>
              <a:gd name="T46" fmla="*/ 175 w 313"/>
              <a:gd name="T47" fmla="*/ 199 h 275"/>
              <a:gd name="T48" fmla="*/ 231 w 313"/>
              <a:gd name="T49" fmla="*/ 142 h 275"/>
              <a:gd name="T50" fmla="*/ 231 w 313"/>
              <a:gd name="T51" fmla="*/ 222 h 275"/>
              <a:gd name="T52" fmla="*/ 223 w 313"/>
              <a:gd name="T53" fmla="*/ 230 h 275"/>
              <a:gd name="T54" fmla="*/ 53 w 313"/>
              <a:gd name="T55" fmla="*/ 230 h 275"/>
              <a:gd name="T56" fmla="*/ 45 w 313"/>
              <a:gd name="T57" fmla="*/ 222 h 275"/>
              <a:gd name="T58" fmla="*/ 45 w 313"/>
              <a:gd name="T59" fmla="*/ 52 h 275"/>
              <a:gd name="T60" fmla="*/ 45 w 313"/>
              <a:gd name="T61" fmla="*/ 52 h 275"/>
              <a:gd name="T62" fmla="*/ 45 w 313"/>
              <a:gd name="T63" fmla="*/ 52 h 27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313" h="275">
                <a:moveTo>
                  <a:pt x="53" y="275"/>
                </a:moveTo>
                <a:cubicBezTo>
                  <a:pt x="223" y="275"/>
                  <a:pt x="223" y="275"/>
                  <a:pt x="223" y="275"/>
                </a:cubicBezTo>
                <a:cubicBezTo>
                  <a:pt x="252" y="275"/>
                  <a:pt x="276" y="251"/>
                  <a:pt x="276" y="222"/>
                </a:cubicBezTo>
                <a:cubicBezTo>
                  <a:pt x="276" y="96"/>
                  <a:pt x="276" y="96"/>
                  <a:pt x="276" y="96"/>
                </a:cubicBezTo>
                <a:cubicBezTo>
                  <a:pt x="305" y="67"/>
                  <a:pt x="305" y="67"/>
                  <a:pt x="305" y="67"/>
                </a:cubicBezTo>
                <a:cubicBezTo>
                  <a:pt x="313" y="58"/>
                  <a:pt x="313" y="44"/>
                  <a:pt x="304" y="35"/>
                </a:cubicBezTo>
                <a:cubicBezTo>
                  <a:pt x="296" y="26"/>
                  <a:pt x="282" y="26"/>
                  <a:pt x="273" y="35"/>
                </a:cubicBezTo>
                <a:cubicBezTo>
                  <a:pt x="266" y="14"/>
                  <a:pt x="246" y="0"/>
                  <a:pt x="223" y="0"/>
                </a:cubicBezTo>
                <a:cubicBezTo>
                  <a:pt x="53" y="0"/>
                  <a:pt x="53" y="0"/>
                  <a:pt x="53" y="0"/>
                </a:cubicBezTo>
                <a:cubicBezTo>
                  <a:pt x="24" y="0"/>
                  <a:pt x="0" y="23"/>
                  <a:pt x="0" y="52"/>
                </a:cubicBezTo>
                <a:cubicBezTo>
                  <a:pt x="0" y="222"/>
                  <a:pt x="0" y="222"/>
                  <a:pt x="0" y="222"/>
                </a:cubicBezTo>
                <a:cubicBezTo>
                  <a:pt x="0" y="251"/>
                  <a:pt x="24" y="275"/>
                  <a:pt x="53" y="275"/>
                </a:cubicBezTo>
                <a:close/>
                <a:moveTo>
                  <a:pt x="45" y="52"/>
                </a:moveTo>
                <a:cubicBezTo>
                  <a:pt x="45" y="48"/>
                  <a:pt x="49" y="45"/>
                  <a:pt x="53" y="45"/>
                </a:cubicBezTo>
                <a:cubicBezTo>
                  <a:pt x="223" y="45"/>
                  <a:pt x="223" y="45"/>
                  <a:pt x="223" y="45"/>
                </a:cubicBezTo>
                <a:cubicBezTo>
                  <a:pt x="227" y="45"/>
                  <a:pt x="231" y="48"/>
                  <a:pt x="231" y="52"/>
                </a:cubicBezTo>
                <a:cubicBezTo>
                  <a:pt x="231" y="77"/>
                  <a:pt x="231" y="77"/>
                  <a:pt x="231" y="77"/>
                </a:cubicBezTo>
                <a:cubicBezTo>
                  <a:pt x="156" y="153"/>
                  <a:pt x="156" y="153"/>
                  <a:pt x="156" y="153"/>
                </a:cubicBezTo>
                <a:cubicBezTo>
                  <a:pt x="96" y="109"/>
                  <a:pt x="96" y="109"/>
                  <a:pt x="96" y="109"/>
                </a:cubicBezTo>
                <a:cubicBezTo>
                  <a:pt x="86" y="101"/>
                  <a:pt x="72" y="103"/>
                  <a:pt x="65" y="113"/>
                </a:cubicBezTo>
                <a:cubicBezTo>
                  <a:pt x="57" y="123"/>
                  <a:pt x="59" y="137"/>
                  <a:pt x="69" y="145"/>
                </a:cubicBezTo>
                <a:cubicBezTo>
                  <a:pt x="145" y="201"/>
                  <a:pt x="145" y="201"/>
                  <a:pt x="145" y="201"/>
                </a:cubicBezTo>
                <a:cubicBezTo>
                  <a:pt x="149" y="204"/>
                  <a:pt x="154" y="205"/>
                  <a:pt x="158" y="205"/>
                </a:cubicBezTo>
                <a:cubicBezTo>
                  <a:pt x="164" y="205"/>
                  <a:pt x="170" y="203"/>
                  <a:pt x="175" y="199"/>
                </a:cubicBezTo>
                <a:cubicBezTo>
                  <a:pt x="231" y="142"/>
                  <a:pt x="231" y="142"/>
                  <a:pt x="231" y="142"/>
                </a:cubicBezTo>
                <a:cubicBezTo>
                  <a:pt x="231" y="222"/>
                  <a:pt x="231" y="222"/>
                  <a:pt x="231" y="222"/>
                </a:cubicBezTo>
                <a:cubicBezTo>
                  <a:pt x="231" y="227"/>
                  <a:pt x="227" y="230"/>
                  <a:pt x="223" y="230"/>
                </a:cubicBezTo>
                <a:cubicBezTo>
                  <a:pt x="53" y="230"/>
                  <a:pt x="53" y="230"/>
                  <a:pt x="53" y="230"/>
                </a:cubicBezTo>
                <a:cubicBezTo>
                  <a:pt x="49" y="230"/>
                  <a:pt x="45" y="227"/>
                  <a:pt x="45" y="222"/>
                </a:cubicBezTo>
                <a:lnTo>
                  <a:pt x="45" y="52"/>
                </a:lnTo>
                <a:close/>
                <a:moveTo>
                  <a:pt x="45" y="52"/>
                </a:moveTo>
                <a:cubicBezTo>
                  <a:pt x="45" y="52"/>
                  <a:pt x="45" y="52"/>
                  <a:pt x="45" y="52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60" name="Freeform 90">
            <a:extLst>
              <a:ext uri="{FF2B5EF4-FFF2-40B4-BE49-F238E27FC236}">
                <a16:creationId xmlns:a16="http://schemas.microsoft.com/office/drawing/2014/main" id="{56ADA2E8-8F76-4355-A4F9-B4AC4E6C5182}"/>
              </a:ext>
            </a:extLst>
          </xdr:cNvPr>
          <xdr:cNvSpPr>
            <a:spLocks noEditPoints="1"/>
          </xdr:cNvSpPr>
        </xdr:nvSpPr>
        <xdr:spPr bwMode="auto">
          <a:xfrm>
            <a:off x="7392793" y="2922271"/>
            <a:ext cx="76200" cy="77788"/>
          </a:xfrm>
          <a:custGeom>
            <a:avLst/>
            <a:gdLst>
              <a:gd name="T0" fmla="*/ 0 w 276"/>
              <a:gd name="T1" fmla="*/ 223 h 276"/>
              <a:gd name="T2" fmla="*/ 53 w 276"/>
              <a:gd name="T3" fmla="*/ 276 h 276"/>
              <a:gd name="T4" fmla="*/ 223 w 276"/>
              <a:gd name="T5" fmla="*/ 276 h 276"/>
              <a:gd name="T6" fmla="*/ 276 w 276"/>
              <a:gd name="T7" fmla="*/ 223 h 276"/>
              <a:gd name="T8" fmla="*/ 276 w 276"/>
              <a:gd name="T9" fmla="*/ 53 h 276"/>
              <a:gd name="T10" fmla="*/ 223 w 276"/>
              <a:gd name="T11" fmla="*/ 0 h 276"/>
              <a:gd name="T12" fmla="*/ 53 w 276"/>
              <a:gd name="T13" fmla="*/ 0 h 276"/>
              <a:gd name="T14" fmla="*/ 0 w 276"/>
              <a:gd name="T15" fmla="*/ 53 h 276"/>
              <a:gd name="T16" fmla="*/ 0 w 276"/>
              <a:gd name="T17" fmla="*/ 223 h 276"/>
              <a:gd name="T18" fmla="*/ 45 w 276"/>
              <a:gd name="T19" fmla="*/ 53 h 276"/>
              <a:gd name="T20" fmla="*/ 53 w 276"/>
              <a:gd name="T21" fmla="*/ 45 h 276"/>
              <a:gd name="T22" fmla="*/ 223 w 276"/>
              <a:gd name="T23" fmla="*/ 45 h 276"/>
              <a:gd name="T24" fmla="*/ 231 w 276"/>
              <a:gd name="T25" fmla="*/ 53 h 276"/>
              <a:gd name="T26" fmla="*/ 231 w 276"/>
              <a:gd name="T27" fmla="*/ 223 h 276"/>
              <a:gd name="T28" fmla="*/ 223 w 276"/>
              <a:gd name="T29" fmla="*/ 231 h 276"/>
              <a:gd name="T30" fmla="*/ 53 w 276"/>
              <a:gd name="T31" fmla="*/ 231 h 276"/>
              <a:gd name="T32" fmla="*/ 45 w 276"/>
              <a:gd name="T33" fmla="*/ 223 h 276"/>
              <a:gd name="T34" fmla="*/ 45 w 276"/>
              <a:gd name="T35" fmla="*/ 53 h 276"/>
              <a:gd name="T36" fmla="*/ 45 w 276"/>
              <a:gd name="T37" fmla="*/ 53 h 276"/>
              <a:gd name="T38" fmla="*/ 45 w 276"/>
              <a:gd name="T39" fmla="*/ 53 h 2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276" h="276">
                <a:moveTo>
                  <a:pt x="0" y="223"/>
                </a:moveTo>
                <a:cubicBezTo>
                  <a:pt x="0" y="252"/>
                  <a:pt x="24" y="276"/>
                  <a:pt x="53" y="276"/>
                </a:cubicBezTo>
                <a:cubicBezTo>
                  <a:pt x="223" y="276"/>
                  <a:pt x="223" y="276"/>
                  <a:pt x="223" y="276"/>
                </a:cubicBezTo>
                <a:cubicBezTo>
                  <a:pt x="252" y="276"/>
                  <a:pt x="276" y="252"/>
                  <a:pt x="276" y="223"/>
                </a:cubicBezTo>
                <a:cubicBezTo>
                  <a:pt x="276" y="53"/>
                  <a:pt x="276" y="53"/>
                  <a:pt x="276" y="53"/>
                </a:cubicBezTo>
                <a:cubicBezTo>
                  <a:pt x="276" y="24"/>
                  <a:pt x="252" y="0"/>
                  <a:pt x="223" y="0"/>
                </a:cubicBezTo>
                <a:cubicBezTo>
                  <a:pt x="53" y="0"/>
                  <a:pt x="53" y="0"/>
                  <a:pt x="53" y="0"/>
                </a:cubicBezTo>
                <a:cubicBezTo>
                  <a:pt x="24" y="0"/>
                  <a:pt x="0" y="24"/>
                  <a:pt x="0" y="53"/>
                </a:cubicBezTo>
                <a:lnTo>
                  <a:pt x="0" y="223"/>
                </a:lnTo>
                <a:close/>
                <a:moveTo>
                  <a:pt x="45" y="53"/>
                </a:moveTo>
                <a:cubicBezTo>
                  <a:pt x="45" y="49"/>
                  <a:pt x="49" y="45"/>
                  <a:pt x="53" y="45"/>
                </a:cubicBezTo>
                <a:cubicBezTo>
                  <a:pt x="223" y="45"/>
                  <a:pt x="223" y="45"/>
                  <a:pt x="223" y="45"/>
                </a:cubicBezTo>
                <a:cubicBezTo>
                  <a:pt x="227" y="45"/>
                  <a:pt x="231" y="49"/>
                  <a:pt x="231" y="53"/>
                </a:cubicBezTo>
                <a:cubicBezTo>
                  <a:pt x="231" y="223"/>
                  <a:pt x="231" y="223"/>
                  <a:pt x="231" y="223"/>
                </a:cubicBezTo>
                <a:cubicBezTo>
                  <a:pt x="231" y="227"/>
                  <a:pt x="227" y="231"/>
                  <a:pt x="223" y="231"/>
                </a:cubicBezTo>
                <a:cubicBezTo>
                  <a:pt x="53" y="231"/>
                  <a:pt x="53" y="231"/>
                  <a:pt x="53" y="231"/>
                </a:cubicBezTo>
                <a:cubicBezTo>
                  <a:pt x="49" y="231"/>
                  <a:pt x="45" y="227"/>
                  <a:pt x="45" y="223"/>
                </a:cubicBezTo>
                <a:lnTo>
                  <a:pt x="45" y="53"/>
                </a:lnTo>
                <a:close/>
                <a:moveTo>
                  <a:pt x="45" y="53"/>
                </a:moveTo>
                <a:cubicBezTo>
                  <a:pt x="45" y="53"/>
                  <a:pt x="45" y="53"/>
                  <a:pt x="45" y="53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61" name="Freeform 91">
            <a:extLst>
              <a:ext uri="{FF2B5EF4-FFF2-40B4-BE49-F238E27FC236}">
                <a16:creationId xmlns:a16="http://schemas.microsoft.com/office/drawing/2014/main" id="{724F63BE-77AD-437C-9E0B-5F922B809F1B}"/>
              </a:ext>
            </a:extLst>
          </xdr:cNvPr>
          <xdr:cNvSpPr>
            <a:spLocks noEditPoints="1"/>
          </xdr:cNvSpPr>
        </xdr:nvSpPr>
        <xdr:spPr bwMode="auto">
          <a:xfrm>
            <a:off x="7392793" y="3030221"/>
            <a:ext cx="76200" cy="77788"/>
          </a:xfrm>
          <a:custGeom>
            <a:avLst/>
            <a:gdLst>
              <a:gd name="T0" fmla="*/ 0 w 276"/>
              <a:gd name="T1" fmla="*/ 223 h 275"/>
              <a:gd name="T2" fmla="*/ 53 w 276"/>
              <a:gd name="T3" fmla="*/ 275 h 275"/>
              <a:gd name="T4" fmla="*/ 223 w 276"/>
              <a:gd name="T5" fmla="*/ 275 h 275"/>
              <a:gd name="T6" fmla="*/ 276 w 276"/>
              <a:gd name="T7" fmla="*/ 223 h 275"/>
              <a:gd name="T8" fmla="*/ 276 w 276"/>
              <a:gd name="T9" fmla="*/ 52 h 275"/>
              <a:gd name="T10" fmla="*/ 223 w 276"/>
              <a:gd name="T11" fmla="*/ 0 h 275"/>
              <a:gd name="T12" fmla="*/ 53 w 276"/>
              <a:gd name="T13" fmla="*/ 0 h 275"/>
              <a:gd name="T14" fmla="*/ 0 w 276"/>
              <a:gd name="T15" fmla="*/ 52 h 275"/>
              <a:gd name="T16" fmla="*/ 0 w 276"/>
              <a:gd name="T17" fmla="*/ 223 h 275"/>
              <a:gd name="T18" fmla="*/ 45 w 276"/>
              <a:gd name="T19" fmla="*/ 52 h 275"/>
              <a:gd name="T20" fmla="*/ 53 w 276"/>
              <a:gd name="T21" fmla="*/ 45 h 275"/>
              <a:gd name="T22" fmla="*/ 223 w 276"/>
              <a:gd name="T23" fmla="*/ 45 h 275"/>
              <a:gd name="T24" fmla="*/ 231 w 276"/>
              <a:gd name="T25" fmla="*/ 52 h 275"/>
              <a:gd name="T26" fmla="*/ 231 w 276"/>
              <a:gd name="T27" fmla="*/ 223 h 275"/>
              <a:gd name="T28" fmla="*/ 223 w 276"/>
              <a:gd name="T29" fmla="*/ 230 h 275"/>
              <a:gd name="T30" fmla="*/ 53 w 276"/>
              <a:gd name="T31" fmla="*/ 230 h 275"/>
              <a:gd name="T32" fmla="*/ 45 w 276"/>
              <a:gd name="T33" fmla="*/ 223 h 275"/>
              <a:gd name="T34" fmla="*/ 45 w 276"/>
              <a:gd name="T35" fmla="*/ 52 h 275"/>
              <a:gd name="T36" fmla="*/ 45 w 276"/>
              <a:gd name="T37" fmla="*/ 52 h 275"/>
              <a:gd name="T38" fmla="*/ 45 w 276"/>
              <a:gd name="T39" fmla="*/ 52 h 27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276" h="275">
                <a:moveTo>
                  <a:pt x="0" y="223"/>
                </a:moveTo>
                <a:cubicBezTo>
                  <a:pt x="0" y="252"/>
                  <a:pt x="24" y="275"/>
                  <a:pt x="53" y="275"/>
                </a:cubicBezTo>
                <a:cubicBezTo>
                  <a:pt x="223" y="275"/>
                  <a:pt x="223" y="275"/>
                  <a:pt x="223" y="275"/>
                </a:cubicBezTo>
                <a:cubicBezTo>
                  <a:pt x="252" y="275"/>
                  <a:pt x="276" y="252"/>
                  <a:pt x="276" y="223"/>
                </a:cubicBezTo>
                <a:cubicBezTo>
                  <a:pt x="276" y="52"/>
                  <a:pt x="276" y="52"/>
                  <a:pt x="276" y="52"/>
                </a:cubicBezTo>
                <a:cubicBezTo>
                  <a:pt x="276" y="23"/>
                  <a:pt x="252" y="0"/>
                  <a:pt x="223" y="0"/>
                </a:cubicBezTo>
                <a:cubicBezTo>
                  <a:pt x="53" y="0"/>
                  <a:pt x="53" y="0"/>
                  <a:pt x="53" y="0"/>
                </a:cubicBezTo>
                <a:cubicBezTo>
                  <a:pt x="24" y="0"/>
                  <a:pt x="0" y="23"/>
                  <a:pt x="0" y="52"/>
                </a:cubicBezTo>
                <a:lnTo>
                  <a:pt x="0" y="223"/>
                </a:lnTo>
                <a:close/>
                <a:moveTo>
                  <a:pt x="45" y="52"/>
                </a:moveTo>
                <a:cubicBezTo>
                  <a:pt x="45" y="48"/>
                  <a:pt x="49" y="45"/>
                  <a:pt x="53" y="45"/>
                </a:cubicBezTo>
                <a:cubicBezTo>
                  <a:pt x="223" y="45"/>
                  <a:pt x="223" y="45"/>
                  <a:pt x="223" y="45"/>
                </a:cubicBezTo>
                <a:cubicBezTo>
                  <a:pt x="227" y="45"/>
                  <a:pt x="231" y="48"/>
                  <a:pt x="231" y="52"/>
                </a:cubicBezTo>
                <a:cubicBezTo>
                  <a:pt x="231" y="223"/>
                  <a:pt x="231" y="223"/>
                  <a:pt x="231" y="223"/>
                </a:cubicBezTo>
                <a:cubicBezTo>
                  <a:pt x="231" y="227"/>
                  <a:pt x="227" y="230"/>
                  <a:pt x="223" y="230"/>
                </a:cubicBezTo>
                <a:cubicBezTo>
                  <a:pt x="53" y="230"/>
                  <a:pt x="53" y="230"/>
                  <a:pt x="53" y="230"/>
                </a:cubicBezTo>
                <a:cubicBezTo>
                  <a:pt x="49" y="230"/>
                  <a:pt x="45" y="227"/>
                  <a:pt x="45" y="223"/>
                </a:cubicBezTo>
                <a:lnTo>
                  <a:pt x="45" y="52"/>
                </a:lnTo>
                <a:close/>
                <a:moveTo>
                  <a:pt x="45" y="52"/>
                </a:moveTo>
                <a:cubicBezTo>
                  <a:pt x="45" y="52"/>
                  <a:pt x="45" y="52"/>
                  <a:pt x="45" y="52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62" name="Freeform 92">
            <a:extLst>
              <a:ext uri="{FF2B5EF4-FFF2-40B4-BE49-F238E27FC236}">
                <a16:creationId xmlns:a16="http://schemas.microsoft.com/office/drawing/2014/main" id="{C7602155-1CD0-4BB3-A971-E713D0611070}"/>
              </a:ext>
            </a:extLst>
          </xdr:cNvPr>
          <xdr:cNvSpPr>
            <a:spLocks noEditPoints="1"/>
          </xdr:cNvSpPr>
        </xdr:nvSpPr>
        <xdr:spPr bwMode="auto">
          <a:xfrm>
            <a:off x="7237218" y="2830196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3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3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5"/>
                  <a:pt x="477" y="23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3"/>
                </a:cubicBezTo>
                <a:cubicBezTo>
                  <a:pt x="0" y="35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63" name="Freeform 93">
            <a:extLst>
              <a:ext uri="{FF2B5EF4-FFF2-40B4-BE49-F238E27FC236}">
                <a16:creationId xmlns:a16="http://schemas.microsoft.com/office/drawing/2014/main" id="{E913251D-AE6B-45A9-B848-047E0CB4F910}"/>
              </a:ext>
            </a:extLst>
          </xdr:cNvPr>
          <xdr:cNvSpPr>
            <a:spLocks noEditPoints="1"/>
          </xdr:cNvSpPr>
        </xdr:nvSpPr>
        <xdr:spPr bwMode="auto">
          <a:xfrm>
            <a:off x="7237218" y="2863533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3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3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5"/>
                  <a:pt x="477" y="23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3"/>
                </a:cubicBezTo>
                <a:cubicBezTo>
                  <a:pt x="0" y="35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64" name="Freeform 94">
            <a:extLst>
              <a:ext uri="{FF2B5EF4-FFF2-40B4-BE49-F238E27FC236}">
                <a16:creationId xmlns:a16="http://schemas.microsoft.com/office/drawing/2014/main" id="{6BABF83D-B741-4C76-B974-09CCA36F3584}"/>
              </a:ext>
            </a:extLst>
          </xdr:cNvPr>
          <xdr:cNvSpPr>
            <a:spLocks noEditPoints="1"/>
          </xdr:cNvSpPr>
        </xdr:nvSpPr>
        <xdr:spPr bwMode="auto">
          <a:xfrm>
            <a:off x="7237218" y="2939733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2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2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4"/>
                  <a:pt x="477" y="22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4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65" name="Freeform 95">
            <a:extLst>
              <a:ext uri="{FF2B5EF4-FFF2-40B4-BE49-F238E27FC236}">
                <a16:creationId xmlns:a16="http://schemas.microsoft.com/office/drawing/2014/main" id="{F629EEBB-AB2D-4D37-BEAA-2B5B3D59394D}"/>
              </a:ext>
            </a:extLst>
          </xdr:cNvPr>
          <xdr:cNvSpPr>
            <a:spLocks noEditPoints="1"/>
          </xdr:cNvSpPr>
        </xdr:nvSpPr>
        <xdr:spPr bwMode="auto">
          <a:xfrm>
            <a:off x="7237218" y="2973071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2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2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4"/>
                  <a:pt x="477" y="22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4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66" name="Freeform 96">
            <a:extLst>
              <a:ext uri="{FF2B5EF4-FFF2-40B4-BE49-F238E27FC236}">
                <a16:creationId xmlns:a16="http://schemas.microsoft.com/office/drawing/2014/main" id="{8CD0986B-B09C-4F66-9AA1-E52662CD27A8}"/>
              </a:ext>
            </a:extLst>
          </xdr:cNvPr>
          <xdr:cNvSpPr>
            <a:spLocks noEditPoints="1"/>
          </xdr:cNvSpPr>
        </xdr:nvSpPr>
        <xdr:spPr bwMode="auto">
          <a:xfrm>
            <a:off x="7237218" y="3046096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3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3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5"/>
                  <a:pt x="477" y="23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3"/>
                </a:cubicBezTo>
                <a:cubicBezTo>
                  <a:pt x="0" y="35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67" name="Freeform 97">
            <a:extLst>
              <a:ext uri="{FF2B5EF4-FFF2-40B4-BE49-F238E27FC236}">
                <a16:creationId xmlns:a16="http://schemas.microsoft.com/office/drawing/2014/main" id="{802D629E-03F3-4E78-A62C-7DB297120D55}"/>
              </a:ext>
            </a:extLst>
          </xdr:cNvPr>
          <xdr:cNvSpPr>
            <a:spLocks noEditPoints="1"/>
          </xdr:cNvSpPr>
        </xdr:nvSpPr>
        <xdr:spPr bwMode="auto">
          <a:xfrm>
            <a:off x="7237218" y="3079433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3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3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5"/>
                  <a:pt x="477" y="23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3"/>
                </a:cubicBezTo>
                <a:cubicBezTo>
                  <a:pt x="0" y="35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131886</xdr:colOff>
      <xdr:row>1</xdr:row>
      <xdr:rowOff>43963</xdr:rowOff>
    </xdr:from>
    <xdr:to>
      <xdr:col>3</xdr:col>
      <xdr:colOff>549520</xdr:colOff>
      <xdr:row>3</xdr:row>
      <xdr:rowOff>7327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F85A0ABE-82BC-479F-B92B-ECE92D1DF3A0}"/>
            </a:ext>
          </a:extLst>
        </xdr:cNvPr>
        <xdr:cNvGrpSpPr/>
      </xdr:nvGrpSpPr>
      <xdr:grpSpPr>
        <a:xfrm>
          <a:off x="131886" y="348763"/>
          <a:ext cx="1970209" cy="611064"/>
          <a:chOff x="2906277" y="3092800"/>
          <a:chExt cx="1898819" cy="614156"/>
        </a:xfrm>
      </xdr:grpSpPr>
      <xdr:grpSp>
        <xdr:nvGrpSpPr>
          <xdr:cNvPr id="3" name="Groupe 2">
            <a:extLst>
              <a:ext uri="{FF2B5EF4-FFF2-40B4-BE49-F238E27FC236}">
                <a16:creationId xmlns:a16="http://schemas.microsoft.com/office/drawing/2014/main" id="{3ADF4C3F-2D62-4437-9BD0-13CADAF974E3}"/>
              </a:ext>
            </a:extLst>
          </xdr:cNvPr>
          <xdr:cNvGrpSpPr/>
        </xdr:nvGrpSpPr>
        <xdr:grpSpPr>
          <a:xfrm>
            <a:off x="2906277" y="3092800"/>
            <a:ext cx="1898819" cy="614156"/>
            <a:chOff x="2906277" y="3092800"/>
            <a:chExt cx="1898819" cy="614156"/>
          </a:xfrm>
        </xdr:grpSpPr>
        <xdr:sp macro="" textlink="">
          <xdr:nvSpPr>
            <xdr:cNvPr id="17" name="Rectangle : coins arrondis 16">
              <a:extLst>
                <a:ext uri="{FF2B5EF4-FFF2-40B4-BE49-F238E27FC236}">
                  <a16:creationId xmlns:a16="http://schemas.microsoft.com/office/drawing/2014/main" id="{4DDBE916-8353-40DC-B2A5-5D3A3024D410}"/>
                </a:ext>
              </a:extLst>
            </xdr:cNvPr>
            <xdr:cNvSpPr/>
          </xdr:nvSpPr>
          <xdr:spPr>
            <a:xfrm>
              <a:off x="3365096" y="3094956"/>
              <a:ext cx="1440000" cy="612000"/>
            </a:xfrm>
            <a:prstGeom prst="roundRect">
              <a:avLst>
                <a:gd name="adj" fmla="val 5859"/>
              </a:avLst>
            </a:prstGeom>
            <a:solidFill>
              <a:schemeClr val="tx2"/>
            </a:solidFill>
            <a:ln>
              <a:noFill/>
            </a:ln>
            <a:effectLst/>
          </xdr:spPr>
          <xdr:style>
            <a:lnRef idx="1">
              <a:schemeClr val="accent5"/>
            </a:lnRef>
            <a:fillRef idx="2">
              <a:schemeClr val="accent5"/>
            </a:fillRef>
            <a:effectRef idx="1">
              <a:schemeClr val="accent5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000" b="1">
                  <a:solidFill>
                    <a:schemeClr val="bg1"/>
                  </a:solidFill>
                  <a:latin typeface="Marianne Light" panose="02000000000000000000" pitchFamily="2" charset="0"/>
                </a:rPr>
                <a:t>SUIVI DÉTAILLÉ</a:t>
              </a:r>
              <a:r>
                <a:rPr lang="fr-FR" sz="1000" b="1" baseline="0">
                  <a:solidFill>
                    <a:schemeClr val="bg1"/>
                  </a:solidFill>
                  <a:latin typeface="Marianne Light" panose="02000000000000000000" pitchFamily="2" charset="0"/>
                </a:rPr>
                <a:t> </a:t>
              </a:r>
              <a:endParaRPr lang="fr-FR" sz="1000" b="1">
                <a:solidFill>
                  <a:schemeClr val="bg1"/>
                </a:solidFill>
                <a:latin typeface="Marianne Light" panose="02000000000000000000" pitchFamily="2" charset="0"/>
              </a:endParaRPr>
            </a:p>
          </xdr:txBody>
        </xdr:sp>
        <xdr:sp macro="" textlink="">
          <xdr:nvSpPr>
            <xdr:cNvPr id="18" name="Rectangle : coins arrondis 17">
              <a:extLst>
                <a:ext uri="{FF2B5EF4-FFF2-40B4-BE49-F238E27FC236}">
                  <a16:creationId xmlns:a16="http://schemas.microsoft.com/office/drawing/2014/main" id="{A7497D3B-BA93-4A07-8C38-508D67A0E4A8}"/>
                </a:ext>
              </a:extLst>
            </xdr:cNvPr>
            <xdr:cNvSpPr/>
          </xdr:nvSpPr>
          <xdr:spPr>
            <a:xfrm>
              <a:off x="2906277" y="3092800"/>
              <a:ext cx="612000" cy="610484"/>
            </a:xfrm>
            <a:prstGeom prst="roundRect">
              <a:avLst/>
            </a:prstGeom>
            <a:solidFill>
              <a:sysClr val="window" lastClr="FFFFFF"/>
            </a:solidFill>
            <a:ln>
              <a:solidFill>
                <a:schemeClr val="tx2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4" name="Group 29">
            <a:extLst>
              <a:ext uri="{FF2B5EF4-FFF2-40B4-BE49-F238E27FC236}">
                <a16:creationId xmlns:a16="http://schemas.microsoft.com/office/drawing/2014/main" id="{A47DC982-6CC2-4499-BDCD-56BD292DA232}"/>
              </a:ext>
            </a:extLst>
          </xdr:cNvPr>
          <xdr:cNvGrpSpPr>
            <a:grpSpLocks noChangeAspect="1"/>
          </xdr:cNvGrpSpPr>
        </xdr:nvGrpSpPr>
        <xdr:grpSpPr bwMode="auto">
          <a:xfrm>
            <a:off x="2999743" y="3212730"/>
            <a:ext cx="435600" cy="364540"/>
            <a:chOff x="2904" y="1378"/>
            <a:chExt cx="1881" cy="1564"/>
          </a:xfrm>
        </xdr:grpSpPr>
        <xdr:sp macro="" textlink="">
          <xdr:nvSpPr>
            <xdr:cNvPr id="5" name="Freeform 30">
              <a:extLst>
                <a:ext uri="{FF2B5EF4-FFF2-40B4-BE49-F238E27FC236}">
                  <a16:creationId xmlns:a16="http://schemas.microsoft.com/office/drawing/2014/main" id="{BA7124E0-F152-4DB9-B834-B79B0354ABF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1985"/>
              <a:ext cx="224" cy="224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3" y="184"/>
                    <a:pt x="184" y="143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6" name="Freeform 31">
              <a:extLst>
                <a:ext uri="{FF2B5EF4-FFF2-40B4-BE49-F238E27FC236}">
                  <a16:creationId xmlns:a16="http://schemas.microsoft.com/office/drawing/2014/main" id="{25EC0202-5493-4671-AE7C-BE9E46BA4DC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1985"/>
              <a:ext cx="223" cy="224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1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8599D4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7" name="Freeform 32">
              <a:extLst>
                <a:ext uri="{FF2B5EF4-FFF2-40B4-BE49-F238E27FC236}">
                  <a16:creationId xmlns:a16="http://schemas.microsoft.com/office/drawing/2014/main" id="{A134FF38-2B6C-4AE9-BFB9-D9DE58B256D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1985"/>
              <a:ext cx="223" cy="224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8" name="Freeform 33">
              <a:extLst>
                <a:ext uri="{FF2B5EF4-FFF2-40B4-BE49-F238E27FC236}">
                  <a16:creationId xmlns:a16="http://schemas.microsoft.com/office/drawing/2014/main" id="{B1AC1060-149B-4506-A528-745560234B9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257"/>
              <a:ext cx="224" cy="223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3" y="184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9" name="Freeform 34">
              <a:extLst>
                <a:ext uri="{FF2B5EF4-FFF2-40B4-BE49-F238E27FC236}">
                  <a16:creationId xmlns:a16="http://schemas.microsoft.com/office/drawing/2014/main" id="{9DB0B8AD-7A45-487C-860B-54A6E444E67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2257"/>
              <a:ext cx="223" cy="223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0" name="Freeform 35">
              <a:extLst>
                <a:ext uri="{FF2B5EF4-FFF2-40B4-BE49-F238E27FC236}">
                  <a16:creationId xmlns:a16="http://schemas.microsoft.com/office/drawing/2014/main" id="{ED741215-D9A0-4CC5-8572-6B78B2024AE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257"/>
              <a:ext cx="223" cy="223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1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1" name="Freeform 36">
              <a:extLst>
                <a:ext uri="{FF2B5EF4-FFF2-40B4-BE49-F238E27FC236}">
                  <a16:creationId xmlns:a16="http://schemas.microsoft.com/office/drawing/2014/main" id="{B8B613A1-77D0-49BC-94CA-D62423CD51B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529"/>
              <a:ext cx="223" cy="222"/>
            </a:xfrm>
            <a:custGeom>
              <a:avLst/>
              <a:gdLst>
                <a:gd name="T0" fmla="*/ 91 w 183"/>
                <a:gd name="T1" fmla="*/ 0 h 183"/>
                <a:gd name="T2" fmla="*/ 0 w 183"/>
                <a:gd name="T3" fmla="*/ 92 h 183"/>
                <a:gd name="T4" fmla="*/ 91 w 183"/>
                <a:gd name="T5" fmla="*/ 183 h 183"/>
                <a:gd name="T6" fmla="*/ 183 w 183"/>
                <a:gd name="T7" fmla="*/ 92 h 183"/>
                <a:gd name="T8" fmla="*/ 91 w 183"/>
                <a:gd name="T9" fmla="*/ 0 h 183"/>
                <a:gd name="T10" fmla="*/ 91 w 183"/>
                <a:gd name="T11" fmla="*/ 138 h 183"/>
                <a:gd name="T12" fmla="*/ 45 w 183"/>
                <a:gd name="T13" fmla="*/ 92 h 183"/>
                <a:gd name="T14" fmla="*/ 91 w 183"/>
                <a:gd name="T15" fmla="*/ 45 h 183"/>
                <a:gd name="T16" fmla="*/ 138 w 183"/>
                <a:gd name="T17" fmla="*/ 92 h 183"/>
                <a:gd name="T18" fmla="*/ 91 w 183"/>
                <a:gd name="T19" fmla="*/ 138 h 183"/>
                <a:gd name="T20" fmla="*/ 91 w 183"/>
                <a:gd name="T21" fmla="*/ 138 h 183"/>
                <a:gd name="T22" fmla="*/ 91 w 183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3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1" y="183"/>
                  </a:cubicBezTo>
                  <a:cubicBezTo>
                    <a:pt x="142" y="183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7"/>
                    <a:pt x="117" y="138"/>
                    <a:pt x="91" y="138"/>
                  </a:cubicBezTo>
                  <a:close/>
                  <a:moveTo>
                    <a:pt x="91" y="138"/>
                  </a:moveTo>
                  <a:cubicBezTo>
                    <a:pt x="91" y="138"/>
                    <a:pt x="91" y="138"/>
                    <a:pt x="91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2" name="Freeform 37">
              <a:extLst>
                <a:ext uri="{FF2B5EF4-FFF2-40B4-BE49-F238E27FC236}">
                  <a16:creationId xmlns:a16="http://schemas.microsoft.com/office/drawing/2014/main" id="{00278BA6-F4E9-4595-A695-62556AD7993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529"/>
              <a:ext cx="224" cy="222"/>
            </a:xfrm>
            <a:custGeom>
              <a:avLst/>
              <a:gdLst>
                <a:gd name="T0" fmla="*/ 92 w 184"/>
                <a:gd name="T1" fmla="*/ 0 h 183"/>
                <a:gd name="T2" fmla="*/ 0 w 184"/>
                <a:gd name="T3" fmla="*/ 92 h 183"/>
                <a:gd name="T4" fmla="*/ 92 w 184"/>
                <a:gd name="T5" fmla="*/ 183 h 183"/>
                <a:gd name="T6" fmla="*/ 184 w 184"/>
                <a:gd name="T7" fmla="*/ 92 h 183"/>
                <a:gd name="T8" fmla="*/ 92 w 184"/>
                <a:gd name="T9" fmla="*/ 0 h 183"/>
                <a:gd name="T10" fmla="*/ 92 w 184"/>
                <a:gd name="T11" fmla="*/ 138 h 183"/>
                <a:gd name="T12" fmla="*/ 45 w 184"/>
                <a:gd name="T13" fmla="*/ 92 h 183"/>
                <a:gd name="T14" fmla="*/ 92 w 184"/>
                <a:gd name="T15" fmla="*/ 45 h 183"/>
                <a:gd name="T16" fmla="*/ 139 w 184"/>
                <a:gd name="T17" fmla="*/ 92 h 183"/>
                <a:gd name="T18" fmla="*/ 92 w 184"/>
                <a:gd name="T19" fmla="*/ 138 h 183"/>
                <a:gd name="T20" fmla="*/ 92 w 184"/>
                <a:gd name="T21" fmla="*/ 138 h 183"/>
                <a:gd name="T22" fmla="*/ 92 w 184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3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2" y="183"/>
                  </a:cubicBezTo>
                  <a:cubicBezTo>
                    <a:pt x="143" y="183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7"/>
                    <a:pt x="118" y="138"/>
                    <a:pt x="92" y="138"/>
                  </a:cubicBezTo>
                  <a:close/>
                  <a:moveTo>
                    <a:pt x="92" y="138"/>
                  </a:moveTo>
                  <a:cubicBezTo>
                    <a:pt x="92" y="138"/>
                    <a:pt x="92" y="138"/>
                    <a:pt x="92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3" name="Freeform 38">
              <a:extLst>
                <a:ext uri="{FF2B5EF4-FFF2-40B4-BE49-F238E27FC236}">
                  <a16:creationId xmlns:a16="http://schemas.microsoft.com/office/drawing/2014/main" id="{A868A4DB-DD84-4728-AFD3-8876454EC57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007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4" name="Freeform 39">
              <a:extLst>
                <a:ext uri="{FF2B5EF4-FFF2-40B4-BE49-F238E27FC236}">
                  <a16:creationId xmlns:a16="http://schemas.microsoft.com/office/drawing/2014/main" id="{DA2F9833-5D0F-4E30-AD5B-5E94128EF793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279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5" name="Freeform 40">
              <a:extLst>
                <a:ext uri="{FF2B5EF4-FFF2-40B4-BE49-F238E27FC236}">
                  <a16:creationId xmlns:a16="http://schemas.microsoft.com/office/drawing/2014/main" id="{54032A61-B042-4B28-9E42-54D0C1A8B2C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551"/>
              <a:ext cx="179" cy="175"/>
            </a:xfrm>
            <a:custGeom>
              <a:avLst/>
              <a:gdLst>
                <a:gd name="T0" fmla="*/ 139 w 147"/>
                <a:gd name="T1" fmla="*/ 107 h 145"/>
                <a:gd name="T2" fmla="*/ 106 w 147"/>
                <a:gd name="T3" fmla="*/ 74 h 145"/>
                <a:gd name="T4" fmla="*/ 139 w 147"/>
                <a:gd name="T5" fmla="*/ 41 h 145"/>
                <a:gd name="T6" fmla="*/ 139 w 147"/>
                <a:gd name="T7" fmla="*/ 9 h 145"/>
                <a:gd name="T8" fmla="*/ 107 w 147"/>
                <a:gd name="T9" fmla="*/ 9 h 145"/>
                <a:gd name="T10" fmla="*/ 74 w 147"/>
                <a:gd name="T11" fmla="*/ 42 h 145"/>
                <a:gd name="T12" fmla="*/ 41 w 147"/>
                <a:gd name="T13" fmla="*/ 9 h 145"/>
                <a:gd name="T14" fmla="*/ 9 w 147"/>
                <a:gd name="T15" fmla="*/ 9 h 145"/>
                <a:gd name="T16" fmla="*/ 9 w 147"/>
                <a:gd name="T17" fmla="*/ 41 h 145"/>
                <a:gd name="T18" fmla="*/ 42 w 147"/>
                <a:gd name="T19" fmla="*/ 74 h 145"/>
                <a:gd name="T20" fmla="*/ 9 w 147"/>
                <a:gd name="T21" fmla="*/ 107 h 145"/>
                <a:gd name="T22" fmla="*/ 9 w 147"/>
                <a:gd name="T23" fmla="*/ 139 h 145"/>
                <a:gd name="T24" fmla="*/ 25 w 147"/>
                <a:gd name="T25" fmla="*/ 145 h 145"/>
                <a:gd name="T26" fmla="*/ 41 w 147"/>
                <a:gd name="T27" fmla="*/ 139 h 145"/>
                <a:gd name="T28" fmla="*/ 74 w 147"/>
                <a:gd name="T29" fmla="*/ 105 h 145"/>
                <a:gd name="T30" fmla="*/ 107 w 147"/>
                <a:gd name="T31" fmla="*/ 139 h 145"/>
                <a:gd name="T32" fmla="*/ 123 w 147"/>
                <a:gd name="T33" fmla="*/ 145 h 145"/>
                <a:gd name="T34" fmla="*/ 139 w 147"/>
                <a:gd name="T35" fmla="*/ 139 h 145"/>
                <a:gd name="T36" fmla="*/ 139 w 147"/>
                <a:gd name="T37" fmla="*/ 107 h 145"/>
                <a:gd name="T38" fmla="*/ 139 w 147"/>
                <a:gd name="T39" fmla="*/ 107 h 145"/>
                <a:gd name="T40" fmla="*/ 139 w 147"/>
                <a:gd name="T41" fmla="*/ 107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7" h="145">
                  <a:moveTo>
                    <a:pt x="139" y="107"/>
                  </a:moveTo>
                  <a:cubicBezTo>
                    <a:pt x="106" y="74"/>
                    <a:pt x="106" y="74"/>
                    <a:pt x="106" y="74"/>
                  </a:cubicBezTo>
                  <a:cubicBezTo>
                    <a:pt x="139" y="41"/>
                    <a:pt x="139" y="41"/>
                    <a:pt x="139" y="41"/>
                  </a:cubicBezTo>
                  <a:cubicBezTo>
                    <a:pt x="147" y="32"/>
                    <a:pt x="147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5"/>
                    <a:pt x="74" y="105"/>
                    <a:pt x="74" y="105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close/>
                  <a:moveTo>
                    <a:pt x="139" y="107"/>
                  </a:moveTo>
                  <a:cubicBezTo>
                    <a:pt x="139" y="107"/>
                    <a:pt x="139" y="107"/>
                    <a:pt x="139" y="107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6" name="Freeform 41">
              <a:extLst>
                <a:ext uri="{FF2B5EF4-FFF2-40B4-BE49-F238E27FC236}">
                  <a16:creationId xmlns:a16="http://schemas.microsoft.com/office/drawing/2014/main" id="{AA3CD3A4-EEEB-434A-924A-9B9E579FE9C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904" y="1378"/>
              <a:ext cx="1881" cy="1564"/>
            </a:xfrm>
            <a:custGeom>
              <a:avLst/>
              <a:gdLst>
                <a:gd name="T0" fmla="*/ 1473 w 1543"/>
                <a:gd name="T1" fmla="*/ 818 h 1290"/>
                <a:gd name="T2" fmla="*/ 1429 w 1543"/>
                <a:gd name="T3" fmla="*/ 826 h 1290"/>
                <a:gd name="T4" fmla="*/ 1458 w 1543"/>
                <a:gd name="T5" fmla="*/ 1184 h 1290"/>
                <a:gd name="T6" fmla="*/ 1341 w 1543"/>
                <a:gd name="T7" fmla="*/ 968 h 1290"/>
                <a:gd name="T8" fmla="*/ 1347 w 1543"/>
                <a:gd name="T9" fmla="*/ 396 h 1290"/>
                <a:gd name="T10" fmla="*/ 1435 w 1543"/>
                <a:gd name="T11" fmla="*/ 739 h 1290"/>
                <a:gd name="T12" fmla="*/ 1347 w 1543"/>
                <a:gd name="T13" fmla="*/ 155 h 1290"/>
                <a:gd name="T14" fmla="*/ 1088 w 1543"/>
                <a:gd name="T15" fmla="*/ 95 h 1290"/>
                <a:gd name="T16" fmla="*/ 1065 w 1543"/>
                <a:gd name="T17" fmla="*/ 0 h 1290"/>
                <a:gd name="T18" fmla="*/ 1043 w 1543"/>
                <a:gd name="T19" fmla="*/ 95 h 1290"/>
                <a:gd name="T20" fmla="*/ 892 w 1543"/>
                <a:gd name="T21" fmla="*/ 22 h 1290"/>
                <a:gd name="T22" fmla="*/ 847 w 1543"/>
                <a:gd name="T23" fmla="*/ 22 h 1290"/>
                <a:gd name="T24" fmla="*/ 696 w 1543"/>
                <a:gd name="T25" fmla="*/ 95 h 1290"/>
                <a:gd name="T26" fmla="*/ 674 w 1543"/>
                <a:gd name="T27" fmla="*/ 0 h 1290"/>
                <a:gd name="T28" fmla="*/ 651 w 1543"/>
                <a:gd name="T29" fmla="*/ 95 h 1290"/>
                <a:gd name="T30" fmla="*/ 501 w 1543"/>
                <a:gd name="T31" fmla="*/ 22 h 1290"/>
                <a:gd name="T32" fmla="*/ 456 w 1543"/>
                <a:gd name="T33" fmla="*/ 22 h 1290"/>
                <a:gd name="T34" fmla="*/ 305 w 1543"/>
                <a:gd name="T35" fmla="*/ 95 h 1290"/>
                <a:gd name="T36" fmla="*/ 282 w 1543"/>
                <a:gd name="T37" fmla="*/ 0 h 1290"/>
                <a:gd name="T38" fmla="*/ 260 w 1543"/>
                <a:gd name="T39" fmla="*/ 95 h 1290"/>
                <a:gd name="T40" fmla="*/ 0 w 1543"/>
                <a:gd name="T41" fmla="*/ 157 h 1290"/>
                <a:gd name="T42" fmla="*/ 63 w 1543"/>
                <a:gd name="T43" fmla="*/ 1290 h 1290"/>
                <a:gd name="T44" fmla="*/ 644 w 1543"/>
                <a:gd name="T45" fmla="*/ 1268 h 1290"/>
                <a:gd name="T46" fmla="*/ 63 w 1543"/>
                <a:gd name="T47" fmla="*/ 1245 h 1290"/>
                <a:gd name="T48" fmla="*/ 45 w 1543"/>
                <a:gd name="T49" fmla="*/ 387 h 1290"/>
                <a:gd name="T50" fmla="*/ 1302 w 1543"/>
                <a:gd name="T51" fmla="*/ 930 h 1290"/>
                <a:gd name="T52" fmla="*/ 987 w 1543"/>
                <a:gd name="T53" fmla="*/ 993 h 1290"/>
                <a:gd name="T54" fmla="*/ 726 w 1543"/>
                <a:gd name="T55" fmla="*/ 1245 h 1290"/>
                <a:gd name="T56" fmla="*/ 726 w 1543"/>
                <a:gd name="T57" fmla="*/ 1290 h 1290"/>
                <a:gd name="T58" fmla="*/ 1026 w 1543"/>
                <a:gd name="T59" fmla="*/ 1283 h 1290"/>
                <a:gd name="T60" fmla="*/ 1458 w 1543"/>
                <a:gd name="T61" fmla="*/ 1229 h 1290"/>
                <a:gd name="T62" fmla="*/ 45 w 1543"/>
                <a:gd name="T63" fmla="*/ 342 h 1290"/>
                <a:gd name="T64" fmla="*/ 63 w 1543"/>
                <a:gd name="T65" fmla="*/ 140 h 1290"/>
                <a:gd name="T66" fmla="*/ 260 w 1543"/>
                <a:gd name="T67" fmla="*/ 241 h 1290"/>
                <a:gd name="T68" fmla="*/ 305 w 1543"/>
                <a:gd name="T69" fmla="*/ 241 h 1290"/>
                <a:gd name="T70" fmla="*/ 456 w 1543"/>
                <a:gd name="T71" fmla="*/ 140 h 1290"/>
                <a:gd name="T72" fmla="*/ 478 w 1543"/>
                <a:gd name="T73" fmla="*/ 263 h 1290"/>
                <a:gd name="T74" fmla="*/ 501 w 1543"/>
                <a:gd name="T75" fmla="*/ 140 h 1290"/>
                <a:gd name="T76" fmla="*/ 651 w 1543"/>
                <a:gd name="T77" fmla="*/ 241 h 1290"/>
                <a:gd name="T78" fmla="*/ 696 w 1543"/>
                <a:gd name="T79" fmla="*/ 241 h 1290"/>
                <a:gd name="T80" fmla="*/ 847 w 1543"/>
                <a:gd name="T81" fmla="*/ 140 h 1290"/>
                <a:gd name="T82" fmla="*/ 869 w 1543"/>
                <a:gd name="T83" fmla="*/ 263 h 1290"/>
                <a:gd name="T84" fmla="*/ 892 w 1543"/>
                <a:gd name="T85" fmla="*/ 140 h 1290"/>
                <a:gd name="T86" fmla="*/ 1043 w 1543"/>
                <a:gd name="T87" fmla="*/ 241 h 1290"/>
                <a:gd name="T88" fmla="*/ 1088 w 1543"/>
                <a:gd name="T89" fmla="*/ 241 h 1290"/>
                <a:gd name="T90" fmla="*/ 1285 w 1543"/>
                <a:gd name="T91" fmla="*/ 140 h 1290"/>
                <a:gd name="T92" fmla="*/ 1302 w 1543"/>
                <a:gd name="T93" fmla="*/ 342 h 1290"/>
                <a:gd name="T94" fmla="*/ 1032 w 1543"/>
                <a:gd name="T95" fmla="*/ 1213 h 1290"/>
                <a:gd name="T96" fmla="*/ 1050 w 1543"/>
                <a:gd name="T97" fmla="*/ 975 h 1290"/>
                <a:gd name="T98" fmla="*/ 1032 w 1543"/>
                <a:gd name="T99" fmla="*/ 1213 h 1290"/>
                <a:gd name="T100" fmla="*/ 1032 w 1543"/>
                <a:gd name="T101" fmla="*/ 1213 h 129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1543" h="1290">
                  <a:moveTo>
                    <a:pt x="1535" y="1141"/>
                  </a:moveTo>
                  <a:cubicBezTo>
                    <a:pt x="1473" y="818"/>
                    <a:pt x="1473" y="818"/>
                    <a:pt x="1473" y="818"/>
                  </a:cubicBezTo>
                  <a:cubicBezTo>
                    <a:pt x="1471" y="806"/>
                    <a:pt x="1459" y="798"/>
                    <a:pt x="1447" y="800"/>
                  </a:cubicBezTo>
                  <a:cubicBezTo>
                    <a:pt x="1435" y="802"/>
                    <a:pt x="1427" y="814"/>
                    <a:pt x="1429" y="826"/>
                  </a:cubicBezTo>
                  <a:cubicBezTo>
                    <a:pt x="1491" y="1149"/>
                    <a:pt x="1491" y="1149"/>
                    <a:pt x="1491" y="1149"/>
                  </a:cubicBezTo>
                  <a:cubicBezTo>
                    <a:pt x="1494" y="1167"/>
                    <a:pt x="1479" y="1184"/>
                    <a:pt x="1458" y="1184"/>
                  </a:cubicBezTo>
                  <a:cubicBezTo>
                    <a:pt x="1125" y="1184"/>
                    <a:pt x="1125" y="1184"/>
                    <a:pt x="1125" y="1184"/>
                  </a:cubicBezTo>
                  <a:cubicBezTo>
                    <a:pt x="1341" y="968"/>
                    <a:pt x="1341" y="968"/>
                    <a:pt x="1341" y="968"/>
                  </a:cubicBezTo>
                  <a:cubicBezTo>
                    <a:pt x="1345" y="964"/>
                    <a:pt x="1347" y="959"/>
                    <a:pt x="1347" y="952"/>
                  </a:cubicBezTo>
                  <a:cubicBezTo>
                    <a:pt x="1347" y="396"/>
                    <a:pt x="1347" y="396"/>
                    <a:pt x="1347" y="396"/>
                  </a:cubicBezTo>
                  <a:cubicBezTo>
                    <a:pt x="1409" y="721"/>
                    <a:pt x="1409" y="721"/>
                    <a:pt x="1409" y="721"/>
                  </a:cubicBezTo>
                  <a:cubicBezTo>
                    <a:pt x="1411" y="733"/>
                    <a:pt x="1423" y="741"/>
                    <a:pt x="1435" y="739"/>
                  </a:cubicBezTo>
                  <a:cubicBezTo>
                    <a:pt x="1448" y="737"/>
                    <a:pt x="1456" y="725"/>
                    <a:pt x="1453" y="713"/>
                  </a:cubicBezTo>
                  <a:cubicBezTo>
                    <a:pt x="1347" y="155"/>
                    <a:pt x="1347" y="155"/>
                    <a:pt x="1347" y="155"/>
                  </a:cubicBezTo>
                  <a:cubicBezTo>
                    <a:pt x="1346" y="121"/>
                    <a:pt x="1318" y="95"/>
                    <a:pt x="1285" y="95"/>
                  </a:cubicBezTo>
                  <a:cubicBezTo>
                    <a:pt x="1088" y="95"/>
                    <a:pt x="1088" y="95"/>
                    <a:pt x="1088" y="95"/>
                  </a:cubicBezTo>
                  <a:cubicBezTo>
                    <a:pt x="1088" y="22"/>
                    <a:pt x="1088" y="22"/>
                    <a:pt x="1088" y="22"/>
                  </a:cubicBezTo>
                  <a:cubicBezTo>
                    <a:pt x="1088" y="10"/>
                    <a:pt x="1078" y="0"/>
                    <a:pt x="1065" y="0"/>
                  </a:cubicBezTo>
                  <a:cubicBezTo>
                    <a:pt x="1053" y="0"/>
                    <a:pt x="1043" y="10"/>
                    <a:pt x="1043" y="22"/>
                  </a:cubicBezTo>
                  <a:cubicBezTo>
                    <a:pt x="1043" y="95"/>
                    <a:pt x="1043" y="95"/>
                    <a:pt x="1043" y="95"/>
                  </a:cubicBezTo>
                  <a:cubicBezTo>
                    <a:pt x="892" y="95"/>
                    <a:pt x="892" y="95"/>
                    <a:pt x="892" y="95"/>
                  </a:cubicBezTo>
                  <a:cubicBezTo>
                    <a:pt x="892" y="22"/>
                    <a:pt x="892" y="22"/>
                    <a:pt x="892" y="22"/>
                  </a:cubicBezTo>
                  <a:cubicBezTo>
                    <a:pt x="892" y="10"/>
                    <a:pt x="882" y="0"/>
                    <a:pt x="869" y="0"/>
                  </a:cubicBezTo>
                  <a:cubicBezTo>
                    <a:pt x="857" y="0"/>
                    <a:pt x="847" y="10"/>
                    <a:pt x="847" y="22"/>
                  </a:cubicBezTo>
                  <a:cubicBezTo>
                    <a:pt x="847" y="95"/>
                    <a:pt x="847" y="95"/>
                    <a:pt x="847" y="95"/>
                  </a:cubicBezTo>
                  <a:cubicBezTo>
                    <a:pt x="696" y="95"/>
                    <a:pt x="696" y="95"/>
                    <a:pt x="696" y="95"/>
                  </a:cubicBezTo>
                  <a:cubicBezTo>
                    <a:pt x="696" y="22"/>
                    <a:pt x="696" y="22"/>
                    <a:pt x="696" y="22"/>
                  </a:cubicBezTo>
                  <a:cubicBezTo>
                    <a:pt x="696" y="10"/>
                    <a:pt x="686" y="0"/>
                    <a:pt x="674" y="0"/>
                  </a:cubicBezTo>
                  <a:cubicBezTo>
                    <a:pt x="661" y="0"/>
                    <a:pt x="651" y="10"/>
                    <a:pt x="651" y="22"/>
                  </a:cubicBezTo>
                  <a:cubicBezTo>
                    <a:pt x="651" y="95"/>
                    <a:pt x="651" y="95"/>
                    <a:pt x="651" y="95"/>
                  </a:cubicBezTo>
                  <a:cubicBezTo>
                    <a:pt x="501" y="95"/>
                    <a:pt x="501" y="95"/>
                    <a:pt x="501" y="95"/>
                  </a:cubicBezTo>
                  <a:cubicBezTo>
                    <a:pt x="501" y="22"/>
                    <a:pt x="501" y="22"/>
                    <a:pt x="501" y="22"/>
                  </a:cubicBezTo>
                  <a:cubicBezTo>
                    <a:pt x="501" y="10"/>
                    <a:pt x="490" y="0"/>
                    <a:pt x="478" y="0"/>
                  </a:cubicBezTo>
                  <a:cubicBezTo>
                    <a:pt x="466" y="0"/>
                    <a:pt x="456" y="10"/>
                    <a:pt x="456" y="22"/>
                  </a:cubicBezTo>
                  <a:cubicBezTo>
                    <a:pt x="456" y="95"/>
                    <a:pt x="456" y="95"/>
                    <a:pt x="456" y="95"/>
                  </a:cubicBezTo>
                  <a:cubicBezTo>
                    <a:pt x="305" y="95"/>
                    <a:pt x="305" y="95"/>
                    <a:pt x="305" y="95"/>
                  </a:cubicBezTo>
                  <a:cubicBezTo>
                    <a:pt x="305" y="22"/>
                    <a:pt x="305" y="22"/>
                    <a:pt x="305" y="22"/>
                  </a:cubicBezTo>
                  <a:cubicBezTo>
                    <a:pt x="305" y="10"/>
                    <a:pt x="295" y="0"/>
                    <a:pt x="282" y="0"/>
                  </a:cubicBezTo>
                  <a:cubicBezTo>
                    <a:pt x="270" y="0"/>
                    <a:pt x="260" y="10"/>
                    <a:pt x="260" y="22"/>
                  </a:cubicBezTo>
                  <a:cubicBezTo>
                    <a:pt x="260" y="95"/>
                    <a:pt x="260" y="95"/>
                    <a:pt x="260" y="95"/>
                  </a:cubicBezTo>
                  <a:cubicBezTo>
                    <a:pt x="63" y="95"/>
                    <a:pt x="63" y="95"/>
                    <a:pt x="63" y="95"/>
                  </a:cubicBezTo>
                  <a:cubicBezTo>
                    <a:pt x="28" y="95"/>
                    <a:pt x="0" y="123"/>
                    <a:pt x="0" y="157"/>
                  </a:cubicBezTo>
                  <a:cubicBezTo>
                    <a:pt x="0" y="1227"/>
                    <a:pt x="0" y="1227"/>
                    <a:pt x="0" y="1227"/>
                  </a:cubicBezTo>
                  <a:cubicBezTo>
                    <a:pt x="0" y="1262"/>
                    <a:pt x="28" y="1290"/>
                    <a:pt x="63" y="1290"/>
                  </a:cubicBezTo>
                  <a:cubicBezTo>
                    <a:pt x="621" y="1290"/>
                    <a:pt x="621" y="1290"/>
                    <a:pt x="621" y="1290"/>
                  </a:cubicBezTo>
                  <a:cubicBezTo>
                    <a:pt x="634" y="1290"/>
                    <a:pt x="644" y="1280"/>
                    <a:pt x="644" y="1268"/>
                  </a:cubicBezTo>
                  <a:cubicBezTo>
                    <a:pt x="644" y="1255"/>
                    <a:pt x="634" y="1245"/>
                    <a:pt x="621" y="1245"/>
                  </a:cubicBezTo>
                  <a:cubicBezTo>
                    <a:pt x="63" y="1245"/>
                    <a:pt x="63" y="1245"/>
                    <a:pt x="63" y="1245"/>
                  </a:cubicBezTo>
                  <a:cubicBezTo>
                    <a:pt x="53" y="1245"/>
                    <a:pt x="45" y="1237"/>
                    <a:pt x="45" y="1227"/>
                  </a:cubicBezTo>
                  <a:cubicBezTo>
                    <a:pt x="45" y="387"/>
                    <a:pt x="45" y="387"/>
                    <a:pt x="45" y="387"/>
                  </a:cubicBezTo>
                  <a:cubicBezTo>
                    <a:pt x="1302" y="387"/>
                    <a:pt x="1302" y="387"/>
                    <a:pt x="1302" y="387"/>
                  </a:cubicBezTo>
                  <a:cubicBezTo>
                    <a:pt x="1302" y="930"/>
                    <a:pt x="1302" y="930"/>
                    <a:pt x="1302" y="930"/>
                  </a:cubicBezTo>
                  <a:cubicBezTo>
                    <a:pt x="1050" y="930"/>
                    <a:pt x="1050" y="930"/>
                    <a:pt x="1050" y="930"/>
                  </a:cubicBezTo>
                  <a:cubicBezTo>
                    <a:pt x="1015" y="930"/>
                    <a:pt x="987" y="958"/>
                    <a:pt x="987" y="993"/>
                  </a:cubicBezTo>
                  <a:cubicBezTo>
                    <a:pt x="987" y="1245"/>
                    <a:pt x="987" y="1245"/>
                    <a:pt x="987" y="1245"/>
                  </a:cubicBezTo>
                  <a:cubicBezTo>
                    <a:pt x="726" y="1245"/>
                    <a:pt x="726" y="1245"/>
                    <a:pt x="726" y="1245"/>
                  </a:cubicBezTo>
                  <a:cubicBezTo>
                    <a:pt x="714" y="1245"/>
                    <a:pt x="704" y="1255"/>
                    <a:pt x="704" y="1268"/>
                  </a:cubicBezTo>
                  <a:cubicBezTo>
                    <a:pt x="704" y="1280"/>
                    <a:pt x="714" y="1290"/>
                    <a:pt x="726" y="1290"/>
                  </a:cubicBezTo>
                  <a:cubicBezTo>
                    <a:pt x="1010" y="1290"/>
                    <a:pt x="1010" y="1290"/>
                    <a:pt x="1010" y="1290"/>
                  </a:cubicBezTo>
                  <a:cubicBezTo>
                    <a:pt x="1016" y="1290"/>
                    <a:pt x="1021" y="1288"/>
                    <a:pt x="1026" y="1283"/>
                  </a:cubicBezTo>
                  <a:cubicBezTo>
                    <a:pt x="1080" y="1229"/>
                    <a:pt x="1080" y="1229"/>
                    <a:pt x="1080" y="1229"/>
                  </a:cubicBezTo>
                  <a:cubicBezTo>
                    <a:pt x="1458" y="1229"/>
                    <a:pt x="1458" y="1229"/>
                    <a:pt x="1458" y="1229"/>
                  </a:cubicBezTo>
                  <a:cubicBezTo>
                    <a:pt x="1507" y="1229"/>
                    <a:pt x="1543" y="1187"/>
                    <a:pt x="1535" y="1141"/>
                  </a:cubicBezTo>
                  <a:close/>
                  <a:moveTo>
                    <a:pt x="45" y="342"/>
                  </a:moveTo>
                  <a:cubicBezTo>
                    <a:pt x="45" y="157"/>
                    <a:pt x="45" y="157"/>
                    <a:pt x="45" y="157"/>
                  </a:cubicBezTo>
                  <a:cubicBezTo>
                    <a:pt x="45" y="148"/>
                    <a:pt x="53" y="140"/>
                    <a:pt x="63" y="140"/>
                  </a:cubicBezTo>
                  <a:cubicBezTo>
                    <a:pt x="260" y="140"/>
                    <a:pt x="260" y="140"/>
                    <a:pt x="260" y="140"/>
                  </a:cubicBezTo>
                  <a:cubicBezTo>
                    <a:pt x="260" y="241"/>
                    <a:pt x="260" y="241"/>
                    <a:pt x="260" y="241"/>
                  </a:cubicBezTo>
                  <a:cubicBezTo>
                    <a:pt x="260" y="253"/>
                    <a:pt x="270" y="263"/>
                    <a:pt x="282" y="263"/>
                  </a:cubicBezTo>
                  <a:cubicBezTo>
                    <a:pt x="295" y="263"/>
                    <a:pt x="305" y="253"/>
                    <a:pt x="305" y="241"/>
                  </a:cubicBezTo>
                  <a:cubicBezTo>
                    <a:pt x="305" y="140"/>
                    <a:pt x="305" y="140"/>
                    <a:pt x="305" y="140"/>
                  </a:cubicBezTo>
                  <a:cubicBezTo>
                    <a:pt x="456" y="140"/>
                    <a:pt x="456" y="140"/>
                    <a:pt x="456" y="140"/>
                  </a:cubicBezTo>
                  <a:cubicBezTo>
                    <a:pt x="456" y="241"/>
                    <a:pt x="456" y="241"/>
                    <a:pt x="456" y="241"/>
                  </a:cubicBezTo>
                  <a:cubicBezTo>
                    <a:pt x="456" y="253"/>
                    <a:pt x="466" y="263"/>
                    <a:pt x="478" y="263"/>
                  </a:cubicBezTo>
                  <a:cubicBezTo>
                    <a:pt x="490" y="263"/>
                    <a:pt x="501" y="253"/>
                    <a:pt x="501" y="241"/>
                  </a:cubicBezTo>
                  <a:cubicBezTo>
                    <a:pt x="501" y="140"/>
                    <a:pt x="501" y="140"/>
                    <a:pt x="501" y="140"/>
                  </a:cubicBezTo>
                  <a:cubicBezTo>
                    <a:pt x="651" y="140"/>
                    <a:pt x="651" y="140"/>
                    <a:pt x="651" y="140"/>
                  </a:cubicBezTo>
                  <a:cubicBezTo>
                    <a:pt x="651" y="241"/>
                    <a:pt x="651" y="241"/>
                    <a:pt x="651" y="241"/>
                  </a:cubicBezTo>
                  <a:cubicBezTo>
                    <a:pt x="651" y="253"/>
                    <a:pt x="661" y="263"/>
                    <a:pt x="674" y="263"/>
                  </a:cubicBezTo>
                  <a:cubicBezTo>
                    <a:pt x="686" y="263"/>
                    <a:pt x="696" y="253"/>
                    <a:pt x="696" y="241"/>
                  </a:cubicBezTo>
                  <a:cubicBezTo>
                    <a:pt x="696" y="140"/>
                    <a:pt x="696" y="140"/>
                    <a:pt x="696" y="140"/>
                  </a:cubicBezTo>
                  <a:cubicBezTo>
                    <a:pt x="847" y="140"/>
                    <a:pt x="847" y="140"/>
                    <a:pt x="847" y="140"/>
                  </a:cubicBezTo>
                  <a:cubicBezTo>
                    <a:pt x="847" y="241"/>
                    <a:pt x="847" y="241"/>
                    <a:pt x="847" y="241"/>
                  </a:cubicBezTo>
                  <a:cubicBezTo>
                    <a:pt x="847" y="253"/>
                    <a:pt x="857" y="263"/>
                    <a:pt x="869" y="263"/>
                  </a:cubicBezTo>
                  <a:cubicBezTo>
                    <a:pt x="882" y="263"/>
                    <a:pt x="892" y="253"/>
                    <a:pt x="892" y="241"/>
                  </a:cubicBezTo>
                  <a:cubicBezTo>
                    <a:pt x="892" y="140"/>
                    <a:pt x="892" y="140"/>
                    <a:pt x="892" y="140"/>
                  </a:cubicBezTo>
                  <a:cubicBezTo>
                    <a:pt x="1043" y="140"/>
                    <a:pt x="1043" y="140"/>
                    <a:pt x="1043" y="140"/>
                  </a:cubicBezTo>
                  <a:cubicBezTo>
                    <a:pt x="1043" y="241"/>
                    <a:pt x="1043" y="241"/>
                    <a:pt x="1043" y="241"/>
                  </a:cubicBezTo>
                  <a:cubicBezTo>
                    <a:pt x="1043" y="253"/>
                    <a:pt x="1053" y="263"/>
                    <a:pt x="1065" y="263"/>
                  </a:cubicBezTo>
                  <a:cubicBezTo>
                    <a:pt x="1078" y="263"/>
                    <a:pt x="1088" y="253"/>
                    <a:pt x="1088" y="241"/>
                  </a:cubicBezTo>
                  <a:cubicBezTo>
                    <a:pt x="1088" y="140"/>
                    <a:pt x="1088" y="140"/>
                    <a:pt x="1088" y="140"/>
                  </a:cubicBezTo>
                  <a:cubicBezTo>
                    <a:pt x="1285" y="140"/>
                    <a:pt x="1285" y="140"/>
                    <a:pt x="1285" y="140"/>
                  </a:cubicBezTo>
                  <a:cubicBezTo>
                    <a:pt x="1295" y="140"/>
                    <a:pt x="1302" y="148"/>
                    <a:pt x="1302" y="157"/>
                  </a:cubicBezTo>
                  <a:cubicBezTo>
                    <a:pt x="1302" y="342"/>
                    <a:pt x="1302" y="342"/>
                    <a:pt x="1302" y="342"/>
                  </a:cubicBezTo>
                  <a:lnTo>
                    <a:pt x="45" y="342"/>
                  </a:lnTo>
                  <a:close/>
                  <a:moveTo>
                    <a:pt x="1032" y="1213"/>
                  </a:moveTo>
                  <a:cubicBezTo>
                    <a:pt x="1032" y="993"/>
                    <a:pt x="1032" y="993"/>
                    <a:pt x="1032" y="993"/>
                  </a:cubicBezTo>
                  <a:cubicBezTo>
                    <a:pt x="1032" y="983"/>
                    <a:pt x="1040" y="975"/>
                    <a:pt x="1050" y="975"/>
                  </a:cubicBezTo>
                  <a:cubicBezTo>
                    <a:pt x="1271" y="975"/>
                    <a:pt x="1271" y="975"/>
                    <a:pt x="1271" y="975"/>
                  </a:cubicBezTo>
                  <a:cubicBezTo>
                    <a:pt x="1248" y="997"/>
                    <a:pt x="1055" y="1191"/>
                    <a:pt x="1032" y="1213"/>
                  </a:cubicBezTo>
                  <a:close/>
                  <a:moveTo>
                    <a:pt x="1032" y="1213"/>
                  </a:moveTo>
                  <a:cubicBezTo>
                    <a:pt x="1032" y="1213"/>
                    <a:pt x="1032" y="1213"/>
                    <a:pt x="1032" y="1213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</xdr:grp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357188</xdr:colOff>
      <xdr:row>1</xdr:row>
      <xdr:rowOff>49457</xdr:rowOff>
    </xdr:to>
    <xdr:pic>
      <xdr:nvPicPr>
        <xdr:cNvPr id="19" name="Graphique 18" descr="Ligne fléchée : faire pivoter à gauche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576DDF-44C2-4281-A3CE-A1FF5B370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1925" y="0"/>
          <a:ext cx="357188" cy="354257"/>
        </a:xfrm>
        <a:prstGeom prst="rect">
          <a:avLst/>
        </a:prstGeom>
      </xdr:spPr>
    </xdr:pic>
    <xdr:clientData/>
  </xdr:twoCellAnchor>
  <xdr:twoCellAnchor editAs="absolute">
    <xdr:from>
      <xdr:col>8</xdr:col>
      <xdr:colOff>381807</xdr:colOff>
      <xdr:row>0</xdr:row>
      <xdr:rowOff>267508</xdr:rowOff>
    </xdr:from>
    <xdr:to>
      <xdr:col>10</xdr:col>
      <xdr:colOff>419100</xdr:colOff>
      <xdr:row>5</xdr:row>
      <xdr:rowOff>85725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0" name="Etat">
              <a:extLst>
                <a:ext uri="{FF2B5EF4-FFF2-40B4-BE49-F238E27FC236}">
                  <a16:creationId xmlns:a16="http://schemas.microsoft.com/office/drawing/2014/main" id="{157B1076-96C6-48C5-9B3B-EFD5A0D6C24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ta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06682" y="267508"/>
              <a:ext cx="1561293" cy="116124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131886</xdr:colOff>
      <xdr:row>1</xdr:row>
      <xdr:rowOff>43963</xdr:rowOff>
    </xdr:from>
    <xdr:to>
      <xdr:col>3</xdr:col>
      <xdr:colOff>549520</xdr:colOff>
      <xdr:row>3</xdr:row>
      <xdr:rowOff>7327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8A5A6378-9CD0-4A21-AE20-588728F570B2}"/>
            </a:ext>
          </a:extLst>
        </xdr:cNvPr>
        <xdr:cNvGrpSpPr/>
      </xdr:nvGrpSpPr>
      <xdr:grpSpPr>
        <a:xfrm>
          <a:off x="131886" y="350700"/>
          <a:ext cx="2225770" cy="617199"/>
          <a:chOff x="2906277" y="3092800"/>
          <a:chExt cx="1898819" cy="614156"/>
        </a:xfrm>
      </xdr:grpSpPr>
      <xdr:grpSp>
        <xdr:nvGrpSpPr>
          <xdr:cNvPr id="3" name="Groupe 2">
            <a:extLst>
              <a:ext uri="{FF2B5EF4-FFF2-40B4-BE49-F238E27FC236}">
                <a16:creationId xmlns:a16="http://schemas.microsoft.com/office/drawing/2014/main" id="{1E7EFB09-36B5-4B73-AACE-8C13D8D4318E}"/>
              </a:ext>
            </a:extLst>
          </xdr:cNvPr>
          <xdr:cNvGrpSpPr/>
        </xdr:nvGrpSpPr>
        <xdr:grpSpPr>
          <a:xfrm>
            <a:off x="2906277" y="3092800"/>
            <a:ext cx="1898819" cy="614156"/>
            <a:chOff x="2906277" y="3092800"/>
            <a:chExt cx="1898819" cy="614156"/>
          </a:xfrm>
        </xdr:grpSpPr>
        <xdr:sp macro="" textlink="">
          <xdr:nvSpPr>
            <xdr:cNvPr id="17" name="Rectangle : coins arrondis 16">
              <a:extLst>
                <a:ext uri="{FF2B5EF4-FFF2-40B4-BE49-F238E27FC236}">
                  <a16:creationId xmlns:a16="http://schemas.microsoft.com/office/drawing/2014/main" id="{1D06932F-4330-4A29-BBE1-6B283F136FC1}"/>
                </a:ext>
              </a:extLst>
            </xdr:cNvPr>
            <xdr:cNvSpPr/>
          </xdr:nvSpPr>
          <xdr:spPr>
            <a:xfrm>
              <a:off x="3365096" y="3094956"/>
              <a:ext cx="1440000" cy="612000"/>
            </a:xfrm>
            <a:prstGeom prst="roundRect">
              <a:avLst>
                <a:gd name="adj" fmla="val 5859"/>
              </a:avLst>
            </a:prstGeom>
            <a:solidFill>
              <a:schemeClr val="tx2"/>
            </a:solidFill>
            <a:ln>
              <a:noFill/>
            </a:ln>
            <a:effectLst/>
          </xdr:spPr>
          <xdr:style>
            <a:lnRef idx="1">
              <a:schemeClr val="accent5"/>
            </a:lnRef>
            <a:fillRef idx="2">
              <a:schemeClr val="accent5"/>
            </a:fillRef>
            <a:effectRef idx="1">
              <a:schemeClr val="accent5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000" b="1">
                  <a:solidFill>
                    <a:schemeClr val="bg1"/>
                  </a:solidFill>
                  <a:latin typeface="Marianne Light" panose="02000000000000000000" pitchFamily="2" charset="0"/>
                </a:rPr>
                <a:t>HISTORIQUE </a:t>
              </a:r>
            </a:p>
          </xdr:txBody>
        </xdr:sp>
        <xdr:sp macro="" textlink="">
          <xdr:nvSpPr>
            <xdr:cNvPr id="18" name="Rectangle : coins arrondis 17">
              <a:extLst>
                <a:ext uri="{FF2B5EF4-FFF2-40B4-BE49-F238E27FC236}">
                  <a16:creationId xmlns:a16="http://schemas.microsoft.com/office/drawing/2014/main" id="{30F6CB0E-C7C6-4569-98BB-AA41FB189F22}"/>
                </a:ext>
              </a:extLst>
            </xdr:cNvPr>
            <xdr:cNvSpPr/>
          </xdr:nvSpPr>
          <xdr:spPr>
            <a:xfrm>
              <a:off x="2906277" y="3092800"/>
              <a:ext cx="612000" cy="610484"/>
            </a:xfrm>
            <a:prstGeom prst="roundRect">
              <a:avLst/>
            </a:prstGeom>
            <a:solidFill>
              <a:sysClr val="window" lastClr="FFFFFF"/>
            </a:solidFill>
            <a:ln>
              <a:solidFill>
                <a:schemeClr val="tx2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4" name="Group 29">
            <a:extLst>
              <a:ext uri="{FF2B5EF4-FFF2-40B4-BE49-F238E27FC236}">
                <a16:creationId xmlns:a16="http://schemas.microsoft.com/office/drawing/2014/main" id="{A5F4D93A-1A0A-44FE-95C9-39D22D4A65F4}"/>
              </a:ext>
            </a:extLst>
          </xdr:cNvPr>
          <xdr:cNvGrpSpPr>
            <a:grpSpLocks noChangeAspect="1"/>
          </xdr:cNvGrpSpPr>
        </xdr:nvGrpSpPr>
        <xdr:grpSpPr bwMode="auto">
          <a:xfrm>
            <a:off x="2999743" y="3212730"/>
            <a:ext cx="435600" cy="364540"/>
            <a:chOff x="2904" y="1378"/>
            <a:chExt cx="1881" cy="1564"/>
          </a:xfrm>
        </xdr:grpSpPr>
        <xdr:sp macro="" textlink="">
          <xdr:nvSpPr>
            <xdr:cNvPr id="5" name="Freeform 30">
              <a:extLst>
                <a:ext uri="{FF2B5EF4-FFF2-40B4-BE49-F238E27FC236}">
                  <a16:creationId xmlns:a16="http://schemas.microsoft.com/office/drawing/2014/main" id="{27654BDE-C7AE-4CC3-9178-3292369E281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1985"/>
              <a:ext cx="224" cy="224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3" y="184"/>
                    <a:pt x="184" y="143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6" name="Freeform 31">
              <a:extLst>
                <a:ext uri="{FF2B5EF4-FFF2-40B4-BE49-F238E27FC236}">
                  <a16:creationId xmlns:a16="http://schemas.microsoft.com/office/drawing/2014/main" id="{FE942836-F402-4C72-9728-4A5362607C9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1985"/>
              <a:ext cx="223" cy="224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1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8599D4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7" name="Freeform 32">
              <a:extLst>
                <a:ext uri="{FF2B5EF4-FFF2-40B4-BE49-F238E27FC236}">
                  <a16:creationId xmlns:a16="http://schemas.microsoft.com/office/drawing/2014/main" id="{5B596270-38EF-42CF-8658-3FB9309EA04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1985"/>
              <a:ext cx="223" cy="224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8" name="Freeform 33">
              <a:extLst>
                <a:ext uri="{FF2B5EF4-FFF2-40B4-BE49-F238E27FC236}">
                  <a16:creationId xmlns:a16="http://schemas.microsoft.com/office/drawing/2014/main" id="{31E011E3-EF49-47ED-B99D-FE08B6344B9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257"/>
              <a:ext cx="224" cy="223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3" y="184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9" name="Freeform 34">
              <a:extLst>
                <a:ext uri="{FF2B5EF4-FFF2-40B4-BE49-F238E27FC236}">
                  <a16:creationId xmlns:a16="http://schemas.microsoft.com/office/drawing/2014/main" id="{272C7B7E-FDC2-46E2-8790-18C5B03A6E2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2257"/>
              <a:ext cx="223" cy="223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0" name="Freeform 35">
              <a:extLst>
                <a:ext uri="{FF2B5EF4-FFF2-40B4-BE49-F238E27FC236}">
                  <a16:creationId xmlns:a16="http://schemas.microsoft.com/office/drawing/2014/main" id="{35B85C8D-C98C-4D61-9C55-C1E6D234B162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257"/>
              <a:ext cx="223" cy="223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1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1" name="Freeform 36">
              <a:extLst>
                <a:ext uri="{FF2B5EF4-FFF2-40B4-BE49-F238E27FC236}">
                  <a16:creationId xmlns:a16="http://schemas.microsoft.com/office/drawing/2014/main" id="{F49A7E0A-AC80-4014-9D23-73BACFCEA67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529"/>
              <a:ext cx="223" cy="222"/>
            </a:xfrm>
            <a:custGeom>
              <a:avLst/>
              <a:gdLst>
                <a:gd name="T0" fmla="*/ 91 w 183"/>
                <a:gd name="T1" fmla="*/ 0 h 183"/>
                <a:gd name="T2" fmla="*/ 0 w 183"/>
                <a:gd name="T3" fmla="*/ 92 h 183"/>
                <a:gd name="T4" fmla="*/ 91 w 183"/>
                <a:gd name="T5" fmla="*/ 183 h 183"/>
                <a:gd name="T6" fmla="*/ 183 w 183"/>
                <a:gd name="T7" fmla="*/ 92 h 183"/>
                <a:gd name="T8" fmla="*/ 91 w 183"/>
                <a:gd name="T9" fmla="*/ 0 h 183"/>
                <a:gd name="T10" fmla="*/ 91 w 183"/>
                <a:gd name="T11" fmla="*/ 138 h 183"/>
                <a:gd name="T12" fmla="*/ 45 w 183"/>
                <a:gd name="T13" fmla="*/ 92 h 183"/>
                <a:gd name="T14" fmla="*/ 91 w 183"/>
                <a:gd name="T15" fmla="*/ 45 h 183"/>
                <a:gd name="T16" fmla="*/ 138 w 183"/>
                <a:gd name="T17" fmla="*/ 92 h 183"/>
                <a:gd name="T18" fmla="*/ 91 w 183"/>
                <a:gd name="T19" fmla="*/ 138 h 183"/>
                <a:gd name="T20" fmla="*/ 91 w 183"/>
                <a:gd name="T21" fmla="*/ 138 h 183"/>
                <a:gd name="T22" fmla="*/ 91 w 183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3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1" y="183"/>
                  </a:cubicBezTo>
                  <a:cubicBezTo>
                    <a:pt x="142" y="183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7"/>
                    <a:pt x="117" y="138"/>
                    <a:pt x="91" y="138"/>
                  </a:cubicBezTo>
                  <a:close/>
                  <a:moveTo>
                    <a:pt x="91" y="138"/>
                  </a:moveTo>
                  <a:cubicBezTo>
                    <a:pt x="91" y="138"/>
                    <a:pt x="91" y="138"/>
                    <a:pt x="91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2" name="Freeform 37">
              <a:extLst>
                <a:ext uri="{FF2B5EF4-FFF2-40B4-BE49-F238E27FC236}">
                  <a16:creationId xmlns:a16="http://schemas.microsoft.com/office/drawing/2014/main" id="{3B127684-FE6B-49D1-B3C1-3235D3CF130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529"/>
              <a:ext cx="224" cy="222"/>
            </a:xfrm>
            <a:custGeom>
              <a:avLst/>
              <a:gdLst>
                <a:gd name="T0" fmla="*/ 92 w 184"/>
                <a:gd name="T1" fmla="*/ 0 h 183"/>
                <a:gd name="T2" fmla="*/ 0 w 184"/>
                <a:gd name="T3" fmla="*/ 92 h 183"/>
                <a:gd name="T4" fmla="*/ 92 w 184"/>
                <a:gd name="T5" fmla="*/ 183 h 183"/>
                <a:gd name="T6" fmla="*/ 184 w 184"/>
                <a:gd name="T7" fmla="*/ 92 h 183"/>
                <a:gd name="T8" fmla="*/ 92 w 184"/>
                <a:gd name="T9" fmla="*/ 0 h 183"/>
                <a:gd name="T10" fmla="*/ 92 w 184"/>
                <a:gd name="T11" fmla="*/ 138 h 183"/>
                <a:gd name="T12" fmla="*/ 45 w 184"/>
                <a:gd name="T13" fmla="*/ 92 h 183"/>
                <a:gd name="T14" fmla="*/ 92 w 184"/>
                <a:gd name="T15" fmla="*/ 45 h 183"/>
                <a:gd name="T16" fmla="*/ 139 w 184"/>
                <a:gd name="T17" fmla="*/ 92 h 183"/>
                <a:gd name="T18" fmla="*/ 92 w 184"/>
                <a:gd name="T19" fmla="*/ 138 h 183"/>
                <a:gd name="T20" fmla="*/ 92 w 184"/>
                <a:gd name="T21" fmla="*/ 138 h 183"/>
                <a:gd name="T22" fmla="*/ 92 w 184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3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2" y="183"/>
                  </a:cubicBezTo>
                  <a:cubicBezTo>
                    <a:pt x="143" y="183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7"/>
                    <a:pt x="118" y="138"/>
                    <a:pt x="92" y="138"/>
                  </a:cubicBezTo>
                  <a:close/>
                  <a:moveTo>
                    <a:pt x="92" y="138"/>
                  </a:moveTo>
                  <a:cubicBezTo>
                    <a:pt x="92" y="138"/>
                    <a:pt x="92" y="138"/>
                    <a:pt x="92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3" name="Freeform 38">
              <a:extLst>
                <a:ext uri="{FF2B5EF4-FFF2-40B4-BE49-F238E27FC236}">
                  <a16:creationId xmlns:a16="http://schemas.microsoft.com/office/drawing/2014/main" id="{4CAAEF26-38A0-43A8-A2B3-6AC3BF4B4AD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007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4" name="Freeform 39">
              <a:extLst>
                <a:ext uri="{FF2B5EF4-FFF2-40B4-BE49-F238E27FC236}">
                  <a16:creationId xmlns:a16="http://schemas.microsoft.com/office/drawing/2014/main" id="{8F7F5D7D-BDE8-44EF-BD3A-03A25CD6077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279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5" name="Freeform 40">
              <a:extLst>
                <a:ext uri="{FF2B5EF4-FFF2-40B4-BE49-F238E27FC236}">
                  <a16:creationId xmlns:a16="http://schemas.microsoft.com/office/drawing/2014/main" id="{544CCB8C-DBB7-45CC-A0EF-A76EE7253EB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551"/>
              <a:ext cx="179" cy="175"/>
            </a:xfrm>
            <a:custGeom>
              <a:avLst/>
              <a:gdLst>
                <a:gd name="T0" fmla="*/ 139 w 147"/>
                <a:gd name="T1" fmla="*/ 107 h 145"/>
                <a:gd name="T2" fmla="*/ 106 w 147"/>
                <a:gd name="T3" fmla="*/ 74 h 145"/>
                <a:gd name="T4" fmla="*/ 139 w 147"/>
                <a:gd name="T5" fmla="*/ 41 h 145"/>
                <a:gd name="T6" fmla="*/ 139 w 147"/>
                <a:gd name="T7" fmla="*/ 9 h 145"/>
                <a:gd name="T8" fmla="*/ 107 w 147"/>
                <a:gd name="T9" fmla="*/ 9 h 145"/>
                <a:gd name="T10" fmla="*/ 74 w 147"/>
                <a:gd name="T11" fmla="*/ 42 h 145"/>
                <a:gd name="T12" fmla="*/ 41 w 147"/>
                <a:gd name="T13" fmla="*/ 9 h 145"/>
                <a:gd name="T14" fmla="*/ 9 w 147"/>
                <a:gd name="T15" fmla="*/ 9 h 145"/>
                <a:gd name="T16" fmla="*/ 9 w 147"/>
                <a:gd name="T17" fmla="*/ 41 h 145"/>
                <a:gd name="T18" fmla="*/ 42 w 147"/>
                <a:gd name="T19" fmla="*/ 74 h 145"/>
                <a:gd name="T20" fmla="*/ 9 w 147"/>
                <a:gd name="T21" fmla="*/ 107 h 145"/>
                <a:gd name="T22" fmla="*/ 9 w 147"/>
                <a:gd name="T23" fmla="*/ 139 h 145"/>
                <a:gd name="T24" fmla="*/ 25 w 147"/>
                <a:gd name="T25" fmla="*/ 145 h 145"/>
                <a:gd name="T26" fmla="*/ 41 w 147"/>
                <a:gd name="T27" fmla="*/ 139 h 145"/>
                <a:gd name="T28" fmla="*/ 74 w 147"/>
                <a:gd name="T29" fmla="*/ 105 h 145"/>
                <a:gd name="T30" fmla="*/ 107 w 147"/>
                <a:gd name="T31" fmla="*/ 139 h 145"/>
                <a:gd name="T32" fmla="*/ 123 w 147"/>
                <a:gd name="T33" fmla="*/ 145 h 145"/>
                <a:gd name="T34" fmla="*/ 139 w 147"/>
                <a:gd name="T35" fmla="*/ 139 h 145"/>
                <a:gd name="T36" fmla="*/ 139 w 147"/>
                <a:gd name="T37" fmla="*/ 107 h 145"/>
                <a:gd name="T38" fmla="*/ 139 w 147"/>
                <a:gd name="T39" fmla="*/ 107 h 145"/>
                <a:gd name="T40" fmla="*/ 139 w 147"/>
                <a:gd name="T41" fmla="*/ 107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7" h="145">
                  <a:moveTo>
                    <a:pt x="139" y="107"/>
                  </a:moveTo>
                  <a:cubicBezTo>
                    <a:pt x="106" y="74"/>
                    <a:pt x="106" y="74"/>
                    <a:pt x="106" y="74"/>
                  </a:cubicBezTo>
                  <a:cubicBezTo>
                    <a:pt x="139" y="41"/>
                    <a:pt x="139" y="41"/>
                    <a:pt x="139" y="41"/>
                  </a:cubicBezTo>
                  <a:cubicBezTo>
                    <a:pt x="147" y="32"/>
                    <a:pt x="147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5"/>
                    <a:pt x="74" y="105"/>
                    <a:pt x="74" y="105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close/>
                  <a:moveTo>
                    <a:pt x="139" y="107"/>
                  </a:moveTo>
                  <a:cubicBezTo>
                    <a:pt x="139" y="107"/>
                    <a:pt x="139" y="107"/>
                    <a:pt x="139" y="107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6" name="Freeform 41">
              <a:extLst>
                <a:ext uri="{FF2B5EF4-FFF2-40B4-BE49-F238E27FC236}">
                  <a16:creationId xmlns:a16="http://schemas.microsoft.com/office/drawing/2014/main" id="{95115AEE-EDEC-4EA3-8B33-35895D77072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904" y="1378"/>
              <a:ext cx="1881" cy="1564"/>
            </a:xfrm>
            <a:custGeom>
              <a:avLst/>
              <a:gdLst>
                <a:gd name="T0" fmla="*/ 1473 w 1543"/>
                <a:gd name="T1" fmla="*/ 818 h 1290"/>
                <a:gd name="T2" fmla="*/ 1429 w 1543"/>
                <a:gd name="T3" fmla="*/ 826 h 1290"/>
                <a:gd name="T4" fmla="*/ 1458 w 1543"/>
                <a:gd name="T5" fmla="*/ 1184 h 1290"/>
                <a:gd name="T6" fmla="*/ 1341 w 1543"/>
                <a:gd name="T7" fmla="*/ 968 h 1290"/>
                <a:gd name="T8" fmla="*/ 1347 w 1543"/>
                <a:gd name="T9" fmla="*/ 396 h 1290"/>
                <a:gd name="T10" fmla="*/ 1435 w 1543"/>
                <a:gd name="T11" fmla="*/ 739 h 1290"/>
                <a:gd name="T12" fmla="*/ 1347 w 1543"/>
                <a:gd name="T13" fmla="*/ 155 h 1290"/>
                <a:gd name="T14" fmla="*/ 1088 w 1543"/>
                <a:gd name="T15" fmla="*/ 95 h 1290"/>
                <a:gd name="T16" fmla="*/ 1065 w 1543"/>
                <a:gd name="T17" fmla="*/ 0 h 1290"/>
                <a:gd name="T18" fmla="*/ 1043 w 1543"/>
                <a:gd name="T19" fmla="*/ 95 h 1290"/>
                <a:gd name="T20" fmla="*/ 892 w 1543"/>
                <a:gd name="T21" fmla="*/ 22 h 1290"/>
                <a:gd name="T22" fmla="*/ 847 w 1543"/>
                <a:gd name="T23" fmla="*/ 22 h 1290"/>
                <a:gd name="T24" fmla="*/ 696 w 1543"/>
                <a:gd name="T25" fmla="*/ 95 h 1290"/>
                <a:gd name="T26" fmla="*/ 674 w 1543"/>
                <a:gd name="T27" fmla="*/ 0 h 1290"/>
                <a:gd name="T28" fmla="*/ 651 w 1543"/>
                <a:gd name="T29" fmla="*/ 95 h 1290"/>
                <a:gd name="T30" fmla="*/ 501 w 1543"/>
                <a:gd name="T31" fmla="*/ 22 h 1290"/>
                <a:gd name="T32" fmla="*/ 456 w 1543"/>
                <a:gd name="T33" fmla="*/ 22 h 1290"/>
                <a:gd name="T34" fmla="*/ 305 w 1543"/>
                <a:gd name="T35" fmla="*/ 95 h 1290"/>
                <a:gd name="T36" fmla="*/ 282 w 1543"/>
                <a:gd name="T37" fmla="*/ 0 h 1290"/>
                <a:gd name="T38" fmla="*/ 260 w 1543"/>
                <a:gd name="T39" fmla="*/ 95 h 1290"/>
                <a:gd name="T40" fmla="*/ 0 w 1543"/>
                <a:gd name="T41" fmla="*/ 157 h 1290"/>
                <a:gd name="T42" fmla="*/ 63 w 1543"/>
                <a:gd name="T43" fmla="*/ 1290 h 1290"/>
                <a:gd name="T44" fmla="*/ 644 w 1543"/>
                <a:gd name="T45" fmla="*/ 1268 h 1290"/>
                <a:gd name="T46" fmla="*/ 63 w 1543"/>
                <a:gd name="T47" fmla="*/ 1245 h 1290"/>
                <a:gd name="T48" fmla="*/ 45 w 1543"/>
                <a:gd name="T49" fmla="*/ 387 h 1290"/>
                <a:gd name="T50" fmla="*/ 1302 w 1543"/>
                <a:gd name="T51" fmla="*/ 930 h 1290"/>
                <a:gd name="T52" fmla="*/ 987 w 1543"/>
                <a:gd name="T53" fmla="*/ 993 h 1290"/>
                <a:gd name="T54" fmla="*/ 726 w 1543"/>
                <a:gd name="T55" fmla="*/ 1245 h 1290"/>
                <a:gd name="T56" fmla="*/ 726 w 1543"/>
                <a:gd name="T57" fmla="*/ 1290 h 1290"/>
                <a:gd name="T58" fmla="*/ 1026 w 1543"/>
                <a:gd name="T59" fmla="*/ 1283 h 1290"/>
                <a:gd name="T60" fmla="*/ 1458 w 1543"/>
                <a:gd name="T61" fmla="*/ 1229 h 1290"/>
                <a:gd name="T62" fmla="*/ 45 w 1543"/>
                <a:gd name="T63" fmla="*/ 342 h 1290"/>
                <a:gd name="T64" fmla="*/ 63 w 1543"/>
                <a:gd name="T65" fmla="*/ 140 h 1290"/>
                <a:gd name="T66" fmla="*/ 260 w 1543"/>
                <a:gd name="T67" fmla="*/ 241 h 1290"/>
                <a:gd name="T68" fmla="*/ 305 w 1543"/>
                <a:gd name="T69" fmla="*/ 241 h 1290"/>
                <a:gd name="T70" fmla="*/ 456 w 1543"/>
                <a:gd name="T71" fmla="*/ 140 h 1290"/>
                <a:gd name="T72" fmla="*/ 478 w 1543"/>
                <a:gd name="T73" fmla="*/ 263 h 1290"/>
                <a:gd name="T74" fmla="*/ 501 w 1543"/>
                <a:gd name="T75" fmla="*/ 140 h 1290"/>
                <a:gd name="T76" fmla="*/ 651 w 1543"/>
                <a:gd name="T77" fmla="*/ 241 h 1290"/>
                <a:gd name="T78" fmla="*/ 696 w 1543"/>
                <a:gd name="T79" fmla="*/ 241 h 1290"/>
                <a:gd name="T80" fmla="*/ 847 w 1543"/>
                <a:gd name="T81" fmla="*/ 140 h 1290"/>
                <a:gd name="T82" fmla="*/ 869 w 1543"/>
                <a:gd name="T83" fmla="*/ 263 h 1290"/>
                <a:gd name="T84" fmla="*/ 892 w 1543"/>
                <a:gd name="T85" fmla="*/ 140 h 1290"/>
                <a:gd name="T86" fmla="*/ 1043 w 1543"/>
                <a:gd name="T87" fmla="*/ 241 h 1290"/>
                <a:gd name="T88" fmla="*/ 1088 w 1543"/>
                <a:gd name="T89" fmla="*/ 241 h 1290"/>
                <a:gd name="T90" fmla="*/ 1285 w 1543"/>
                <a:gd name="T91" fmla="*/ 140 h 1290"/>
                <a:gd name="T92" fmla="*/ 1302 w 1543"/>
                <a:gd name="T93" fmla="*/ 342 h 1290"/>
                <a:gd name="T94" fmla="*/ 1032 w 1543"/>
                <a:gd name="T95" fmla="*/ 1213 h 1290"/>
                <a:gd name="T96" fmla="*/ 1050 w 1543"/>
                <a:gd name="T97" fmla="*/ 975 h 1290"/>
                <a:gd name="T98" fmla="*/ 1032 w 1543"/>
                <a:gd name="T99" fmla="*/ 1213 h 1290"/>
                <a:gd name="T100" fmla="*/ 1032 w 1543"/>
                <a:gd name="T101" fmla="*/ 1213 h 129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1543" h="1290">
                  <a:moveTo>
                    <a:pt x="1535" y="1141"/>
                  </a:moveTo>
                  <a:cubicBezTo>
                    <a:pt x="1473" y="818"/>
                    <a:pt x="1473" y="818"/>
                    <a:pt x="1473" y="818"/>
                  </a:cubicBezTo>
                  <a:cubicBezTo>
                    <a:pt x="1471" y="806"/>
                    <a:pt x="1459" y="798"/>
                    <a:pt x="1447" y="800"/>
                  </a:cubicBezTo>
                  <a:cubicBezTo>
                    <a:pt x="1435" y="802"/>
                    <a:pt x="1427" y="814"/>
                    <a:pt x="1429" y="826"/>
                  </a:cubicBezTo>
                  <a:cubicBezTo>
                    <a:pt x="1491" y="1149"/>
                    <a:pt x="1491" y="1149"/>
                    <a:pt x="1491" y="1149"/>
                  </a:cubicBezTo>
                  <a:cubicBezTo>
                    <a:pt x="1494" y="1167"/>
                    <a:pt x="1479" y="1184"/>
                    <a:pt x="1458" y="1184"/>
                  </a:cubicBezTo>
                  <a:cubicBezTo>
                    <a:pt x="1125" y="1184"/>
                    <a:pt x="1125" y="1184"/>
                    <a:pt x="1125" y="1184"/>
                  </a:cubicBezTo>
                  <a:cubicBezTo>
                    <a:pt x="1341" y="968"/>
                    <a:pt x="1341" y="968"/>
                    <a:pt x="1341" y="968"/>
                  </a:cubicBezTo>
                  <a:cubicBezTo>
                    <a:pt x="1345" y="964"/>
                    <a:pt x="1347" y="959"/>
                    <a:pt x="1347" y="952"/>
                  </a:cubicBezTo>
                  <a:cubicBezTo>
                    <a:pt x="1347" y="396"/>
                    <a:pt x="1347" y="396"/>
                    <a:pt x="1347" y="396"/>
                  </a:cubicBezTo>
                  <a:cubicBezTo>
                    <a:pt x="1409" y="721"/>
                    <a:pt x="1409" y="721"/>
                    <a:pt x="1409" y="721"/>
                  </a:cubicBezTo>
                  <a:cubicBezTo>
                    <a:pt x="1411" y="733"/>
                    <a:pt x="1423" y="741"/>
                    <a:pt x="1435" y="739"/>
                  </a:cubicBezTo>
                  <a:cubicBezTo>
                    <a:pt x="1448" y="737"/>
                    <a:pt x="1456" y="725"/>
                    <a:pt x="1453" y="713"/>
                  </a:cubicBezTo>
                  <a:cubicBezTo>
                    <a:pt x="1347" y="155"/>
                    <a:pt x="1347" y="155"/>
                    <a:pt x="1347" y="155"/>
                  </a:cubicBezTo>
                  <a:cubicBezTo>
                    <a:pt x="1346" y="121"/>
                    <a:pt x="1318" y="95"/>
                    <a:pt x="1285" y="95"/>
                  </a:cubicBezTo>
                  <a:cubicBezTo>
                    <a:pt x="1088" y="95"/>
                    <a:pt x="1088" y="95"/>
                    <a:pt x="1088" y="95"/>
                  </a:cubicBezTo>
                  <a:cubicBezTo>
                    <a:pt x="1088" y="22"/>
                    <a:pt x="1088" y="22"/>
                    <a:pt x="1088" y="22"/>
                  </a:cubicBezTo>
                  <a:cubicBezTo>
                    <a:pt x="1088" y="10"/>
                    <a:pt x="1078" y="0"/>
                    <a:pt x="1065" y="0"/>
                  </a:cubicBezTo>
                  <a:cubicBezTo>
                    <a:pt x="1053" y="0"/>
                    <a:pt x="1043" y="10"/>
                    <a:pt x="1043" y="22"/>
                  </a:cubicBezTo>
                  <a:cubicBezTo>
                    <a:pt x="1043" y="95"/>
                    <a:pt x="1043" y="95"/>
                    <a:pt x="1043" y="95"/>
                  </a:cubicBezTo>
                  <a:cubicBezTo>
                    <a:pt x="892" y="95"/>
                    <a:pt x="892" y="95"/>
                    <a:pt x="892" y="95"/>
                  </a:cubicBezTo>
                  <a:cubicBezTo>
                    <a:pt x="892" y="22"/>
                    <a:pt x="892" y="22"/>
                    <a:pt x="892" y="22"/>
                  </a:cubicBezTo>
                  <a:cubicBezTo>
                    <a:pt x="892" y="10"/>
                    <a:pt x="882" y="0"/>
                    <a:pt x="869" y="0"/>
                  </a:cubicBezTo>
                  <a:cubicBezTo>
                    <a:pt x="857" y="0"/>
                    <a:pt x="847" y="10"/>
                    <a:pt x="847" y="22"/>
                  </a:cubicBezTo>
                  <a:cubicBezTo>
                    <a:pt x="847" y="95"/>
                    <a:pt x="847" y="95"/>
                    <a:pt x="847" y="95"/>
                  </a:cubicBezTo>
                  <a:cubicBezTo>
                    <a:pt x="696" y="95"/>
                    <a:pt x="696" y="95"/>
                    <a:pt x="696" y="95"/>
                  </a:cubicBezTo>
                  <a:cubicBezTo>
                    <a:pt x="696" y="22"/>
                    <a:pt x="696" y="22"/>
                    <a:pt x="696" y="22"/>
                  </a:cubicBezTo>
                  <a:cubicBezTo>
                    <a:pt x="696" y="10"/>
                    <a:pt x="686" y="0"/>
                    <a:pt x="674" y="0"/>
                  </a:cubicBezTo>
                  <a:cubicBezTo>
                    <a:pt x="661" y="0"/>
                    <a:pt x="651" y="10"/>
                    <a:pt x="651" y="22"/>
                  </a:cubicBezTo>
                  <a:cubicBezTo>
                    <a:pt x="651" y="95"/>
                    <a:pt x="651" y="95"/>
                    <a:pt x="651" y="95"/>
                  </a:cubicBezTo>
                  <a:cubicBezTo>
                    <a:pt x="501" y="95"/>
                    <a:pt x="501" y="95"/>
                    <a:pt x="501" y="95"/>
                  </a:cubicBezTo>
                  <a:cubicBezTo>
                    <a:pt x="501" y="22"/>
                    <a:pt x="501" y="22"/>
                    <a:pt x="501" y="22"/>
                  </a:cubicBezTo>
                  <a:cubicBezTo>
                    <a:pt x="501" y="10"/>
                    <a:pt x="490" y="0"/>
                    <a:pt x="478" y="0"/>
                  </a:cubicBezTo>
                  <a:cubicBezTo>
                    <a:pt x="466" y="0"/>
                    <a:pt x="456" y="10"/>
                    <a:pt x="456" y="22"/>
                  </a:cubicBezTo>
                  <a:cubicBezTo>
                    <a:pt x="456" y="95"/>
                    <a:pt x="456" y="95"/>
                    <a:pt x="456" y="95"/>
                  </a:cubicBezTo>
                  <a:cubicBezTo>
                    <a:pt x="305" y="95"/>
                    <a:pt x="305" y="95"/>
                    <a:pt x="305" y="95"/>
                  </a:cubicBezTo>
                  <a:cubicBezTo>
                    <a:pt x="305" y="22"/>
                    <a:pt x="305" y="22"/>
                    <a:pt x="305" y="22"/>
                  </a:cubicBezTo>
                  <a:cubicBezTo>
                    <a:pt x="305" y="10"/>
                    <a:pt x="295" y="0"/>
                    <a:pt x="282" y="0"/>
                  </a:cubicBezTo>
                  <a:cubicBezTo>
                    <a:pt x="270" y="0"/>
                    <a:pt x="260" y="10"/>
                    <a:pt x="260" y="22"/>
                  </a:cubicBezTo>
                  <a:cubicBezTo>
                    <a:pt x="260" y="95"/>
                    <a:pt x="260" y="95"/>
                    <a:pt x="260" y="95"/>
                  </a:cubicBezTo>
                  <a:cubicBezTo>
                    <a:pt x="63" y="95"/>
                    <a:pt x="63" y="95"/>
                    <a:pt x="63" y="95"/>
                  </a:cubicBezTo>
                  <a:cubicBezTo>
                    <a:pt x="28" y="95"/>
                    <a:pt x="0" y="123"/>
                    <a:pt x="0" y="157"/>
                  </a:cubicBezTo>
                  <a:cubicBezTo>
                    <a:pt x="0" y="1227"/>
                    <a:pt x="0" y="1227"/>
                    <a:pt x="0" y="1227"/>
                  </a:cubicBezTo>
                  <a:cubicBezTo>
                    <a:pt x="0" y="1262"/>
                    <a:pt x="28" y="1290"/>
                    <a:pt x="63" y="1290"/>
                  </a:cubicBezTo>
                  <a:cubicBezTo>
                    <a:pt x="621" y="1290"/>
                    <a:pt x="621" y="1290"/>
                    <a:pt x="621" y="1290"/>
                  </a:cubicBezTo>
                  <a:cubicBezTo>
                    <a:pt x="634" y="1290"/>
                    <a:pt x="644" y="1280"/>
                    <a:pt x="644" y="1268"/>
                  </a:cubicBezTo>
                  <a:cubicBezTo>
                    <a:pt x="644" y="1255"/>
                    <a:pt x="634" y="1245"/>
                    <a:pt x="621" y="1245"/>
                  </a:cubicBezTo>
                  <a:cubicBezTo>
                    <a:pt x="63" y="1245"/>
                    <a:pt x="63" y="1245"/>
                    <a:pt x="63" y="1245"/>
                  </a:cubicBezTo>
                  <a:cubicBezTo>
                    <a:pt x="53" y="1245"/>
                    <a:pt x="45" y="1237"/>
                    <a:pt x="45" y="1227"/>
                  </a:cubicBezTo>
                  <a:cubicBezTo>
                    <a:pt x="45" y="387"/>
                    <a:pt x="45" y="387"/>
                    <a:pt x="45" y="387"/>
                  </a:cubicBezTo>
                  <a:cubicBezTo>
                    <a:pt x="1302" y="387"/>
                    <a:pt x="1302" y="387"/>
                    <a:pt x="1302" y="387"/>
                  </a:cubicBezTo>
                  <a:cubicBezTo>
                    <a:pt x="1302" y="930"/>
                    <a:pt x="1302" y="930"/>
                    <a:pt x="1302" y="930"/>
                  </a:cubicBezTo>
                  <a:cubicBezTo>
                    <a:pt x="1050" y="930"/>
                    <a:pt x="1050" y="930"/>
                    <a:pt x="1050" y="930"/>
                  </a:cubicBezTo>
                  <a:cubicBezTo>
                    <a:pt x="1015" y="930"/>
                    <a:pt x="987" y="958"/>
                    <a:pt x="987" y="993"/>
                  </a:cubicBezTo>
                  <a:cubicBezTo>
                    <a:pt x="987" y="1245"/>
                    <a:pt x="987" y="1245"/>
                    <a:pt x="987" y="1245"/>
                  </a:cubicBezTo>
                  <a:cubicBezTo>
                    <a:pt x="726" y="1245"/>
                    <a:pt x="726" y="1245"/>
                    <a:pt x="726" y="1245"/>
                  </a:cubicBezTo>
                  <a:cubicBezTo>
                    <a:pt x="714" y="1245"/>
                    <a:pt x="704" y="1255"/>
                    <a:pt x="704" y="1268"/>
                  </a:cubicBezTo>
                  <a:cubicBezTo>
                    <a:pt x="704" y="1280"/>
                    <a:pt x="714" y="1290"/>
                    <a:pt x="726" y="1290"/>
                  </a:cubicBezTo>
                  <a:cubicBezTo>
                    <a:pt x="1010" y="1290"/>
                    <a:pt x="1010" y="1290"/>
                    <a:pt x="1010" y="1290"/>
                  </a:cubicBezTo>
                  <a:cubicBezTo>
                    <a:pt x="1016" y="1290"/>
                    <a:pt x="1021" y="1288"/>
                    <a:pt x="1026" y="1283"/>
                  </a:cubicBezTo>
                  <a:cubicBezTo>
                    <a:pt x="1080" y="1229"/>
                    <a:pt x="1080" y="1229"/>
                    <a:pt x="1080" y="1229"/>
                  </a:cubicBezTo>
                  <a:cubicBezTo>
                    <a:pt x="1458" y="1229"/>
                    <a:pt x="1458" y="1229"/>
                    <a:pt x="1458" y="1229"/>
                  </a:cubicBezTo>
                  <a:cubicBezTo>
                    <a:pt x="1507" y="1229"/>
                    <a:pt x="1543" y="1187"/>
                    <a:pt x="1535" y="1141"/>
                  </a:cubicBezTo>
                  <a:close/>
                  <a:moveTo>
                    <a:pt x="45" y="342"/>
                  </a:moveTo>
                  <a:cubicBezTo>
                    <a:pt x="45" y="157"/>
                    <a:pt x="45" y="157"/>
                    <a:pt x="45" y="157"/>
                  </a:cubicBezTo>
                  <a:cubicBezTo>
                    <a:pt x="45" y="148"/>
                    <a:pt x="53" y="140"/>
                    <a:pt x="63" y="140"/>
                  </a:cubicBezTo>
                  <a:cubicBezTo>
                    <a:pt x="260" y="140"/>
                    <a:pt x="260" y="140"/>
                    <a:pt x="260" y="140"/>
                  </a:cubicBezTo>
                  <a:cubicBezTo>
                    <a:pt x="260" y="241"/>
                    <a:pt x="260" y="241"/>
                    <a:pt x="260" y="241"/>
                  </a:cubicBezTo>
                  <a:cubicBezTo>
                    <a:pt x="260" y="253"/>
                    <a:pt x="270" y="263"/>
                    <a:pt x="282" y="263"/>
                  </a:cubicBezTo>
                  <a:cubicBezTo>
                    <a:pt x="295" y="263"/>
                    <a:pt x="305" y="253"/>
                    <a:pt x="305" y="241"/>
                  </a:cubicBezTo>
                  <a:cubicBezTo>
                    <a:pt x="305" y="140"/>
                    <a:pt x="305" y="140"/>
                    <a:pt x="305" y="140"/>
                  </a:cubicBezTo>
                  <a:cubicBezTo>
                    <a:pt x="456" y="140"/>
                    <a:pt x="456" y="140"/>
                    <a:pt x="456" y="140"/>
                  </a:cubicBezTo>
                  <a:cubicBezTo>
                    <a:pt x="456" y="241"/>
                    <a:pt x="456" y="241"/>
                    <a:pt x="456" y="241"/>
                  </a:cubicBezTo>
                  <a:cubicBezTo>
                    <a:pt x="456" y="253"/>
                    <a:pt x="466" y="263"/>
                    <a:pt x="478" y="263"/>
                  </a:cubicBezTo>
                  <a:cubicBezTo>
                    <a:pt x="490" y="263"/>
                    <a:pt x="501" y="253"/>
                    <a:pt x="501" y="241"/>
                  </a:cubicBezTo>
                  <a:cubicBezTo>
                    <a:pt x="501" y="140"/>
                    <a:pt x="501" y="140"/>
                    <a:pt x="501" y="140"/>
                  </a:cubicBezTo>
                  <a:cubicBezTo>
                    <a:pt x="651" y="140"/>
                    <a:pt x="651" y="140"/>
                    <a:pt x="651" y="140"/>
                  </a:cubicBezTo>
                  <a:cubicBezTo>
                    <a:pt x="651" y="241"/>
                    <a:pt x="651" y="241"/>
                    <a:pt x="651" y="241"/>
                  </a:cubicBezTo>
                  <a:cubicBezTo>
                    <a:pt x="651" y="253"/>
                    <a:pt x="661" y="263"/>
                    <a:pt x="674" y="263"/>
                  </a:cubicBezTo>
                  <a:cubicBezTo>
                    <a:pt x="686" y="263"/>
                    <a:pt x="696" y="253"/>
                    <a:pt x="696" y="241"/>
                  </a:cubicBezTo>
                  <a:cubicBezTo>
                    <a:pt x="696" y="140"/>
                    <a:pt x="696" y="140"/>
                    <a:pt x="696" y="140"/>
                  </a:cubicBezTo>
                  <a:cubicBezTo>
                    <a:pt x="847" y="140"/>
                    <a:pt x="847" y="140"/>
                    <a:pt x="847" y="140"/>
                  </a:cubicBezTo>
                  <a:cubicBezTo>
                    <a:pt x="847" y="241"/>
                    <a:pt x="847" y="241"/>
                    <a:pt x="847" y="241"/>
                  </a:cubicBezTo>
                  <a:cubicBezTo>
                    <a:pt x="847" y="253"/>
                    <a:pt x="857" y="263"/>
                    <a:pt x="869" y="263"/>
                  </a:cubicBezTo>
                  <a:cubicBezTo>
                    <a:pt x="882" y="263"/>
                    <a:pt x="892" y="253"/>
                    <a:pt x="892" y="241"/>
                  </a:cubicBezTo>
                  <a:cubicBezTo>
                    <a:pt x="892" y="140"/>
                    <a:pt x="892" y="140"/>
                    <a:pt x="892" y="140"/>
                  </a:cubicBezTo>
                  <a:cubicBezTo>
                    <a:pt x="1043" y="140"/>
                    <a:pt x="1043" y="140"/>
                    <a:pt x="1043" y="140"/>
                  </a:cubicBezTo>
                  <a:cubicBezTo>
                    <a:pt x="1043" y="241"/>
                    <a:pt x="1043" y="241"/>
                    <a:pt x="1043" y="241"/>
                  </a:cubicBezTo>
                  <a:cubicBezTo>
                    <a:pt x="1043" y="253"/>
                    <a:pt x="1053" y="263"/>
                    <a:pt x="1065" y="263"/>
                  </a:cubicBezTo>
                  <a:cubicBezTo>
                    <a:pt x="1078" y="263"/>
                    <a:pt x="1088" y="253"/>
                    <a:pt x="1088" y="241"/>
                  </a:cubicBezTo>
                  <a:cubicBezTo>
                    <a:pt x="1088" y="140"/>
                    <a:pt x="1088" y="140"/>
                    <a:pt x="1088" y="140"/>
                  </a:cubicBezTo>
                  <a:cubicBezTo>
                    <a:pt x="1285" y="140"/>
                    <a:pt x="1285" y="140"/>
                    <a:pt x="1285" y="140"/>
                  </a:cubicBezTo>
                  <a:cubicBezTo>
                    <a:pt x="1295" y="140"/>
                    <a:pt x="1302" y="148"/>
                    <a:pt x="1302" y="157"/>
                  </a:cubicBezTo>
                  <a:cubicBezTo>
                    <a:pt x="1302" y="342"/>
                    <a:pt x="1302" y="342"/>
                    <a:pt x="1302" y="342"/>
                  </a:cubicBezTo>
                  <a:lnTo>
                    <a:pt x="45" y="342"/>
                  </a:lnTo>
                  <a:close/>
                  <a:moveTo>
                    <a:pt x="1032" y="1213"/>
                  </a:moveTo>
                  <a:cubicBezTo>
                    <a:pt x="1032" y="993"/>
                    <a:pt x="1032" y="993"/>
                    <a:pt x="1032" y="993"/>
                  </a:cubicBezTo>
                  <a:cubicBezTo>
                    <a:pt x="1032" y="983"/>
                    <a:pt x="1040" y="975"/>
                    <a:pt x="1050" y="975"/>
                  </a:cubicBezTo>
                  <a:cubicBezTo>
                    <a:pt x="1271" y="975"/>
                    <a:pt x="1271" y="975"/>
                    <a:pt x="1271" y="975"/>
                  </a:cubicBezTo>
                  <a:cubicBezTo>
                    <a:pt x="1248" y="997"/>
                    <a:pt x="1055" y="1191"/>
                    <a:pt x="1032" y="1213"/>
                  </a:cubicBezTo>
                  <a:close/>
                  <a:moveTo>
                    <a:pt x="1032" y="1213"/>
                  </a:moveTo>
                  <a:cubicBezTo>
                    <a:pt x="1032" y="1213"/>
                    <a:pt x="1032" y="1213"/>
                    <a:pt x="1032" y="1213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</xdr:grp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357188</xdr:colOff>
      <xdr:row>1</xdr:row>
      <xdr:rowOff>49457</xdr:rowOff>
    </xdr:to>
    <xdr:pic>
      <xdr:nvPicPr>
        <xdr:cNvPr id="19" name="Graphique 18" descr="Ligne fléchée : faire pivoter à gauche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B464BD-1DEA-44D2-BC7F-890821B91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71450" y="0"/>
          <a:ext cx="357188" cy="3542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131886</xdr:colOff>
      <xdr:row>1</xdr:row>
      <xdr:rowOff>43963</xdr:rowOff>
    </xdr:from>
    <xdr:to>
      <xdr:col>3</xdr:col>
      <xdr:colOff>549520</xdr:colOff>
      <xdr:row>3</xdr:row>
      <xdr:rowOff>7327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4116E72C-F830-4E9C-933B-E0C60BB9E21F}"/>
            </a:ext>
          </a:extLst>
        </xdr:cNvPr>
        <xdr:cNvGrpSpPr/>
      </xdr:nvGrpSpPr>
      <xdr:grpSpPr>
        <a:xfrm>
          <a:off x="131886" y="350700"/>
          <a:ext cx="1475070" cy="617199"/>
          <a:chOff x="2906277" y="3092800"/>
          <a:chExt cx="1898819" cy="614156"/>
        </a:xfrm>
      </xdr:grpSpPr>
      <xdr:grpSp>
        <xdr:nvGrpSpPr>
          <xdr:cNvPr id="3" name="Groupe 2">
            <a:extLst>
              <a:ext uri="{FF2B5EF4-FFF2-40B4-BE49-F238E27FC236}">
                <a16:creationId xmlns:a16="http://schemas.microsoft.com/office/drawing/2014/main" id="{16C0EF59-D9AB-464E-9462-E0C29ED0674B}"/>
              </a:ext>
            </a:extLst>
          </xdr:cNvPr>
          <xdr:cNvGrpSpPr/>
        </xdr:nvGrpSpPr>
        <xdr:grpSpPr>
          <a:xfrm>
            <a:off x="2906277" y="3092800"/>
            <a:ext cx="1898819" cy="614156"/>
            <a:chOff x="2906277" y="3092800"/>
            <a:chExt cx="1898819" cy="614156"/>
          </a:xfrm>
        </xdr:grpSpPr>
        <xdr:sp macro="" textlink="">
          <xdr:nvSpPr>
            <xdr:cNvPr id="17" name="Rectangle : coins arrondis 16">
              <a:extLst>
                <a:ext uri="{FF2B5EF4-FFF2-40B4-BE49-F238E27FC236}">
                  <a16:creationId xmlns:a16="http://schemas.microsoft.com/office/drawing/2014/main" id="{4838F2D4-5DED-4612-92D5-0B17AA59A065}"/>
                </a:ext>
              </a:extLst>
            </xdr:cNvPr>
            <xdr:cNvSpPr/>
          </xdr:nvSpPr>
          <xdr:spPr>
            <a:xfrm>
              <a:off x="3365096" y="3094956"/>
              <a:ext cx="1440000" cy="612000"/>
            </a:xfrm>
            <a:prstGeom prst="roundRect">
              <a:avLst>
                <a:gd name="adj" fmla="val 5859"/>
              </a:avLst>
            </a:prstGeom>
            <a:solidFill>
              <a:schemeClr val="tx2"/>
            </a:solidFill>
            <a:ln>
              <a:noFill/>
            </a:ln>
            <a:effectLst/>
          </xdr:spPr>
          <xdr:style>
            <a:lnRef idx="1">
              <a:schemeClr val="accent5"/>
            </a:lnRef>
            <a:fillRef idx="2">
              <a:schemeClr val="accent5"/>
            </a:fillRef>
            <a:effectRef idx="1">
              <a:schemeClr val="accent5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000" b="1">
                  <a:solidFill>
                    <a:schemeClr val="bg1"/>
                  </a:solidFill>
                  <a:latin typeface="Marianne Light" panose="02000000000000000000" pitchFamily="2" charset="0"/>
                </a:rPr>
                <a:t>HISTORIQUE </a:t>
              </a:r>
            </a:p>
          </xdr:txBody>
        </xdr:sp>
        <xdr:sp macro="" textlink="">
          <xdr:nvSpPr>
            <xdr:cNvPr id="18" name="Rectangle : coins arrondis 17">
              <a:extLst>
                <a:ext uri="{FF2B5EF4-FFF2-40B4-BE49-F238E27FC236}">
                  <a16:creationId xmlns:a16="http://schemas.microsoft.com/office/drawing/2014/main" id="{08723AE9-5A2C-4B3D-93B2-146B1F358ACB}"/>
                </a:ext>
              </a:extLst>
            </xdr:cNvPr>
            <xdr:cNvSpPr/>
          </xdr:nvSpPr>
          <xdr:spPr>
            <a:xfrm>
              <a:off x="2906277" y="3092800"/>
              <a:ext cx="612000" cy="610484"/>
            </a:xfrm>
            <a:prstGeom prst="roundRect">
              <a:avLst/>
            </a:prstGeom>
            <a:solidFill>
              <a:sysClr val="window" lastClr="FFFFFF"/>
            </a:solidFill>
            <a:ln>
              <a:solidFill>
                <a:schemeClr val="tx2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4" name="Group 29">
            <a:extLst>
              <a:ext uri="{FF2B5EF4-FFF2-40B4-BE49-F238E27FC236}">
                <a16:creationId xmlns:a16="http://schemas.microsoft.com/office/drawing/2014/main" id="{A952FC7D-F3DB-4408-804F-A2F1AA410AB9}"/>
              </a:ext>
            </a:extLst>
          </xdr:cNvPr>
          <xdr:cNvGrpSpPr>
            <a:grpSpLocks noChangeAspect="1"/>
          </xdr:cNvGrpSpPr>
        </xdr:nvGrpSpPr>
        <xdr:grpSpPr bwMode="auto">
          <a:xfrm>
            <a:off x="2999743" y="3212730"/>
            <a:ext cx="435600" cy="364540"/>
            <a:chOff x="2904" y="1378"/>
            <a:chExt cx="1881" cy="1564"/>
          </a:xfrm>
        </xdr:grpSpPr>
        <xdr:sp macro="" textlink="">
          <xdr:nvSpPr>
            <xdr:cNvPr id="5" name="Freeform 30">
              <a:extLst>
                <a:ext uri="{FF2B5EF4-FFF2-40B4-BE49-F238E27FC236}">
                  <a16:creationId xmlns:a16="http://schemas.microsoft.com/office/drawing/2014/main" id="{0AF6A256-564A-45A4-B411-EDF7668A25A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1985"/>
              <a:ext cx="224" cy="224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3" y="184"/>
                    <a:pt x="184" y="143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6" name="Freeform 31">
              <a:extLst>
                <a:ext uri="{FF2B5EF4-FFF2-40B4-BE49-F238E27FC236}">
                  <a16:creationId xmlns:a16="http://schemas.microsoft.com/office/drawing/2014/main" id="{24DCF56C-8921-4542-A810-034CB7E48DC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1985"/>
              <a:ext cx="223" cy="224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1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8599D4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7" name="Freeform 32">
              <a:extLst>
                <a:ext uri="{FF2B5EF4-FFF2-40B4-BE49-F238E27FC236}">
                  <a16:creationId xmlns:a16="http://schemas.microsoft.com/office/drawing/2014/main" id="{8F0A611C-0E80-4442-ADC6-4AAADA5B9AF4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1985"/>
              <a:ext cx="223" cy="224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8" name="Freeform 33">
              <a:extLst>
                <a:ext uri="{FF2B5EF4-FFF2-40B4-BE49-F238E27FC236}">
                  <a16:creationId xmlns:a16="http://schemas.microsoft.com/office/drawing/2014/main" id="{5A4CC530-BE16-42E4-B9B8-BE983016702C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257"/>
              <a:ext cx="224" cy="223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3" y="184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9" name="Freeform 34">
              <a:extLst>
                <a:ext uri="{FF2B5EF4-FFF2-40B4-BE49-F238E27FC236}">
                  <a16:creationId xmlns:a16="http://schemas.microsoft.com/office/drawing/2014/main" id="{0CAEFA6E-A7CF-4FE8-9766-088549C699D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2257"/>
              <a:ext cx="223" cy="223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0" name="Freeform 35">
              <a:extLst>
                <a:ext uri="{FF2B5EF4-FFF2-40B4-BE49-F238E27FC236}">
                  <a16:creationId xmlns:a16="http://schemas.microsoft.com/office/drawing/2014/main" id="{DC4FC216-A65F-4C24-9BDA-0443BA748138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257"/>
              <a:ext cx="223" cy="223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1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1" name="Freeform 36">
              <a:extLst>
                <a:ext uri="{FF2B5EF4-FFF2-40B4-BE49-F238E27FC236}">
                  <a16:creationId xmlns:a16="http://schemas.microsoft.com/office/drawing/2014/main" id="{BE831ADD-3D9F-4903-B5EF-0E9AA21F455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529"/>
              <a:ext cx="223" cy="222"/>
            </a:xfrm>
            <a:custGeom>
              <a:avLst/>
              <a:gdLst>
                <a:gd name="T0" fmla="*/ 91 w 183"/>
                <a:gd name="T1" fmla="*/ 0 h 183"/>
                <a:gd name="T2" fmla="*/ 0 w 183"/>
                <a:gd name="T3" fmla="*/ 92 h 183"/>
                <a:gd name="T4" fmla="*/ 91 w 183"/>
                <a:gd name="T5" fmla="*/ 183 h 183"/>
                <a:gd name="T6" fmla="*/ 183 w 183"/>
                <a:gd name="T7" fmla="*/ 92 h 183"/>
                <a:gd name="T8" fmla="*/ 91 w 183"/>
                <a:gd name="T9" fmla="*/ 0 h 183"/>
                <a:gd name="T10" fmla="*/ 91 w 183"/>
                <a:gd name="T11" fmla="*/ 138 h 183"/>
                <a:gd name="T12" fmla="*/ 45 w 183"/>
                <a:gd name="T13" fmla="*/ 92 h 183"/>
                <a:gd name="T14" fmla="*/ 91 w 183"/>
                <a:gd name="T15" fmla="*/ 45 h 183"/>
                <a:gd name="T16" fmla="*/ 138 w 183"/>
                <a:gd name="T17" fmla="*/ 92 h 183"/>
                <a:gd name="T18" fmla="*/ 91 w 183"/>
                <a:gd name="T19" fmla="*/ 138 h 183"/>
                <a:gd name="T20" fmla="*/ 91 w 183"/>
                <a:gd name="T21" fmla="*/ 138 h 183"/>
                <a:gd name="T22" fmla="*/ 91 w 183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3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1" y="183"/>
                  </a:cubicBezTo>
                  <a:cubicBezTo>
                    <a:pt x="142" y="183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7"/>
                    <a:pt x="117" y="138"/>
                    <a:pt x="91" y="138"/>
                  </a:cubicBezTo>
                  <a:close/>
                  <a:moveTo>
                    <a:pt x="91" y="138"/>
                  </a:moveTo>
                  <a:cubicBezTo>
                    <a:pt x="91" y="138"/>
                    <a:pt x="91" y="138"/>
                    <a:pt x="91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2" name="Freeform 37">
              <a:extLst>
                <a:ext uri="{FF2B5EF4-FFF2-40B4-BE49-F238E27FC236}">
                  <a16:creationId xmlns:a16="http://schemas.microsoft.com/office/drawing/2014/main" id="{7C3A7185-3B5A-46A5-8C14-5F8E6E4C201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529"/>
              <a:ext cx="224" cy="222"/>
            </a:xfrm>
            <a:custGeom>
              <a:avLst/>
              <a:gdLst>
                <a:gd name="T0" fmla="*/ 92 w 184"/>
                <a:gd name="T1" fmla="*/ 0 h 183"/>
                <a:gd name="T2" fmla="*/ 0 w 184"/>
                <a:gd name="T3" fmla="*/ 92 h 183"/>
                <a:gd name="T4" fmla="*/ 92 w 184"/>
                <a:gd name="T5" fmla="*/ 183 h 183"/>
                <a:gd name="T6" fmla="*/ 184 w 184"/>
                <a:gd name="T7" fmla="*/ 92 h 183"/>
                <a:gd name="T8" fmla="*/ 92 w 184"/>
                <a:gd name="T9" fmla="*/ 0 h 183"/>
                <a:gd name="T10" fmla="*/ 92 w 184"/>
                <a:gd name="T11" fmla="*/ 138 h 183"/>
                <a:gd name="T12" fmla="*/ 45 w 184"/>
                <a:gd name="T13" fmla="*/ 92 h 183"/>
                <a:gd name="T14" fmla="*/ 92 w 184"/>
                <a:gd name="T15" fmla="*/ 45 h 183"/>
                <a:gd name="T16" fmla="*/ 139 w 184"/>
                <a:gd name="T17" fmla="*/ 92 h 183"/>
                <a:gd name="T18" fmla="*/ 92 w 184"/>
                <a:gd name="T19" fmla="*/ 138 h 183"/>
                <a:gd name="T20" fmla="*/ 92 w 184"/>
                <a:gd name="T21" fmla="*/ 138 h 183"/>
                <a:gd name="T22" fmla="*/ 92 w 184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3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2" y="183"/>
                  </a:cubicBezTo>
                  <a:cubicBezTo>
                    <a:pt x="143" y="183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7"/>
                    <a:pt x="118" y="138"/>
                    <a:pt x="92" y="138"/>
                  </a:cubicBezTo>
                  <a:close/>
                  <a:moveTo>
                    <a:pt x="92" y="138"/>
                  </a:moveTo>
                  <a:cubicBezTo>
                    <a:pt x="92" y="138"/>
                    <a:pt x="92" y="138"/>
                    <a:pt x="92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3" name="Freeform 38">
              <a:extLst>
                <a:ext uri="{FF2B5EF4-FFF2-40B4-BE49-F238E27FC236}">
                  <a16:creationId xmlns:a16="http://schemas.microsoft.com/office/drawing/2014/main" id="{C5436447-ECCE-4541-B565-49EB786ACFDF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007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4" name="Freeform 39">
              <a:extLst>
                <a:ext uri="{FF2B5EF4-FFF2-40B4-BE49-F238E27FC236}">
                  <a16:creationId xmlns:a16="http://schemas.microsoft.com/office/drawing/2014/main" id="{781F2F5B-89D9-4920-B5D9-C62FAE8B17A6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279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5" name="Freeform 40">
              <a:extLst>
                <a:ext uri="{FF2B5EF4-FFF2-40B4-BE49-F238E27FC236}">
                  <a16:creationId xmlns:a16="http://schemas.microsoft.com/office/drawing/2014/main" id="{C0466AF4-7BE0-470C-9FFD-3D9FA9FBC47C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551"/>
              <a:ext cx="179" cy="175"/>
            </a:xfrm>
            <a:custGeom>
              <a:avLst/>
              <a:gdLst>
                <a:gd name="T0" fmla="*/ 139 w 147"/>
                <a:gd name="T1" fmla="*/ 107 h 145"/>
                <a:gd name="T2" fmla="*/ 106 w 147"/>
                <a:gd name="T3" fmla="*/ 74 h 145"/>
                <a:gd name="T4" fmla="*/ 139 w 147"/>
                <a:gd name="T5" fmla="*/ 41 h 145"/>
                <a:gd name="T6" fmla="*/ 139 w 147"/>
                <a:gd name="T7" fmla="*/ 9 h 145"/>
                <a:gd name="T8" fmla="*/ 107 w 147"/>
                <a:gd name="T9" fmla="*/ 9 h 145"/>
                <a:gd name="T10" fmla="*/ 74 w 147"/>
                <a:gd name="T11" fmla="*/ 42 h 145"/>
                <a:gd name="T12" fmla="*/ 41 w 147"/>
                <a:gd name="T13" fmla="*/ 9 h 145"/>
                <a:gd name="T14" fmla="*/ 9 w 147"/>
                <a:gd name="T15" fmla="*/ 9 h 145"/>
                <a:gd name="T16" fmla="*/ 9 w 147"/>
                <a:gd name="T17" fmla="*/ 41 h 145"/>
                <a:gd name="T18" fmla="*/ 42 w 147"/>
                <a:gd name="T19" fmla="*/ 74 h 145"/>
                <a:gd name="T20" fmla="*/ 9 w 147"/>
                <a:gd name="T21" fmla="*/ 107 h 145"/>
                <a:gd name="T22" fmla="*/ 9 w 147"/>
                <a:gd name="T23" fmla="*/ 139 h 145"/>
                <a:gd name="T24" fmla="*/ 25 w 147"/>
                <a:gd name="T25" fmla="*/ 145 h 145"/>
                <a:gd name="T26" fmla="*/ 41 w 147"/>
                <a:gd name="T27" fmla="*/ 139 h 145"/>
                <a:gd name="T28" fmla="*/ 74 w 147"/>
                <a:gd name="T29" fmla="*/ 105 h 145"/>
                <a:gd name="T30" fmla="*/ 107 w 147"/>
                <a:gd name="T31" fmla="*/ 139 h 145"/>
                <a:gd name="T32" fmla="*/ 123 w 147"/>
                <a:gd name="T33" fmla="*/ 145 h 145"/>
                <a:gd name="T34" fmla="*/ 139 w 147"/>
                <a:gd name="T35" fmla="*/ 139 h 145"/>
                <a:gd name="T36" fmla="*/ 139 w 147"/>
                <a:gd name="T37" fmla="*/ 107 h 145"/>
                <a:gd name="T38" fmla="*/ 139 w 147"/>
                <a:gd name="T39" fmla="*/ 107 h 145"/>
                <a:gd name="T40" fmla="*/ 139 w 147"/>
                <a:gd name="T41" fmla="*/ 107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7" h="145">
                  <a:moveTo>
                    <a:pt x="139" y="107"/>
                  </a:moveTo>
                  <a:cubicBezTo>
                    <a:pt x="106" y="74"/>
                    <a:pt x="106" y="74"/>
                    <a:pt x="106" y="74"/>
                  </a:cubicBezTo>
                  <a:cubicBezTo>
                    <a:pt x="139" y="41"/>
                    <a:pt x="139" y="41"/>
                    <a:pt x="139" y="41"/>
                  </a:cubicBezTo>
                  <a:cubicBezTo>
                    <a:pt x="147" y="32"/>
                    <a:pt x="147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5"/>
                    <a:pt x="74" y="105"/>
                    <a:pt x="74" y="105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close/>
                  <a:moveTo>
                    <a:pt x="139" y="107"/>
                  </a:moveTo>
                  <a:cubicBezTo>
                    <a:pt x="139" y="107"/>
                    <a:pt x="139" y="107"/>
                    <a:pt x="139" y="107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6" name="Freeform 41">
              <a:extLst>
                <a:ext uri="{FF2B5EF4-FFF2-40B4-BE49-F238E27FC236}">
                  <a16:creationId xmlns:a16="http://schemas.microsoft.com/office/drawing/2014/main" id="{880A6A98-A096-4EAD-91D0-DFE80705093C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904" y="1378"/>
              <a:ext cx="1881" cy="1564"/>
            </a:xfrm>
            <a:custGeom>
              <a:avLst/>
              <a:gdLst>
                <a:gd name="T0" fmla="*/ 1473 w 1543"/>
                <a:gd name="T1" fmla="*/ 818 h 1290"/>
                <a:gd name="T2" fmla="*/ 1429 w 1543"/>
                <a:gd name="T3" fmla="*/ 826 h 1290"/>
                <a:gd name="T4" fmla="*/ 1458 w 1543"/>
                <a:gd name="T5" fmla="*/ 1184 h 1290"/>
                <a:gd name="T6" fmla="*/ 1341 w 1543"/>
                <a:gd name="T7" fmla="*/ 968 h 1290"/>
                <a:gd name="T8" fmla="*/ 1347 w 1543"/>
                <a:gd name="T9" fmla="*/ 396 h 1290"/>
                <a:gd name="T10" fmla="*/ 1435 w 1543"/>
                <a:gd name="T11" fmla="*/ 739 h 1290"/>
                <a:gd name="T12" fmla="*/ 1347 w 1543"/>
                <a:gd name="T13" fmla="*/ 155 h 1290"/>
                <a:gd name="T14" fmla="*/ 1088 w 1543"/>
                <a:gd name="T15" fmla="*/ 95 h 1290"/>
                <a:gd name="T16" fmla="*/ 1065 w 1543"/>
                <a:gd name="T17" fmla="*/ 0 h 1290"/>
                <a:gd name="T18" fmla="*/ 1043 w 1543"/>
                <a:gd name="T19" fmla="*/ 95 h 1290"/>
                <a:gd name="T20" fmla="*/ 892 w 1543"/>
                <a:gd name="T21" fmla="*/ 22 h 1290"/>
                <a:gd name="T22" fmla="*/ 847 w 1543"/>
                <a:gd name="T23" fmla="*/ 22 h 1290"/>
                <a:gd name="T24" fmla="*/ 696 w 1543"/>
                <a:gd name="T25" fmla="*/ 95 h 1290"/>
                <a:gd name="T26" fmla="*/ 674 w 1543"/>
                <a:gd name="T27" fmla="*/ 0 h 1290"/>
                <a:gd name="T28" fmla="*/ 651 w 1543"/>
                <a:gd name="T29" fmla="*/ 95 h 1290"/>
                <a:gd name="T30" fmla="*/ 501 w 1543"/>
                <a:gd name="T31" fmla="*/ 22 h 1290"/>
                <a:gd name="T32" fmla="*/ 456 w 1543"/>
                <a:gd name="T33" fmla="*/ 22 h 1290"/>
                <a:gd name="T34" fmla="*/ 305 w 1543"/>
                <a:gd name="T35" fmla="*/ 95 h 1290"/>
                <a:gd name="T36" fmla="*/ 282 w 1543"/>
                <a:gd name="T37" fmla="*/ 0 h 1290"/>
                <a:gd name="T38" fmla="*/ 260 w 1543"/>
                <a:gd name="T39" fmla="*/ 95 h 1290"/>
                <a:gd name="T40" fmla="*/ 0 w 1543"/>
                <a:gd name="T41" fmla="*/ 157 h 1290"/>
                <a:gd name="T42" fmla="*/ 63 w 1543"/>
                <a:gd name="T43" fmla="*/ 1290 h 1290"/>
                <a:gd name="T44" fmla="*/ 644 w 1543"/>
                <a:gd name="T45" fmla="*/ 1268 h 1290"/>
                <a:gd name="T46" fmla="*/ 63 w 1543"/>
                <a:gd name="T47" fmla="*/ 1245 h 1290"/>
                <a:gd name="T48" fmla="*/ 45 w 1543"/>
                <a:gd name="T49" fmla="*/ 387 h 1290"/>
                <a:gd name="T50" fmla="*/ 1302 w 1543"/>
                <a:gd name="T51" fmla="*/ 930 h 1290"/>
                <a:gd name="T52" fmla="*/ 987 w 1543"/>
                <a:gd name="T53" fmla="*/ 993 h 1290"/>
                <a:gd name="T54" fmla="*/ 726 w 1543"/>
                <a:gd name="T55" fmla="*/ 1245 h 1290"/>
                <a:gd name="T56" fmla="*/ 726 w 1543"/>
                <a:gd name="T57" fmla="*/ 1290 h 1290"/>
                <a:gd name="T58" fmla="*/ 1026 w 1543"/>
                <a:gd name="T59" fmla="*/ 1283 h 1290"/>
                <a:gd name="T60" fmla="*/ 1458 w 1543"/>
                <a:gd name="T61" fmla="*/ 1229 h 1290"/>
                <a:gd name="T62" fmla="*/ 45 w 1543"/>
                <a:gd name="T63" fmla="*/ 342 h 1290"/>
                <a:gd name="T64" fmla="*/ 63 w 1543"/>
                <a:gd name="T65" fmla="*/ 140 h 1290"/>
                <a:gd name="T66" fmla="*/ 260 w 1543"/>
                <a:gd name="T67" fmla="*/ 241 h 1290"/>
                <a:gd name="T68" fmla="*/ 305 w 1543"/>
                <a:gd name="T69" fmla="*/ 241 h 1290"/>
                <a:gd name="T70" fmla="*/ 456 w 1543"/>
                <a:gd name="T71" fmla="*/ 140 h 1290"/>
                <a:gd name="T72" fmla="*/ 478 w 1543"/>
                <a:gd name="T73" fmla="*/ 263 h 1290"/>
                <a:gd name="T74" fmla="*/ 501 w 1543"/>
                <a:gd name="T75" fmla="*/ 140 h 1290"/>
                <a:gd name="T76" fmla="*/ 651 w 1543"/>
                <a:gd name="T77" fmla="*/ 241 h 1290"/>
                <a:gd name="T78" fmla="*/ 696 w 1543"/>
                <a:gd name="T79" fmla="*/ 241 h 1290"/>
                <a:gd name="T80" fmla="*/ 847 w 1543"/>
                <a:gd name="T81" fmla="*/ 140 h 1290"/>
                <a:gd name="T82" fmla="*/ 869 w 1543"/>
                <a:gd name="T83" fmla="*/ 263 h 1290"/>
                <a:gd name="T84" fmla="*/ 892 w 1543"/>
                <a:gd name="T85" fmla="*/ 140 h 1290"/>
                <a:gd name="T86" fmla="*/ 1043 w 1543"/>
                <a:gd name="T87" fmla="*/ 241 h 1290"/>
                <a:gd name="T88" fmla="*/ 1088 w 1543"/>
                <a:gd name="T89" fmla="*/ 241 h 1290"/>
                <a:gd name="T90" fmla="*/ 1285 w 1543"/>
                <a:gd name="T91" fmla="*/ 140 h 1290"/>
                <a:gd name="T92" fmla="*/ 1302 w 1543"/>
                <a:gd name="T93" fmla="*/ 342 h 1290"/>
                <a:gd name="T94" fmla="*/ 1032 w 1543"/>
                <a:gd name="T95" fmla="*/ 1213 h 1290"/>
                <a:gd name="T96" fmla="*/ 1050 w 1543"/>
                <a:gd name="T97" fmla="*/ 975 h 1290"/>
                <a:gd name="T98" fmla="*/ 1032 w 1543"/>
                <a:gd name="T99" fmla="*/ 1213 h 1290"/>
                <a:gd name="T100" fmla="*/ 1032 w 1543"/>
                <a:gd name="T101" fmla="*/ 1213 h 129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1543" h="1290">
                  <a:moveTo>
                    <a:pt x="1535" y="1141"/>
                  </a:moveTo>
                  <a:cubicBezTo>
                    <a:pt x="1473" y="818"/>
                    <a:pt x="1473" y="818"/>
                    <a:pt x="1473" y="818"/>
                  </a:cubicBezTo>
                  <a:cubicBezTo>
                    <a:pt x="1471" y="806"/>
                    <a:pt x="1459" y="798"/>
                    <a:pt x="1447" y="800"/>
                  </a:cubicBezTo>
                  <a:cubicBezTo>
                    <a:pt x="1435" y="802"/>
                    <a:pt x="1427" y="814"/>
                    <a:pt x="1429" y="826"/>
                  </a:cubicBezTo>
                  <a:cubicBezTo>
                    <a:pt x="1491" y="1149"/>
                    <a:pt x="1491" y="1149"/>
                    <a:pt x="1491" y="1149"/>
                  </a:cubicBezTo>
                  <a:cubicBezTo>
                    <a:pt x="1494" y="1167"/>
                    <a:pt x="1479" y="1184"/>
                    <a:pt x="1458" y="1184"/>
                  </a:cubicBezTo>
                  <a:cubicBezTo>
                    <a:pt x="1125" y="1184"/>
                    <a:pt x="1125" y="1184"/>
                    <a:pt x="1125" y="1184"/>
                  </a:cubicBezTo>
                  <a:cubicBezTo>
                    <a:pt x="1341" y="968"/>
                    <a:pt x="1341" y="968"/>
                    <a:pt x="1341" y="968"/>
                  </a:cubicBezTo>
                  <a:cubicBezTo>
                    <a:pt x="1345" y="964"/>
                    <a:pt x="1347" y="959"/>
                    <a:pt x="1347" y="952"/>
                  </a:cubicBezTo>
                  <a:cubicBezTo>
                    <a:pt x="1347" y="396"/>
                    <a:pt x="1347" y="396"/>
                    <a:pt x="1347" y="396"/>
                  </a:cubicBezTo>
                  <a:cubicBezTo>
                    <a:pt x="1409" y="721"/>
                    <a:pt x="1409" y="721"/>
                    <a:pt x="1409" y="721"/>
                  </a:cubicBezTo>
                  <a:cubicBezTo>
                    <a:pt x="1411" y="733"/>
                    <a:pt x="1423" y="741"/>
                    <a:pt x="1435" y="739"/>
                  </a:cubicBezTo>
                  <a:cubicBezTo>
                    <a:pt x="1448" y="737"/>
                    <a:pt x="1456" y="725"/>
                    <a:pt x="1453" y="713"/>
                  </a:cubicBezTo>
                  <a:cubicBezTo>
                    <a:pt x="1347" y="155"/>
                    <a:pt x="1347" y="155"/>
                    <a:pt x="1347" y="155"/>
                  </a:cubicBezTo>
                  <a:cubicBezTo>
                    <a:pt x="1346" y="121"/>
                    <a:pt x="1318" y="95"/>
                    <a:pt x="1285" y="95"/>
                  </a:cubicBezTo>
                  <a:cubicBezTo>
                    <a:pt x="1088" y="95"/>
                    <a:pt x="1088" y="95"/>
                    <a:pt x="1088" y="95"/>
                  </a:cubicBezTo>
                  <a:cubicBezTo>
                    <a:pt x="1088" y="22"/>
                    <a:pt x="1088" y="22"/>
                    <a:pt x="1088" y="22"/>
                  </a:cubicBezTo>
                  <a:cubicBezTo>
                    <a:pt x="1088" y="10"/>
                    <a:pt x="1078" y="0"/>
                    <a:pt x="1065" y="0"/>
                  </a:cubicBezTo>
                  <a:cubicBezTo>
                    <a:pt x="1053" y="0"/>
                    <a:pt x="1043" y="10"/>
                    <a:pt x="1043" y="22"/>
                  </a:cubicBezTo>
                  <a:cubicBezTo>
                    <a:pt x="1043" y="95"/>
                    <a:pt x="1043" y="95"/>
                    <a:pt x="1043" y="95"/>
                  </a:cubicBezTo>
                  <a:cubicBezTo>
                    <a:pt x="892" y="95"/>
                    <a:pt x="892" y="95"/>
                    <a:pt x="892" y="95"/>
                  </a:cubicBezTo>
                  <a:cubicBezTo>
                    <a:pt x="892" y="22"/>
                    <a:pt x="892" y="22"/>
                    <a:pt x="892" y="22"/>
                  </a:cubicBezTo>
                  <a:cubicBezTo>
                    <a:pt x="892" y="10"/>
                    <a:pt x="882" y="0"/>
                    <a:pt x="869" y="0"/>
                  </a:cubicBezTo>
                  <a:cubicBezTo>
                    <a:pt x="857" y="0"/>
                    <a:pt x="847" y="10"/>
                    <a:pt x="847" y="22"/>
                  </a:cubicBezTo>
                  <a:cubicBezTo>
                    <a:pt x="847" y="95"/>
                    <a:pt x="847" y="95"/>
                    <a:pt x="847" y="95"/>
                  </a:cubicBezTo>
                  <a:cubicBezTo>
                    <a:pt x="696" y="95"/>
                    <a:pt x="696" y="95"/>
                    <a:pt x="696" y="95"/>
                  </a:cubicBezTo>
                  <a:cubicBezTo>
                    <a:pt x="696" y="22"/>
                    <a:pt x="696" y="22"/>
                    <a:pt x="696" y="22"/>
                  </a:cubicBezTo>
                  <a:cubicBezTo>
                    <a:pt x="696" y="10"/>
                    <a:pt x="686" y="0"/>
                    <a:pt x="674" y="0"/>
                  </a:cubicBezTo>
                  <a:cubicBezTo>
                    <a:pt x="661" y="0"/>
                    <a:pt x="651" y="10"/>
                    <a:pt x="651" y="22"/>
                  </a:cubicBezTo>
                  <a:cubicBezTo>
                    <a:pt x="651" y="95"/>
                    <a:pt x="651" y="95"/>
                    <a:pt x="651" y="95"/>
                  </a:cubicBezTo>
                  <a:cubicBezTo>
                    <a:pt x="501" y="95"/>
                    <a:pt x="501" y="95"/>
                    <a:pt x="501" y="95"/>
                  </a:cubicBezTo>
                  <a:cubicBezTo>
                    <a:pt x="501" y="22"/>
                    <a:pt x="501" y="22"/>
                    <a:pt x="501" y="22"/>
                  </a:cubicBezTo>
                  <a:cubicBezTo>
                    <a:pt x="501" y="10"/>
                    <a:pt x="490" y="0"/>
                    <a:pt x="478" y="0"/>
                  </a:cubicBezTo>
                  <a:cubicBezTo>
                    <a:pt x="466" y="0"/>
                    <a:pt x="456" y="10"/>
                    <a:pt x="456" y="22"/>
                  </a:cubicBezTo>
                  <a:cubicBezTo>
                    <a:pt x="456" y="95"/>
                    <a:pt x="456" y="95"/>
                    <a:pt x="456" y="95"/>
                  </a:cubicBezTo>
                  <a:cubicBezTo>
                    <a:pt x="305" y="95"/>
                    <a:pt x="305" y="95"/>
                    <a:pt x="305" y="95"/>
                  </a:cubicBezTo>
                  <a:cubicBezTo>
                    <a:pt x="305" y="22"/>
                    <a:pt x="305" y="22"/>
                    <a:pt x="305" y="22"/>
                  </a:cubicBezTo>
                  <a:cubicBezTo>
                    <a:pt x="305" y="10"/>
                    <a:pt x="295" y="0"/>
                    <a:pt x="282" y="0"/>
                  </a:cubicBezTo>
                  <a:cubicBezTo>
                    <a:pt x="270" y="0"/>
                    <a:pt x="260" y="10"/>
                    <a:pt x="260" y="22"/>
                  </a:cubicBezTo>
                  <a:cubicBezTo>
                    <a:pt x="260" y="95"/>
                    <a:pt x="260" y="95"/>
                    <a:pt x="260" y="95"/>
                  </a:cubicBezTo>
                  <a:cubicBezTo>
                    <a:pt x="63" y="95"/>
                    <a:pt x="63" y="95"/>
                    <a:pt x="63" y="95"/>
                  </a:cubicBezTo>
                  <a:cubicBezTo>
                    <a:pt x="28" y="95"/>
                    <a:pt x="0" y="123"/>
                    <a:pt x="0" y="157"/>
                  </a:cubicBezTo>
                  <a:cubicBezTo>
                    <a:pt x="0" y="1227"/>
                    <a:pt x="0" y="1227"/>
                    <a:pt x="0" y="1227"/>
                  </a:cubicBezTo>
                  <a:cubicBezTo>
                    <a:pt x="0" y="1262"/>
                    <a:pt x="28" y="1290"/>
                    <a:pt x="63" y="1290"/>
                  </a:cubicBezTo>
                  <a:cubicBezTo>
                    <a:pt x="621" y="1290"/>
                    <a:pt x="621" y="1290"/>
                    <a:pt x="621" y="1290"/>
                  </a:cubicBezTo>
                  <a:cubicBezTo>
                    <a:pt x="634" y="1290"/>
                    <a:pt x="644" y="1280"/>
                    <a:pt x="644" y="1268"/>
                  </a:cubicBezTo>
                  <a:cubicBezTo>
                    <a:pt x="644" y="1255"/>
                    <a:pt x="634" y="1245"/>
                    <a:pt x="621" y="1245"/>
                  </a:cubicBezTo>
                  <a:cubicBezTo>
                    <a:pt x="63" y="1245"/>
                    <a:pt x="63" y="1245"/>
                    <a:pt x="63" y="1245"/>
                  </a:cubicBezTo>
                  <a:cubicBezTo>
                    <a:pt x="53" y="1245"/>
                    <a:pt x="45" y="1237"/>
                    <a:pt x="45" y="1227"/>
                  </a:cubicBezTo>
                  <a:cubicBezTo>
                    <a:pt x="45" y="387"/>
                    <a:pt x="45" y="387"/>
                    <a:pt x="45" y="387"/>
                  </a:cubicBezTo>
                  <a:cubicBezTo>
                    <a:pt x="1302" y="387"/>
                    <a:pt x="1302" y="387"/>
                    <a:pt x="1302" y="387"/>
                  </a:cubicBezTo>
                  <a:cubicBezTo>
                    <a:pt x="1302" y="930"/>
                    <a:pt x="1302" y="930"/>
                    <a:pt x="1302" y="930"/>
                  </a:cubicBezTo>
                  <a:cubicBezTo>
                    <a:pt x="1050" y="930"/>
                    <a:pt x="1050" y="930"/>
                    <a:pt x="1050" y="930"/>
                  </a:cubicBezTo>
                  <a:cubicBezTo>
                    <a:pt x="1015" y="930"/>
                    <a:pt x="987" y="958"/>
                    <a:pt x="987" y="993"/>
                  </a:cubicBezTo>
                  <a:cubicBezTo>
                    <a:pt x="987" y="1245"/>
                    <a:pt x="987" y="1245"/>
                    <a:pt x="987" y="1245"/>
                  </a:cubicBezTo>
                  <a:cubicBezTo>
                    <a:pt x="726" y="1245"/>
                    <a:pt x="726" y="1245"/>
                    <a:pt x="726" y="1245"/>
                  </a:cubicBezTo>
                  <a:cubicBezTo>
                    <a:pt x="714" y="1245"/>
                    <a:pt x="704" y="1255"/>
                    <a:pt x="704" y="1268"/>
                  </a:cubicBezTo>
                  <a:cubicBezTo>
                    <a:pt x="704" y="1280"/>
                    <a:pt x="714" y="1290"/>
                    <a:pt x="726" y="1290"/>
                  </a:cubicBezTo>
                  <a:cubicBezTo>
                    <a:pt x="1010" y="1290"/>
                    <a:pt x="1010" y="1290"/>
                    <a:pt x="1010" y="1290"/>
                  </a:cubicBezTo>
                  <a:cubicBezTo>
                    <a:pt x="1016" y="1290"/>
                    <a:pt x="1021" y="1288"/>
                    <a:pt x="1026" y="1283"/>
                  </a:cubicBezTo>
                  <a:cubicBezTo>
                    <a:pt x="1080" y="1229"/>
                    <a:pt x="1080" y="1229"/>
                    <a:pt x="1080" y="1229"/>
                  </a:cubicBezTo>
                  <a:cubicBezTo>
                    <a:pt x="1458" y="1229"/>
                    <a:pt x="1458" y="1229"/>
                    <a:pt x="1458" y="1229"/>
                  </a:cubicBezTo>
                  <a:cubicBezTo>
                    <a:pt x="1507" y="1229"/>
                    <a:pt x="1543" y="1187"/>
                    <a:pt x="1535" y="1141"/>
                  </a:cubicBezTo>
                  <a:close/>
                  <a:moveTo>
                    <a:pt x="45" y="342"/>
                  </a:moveTo>
                  <a:cubicBezTo>
                    <a:pt x="45" y="157"/>
                    <a:pt x="45" y="157"/>
                    <a:pt x="45" y="157"/>
                  </a:cubicBezTo>
                  <a:cubicBezTo>
                    <a:pt x="45" y="148"/>
                    <a:pt x="53" y="140"/>
                    <a:pt x="63" y="140"/>
                  </a:cubicBezTo>
                  <a:cubicBezTo>
                    <a:pt x="260" y="140"/>
                    <a:pt x="260" y="140"/>
                    <a:pt x="260" y="140"/>
                  </a:cubicBezTo>
                  <a:cubicBezTo>
                    <a:pt x="260" y="241"/>
                    <a:pt x="260" y="241"/>
                    <a:pt x="260" y="241"/>
                  </a:cubicBezTo>
                  <a:cubicBezTo>
                    <a:pt x="260" y="253"/>
                    <a:pt x="270" y="263"/>
                    <a:pt x="282" y="263"/>
                  </a:cubicBezTo>
                  <a:cubicBezTo>
                    <a:pt x="295" y="263"/>
                    <a:pt x="305" y="253"/>
                    <a:pt x="305" y="241"/>
                  </a:cubicBezTo>
                  <a:cubicBezTo>
                    <a:pt x="305" y="140"/>
                    <a:pt x="305" y="140"/>
                    <a:pt x="305" y="140"/>
                  </a:cubicBezTo>
                  <a:cubicBezTo>
                    <a:pt x="456" y="140"/>
                    <a:pt x="456" y="140"/>
                    <a:pt x="456" y="140"/>
                  </a:cubicBezTo>
                  <a:cubicBezTo>
                    <a:pt x="456" y="241"/>
                    <a:pt x="456" y="241"/>
                    <a:pt x="456" y="241"/>
                  </a:cubicBezTo>
                  <a:cubicBezTo>
                    <a:pt x="456" y="253"/>
                    <a:pt x="466" y="263"/>
                    <a:pt x="478" y="263"/>
                  </a:cubicBezTo>
                  <a:cubicBezTo>
                    <a:pt x="490" y="263"/>
                    <a:pt x="501" y="253"/>
                    <a:pt x="501" y="241"/>
                  </a:cubicBezTo>
                  <a:cubicBezTo>
                    <a:pt x="501" y="140"/>
                    <a:pt x="501" y="140"/>
                    <a:pt x="501" y="140"/>
                  </a:cubicBezTo>
                  <a:cubicBezTo>
                    <a:pt x="651" y="140"/>
                    <a:pt x="651" y="140"/>
                    <a:pt x="651" y="140"/>
                  </a:cubicBezTo>
                  <a:cubicBezTo>
                    <a:pt x="651" y="241"/>
                    <a:pt x="651" y="241"/>
                    <a:pt x="651" y="241"/>
                  </a:cubicBezTo>
                  <a:cubicBezTo>
                    <a:pt x="651" y="253"/>
                    <a:pt x="661" y="263"/>
                    <a:pt x="674" y="263"/>
                  </a:cubicBezTo>
                  <a:cubicBezTo>
                    <a:pt x="686" y="263"/>
                    <a:pt x="696" y="253"/>
                    <a:pt x="696" y="241"/>
                  </a:cubicBezTo>
                  <a:cubicBezTo>
                    <a:pt x="696" y="140"/>
                    <a:pt x="696" y="140"/>
                    <a:pt x="696" y="140"/>
                  </a:cubicBezTo>
                  <a:cubicBezTo>
                    <a:pt x="847" y="140"/>
                    <a:pt x="847" y="140"/>
                    <a:pt x="847" y="140"/>
                  </a:cubicBezTo>
                  <a:cubicBezTo>
                    <a:pt x="847" y="241"/>
                    <a:pt x="847" y="241"/>
                    <a:pt x="847" y="241"/>
                  </a:cubicBezTo>
                  <a:cubicBezTo>
                    <a:pt x="847" y="253"/>
                    <a:pt x="857" y="263"/>
                    <a:pt x="869" y="263"/>
                  </a:cubicBezTo>
                  <a:cubicBezTo>
                    <a:pt x="882" y="263"/>
                    <a:pt x="892" y="253"/>
                    <a:pt x="892" y="241"/>
                  </a:cubicBezTo>
                  <a:cubicBezTo>
                    <a:pt x="892" y="140"/>
                    <a:pt x="892" y="140"/>
                    <a:pt x="892" y="140"/>
                  </a:cubicBezTo>
                  <a:cubicBezTo>
                    <a:pt x="1043" y="140"/>
                    <a:pt x="1043" y="140"/>
                    <a:pt x="1043" y="140"/>
                  </a:cubicBezTo>
                  <a:cubicBezTo>
                    <a:pt x="1043" y="241"/>
                    <a:pt x="1043" y="241"/>
                    <a:pt x="1043" y="241"/>
                  </a:cubicBezTo>
                  <a:cubicBezTo>
                    <a:pt x="1043" y="253"/>
                    <a:pt x="1053" y="263"/>
                    <a:pt x="1065" y="263"/>
                  </a:cubicBezTo>
                  <a:cubicBezTo>
                    <a:pt x="1078" y="263"/>
                    <a:pt x="1088" y="253"/>
                    <a:pt x="1088" y="241"/>
                  </a:cubicBezTo>
                  <a:cubicBezTo>
                    <a:pt x="1088" y="140"/>
                    <a:pt x="1088" y="140"/>
                    <a:pt x="1088" y="140"/>
                  </a:cubicBezTo>
                  <a:cubicBezTo>
                    <a:pt x="1285" y="140"/>
                    <a:pt x="1285" y="140"/>
                    <a:pt x="1285" y="140"/>
                  </a:cubicBezTo>
                  <a:cubicBezTo>
                    <a:pt x="1295" y="140"/>
                    <a:pt x="1302" y="148"/>
                    <a:pt x="1302" y="157"/>
                  </a:cubicBezTo>
                  <a:cubicBezTo>
                    <a:pt x="1302" y="342"/>
                    <a:pt x="1302" y="342"/>
                    <a:pt x="1302" y="342"/>
                  </a:cubicBezTo>
                  <a:lnTo>
                    <a:pt x="45" y="342"/>
                  </a:lnTo>
                  <a:close/>
                  <a:moveTo>
                    <a:pt x="1032" y="1213"/>
                  </a:moveTo>
                  <a:cubicBezTo>
                    <a:pt x="1032" y="993"/>
                    <a:pt x="1032" y="993"/>
                    <a:pt x="1032" y="993"/>
                  </a:cubicBezTo>
                  <a:cubicBezTo>
                    <a:pt x="1032" y="983"/>
                    <a:pt x="1040" y="975"/>
                    <a:pt x="1050" y="975"/>
                  </a:cubicBezTo>
                  <a:cubicBezTo>
                    <a:pt x="1271" y="975"/>
                    <a:pt x="1271" y="975"/>
                    <a:pt x="1271" y="975"/>
                  </a:cubicBezTo>
                  <a:cubicBezTo>
                    <a:pt x="1248" y="997"/>
                    <a:pt x="1055" y="1191"/>
                    <a:pt x="1032" y="1213"/>
                  </a:cubicBezTo>
                  <a:close/>
                  <a:moveTo>
                    <a:pt x="1032" y="1213"/>
                  </a:moveTo>
                  <a:cubicBezTo>
                    <a:pt x="1032" y="1213"/>
                    <a:pt x="1032" y="1213"/>
                    <a:pt x="1032" y="1213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</xdr:grp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357188</xdr:colOff>
      <xdr:row>1</xdr:row>
      <xdr:rowOff>49457</xdr:rowOff>
    </xdr:to>
    <xdr:pic>
      <xdr:nvPicPr>
        <xdr:cNvPr id="19" name="Graphique 18" descr="Ligne fléchée : faire pivoter à gauche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2CEBDB5-80D9-461A-8322-9EB499572B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1925" y="0"/>
          <a:ext cx="357188" cy="354257"/>
        </a:xfrm>
        <a:prstGeom prst="rect">
          <a:avLst/>
        </a:prstGeom>
      </xdr:spPr>
    </xdr:pic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hème" xr10:uid="{EBF6F1D7-1E14-418E-903C-BA41FB35439C}" sourceName="Projet">
  <extLst>
    <x:ext xmlns:x15="http://schemas.microsoft.com/office/spreadsheetml/2010/11/main" uri="{2F2917AC-EB37-4324-AD4E-5DD8C200BD13}">
      <x15:tableSlicerCache tableId="4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Jour" xr10:uid="{2F876F07-294A-4383-B222-FDB6F3AB0E54}" sourceName="Jour">
  <extLst>
    <x:ext xmlns:x15="http://schemas.microsoft.com/office/spreadsheetml/2010/11/main" uri="{2F2917AC-EB37-4324-AD4E-5DD8C200BD13}">
      <x15:tableSlicerCache tableId="4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éalisé" xr10:uid="{60FDBFB4-AF52-4E11-A314-26711AE1DA39}" sourceName="Etat">
  <extLst>
    <x:ext xmlns:x15="http://schemas.microsoft.com/office/spreadsheetml/2010/11/main" uri="{2F2917AC-EB37-4324-AD4E-5DD8C200BD13}">
      <x15:tableSlicerCache tableId="4" column="3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" xr10:uid="{62259D8D-59AC-4B96-A0FC-E6174C2F904E}" sourceName="Semaine">
  <extLst>
    <x:ext xmlns:x15="http://schemas.microsoft.com/office/spreadsheetml/2010/11/main" uri="{2F2917AC-EB37-4324-AD4E-5DD8C200BD13}">
      <x15:tableSlicerCache tableId="4" column="13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tat" xr10:uid="{3E68A0C0-FC2C-4E0B-B87B-4A37399430D7}" sourceName="Etat">
  <extLst>
    <x:ext xmlns:x15="http://schemas.microsoft.com/office/spreadsheetml/2010/11/main" uri="{2F2917AC-EB37-4324-AD4E-5DD8C200BD13}">
      <x15:tableSlicerCache tableId="2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hème" xr10:uid="{1EC554FE-CACE-4922-80E2-F4838529692E}" cache="Segment_Thème" caption="Projet" rowHeight="241300"/>
  <slicer name="Jour" xr10:uid="{7FFA76A5-8532-49B2-AD3A-61BCE0E73B91}" cache="Segment_Jour" caption="Jour" rowHeight="241300"/>
  <slicer name="Réalisé" xr10:uid="{AE71F201-60E5-43B7-9E0E-7E625DC9678E}" cache="Segment_Réalisé" caption="Etat" rowHeight="241300"/>
  <slicer name="Semaine" xr10:uid="{B50B3DD4-BDDD-4368-B8D7-3EC4864B2124}" cache="Segment_Semaine" caption="Semain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Etat" xr10:uid="{195A57E0-64C9-4682-B10B-1244CD86DBFF}" cache="Segment_Etat" caption="Etat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337F488-6EAC-4D38-B363-0B637A106E59}" name="Tableausource" displayName="Tableausource" ref="C14:O1000" insertRowShift="1" totalsRowShown="0" headerRowDxfId="23" dataDxfId="22">
  <autoFilter ref="C14:O1000" xr:uid="{B3F20E2B-A583-4373-824E-32489101E191}"/>
  <sortState xmlns:xlrd2="http://schemas.microsoft.com/office/spreadsheetml/2017/richdata2" ref="C15:O64">
    <sortCondition ref="E15:E64" customList="Lundi,Mardi,Mercredi,Jeudi,Vendredi,Samedi,Dimanche"/>
    <sortCondition ref="K15:K64"/>
    <sortCondition ref="J15:J64" customList="⭐;⭐⭐;⭐⭐⭐;⭐⭐⭐⭐;⭐⭐⭐⭐⭐"/>
    <sortCondition ref="F15:F64" customList="⚪;🟡;⏳;✔"/>
  </sortState>
  <tableColumns count="13">
    <tableColumn id="1" xr3:uid="{A592CC81-450E-4292-BA3C-2637038299B5}" name="Projet" dataDxfId="21"/>
    <tableColumn id="13" xr3:uid="{7381496C-C342-42B2-A44D-133437006B36}" name="Semaine" dataDxfId="20" dataCellStyle="Normal 2">
      <calculatedColumnFormula>IF(Tableausource[[#This Row],[Projet]]="","",IF(Tableausource[[#This Row],[Etat]]="✔",WEEKNUM(Tableausource[[#This Row],[Date de fin]]),IF(Tableausource[[#This Row],[Date échéance]]="",WEEKNUM($H$4),WEEKNUM(Tableausource[[#This Row],[Date échéance]]))))</calculatedColumnFormula>
    </tableColumn>
    <tableColumn id="2" xr3:uid="{DCA2A1BB-744A-4E22-88FE-2C0877237BEF}" name="Jour" dataDxfId="19"/>
    <tableColumn id="3" xr3:uid="{09C0FE6A-231E-42D7-BB91-F9CECC367323}" name="Etat" dataDxfId="18">
      <calculatedColumnFormula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calculatedColumnFormula>
    </tableColumn>
    <tableColumn id="11" xr3:uid="{591A703E-D922-4150-9449-8BAF8FF96A84}" name="Catégorie tâche" dataDxfId="17"/>
    <tableColumn id="4" xr3:uid="{69A3FBCC-75B6-4956-898E-D6E6975FA430}" name="Tâches" dataDxfId="16"/>
    <tableColumn id="5" xr3:uid="{9E390BF1-C7B7-4DB0-B7B7-1AC9A273186A}" name="Durée" dataDxfId="15"/>
    <tableColumn id="6" xr3:uid="{5414F743-437F-4A27-BEE6-FE6F16B35A68}" name="U/I" dataDxfId="14"/>
    <tableColumn id="7" xr3:uid="{8108C823-8778-4EC5-9665-5FC77153E571}" name="Date échéance" dataDxfId="13"/>
    <tableColumn id="8" xr3:uid="{39B4E650-47BC-4F76-A366-BA1F3BE5ED31}" name="Date de début" dataDxfId="12"/>
    <tableColumn id="9" xr3:uid="{D14C65A6-D3C1-4FD7-BF63-ACC57A13D532}" name="Date de fin" dataDxfId="11"/>
    <tableColumn id="10" xr3:uid="{B6DBE99B-1534-45CC-A4AA-E07A3E8E29E4}" name="Acteurs" dataDxfId="10" dataCellStyle="Normal 2"/>
    <tableColumn id="12" xr3:uid="{283A4C0A-8276-4D3F-B5CF-926F42CBD711}" name="Documents annexes (si besoin)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94BFDA-D4F0-401C-A32F-9D66E826A504}" name="Tdétails" displayName="Tdétails" ref="B4:H500" totalsRowShown="0" headerRowDxfId="8" dataDxfId="7">
  <autoFilter ref="B4:H500" xr:uid="{5BFBF0D4-3C2F-49B9-90F1-E24A6F41CD26}">
    <filterColumn colId="0">
      <filters>
        <filter val="✔"/>
        <filter val="⚪"/>
        <filter val="🟡"/>
      </filters>
    </filterColumn>
  </autoFilter>
  <tableColumns count="7">
    <tableColumn id="1" xr3:uid="{0484E925-1EC8-4C20-9A6F-2B635FF167B9}" name="Etat" dataDxfId="6">
      <calculatedColumnFormula array="1">IFERROR(IF(INDEX(Tableausource[#All],SMALL(IF(($E$1=Tableausource[Projet])*((Tableausource[Catégorie tâche]="1.H+K")+(Tableausource[Catégorie tâche]="2.K")),ROW(Tableausource[Projet])-13,9^9),ROW(1:1)),COLUMN(Tableausource[Etat])-2)="","",(INDEX(Tableausource[#All],SMALL(IF(($E$1=Tableausource[Projet])*((Tableausource[Catégorie tâche]="1.H+K")+(Tableausource[Catégorie tâche]="2.K")),ROW(Tableausource[Projet])-13,9^9),ROW(1:1)),COLUMN(Tableausource[Etat])-2))),"")</calculatedColumnFormula>
    </tableColumn>
    <tableColumn id="7" xr3:uid="{3BF40917-8BCD-4A57-B654-5A3C130889F7}" name="Échéance" dataDxfId="5">
      <calculatedColumnFormula array="1">IFERROR(IF(INDEX(Tableausource[#All],SMALL(IF(($E$1=Tableausource[Projet])*((Tableausource[Catégorie tâche]="1.H+K")+(Tableausource[Catégorie tâche]="2.K")),ROW(Tableausource[Projet])-13,9^9),ROW(1:1)),COLUMN(Tableausource[Date échéance])-2)="","",(INDEX(Tableausource[#All],SMALL(IF(($E$1=Tableausource[Projet])*((Tableausource[Catégorie tâche]="1.H+K")+(Tableausource[Catégorie tâche]="2.K")),ROW(Tableausource[Projet])-13,9^9),ROW(1:1)),COLUMN(Tableausource[Date échéance])-2))),"")</calculatedColumnFormula>
    </tableColumn>
    <tableColumn id="3" xr3:uid="{807F896C-CA74-410B-8266-235A54D51787}" name="Date de début" dataDxfId="4">
      <calculatedColumnFormula array="1">IFERROR(IF(INDEX(Tableausource[#All],SMALL(IF(($E$1=Tableausource[Projet])*((Tableausource[Catégorie tâche]="1.H+K")+(Tableausource[Catégorie tâche]="2.K")),ROW(Tableausource[Projet])-13,9^9),ROW(1:1)),COLUMN(Tableausource[Date de début])-2)="","",(INDEX(Tableausource[#All],SMALL(IF(($E$1=Tableausource[Projet])*((Tableausource[Catégorie tâche]="1.H+K")+(Tableausource[Catégorie tâche]="2.K")),ROW(Tableausource[Projet])-13,9^9),ROW(1:1)),COLUMN(Tableausource[Date de début])-2))),"")</calculatedColumnFormula>
    </tableColumn>
    <tableColumn id="4" xr3:uid="{1085F91F-C487-4A14-BEB9-EBB7F1A53C95}" name="Date de fin" dataDxfId="3">
      <calculatedColumnFormula array="1">IFERROR(IF(INDEX(Tableausource[#All],SMALL(IF(($E$1=Tableausource[Projet])*((Tableausource[Catégorie tâche]="1.H+K")+(Tableausource[Catégorie tâche]="2.K")),ROW(Tableausource[Projet])-13,9^9),ROW(1:1)),COLUMN(Tableausource[Date de fin])-2)="","",(INDEX(Tableausource[#All],SMALL(IF(($E$1=Tableausource[Projet])*((Tableausource[Catégorie tâche]="1.H+K")+(Tableausource[Catégorie tâche]="2.K")),ROW(Tableausource[Projet])-13,9^9),ROW(1:1)),COLUMN(Tableausource[Date de fin])-2))),"")</calculatedColumnFormula>
    </tableColumn>
    <tableColumn id="5" xr3:uid="{C5BCE02D-3511-4E59-B66C-93498FE6A21D}" name="Catégorie de tâche" dataDxfId="2">
      <calculatedColumnFormula array="1">IFERROR(IF(INDEX(Tableausource[#All],SMALL(IF(($E$1=Tableausource[Projet])*((Tableausource[Catégorie tâche]="1.H+K")+(Tableausource[Catégorie tâche]="2.K")),ROW(Tableausource[Projet])-13,9^9),ROW(1:1)),COLUMN(Tableausource[Catégorie tâche])-2)="","",(INDEX(Tableausource[#All],SMALL(IF(($E$1=Tableausource[Projet])*((Tableausource[Catégorie tâche]="1.H+K")+(Tableausource[Catégorie tâche]="2.K")),ROW(Tableausource[Projet])-13,9^9),ROW(1:1)),COLUMN(Tableausource[Catégorie tâche])-2))),"")</calculatedColumnFormula>
    </tableColumn>
    <tableColumn id="2" xr3:uid="{56EE3C7C-0497-4EAA-9371-0DDB7A40A95E}" name="TÂCHES" dataDxfId="1">
      <calculatedColumnFormula array="1">IFERROR(INDEX(Tableausource[#All],SMALL(IF(($E$1=Tableausource[Projet])*((Tableausource[Catégorie tâche]="1.H+K")+(Tableausource[Catégorie tâche]="2.K")),ROW(Tableausource[Projet])-13,9^9),ROW(1:1)),COLUMN(Tableausource[Tâches])-2),"")</calculatedColumnFormula>
    </tableColumn>
    <tableColumn id="6" xr3:uid="{BA2466D6-37C2-46FD-81CD-5520062D8807}" name="Acteurs" dataDxfId="0">
      <calculatedColumnFormula array="1">IFERROR(IF(INDEX(Tableausource[#All],SMALL(IF(($E$1=Tableausource[Projet])*((Tableausource[Catégorie tâche]="1.H+K")+(Tableausource[Catégorie tâche]="2.K")),ROW(Tableausource[Projet])-13,9^9),ROW(1:1)),COLUMN(Tableausource[Acteurs])-2)="","",(INDEX(Tableausource[#All],SMALL(IF(($E$1=Tableausource[Projet])*((Tableausource[Catégorie tâche]="1.H+K")+(Tableausource[Catégorie tâche]="2.K")),ROW(Tableausource[Projet])-13,9^9),ROW(1:1)),COLUMN(Tableausource[Acteurs])-2))),"")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F789-CC12-42E8-B572-95234B31CA5A}">
  <sheetPr codeName="Feuil1"/>
  <dimension ref="A1:AT1000"/>
  <sheetViews>
    <sheetView showGridLines="0" tabSelected="1" zoomScaleNormal="100" workbookViewId="0">
      <selection activeCell="A22" sqref="A21:A22"/>
    </sheetView>
  </sheetViews>
  <sheetFormatPr baseColWidth="10" defaultColWidth="9.140625" defaultRowHeight="18" customHeight="1" x14ac:dyDescent="0.25"/>
  <cols>
    <col min="1" max="1" width="19.42578125" style="5" customWidth="1"/>
    <col min="2" max="2" width="2.5703125" style="10" customWidth="1"/>
    <col min="3" max="3" width="17.140625" style="5" bestFit="1" customWidth="1"/>
    <col min="4" max="4" width="11.140625" style="5" bestFit="1" customWidth="1"/>
    <col min="5" max="5" width="10.42578125" style="39" bestFit="1" customWidth="1"/>
    <col min="6" max="6" width="12.85546875" style="39" customWidth="1"/>
    <col min="7" max="7" width="10.7109375" style="39" customWidth="1"/>
    <col min="8" max="8" width="72.85546875" style="68" customWidth="1"/>
    <col min="9" max="9" width="10.85546875" style="39" customWidth="1"/>
    <col min="10" max="10" width="13" style="68" customWidth="1"/>
    <col min="11" max="11" width="12" style="39" bestFit="1" customWidth="1"/>
    <col min="12" max="12" width="11.42578125" style="36" customWidth="1"/>
    <col min="13" max="13" width="13" style="38" bestFit="1" customWidth="1"/>
    <col min="14" max="14" width="22.140625" style="38" customWidth="1"/>
    <col min="15" max="15" width="22.140625" style="84" bestFit="1" customWidth="1"/>
    <col min="16" max="17" width="4.42578125" style="38" customWidth="1"/>
    <col min="18" max="19" width="4.42578125" style="36" customWidth="1"/>
    <col min="20" max="20" width="5.5703125" style="36" customWidth="1"/>
    <col min="21" max="42" width="4.42578125" style="36" customWidth="1"/>
    <col min="43" max="43" width="3.5703125" style="37" customWidth="1"/>
    <col min="44" max="44" width="16.5703125" style="35" customWidth="1"/>
    <col min="45" max="45" width="8.5703125" style="35" customWidth="1"/>
    <col min="46" max="16384" width="9.140625" style="5"/>
  </cols>
  <sheetData>
    <row r="1" spans="1:46" ht="18" customHeight="1" x14ac:dyDescent="0.25">
      <c r="A1" s="5" t="s">
        <v>7</v>
      </c>
      <c r="B1" s="9"/>
      <c r="C1" s="6">
        <v>45292</v>
      </c>
      <c r="D1" s="7"/>
      <c r="E1" s="8"/>
      <c r="F1" s="8"/>
      <c r="G1" s="8"/>
      <c r="H1" s="59"/>
      <c r="I1" s="8"/>
      <c r="J1" s="59"/>
      <c r="K1" s="8"/>
      <c r="L1" s="9"/>
      <c r="M1" s="9"/>
      <c r="N1" s="9"/>
      <c r="O1" s="81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11"/>
      <c r="AR1" s="12"/>
      <c r="AS1" s="12"/>
    </row>
    <row r="2" spans="1:46" s="20" customFormat="1" ht="24.95" customHeight="1" x14ac:dyDescent="0.4">
      <c r="A2" s="85"/>
      <c r="B2" s="10"/>
      <c r="C2" s="13"/>
      <c r="D2" s="13"/>
      <c r="E2" s="14"/>
      <c r="F2" s="13"/>
      <c r="G2" s="13"/>
      <c r="H2" s="60"/>
      <c r="I2" s="13"/>
      <c r="J2" s="60"/>
      <c r="K2" s="14"/>
      <c r="L2" s="14"/>
      <c r="M2" s="14"/>
      <c r="N2" s="13"/>
      <c r="O2" s="82"/>
      <c r="P2" s="47"/>
      <c r="Q2" s="69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6"/>
      <c r="AG2" s="16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8"/>
      <c r="AS2" s="19"/>
    </row>
    <row r="3" spans="1:46" s="7" customFormat="1" ht="36" customHeight="1" x14ac:dyDescent="0.25">
      <c r="A3" s="85"/>
      <c r="B3" s="10"/>
      <c r="D3" s="88" t="s">
        <v>8</v>
      </c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70"/>
      <c r="Q3" s="70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11"/>
    </row>
    <row r="4" spans="1:46" ht="25.5" customHeight="1" x14ac:dyDescent="0.4">
      <c r="A4" s="7"/>
      <c r="C4" s="22"/>
      <c r="D4" s="22"/>
      <c r="E4" s="10"/>
      <c r="F4" s="23" t="s">
        <v>9</v>
      </c>
      <c r="G4" s="23"/>
      <c r="H4" s="73">
        <f ca="1">DATE(YEAR(C1),1,1)+(F5-1)*7-WEEKDAY(DATE(YEAR(C1),1,1),2)+1</f>
        <v>45586</v>
      </c>
      <c r="I4" s="10"/>
      <c r="J4" s="61"/>
      <c r="K4" s="10"/>
      <c r="L4" s="14"/>
      <c r="M4" s="10"/>
      <c r="N4" s="10"/>
      <c r="O4" s="61"/>
      <c r="P4" s="10"/>
      <c r="Q4" s="10"/>
      <c r="R4" s="24"/>
      <c r="S4" s="24"/>
      <c r="T4" s="86"/>
      <c r="U4" s="86"/>
      <c r="V4" s="86"/>
      <c r="W4" s="86"/>
      <c r="X4" s="86"/>
      <c r="Y4" s="87"/>
      <c r="Z4" s="87"/>
      <c r="AA4" s="87"/>
      <c r="AB4" s="87"/>
      <c r="AC4" s="87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5"/>
      <c r="AR4" s="12"/>
      <c r="AS4" s="12"/>
    </row>
    <row r="5" spans="1:46" ht="18" customHeight="1" thickBot="1" x14ac:dyDescent="0.45">
      <c r="A5" s="7"/>
      <c r="C5" s="22"/>
      <c r="D5" s="22"/>
      <c r="E5" s="10"/>
      <c r="F5" s="72">
        <f ca="1">WEEKNUM(TODAY())</f>
        <v>43</v>
      </c>
      <c r="G5" s="10"/>
      <c r="H5" s="61"/>
      <c r="I5" s="10"/>
      <c r="J5" s="61"/>
      <c r="K5" s="10"/>
      <c r="L5" s="14"/>
      <c r="M5" s="10"/>
      <c r="N5" s="10"/>
      <c r="O5" s="61"/>
      <c r="P5" s="10"/>
      <c r="Q5" s="10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24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25"/>
      <c r="AR5" s="12"/>
      <c r="AS5" s="12"/>
    </row>
    <row r="6" spans="1:46" s="30" customFormat="1" ht="30" customHeight="1" thickBot="1" x14ac:dyDescent="0.45">
      <c r="A6" s="26"/>
      <c r="B6" s="10"/>
      <c r="C6" s="27"/>
      <c r="D6" s="27"/>
      <c r="E6" s="10"/>
      <c r="F6" s="10"/>
      <c r="G6" s="10"/>
      <c r="H6" s="62" t="s">
        <v>10</v>
      </c>
      <c r="I6" s="10"/>
      <c r="J6" s="61"/>
      <c r="K6" s="10"/>
      <c r="L6" s="14"/>
      <c r="M6" s="10"/>
      <c r="N6" s="10"/>
      <c r="O6" s="61"/>
      <c r="P6" s="10"/>
      <c r="Q6" s="10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24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28"/>
      <c r="AR6" s="29"/>
      <c r="AS6" s="29"/>
    </row>
    <row r="7" spans="1:46" s="33" customFormat="1" ht="20.100000000000001" customHeight="1" x14ac:dyDescent="0.4">
      <c r="A7" s="12"/>
      <c r="B7" s="10"/>
      <c r="C7" s="31"/>
      <c r="D7" s="31"/>
      <c r="E7" s="10"/>
      <c r="F7" s="10"/>
      <c r="G7" s="10"/>
      <c r="H7" s="63"/>
      <c r="I7" s="10"/>
      <c r="J7" s="61"/>
      <c r="K7" s="10"/>
      <c r="L7" s="14"/>
      <c r="M7" s="10"/>
      <c r="N7" s="10"/>
      <c r="O7" s="61"/>
      <c r="P7" s="10"/>
      <c r="Q7" s="10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32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25"/>
      <c r="AR7" s="12"/>
      <c r="AS7" s="12"/>
    </row>
    <row r="8" spans="1:46" ht="18" customHeight="1" x14ac:dyDescent="0.4">
      <c r="A8" s="7"/>
      <c r="C8" s="22"/>
      <c r="D8" s="22"/>
      <c r="E8" s="10"/>
      <c r="F8" s="10"/>
      <c r="G8" s="10"/>
      <c r="H8" s="64"/>
      <c r="I8" s="10"/>
      <c r="J8" s="61"/>
      <c r="K8" s="10"/>
      <c r="L8" s="14"/>
      <c r="M8" s="10"/>
      <c r="N8" s="10"/>
      <c r="O8" s="61"/>
      <c r="P8" s="10"/>
      <c r="Q8" s="10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34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25"/>
      <c r="AR8" s="12"/>
      <c r="AS8" s="12"/>
    </row>
    <row r="9" spans="1:46" ht="18" customHeight="1" x14ac:dyDescent="0.4">
      <c r="A9" s="7"/>
      <c r="C9" s="22"/>
      <c r="D9" s="22"/>
      <c r="E9" s="10"/>
      <c r="F9" s="10"/>
      <c r="G9" s="10"/>
      <c r="H9" s="64"/>
      <c r="I9" s="10"/>
      <c r="J9" s="61"/>
      <c r="K9" s="10"/>
      <c r="L9" s="14"/>
      <c r="M9" s="10"/>
      <c r="N9" s="10"/>
      <c r="O9" s="61"/>
      <c r="P9" s="10"/>
      <c r="Q9" s="10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34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25"/>
      <c r="AR9" s="12"/>
      <c r="AS9" s="12"/>
    </row>
    <row r="10" spans="1:46" ht="18" customHeight="1" x14ac:dyDescent="0.4">
      <c r="A10" s="7"/>
      <c r="C10" s="22"/>
      <c r="D10" s="22"/>
      <c r="E10" s="10"/>
      <c r="F10" s="10"/>
      <c r="G10" s="10"/>
      <c r="H10" s="64"/>
      <c r="I10" s="10"/>
      <c r="J10" s="61"/>
      <c r="K10" s="10"/>
      <c r="L10" s="14"/>
      <c r="M10" s="10"/>
      <c r="N10" s="10"/>
      <c r="O10" s="61"/>
      <c r="P10" s="10"/>
      <c r="Q10" s="10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34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25"/>
      <c r="AR10" s="12"/>
      <c r="AS10" s="12"/>
    </row>
    <row r="11" spans="1:46" ht="18" customHeight="1" x14ac:dyDescent="0.4">
      <c r="A11" s="7"/>
      <c r="C11" s="22"/>
      <c r="D11" s="22"/>
      <c r="E11" s="10"/>
      <c r="F11" s="10"/>
      <c r="G11" s="10"/>
      <c r="H11" s="64"/>
      <c r="I11" s="10"/>
      <c r="J11" s="61"/>
      <c r="K11" s="10"/>
      <c r="L11" s="14"/>
      <c r="M11" s="10"/>
      <c r="N11" s="10"/>
      <c r="O11" s="61"/>
      <c r="P11" s="10"/>
      <c r="Q11" s="10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34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25"/>
      <c r="AR11" s="12"/>
      <c r="AS11" s="12"/>
    </row>
    <row r="12" spans="1:46" ht="18" customHeight="1" thickBot="1" x14ac:dyDescent="0.45">
      <c r="A12" s="7"/>
      <c r="C12" s="22"/>
      <c r="D12" s="22"/>
      <c r="E12" s="10"/>
      <c r="F12" s="10"/>
      <c r="G12" s="10"/>
      <c r="H12" s="65"/>
      <c r="I12" s="10"/>
      <c r="J12" s="61"/>
      <c r="K12" s="10"/>
      <c r="L12" s="14"/>
      <c r="M12" s="10"/>
      <c r="N12" s="10"/>
      <c r="O12" s="61"/>
      <c r="P12" s="10"/>
      <c r="Q12" s="10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34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25"/>
      <c r="AR12" s="12"/>
      <c r="AS12" s="12"/>
    </row>
    <row r="13" spans="1:46" ht="18" customHeight="1" x14ac:dyDescent="0.4">
      <c r="A13" s="7"/>
      <c r="C13" s="22"/>
      <c r="D13" s="22"/>
      <c r="E13" s="10"/>
      <c r="F13" s="10"/>
      <c r="G13" s="10"/>
      <c r="H13" s="66"/>
      <c r="I13" s="31"/>
      <c r="J13" s="66"/>
      <c r="K13" s="79"/>
      <c r="L13" s="14"/>
      <c r="M13" s="79"/>
      <c r="N13" s="31"/>
      <c r="O13" s="66"/>
      <c r="P13" s="31"/>
      <c r="Q13" s="10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9"/>
      <c r="AO13" s="25"/>
      <c r="AP13" s="25"/>
      <c r="AQ13" s="25"/>
      <c r="AR13" s="12"/>
      <c r="AS13" s="12"/>
    </row>
    <row r="14" spans="1:46" ht="31.5" x14ac:dyDescent="0.25">
      <c r="A14" s="7"/>
      <c r="C14" s="74" t="s">
        <v>11</v>
      </c>
      <c r="D14" s="74" t="s">
        <v>19</v>
      </c>
      <c r="E14" s="75" t="s">
        <v>12</v>
      </c>
      <c r="F14" s="75" t="s">
        <v>4</v>
      </c>
      <c r="G14" s="76" t="s">
        <v>13</v>
      </c>
      <c r="H14" s="77" t="s">
        <v>14</v>
      </c>
      <c r="I14" s="74" t="s">
        <v>15</v>
      </c>
      <c r="J14" s="77" t="s">
        <v>16</v>
      </c>
      <c r="K14" s="76" t="s">
        <v>21</v>
      </c>
      <c r="L14" s="76" t="s">
        <v>2</v>
      </c>
      <c r="M14" s="76" t="s">
        <v>3</v>
      </c>
      <c r="N14" s="74" t="s">
        <v>0</v>
      </c>
      <c r="O14" s="83" t="s">
        <v>20</v>
      </c>
      <c r="P14" s="31"/>
      <c r="Q14" s="31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9"/>
      <c r="AP14" s="25"/>
      <c r="AQ14" s="25"/>
      <c r="AR14" s="25"/>
      <c r="AS14" s="12"/>
      <c r="AT14" s="12"/>
    </row>
    <row r="15" spans="1:46" ht="18.75" x14ac:dyDescent="0.25">
      <c r="A15" s="7"/>
      <c r="C15" s="48"/>
      <c r="D1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5" s="49"/>
      <c r="F15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5" s="52"/>
      <c r="H15" s="67"/>
      <c r="I15" s="53"/>
      <c r="J15" s="78"/>
      <c r="K15" s="51"/>
      <c r="L15" s="51"/>
      <c r="M15" s="51"/>
      <c r="N15" s="54"/>
      <c r="O15" s="78"/>
      <c r="P15" s="31"/>
      <c r="Q15" s="31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9"/>
      <c r="AP15" s="25"/>
      <c r="AQ15" s="25"/>
      <c r="AR15" s="25"/>
      <c r="AS15" s="12"/>
      <c r="AT15" s="12"/>
    </row>
    <row r="16" spans="1:46" ht="18.75" x14ac:dyDescent="0.25">
      <c r="A16" s="7"/>
      <c r="C16" s="48"/>
      <c r="D1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6" s="49"/>
      <c r="F16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6" s="52"/>
      <c r="H16" s="67"/>
      <c r="I16" s="53"/>
      <c r="J16" s="78"/>
      <c r="K16" s="51"/>
      <c r="L16" s="51"/>
      <c r="M16" s="51"/>
      <c r="N16" s="54"/>
      <c r="O16" s="78"/>
      <c r="P16" s="31"/>
      <c r="Q16" s="31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9"/>
      <c r="AO16" s="25"/>
      <c r="AP16" s="25"/>
      <c r="AQ16" s="25"/>
      <c r="AR16" s="12"/>
      <c r="AS16" s="12"/>
    </row>
    <row r="17" spans="1:45" ht="18.75" x14ac:dyDescent="0.25">
      <c r="A17" s="7"/>
      <c r="C17" s="48"/>
      <c r="D1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7" s="49"/>
      <c r="F17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7" s="52"/>
      <c r="H17" s="67"/>
      <c r="I17" s="53"/>
      <c r="J17" s="78"/>
      <c r="K17" s="51"/>
      <c r="L17" s="51"/>
      <c r="M17" s="51"/>
      <c r="N17" s="54"/>
      <c r="O17" s="78"/>
      <c r="P17" s="31"/>
      <c r="Q17" s="31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9"/>
      <c r="AO17" s="25"/>
      <c r="AP17" s="25"/>
      <c r="AQ17" s="25"/>
      <c r="AR17" s="12"/>
      <c r="AS17" s="12"/>
    </row>
    <row r="18" spans="1:45" ht="18.75" x14ac:dyDescent="0.25">
      <c r="A18" s="7"/>
      <c r="C18" s="48"/>
      <c r="D1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8" s="49"/>
      <c r="F18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8" s="52"/>
      <c r="H18" s="67"/>
      <c r="I18" s="53"/>
      <c r="J18" s="78"/>
      <c r="K18" s="51"/>
      <c r="L18" s="51"/>
      <c r="M18" s="51"/>
      <c r="N18" s="54"/>
      <c r="O18" s="78"/>
      <c r="P18" s="71"/>
      <c r="Q18" s="10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12"/>
      <c r="AS18" s="12"/>
    </row>
    <row r="19" spans="1:45" ht="18.75" x14ac:dyDescent="0.25">
      <c r="A19" s="7"/>
      <c r="C19" s="48"/>
      <c r="D1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9" s="49"/>
      <c r="F19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9" s="52"/>
      <c r="H19" s="67"/>
      <c r="I19" s="53"/>
      <c r="J19" s="78"/>
      <c r="K19" s="51"/>
      <c r="L19" s="51"/>
      <c r="M19" s="51"/>
      <c r="N19" s="54"/>
      <c r="O19" s="78"/>
      <c r="P19" s="10"/>
      <c r="Q19" s="10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12"/>
      <c r="AS19" s="12"/>
    </row>
    <row r="20" spans="1:45" s="12" customFormat="1" ht="15.75" x14ac:dyDescent="0.25">
      <c r="B20" s="10"/>
      <c r="C20" s="48"/>
      <c r="D2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0" s="49"/>
      <c r="F20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0" s="52"/>
      <c r="H20" s="67"/>
      <c r="I20" s="53"/>
      <c r="J20" s="78"/>
      <c r="K20" s="51"/>
      <c r="L20" s="51"/>
      <c r="M20" s="51"/>
      <c r="N20" s="54"/>
      <c r="O20" s="78"/>
      <c r="P20" s="10"/>
      <c r="Q20" s="10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</row>
    <row r="21" spans="1:45" ht="18.75" x14ac:dyDescent="0.25">
      <c r="A21" s="7"/>
      <c r="C21" s="48"/>
      <c r="D2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1" s="49"/>
      <c r="F21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1" s="52"/>
      <c r="H21" s="67"/>
      <c r="I21" s="53"/>
      <c r="J21" s="78"/>
      <c r="K21" s="51"/>
      <c r="L21" s="51"/>
      <c r="M21" s="51"/>
      <c r="N21" s="54"/>
      <c r="O21" s="78"/>
      <c r="P21" s="10"/>
      <c r="Q21" s="10"/>
      <c r="R21" s="9"/>
      <c r="S21" s="9"/>
      <c r="T21" s="9"/>
      <c r="U21" s="9"/>
      <c r="V21" s="25"/>
      <c r="W21" s="9"/>
      <c r="X21" s="9"/>
      <c r="Y21" s="9"/>
      <c r="Z21" s="9"/>
      <c r="AA21" s="9"/>
      <c r="AB21" s="9"/>
      <c r="AC21" s="9"/>
      <c r="AD21" s="9"/>
      <c r="AE21" s="9"/>
      <c r="AF21" s="25"/>
      <c r="AG21" s="9"/>
      <c r="AH21" s="9"/>
      <c r="AI21" s="9"/>
      <c r="AJ21" s="9"/>
      <c r="AK21" s="9"/>
      <c r="AL21" s="9"/>
      <c r="AM21" s="9"/>
      <c r="AN21" s="9"/>
      <c r="AO21" s="9"/>
      <c r="AP21" s="25"/>
      <c r="AQ21" s="9"/>
      <c r="AR21" s="12"/>
    </row>
    <row r="22" spans="1:45" ht="18.75" x14ac:dyDescent="0.25">
      <c r="A22" s="7"/>
      <c r="C22" s="48"/>
      <c r="D2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2" s="49"/>
      <c r="F22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2" s="52"/>
      <c r="H22" s="67"/>
      <c r="I22" s="53"/>
      <c r="J22" s="78"/>
      <c r="K22" s="51"/>
      <c r="L22" s="51"/>
      <c r="M22" s="51"/>
      <c r="N22" s="54"/>
      <c r="O22" s="78"/>
      <c r="P22" s="31"/>
      <c r="Q22" s="31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11"/>
      <c r="AR22" s="12"/>
    </row>
    <row r="23" spans="1:45" ht="18.75" x14ac:dyDescent="0.25">
      <c r="C23" s="48"/>
      <c r="D2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3" s="49"/>
      <c r="F23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3" s="52"/>
      <c r="H23" s="67"/>
      <c r="I23" s="53"/>
      <c r="J23" s="78"/>
      <c r="K23" s="51"/>
      <c r="L23" s="51"/>
      <c r="M23" s="51"/>
      <c r="N23" s="54"/>
      <c r="O23" s="78"/>
    </row>
    <row r="24" spans="1:45" ht="18.75" x14ac:dyDescent="0.25">
      <c r="C24" s="48"/>
      <c r="D2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4" s="49"/>
      <c r="F24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4" s="52"/>
      <c r="H24" s="67"/>
      <c r="I24" s="53"/>
      <c r="J24" s="78"/>
      <c r="K24" s="51"/>
      <c r="L24" s="51"/>
      <c r="M24" s="51"/>
      <c r="N24" s="54"/>
      <c r="O24" s="78"/>
    </row>
    <row r="25" spans="1:45" ht="18.75" x14ac:dyDescent="0.25">
      <c r="C25" s="48"/>
      <c r="D2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5" s="49"/>
      <c r="F25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5" s="52"/>
      <c r="H25" s="67"/>
      <c r="I25" s="53"/>
      <c r="J25" s="78"/>
      <c r="K25" s="51"/>
      <c r="L25" s="51"/>
      <c r="M25" s="51"/>
      <c r="N25" s="54"/>
      <c r="O25" s="78"/>
      <c r="AA25" s="9"/>
      <c r="AB25" s="9"/>
      <c r="AC25" s="9"/>
      <c r="AD25" s="9"/>
      <c r="AE25" s="9"/>
      <c r="AF25" s="9"/>
      <c r="AG25" s="9"/>
      <c r="AH25" s="9"/>
      <c r="AI25" s="9"/>
      <c r="AJ25" s="9"/>
    </row>
    <row r="26" spans="1:45" ht="18.75" x14ac:dyDescent="0.25">
      <c r="C26" s="48"/>
      <c r="D2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6" s="49"/>
      <c r="F26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6" s="52"/>
      <c r="H26" s="67"/>
      <c r="I26" s="53"/>
      <c r="J26" s="78"/>
      <c r="K26" s="51"/>
      <c r="L26" s="51"/>
      <c r="M26" s="51"/>
      <c r="N26" s="54"/>
      <c r="O26" s="78"/>
      <c r="AA26" s="9"/>
      <c r="AB26" s="9"/>
      <c r="AC26" s="9"/>
      <c r="AD26" s="9"/>
      <c r="AE26" s="9"/>
      <c r="AF26" s="9"/>
      <c r="AG26" s="9"/>
      <c r="AH26" s="9"/>
      <c r="AI26" s="9"/>
      <c r="AJ26" s="9"/>
    </row>
    <row r="27" spans="1:45" ht="18.75" x14ac:dyDescent="0.25">
      <c r="C27" s="48"/>
      <c r="D2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7" s="49"/>
      <c r="F27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7" s="52"/>
      <c r="H27" s="67"/>
      <c r="I27" s="53"/>
      <c r="J27" s="78"/>
      <c r="K27" s="51"/>
      <c r="L27" s="51"/>
      <c r="M27" s="51"/>
      <c r="N27" s="54"/>
      <c r="O27" s="80"/>
      <c r="AA27" s="9"/>
      <c r="AB27" s="9"/>
      <c r="AC27" s="9"/>
      <c r="AD27" s="9"/>
      <c r="AE27" s="9"/>
      <c r="AF27" s="9"/>
      <c r="AG27" s="9"/>
      <c r="AH27" s="9"/>
      <c r="AI27" s="9"/>
      <c r="AJ27" s="9"/>
    </row>
    <row r="28" spans="1:45" ht="18.75" x14ac:dyDescent="0.25">
      <c r="C28" s="48"/>
      <c r="D2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8" s="49"/>
      <c r="F28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8" s="52"/>
      <c r="H28" s="67"/>
      <c r="I28" s="53"/>
      <c r="J28" s="78"/>
      <c r="K28" s="51"/>
      <c r="L28" s="51"/>
      <c r="M28" s="51"/>
      <c r="N28" s="54"/>
      <c r="O28" s="78"/>
      <c r="AA28" s="25"/>
      <c r="AB28" s="9"/>
      <c r="AC28" s="9"/>
      <c r="AD28" s="9"/>
      <c r="AE28" s="9"/>
      <c r="AF28" s="9"/>
      <c r="AG28" s="9"/>
      <c r="AH28" s="9"/>
      <c r="AI28" s="9"/>
      <c r="AJ28" s="9"/>
    </row>
    <row r="29" spans="1:45" ht="18.75" x14ac:dyDescent="0.25">
      <c r="C29" s="48"/>
      <c r="D2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9" s="49"/>
      <c r="F29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9" s="52"/>
      <c r="H29" s="67"/>
      <c r="I29" s="53"/>
      <c r="J29" s="78"/>
      <c r="K29" s="51"/>
      <c r="L29" s="51"/>
      <c r="M29" s="51"/>
      <c r="N29" s="54"/>
      <c r="O29" s="78"/>
      <c r="AA29" s="25"/>
      <c r="AB29" s="25"/>
      <c r="AC29" s="25"/>
      <c r="AD29" s="25"/>
      <c r="AE29" s="25"/>
      <c r="AF29" s="25"/>
      <c r="AG29" s="25"/>
      <c r="AH29" s="25"/>
      <c r="AI29" s="25"/>
      <c r="AJ29" s="25"/>
    </row>
    <row r="30" spans="1:45" ht="18" customHeight="1" x14ac:dyDescent="0.25">
      <c r="C30" s="48"/>
      <c r="D3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0" s="49"/>
      <c r="F30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0" s="52"/>
      <c r="H30" s="67"/>
      <c r="I30" s="53"/>
      <c r="J30" s="78"/>
      <c r="K30" s="51"/>
      <c r="L30" s="51"/>
      <c r="M30" s="51"/>
      <c r="N30" s="54"/>
      <c r="O30" s="78"/>
    </row>
    <row r="31" spans="1:45" ht="18.75" x14ac:dyDescent="0.25">
      <c r="C31" s="48"/>
      <c r="D3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1" s="49"/>
      <c r="F31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1" s="52"/>
      <c r="H31" s="67"/>
      <c r="I31" s="53"/>
      <c r="J31" s="78"/>
      <c r="K31" s="51"/>
      <c r="L31" s="51"/>
      <c r="M31" s="51"/>
      <c r="N31" s="54"/>
      <c r="O31" s="78"/>
    </row>
    <row r="32" spans="1:45" ht="18.75" x14ac:dyDescent="0.25">
      <c r="C32" s="48"/>
      <c r="D3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2" s="49"/>
      <c r="F32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2" s="52"/>
      <c r="H32" s="67"/>
      <c r="I32" s="53"/>
      <c r="J32" s="78"/>
      <c r="K32" s="51"/>
      <c r="L32" s="51"/>
      <c r="M32" s="51"/>
      <c r="N32" s="54"/>
      <c r="O32" s="78"/>
    </row>
    <row r="33" spans="3:15" ht="18.75" x14ac:dyDescent="0.25">
      <c r="C33" s="48"/>
      <c r="D3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3" s="49"/>
      <c r="F33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3" s="52"/>
      <c r="H33" s="67"/>
      <c r="I33" s="53"/>
      <c r="J33" s="78"/>
      <c r="K33" s="51"/>
      <c r="L33" s="51"/>
      <c r="M33" s="51"/>
      <c r="N33" s="54"/>
      <c r="O33" s="78"/>
    </row>
    <row r="34" spans="3:15" ht="18" customHeight="1" x14ac:dyDescent="0.25">
      <c r="C34" s="48"/>
      <c r="D3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4" s="49"/>
      <c r="F34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4" s="52"/>
      <c r="H34" s="67"/>
      <c r="I34" s="53"/>
      <c r="J34" s="78"/>
      <c r="K34" s="51"/>
      <c r="L34" s="51"/>
      <c r="M34" s="51"/>
      <c r="N34" s="54"/>
      <c r="O34" s="78"/>
    </row>
    <row r="35" spans="3:15" ht="18" customHeight="1" x14ac:dyDescent="0.25">
      <c r="C35" s="48"/>
      <c r="D3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5" s="49"/>
      <c r="F35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5" s="52"/>
      <c r="H35" s="67"/>
      <c r="I35" s="53"/>
      <c r="J35" s="78"/>
      <c r="K35" s="51"/>
      <c r="L35" s="51"/>
      <c r="M35" s="51"/>
      <c r="N35" s="54"/>
      <c r="O35" s="78"/>
    </row>
    <row r="36" spans="3:15" ht="18" customHeight="1" x14ac:dyDescent="0.25">
      <c r="C36" s="48"/>
      <c r="D3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6" s="49"/>
      <c r="F36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6" s="52"/>
      <c r="H36" s="67"/>
      <c r="I36" s="53"/>
      <c r="J36" s="78"/>
      <c r="K36" s="51"/>
      <c r="L36" s="51"/>
      <c r="M36" s="51"/>
      <c r="N36" s="54"/>
      <c r="O36" s="78"/>
    </row>
    <row r="37" spans="3:15" ht="18" customHeight="1" x14ac:dyDescent="0.25">
      <c r="C37" s="48"/>
      <c r="D3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7" s="49"/>
      <c r="F37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7" s="52"/>
      <c r="H37" s="67"/>
      <c r="I37" s="53"/>
      <c r="J37" s="78"/>
      <c r="K37" s="51"/>
      <c r="L37" s="51"/>
      <c r="M37" s="51"/>
      <c r="N37" s="54"/>
      <c r="O37" s="78"/>
    </row>
    <row r="38" spans="3:15" ht="18" customHeight="1" x14ac:dyDescent="0.25">
      <c r="C38" s="48"/>
      <c r="D3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8" s="49"/>
      <c r="F38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8" s="52"/>
      <c r="H38" s="67"/>
      <c r="I38" s="53"/>
      <c r="J38" s="78"/>
      <c r="K38" s="51"/>
      <c r="L38" s="51"/>
      <c r="M38" s="51"/>
      <c r="N38" s="54"/>
      <c r="O38" s="78"/>
    </row>
    <row r="39" spans="3:15" ht="18" customHeight="1" x14ac:dyDescent="0.25">
      <c r="C39" s="48"/>
      <c r="D3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9" s="49"/>
      <c r="F39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9" s="52"/>
      <c r="H39" s="67"/>
      <c r="I39" s="53"/>
      <c r="J39" s="78"/>
      <c r="K39" s="51"/>
      <c r="L39" s="51"/>
      <c r="M39" s="51"/>
      <c r="N39" s="54"/>
      <c r="O39" s="78"/>
    </row>
    <row r="40" spans="3:15" ht="18" customHeight="1" x14ac:dyDescent="0.25">
      <c r="C40" s="48"/>
      <c r="D4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0" s="49"/>
      <c r="F40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0" s="52"/>
      <c r="H40" s="67"/>
      <c r="I40" s="53"/>
      <c r="J40" s="78"/>
      <c r="K40" s="51"/>
      <c r="L40" s="51"/>
      <c r="M40" s="51"/>
      <c r="N40" s="54"/>
      <c r="O40" s="78"/>
    </row>
    <row r="41" spans="3:15" ht="18" customHeight="1" x14ac:dyDescent="0.25">
      <c r="C41" s="48"/>
      <c r="D4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1" s="49"/>
      <c r="F41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1" s="52"/>
      <c r="H41" s="67"/>
      <c r="I41" s="53"/>
      <c r="J41" s="78"/>
      <c r="K41" s="51"/>
      <c r="L41" s="51"/>
      <c r="M41" s="51"/>
      <c r="N41" s="54"/>
      <c r="O41" s="78"/>
    </row>
    <row r="42" spans="3:15" ht="18" customHeight="1" x14ac:dyDescent="0.25">
      <c r="C42" s="48"/>
      <c r="D4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2" s="49"/>
      <c r="F42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2" s="52"/>
      <c r="H42" s="67"/>
      <c r="I42" s="53"/>
      <c r="J42" s="78"/>
      <c r="K42" s="51"/>
      <c r="L42" s="51"/>
      <c r="M42" s="51"/>
      <c r="N42" s="54"/>
      <c r="O42" s="78"/>
    </row>
    <row r="43" spans="3:15" ht="18" customHeight="1" x14ac:dyDescent="0.25">
      <c r="C43" s="48"/>
      <c r="D4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3" s="49"/>
      <c r="F43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3" s="52"/>
      <c r="H43" s="67"/>
      <c r="I43" s="53"/>
      <c r="J43" s="78"/>
      <c r="K43" s="51"/>
      <c r="L43" s="51"/>
      <c r="M43" s="51"/>
      <c r="N43" s="54"/>
      <c r="O43" s="78"/>
    </row>
    <row r="44" spans="3:15" ht="18" customHeight="1" x14ac:dyDescent="0.25">
      <c r="C44" s="48"/>
      <c r="D4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4" s="49"/>
      <c r="F44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4" s="52"/>
      <c r="H44" s="67"/>
      <c r="I44" s="53"/>
      <c r="J44" s="78"/>
      <c r="K44" s="51"/>
      <c r="L44" s="51"/>
      <c r="M44" s="51"/>
      <c r="N44" s="54"/>
      <c r="O44" s="78"/>
    </row>
    <row r="45" spans="3:15" ht="18" customHeight="1" x14ac:dyDescent="0.25">
      <c r="C45" s="48"/>
      <c r="D4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5" s="49"/>
      <c r="F45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5" s="52"/>
      <c r="H45" s="67"/>
      <c r="I45" s="53"/>
      <c r="J45" s="78"/>
      <c r="K45" s="51"/>
      <c r="L45" s="51"/>
      <c r="M45" s="51"/>
      <c r="N45" s="54"/>
      <c r="O45" s="78"/>
    </row>
    <row r="46" spans="3:15" ht="18" customHeight="1" x14ac:dyDescent="0.25">
      <c r="C46" s="48"/>
      <c r="D4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6" s="49"/>
      <c r="F46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6" s="52"/>
      <c r="H46" s="67"/>
      <c r="I46" s="53"/>
      <c r="J46" s="78"/>
      <c r="K46" s="51"/>
      <c r="L46" s="51"/>
      <c r="M46" s="51"/>
      <c r="N46" s="54"/>
      <c r="O46" s="78"/>
    </row>
    <row r="47" spans="3:15" ht="18" customHeight="1" x14ac:dyDescent="0.25">
      <c r="C47" s="48"/>
      <c r="D4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7" s="49"/>
      <c r="F47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7" s="52"/>
      <c r="H47" s="67"/>
      <c r="I47" s="53"/>
      <c r="J47" s="78"/>
      <c r="K47" s="51"/>
      <c r="L47" s="51"/>
      <c r="M47" s="51"/>
      <c r="N47" s="54"/>
      <c r="O47" s="78"/>
    </row>
    <row r="48" spans="3:15" ht="18" customHeight="1" x14ac:dyDescent="0.25">
      <c r="C48" s="48"/>
      <c r="D4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8" s="49"/>
      <c r="F48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8" s="52"/>
      <c r="H48" s="67"/>
      <c r="I48" s="53"/>
      <c r="J48" s="78"/>
      <c r="K48" s="51"/>
      <c r="L48" s="51"/>
      <c r="M48" s="51"/>
      <c r="N48" s="54"/>
      <c r="O48" s="78"/>
    </row>
    <row r="49" spans="3:15" ht="18" customHeight="1" x14ac:dyDescent="0.25">
      <c r="C49" s="48"/>
      <c r="D4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9" s="49"/>
      <c r="F49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9" s="52"/>
      <c r="H49" s="67"/>
      <c r="I49" s="53"/>
      <c r="J49" s="78"/>
      <c r="K49" s="51"/>
      <c r="L49" s="51"/>
      <c r="M49" s="51"/>
      <c r="N49" s="54"/>
      <c r="O49" s="78"/>
    </row>
    <row r="50" spans="3:15" ht="18" customHeight="1" x14ac:dyDescent="0.25">
      <c r="C50" s="48"/>
      <c r="D5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0" s="49"/>
      <c r="F50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0" s="52"/>
      <c r="H50" s="67"/>
      <c r="I50" s="53"/>
      <c r="J50" s="78"/>
      <c r="K50" s="51"/>
      <c r="L50" s="51"/>
      <c r="M50" s="51"/>
      <c r="N50" s="54"/>
      <c r="O50" s="78"/>
    </row>
    <row r="51" spans="3:15" ht="18" customHeight="1" x14ac:dyDescent="0.25">
      <c r="C51" s="48"/>
      <c r="D5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1" s="49"/>
      <c r="F51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1" s="52"/>
      <c r="H51" s="67"/>
      <c r="I51" s="53"/>
      <c r="J51" s="78"/>
      <c r="K51" s="51"/>
      <c r="L51" s="51"/>
      <c r="M51" s="51"/>
      <c r="N51" s="54"/>
      <c r="O51" s="78"/>
    </row>
    <row r="52" spans="3:15" ht="18" customHeight="1" x14ac:dyDescent="0.25">
      <c r="C52" s="48"/>
      <c r="D5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2" s="49"/>
      <c r="F52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2" s="52"/>
      <c r="H52" s="67"/>
      <c r="I52" s="53"/>
      <c r="J52" s="78"/>
      <c r="K52" s="51"/>
      <c r="L52" s="51"/>
      <c r="M52" s="51"/>
      <c r="N52" s="54"/>
      <c r="O52" s="78"/>
    </row>
    <row r="53" spans="3:15" ht="18" customHeight="1" x14ac:dyDescent="0.25">
      <c r="C53" s="48"/>
      <c r="D5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3" s="49"/>
      <c r="F53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3" s="52"/>
      <c r="H53" s="67"/>
      <c r="I53" s="53"/>
      <c r="J53" s="78"/>
      <c r="K53" s="51"/>
      <c r="L53" s="51"/>
      <c r="M53" s="51"/>
      <c r="N53" s="54"/>
      <c r="O53" s="78"/>
    </row>
    <row r="54" spans="3:15" ht="18" customHeight="1" x14ac:dyDescent="0.25">
      <c r="C54" s="48"/>
      <c r="D5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4" s="49"/>
      <c r="F54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4" s="52"/>
      <c r="H54" s="67"/>
      <c r="I54" s="53"/>
      <c r="J54" s="78"/>
      <c r="K54" s="51"/>
      <c r="L54" s="51"/>
      <c r="M54" s="51"/>
      <c r="N54" s="54"/>
      <c r="O54" s="78"/>
    </row>
    <row r="55" spans="3:15" ht="18" customHeight="1" x14ac:dyDescent="0.25">
      <c r="C55" s="48"/>
      <c r="D5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5" s="49"/>
      <c r="F55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5" s="52"/>
      <c r="H55" s="67"/>
      <c r="I55" s="53"/>
      <c r="J55" s="78"/>
      <c r="K55" s="51"/>
      <c r="L55" s="51"/>
      <c r="M55" s="51"/>
      <c r="N55" s="54"/>
      <c r="O55" s="78"/>
    </row>
    <row r="56" spans="3:15" ht="18" customHeight="1" x14ac:dyDescent="0.25">
      <c r="C56" s="48"/>
      <c r="D5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6" s="49"/>
      <c r="F56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6" s="52"/>
      <c r="H56" s="67"/>
      <c r="I56" s="53"/>
      <c r="J56" s="78"/>
      <c r="K56" s="51"/>
      <c r="L56" s="51"/>
      <c r="M56" s="51"/>
      <c r="N56" s="54"/>
      <c r="O56" s="78"/>
    </row>
    <row r="57" spans="3:15" ht="18" customHeight="1" x14ac:dyDescent="0.25">
      <c r="C57" s="48"/>
      <c r="D5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7" s="49"/>
      <c r="F57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7" s="52"/>
      <c r="H57" s="67"/>
      <c r="I57" s="53"/>
      <c r="J57" s="78"/>
      <c r="K57" s="51"/>
      <c r="L57" s="51"/>
      <c r="M57" s="51"/>
      <c r="N57" s="54"/>
      <c r="O57" s="78"/>
    </row>
    <row r="58" spans="3:15" ht="18" customHeight="1" x14ac:dyDescent="0.25">
      <c r="C58" s="48"/>
      <c r="D5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8" s="49"/>
      <c r="F58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8" s="52"/>
      <c r="H58" s="67"/>
      <c r="I58" s="53"/>
      <c r="J58" s="78"/>
      <c r="K58" s="51"/>
      <c r="L58" s="51"/>
      <c r="M58" s="51"/>
      <c r="N58" s="54"/>
      <c r="O58" s="78"/>
    </row>
    <row r="59" spans="3:15" ht="18" customHeight="1" x14ac:dyDescent="0.25">
      <c r="C59" s="48"/>
      <c r="D5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9" s="49"/>
      <c r="F59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9" s="52"/>
      <c r="H59" s="67"/>
      <c r="I59" s="53"/>
      <c r="J59" s="78"/>
      <c r="K59" s="51"/>
      <c r="L59" s="51"/>
      <c r="M59" s="51"/>
      <c r="N59" s="54"/>
      <c r="O59" s="78"/>
    </row>
    <row r="60" spans="3:15" ht="18" customHeight="1" x14ac:dyDescent="0.25">
      <c r="C60" s="48"/>
      <c r="D6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0" s="49"/>
      <c r="F60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0" s="52"/>
      <c r="H60" s="67"/>
      <c r="I60" s="53"/>
      <c r="J60" s="78"/>
      <c r="K60" s="51"/>
      <c r="L60" s="51"/>
      <c r="M60" s="51"/>
      <c r="N60" s="54"/>
      <c r="O60" s="78"/>
    </row>
    <row r="61" spans="3:15" ht="18" customHeight="1" x14ac:dyDescent="0.25">
      <c r="C61" s="48"/>
      <c r="D6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1" s="49"/>
      <c r="F61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1" s="52"/>
      <c r="H61" s="67"/>
      <c r="I61" s="53"/>
      <c r="J61" s="78"/>
      <c r="K61" s="51"/>
      <c r="L61" s="51"/>
      <c r="M61" s="51"/>
      <c r="N61" s="54"/>
      <c r="O61" s="78"/>
    </row>
    <row r="62" spans="3:15" ht="18" customHeight="1" x14ac:dyDescent="0.25">
      <c r="C62" s="48"/>
      <c r="D6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2" s="49"/>
      <c r="F62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2" s="52"/>
      <c r="H62" s="67"/>
      <c r="I62" s="53"/>
      <c r="J62" s="78"/>
      <c r="K62" s="51"/>
      <c r="L62" s="51"/>
      <c r="M62" s="51"/>
      <c r="N62" s="54"/>
      <c r="O62" s="78"/>
    </row>
    <row r="63" spans="3:15" ht="18" customHeight="1" x14ac:dyDescent="0.25">
      <c r="C63" s="48"/>
      <c r="D6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3" s="49"/>
      <c r="F63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3" s="52"/>
      <c r="H63" s="67"/>
      <c r="I63" s="53"/>
      <c r="J63" s="78"/>
      <c r="K63" s="51"/>
      <c r="L63" s="51"/>
      <c r="M63" s="51"/>
      <c r="N63" s="54"/>
      <c r="O63" s="78"/>
    </row>
    <row r="64" spans="3:15" ht="18" customHeight="1" x14ac:dyDescent="0.25">
      <c r="C64" s="48"/>
      <c r="D6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4" s="49"/>
      <c r="F64" s="50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4" s="52"/>
      <c r="H64" s="67"/>
      <c r="I64" s="53"/>
      <c r="J64" s="78"/>
      <c r="K64" s="51"/>
      <c r="L64" s="51"/>
      <c r="M64" s="51"/>
      <c r="N64" s="54"/>
      <c r="O64" s="78"/>
    </row>
    <row r="65" spans="3:15" ht="18" customHeight="1" x14ac:dyDescent="0.25">
      <c r="C65" s="48"/>
      <c r="D6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5" s="49"/>
      <c r="F6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5" s="52"/>
      <c r="H65" s="67"/>
      <c r="I65" s="53"/>
      <c r="J65" s="78"/>
      <c r="K65" s="51"/>
      <c r="L65" s="51"/>
      <c r="M65" s="51"/>
      <c r="N65" s="54"/>
      <c r="O65" s="78"/>
    </row>
    <row r="66" spans="3:15" ht="18" customHeight="1" x14ac:dyDescent="0.25">
      <c r="C66" s="48"/>
      <c r="D6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6" s="49"/>
      <c r="F6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6" s="52"/>
      <c r="H66" s="67"/>
      <c r="I66" s="53"/>
      <c r="J66" s="78"/>
      <c r="K66" s="51"/>
      <c r="L66" s="51"/>
      <c r="M66" s="51"/>
      <c r="N66" s="54"/>
      <c r="O66" s="78"/>
    </row>
    <row r="67" spans="3:15" ht="18" customHeight="1" x14ac:dyDescent="0.25">
      <c r="C67" s="48"/>
      <c r="D6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7" s="49"/>
      <c r="F6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7" s="52"/>
      <c r="H67" s="67"/>
      <c r="I67" s="53"/>
      <c r="J67" s="78"/>
      <c r="K67" s="51"/>
      <c r="L67" s="51"/>
      <c r="M67" s="51"/>
      <c r="N67" s="54"/>
      <c r="O67" s="78"/>
    </row>
    <row r="68" spans="3:15" ht="18" customHeight="1" x14ac:dyDescent="0.25">
      <c r="C68" s="48"/>
      <c r="D6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8" s="49"/>
      <c r="F6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8" s="52"/>
      <c r="H68" s="67"/>
      <c r="I68" s="53"/>
      <c r="J68" s="78"/>
      <c r="K68" s="51"/>
      <c r="L68" s="51"/>
      <c r="M68" s="51"/>
      <c r="N68" s="54"/>
      <c r="O68" s="78"/>
    </row>
    <row r="69" spans="3:15" ht="18" customHeight="1" x14ac:dyDescent="0.25">
      <c r="C69" s="48"/>
      <c r="D6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9" s="49"/>
      <c r="F6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9" s="52"/>
      <c r="H69" s="67"/>
      <c r="I69" s="53"/>
      <c r="J69" s="78"/>
      <c r="K69" s="51"/>
      <c r="L69" s="51"/>
      <c r="M69" s="51"/>
      <c r="N69" s="54"/>
      <c r="O69" s="78"/>
    </row>
    <row r="70" spans="3:15" ht="18" customHeight="1" x14ac:dyDescent="0.25">
      <c r="C70" s="48"/>
      <c r="D7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0" s="49"/>
      <c r="F7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0" s="52"/>
      <c r="H70" s="67"/>
      <c r="I70" s="53"/>
      <c r="J70" s="78"/>
      <c r="K70" s="51"/>
      <c r="L70" s="51"/>
      <c r="M70" s="51"/>
      <c r="N70" s="54"/>
      <c r="O70" s="78"/>
    </row>
    <row r="71" spans="3:15" ht="18" customHeight="1" x14ac:dyDescent="0.25">
      <c r="C71" s="48"/>
      <c r="D7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1" s="49"/>
      <c r="F7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1" s="52"/>
      <c r="H71" s="67"/>
      <c r="I71" s="53"/>
      <c r="J71" s="78"/>
      <c r="K71" s="51"/>
      <c r="L71" s="51"/>
      <c r="M71" s="51"/>
      <c r="N71" s="54"/>
      <c r="O71" s="78"/>
    </row>
    <row r="72" spans="3:15" ht="18" customHeight="1" x14ac:dyDescent="0.25">
      <c r="C72" s="48"/>
      <c r="D7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2" s="49"/>
      <c r="F7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2" s="52"/>
      <c r="H72" s="67"/>
      <c r="I72" s="53"/>
      <c r="J72" s="78"/>
      <c r="K72" s="51"/>
      <c r="L72" s="51"/>
      <c r="M72" s="51"/>
      <c r="N72" s="54"/>
      <c r="O72" s="78"/>
    </row>
    <row r="73" spans="3:15" ht="18" customHeight="1" x14ac:dyDescent="0.25">
      <c r="C73" s="48"/>
      <c r="D7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3" s="49"/>
      <c r="F7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3" s="52"/>
      <c r="H73" s="67"/>
      <c r="I73" s="53"/>
      <c r="J73" s="78"/>
      <c r="K73" s="51"/>
      <c r="L73" s="51"/>
      <c r="M73" s="51"/>
      <c r="N73" s="54"/>
      <c r="O73" s="78"/>
    </row>
    <row r="74" spans="3:15" ht="18" customHeight="1" x14ac:dyDescent="0.25">
      <c r="C74" s="48"/>
      <c r="D7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4" s="49"/>
      <c r="F7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4" s="52"/>
      <c r="H74" s="67"/>
      <c r="I74" s="53"/>
      <c r="J74" s="78"/>
      <c r="K74" s="51"/>
      <c r="L74" s="51"/>
      <c r="M74" s="51"/>
      <c r="N74" s="54"/>
      <c r="O74" s="78"/>
    </row>
    <row r="75" spans="3:15" ht="18" customHeight="1" x14ac:dyDescent="0.25">
      <c r="C75" s="48"/>
      <c r="D7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5" s="49"/>
      <c r="F7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5" s="52"/>
      <c r="H75" s="67"/>
      <c r="I75" s="53"/>
      <c r="J75" s="78"/>
      <c r="K75" s="51"/>
      <c r="L75" s="51"/>
      <c r="M75" s="51"/>
      <c r="N75" s="54"/>
      <c r="O75" s="78"/>
    </row>
    <row r="76" spans="3:15" ht="18" customHeight="1" x14ac:dyDescent="0.25">
      <c r="C76" s="48"/>
      <c r="D7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6" s="49"/>
      <c r="F7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6" s="52"/>
      <c r="H76" s="67"/>
      <c r="I76" s="53"/>
      <c r="J76" s="78"/>
      <c r="K76" s="51"/>
      <c r="L76" s="51"/>
      <c r="M76" s="51"/>
      <c r="N76" s="54"/>
      <c r="O76" s="78"/>
    </row>
    <row r="77" spans="3:15" ht="18" customHeight="1" x14ac:dyDescent="0.25">
      <c r="C77" s="48"/>
      <c r="D7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7" s="49"/>
      <c r="F7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7" s="52"/>
      <c r="H77" s="67"/>
      <c r="I77" s="53"/>
      <c r="J77" s="78"/>
      <c r="K77" s="51"/>
      <c r="L77" s="51"/>
      <c r="M77" s="51"/>
      <c r="N77" s="54"/>
      <c r="O77" s="78"/>
    </row>
    <row r="78" spans="3:15" ht="18" customHeight="1" x14ac:dyDescent="0.25">
      <c r="C78" s="48"/>
      <c r="D7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8" s="49"/>
      <c r="F7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8" s="52"/>
      <c r="H78" s="67"/>
      <c r="I78" s="53"/>
      <c r="J78" s="78"/>
      <c r="K78" s="51"/>
      <c r="L78" s="51"/>
      <c r="M78" s="51"/>
      <c r="N78" s="54"/>
      <c r="O78" s="78"/>
    </row>
    <row r="79" spans="3:15" ht="18.75" x14ac:dyDescent="0.25">
      <c r="C79" s="48"/>
      <c r="D7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9" s="49"/>
      <c r="F7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9" s="52"/>
      <c r="H79" s="67"/>
      <c r="I79" s="53"/>
      <c r="J79" s="78"/>
      <c r="K79" s="51"/>
      <c r="L79" s="51"/>
      <c r="M79" s="51"/>
      <c r="N79" s="54"/>
      <c r="O79" s="78"/>
    </row>
    <row r="80" spans="3:15" ht="18" customHeight="1" x14ac:dyDescent="0.25">
      <c r="C80" s="48"/>
      <c r="D8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0" s="49"/>
      <c r="F8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0" s="52"/>
      <c r="H80" s="67"/>
      <c r="I80" s="53"/>
      <c r="J80" s="78"/>
      <c r="K80" s="51"/>
      <c r="L80" s="51"/>
      <c r="M80" s="51"/>
      <c r="N80" s="54"/>
      <c r="O80" s="78"/>
    </row>
    <row r="81" spans="3:15" ht="18" customHeight="1" x14ac:dyDescent="0.25">
      <c r="C81" s="48"/>
      <c r="D8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1" s="49"/>
      <c r="F8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1" s="52"/>
      <c r="H81" s="67"/>
      <c r="I81" s="53"/>
      <c r="J81" s="78"/>
      <c r="K81" s="51"/>
      <c r="L81" s="51"/>
      <c r="M81" s="51"/>
      <c r="N81" s="54"/>
      <c r="O81" s="78"/>
    </row>
    <row r="82" spans="3:15" ht="18" customHeight="1" x14ac:dyDescent="0.25">
      <c r="C82" s="48"/>
      <c r="D8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2" s="49"/>
      <c r="F8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2" s="52"/>
      <c r="H82" s="67"/>
      <c r="I82" s="53"/>
      <c r="J82" s="78"/>
      <c r="K82" s="51"/>
      <c r="L82" s="51"/>
      <c r="M82" s="51"/>
      <c r="N82" s="54"/>
      <c r="O82" s="78"/>
    </row>
    <row r="83" spans="3:15" ht="18" customHeight="1" x14ac:dyDescent="0.25">
      <c r="C83" s="48"/>
      <c r="D8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3" s="49"/>
      <c r="F8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3" s="52"/>
      <c r="H83" s="67"/>
      <c r="I83" s="53"/>
      <c r="J83" s="78"/>
      <c r="K83" s="51"/>
      <c r="L83" s="51"/>
      <c r="M83" s="51"/>
      <c r="N83" s="54"/>
      <c r="O83" s="78"/>
    </row>
    <row r="84" spans="3:15" ht="18" customHeight="1" x14ac:dyDescent="0.25">
      <c r="C84" s="48"/>
      <c r="D8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4" s="49"/>
      <c r="F8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4" s="52"/>
      <c r="H84" s="67"/>
      <c r="I84" s="53"/>
      <c r="J84" s="78"/>
      <c r="K84" s="51"/>
      <c r="L84" s="51"/>
      <c r="M84" s="51"/>
      <c r="N84" s="54"/>
      <c r="O84" s="78"/>
    </row>
    <row r="85" spans="3:15" ht="18" customHeight="1" x14ac:dyDescent="0.25">
      <c r="C85" s="48"/>
      <c r="D8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5" s="49"/>
      <c r="F8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5" s="52"/>
      <c r="H85" s="67"/>
      <c r="I85" s="53"/>
      <c r="J85" s="78"/>
      <c r="K85" s="51"/>
      <c r="L85" s="51"/>
      <c r="M85" s="51"/>
      <c r="N85" s="54"/>
      <c r="O85" s="78"/>
    </row>
    <row r="86" spans="3:15" ht="18" customHeight="1" x14ac:dyDescent="0.25">
      <c r="C86" s="48"/>
      <c r="D8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6" s="49"/>
      <c r="F8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6" s="52"/>
      <c r="H86" s="67"/>
      <c r="I86" s="53"/>
      <c r="J86" s="78"/>
      <c r="K86" s="51"/>
      <c r="L86" s="51"/>
      <c r="M86" s="51"/>
      <c r="N86" s="54"/>
      <c r="O86" s="78"/>
    </row>
    <row r="87" spans="3:15" ht="18" customHeight="1" x14ac:dyDescent="0.25">
      <c r="C87" s="48"/>
      <c r="D8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7" s="49"/>
      <c r="F8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7" s="52"/>
      <c r="H87" s="67"/>
      <c r="I87" s="53"/>
      <c r="J87" s="78"/>
      <c r="K87" s="51"/>
      <c r="L87" s="51"/>
      <c r="M87" s="51"/>
      <c r="N87" s="54"/>
      <c r="O87" s="78"/>
    </row>
    <row r="88" spans="3:15" ht="18" customHeight="1" x14ac:dyDescent="0.25">
      <c r="C88" s="48"/>
      <c r="D8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8" s="49"/>
      <c r="F8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8" s="52"/>
      <c r="H88" s="67"/>
      <c r="I88" s="53"/>
      <c r="J88" s="78"/>
      <c r="K88" s="51"/>
      <c r="L88" s="51"/>
      <c r="M88" s="51"/>
      <c r="N88" s="54"/>
      <c r="O88" s="78"/>
    </row>
    <row r="89" spans="3:15" ht="18" customHeight="1" x14ac:dyDescent="0.25">
      <c r="C89" s="48"/>
      <c r="D8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9" s="49"/>
      <c r="F8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9" s="52"/>
      <c r="H89" s="67"/>
      <c r="I89" s="53"/>
      <c r="J89" s="78"/>
      <c r="K89" s="51"/>
      <c r="L89" s="51"/>
      <c r="M89" s="51"/>
      <c r="N89" s="54"/>
      <c r="O89" s="78"/>
    </row>
    <row r="90" spans="3:15" ht="18" customHeight="1" x14ac:dyDescent="0.25">
      <c r="C90" s="48"/>
      <c r="D9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0" s="49"/>
      <c r="F9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0" s="52"/>
      <c r="H90" s="67"/>
      <c r="I90" s="53"/>
      <c r="J90" s="78"/>
      <c r="K90" s="51"/>
      <c r="L90" s="51"/>
      <c r="M90" s="51"/>
      <c r="N90" s="54"/>
      <c r="O90" s="78"/>
    </row>
    <row r="91" spans="3:15" ht="18" customHeight="1" x14ac:dyDescent="0.25">
      <c r="C91" s="48"/>
      <c r="D9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1" s="49"/>
      <c r="F9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1" s="52"/>
      <c r="H91" s="67"/>
      <c r="I91" s="53"/>
      <c r="J91" s="78"/>
      <c r="K91" s="51"/>
      <c r="L91" s="51"/>
      <c r="M91" s="51"/>
      <c r="N91" s="54"/>
      <c r="O91" s="78"/>
    </row>
    <row r="92" spans="3:15" ht="18" customHeight="1" x14ac:dyDescent="0.25">
      <c r="C92" s="48"/>
      <c r="D9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2" s="49"/>
      <c r="F9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2" s="52"/>
      <c r="H92" s="67"/>
      <c r="I92" s="53"/>
      <c r="J92" s="78"/>
      <c r="K92" s="51"/>
      <c r="L92" s="51"/>
      <c r="M92" s="51"/>
      <c r="N92" s="54"/>
      <c r="O92" s="78"/>
    </row>
    <row r="93" spans="3:15" ht="18" customHeight="1" x14ac:dyDescent="0.25">
      <c r="C93" s="48"/>
      <c r="D9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3" s="49"/>
      <c r="F9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3" s="52"/>
      <c r="H93" s="67"/>
      <c r="I93" s="53"/>
      <c r="J93" s="78"/>
      <c r="K93" s="51"/>
      <c r="L93" s="51"/>
      <c r="M93" s="51"/>
      <c r="N93" s="54"/>
      <c r="O93" s="78"/>
    </row>
    <row r="94" spans="3:15" ht="18" customHeight="1" x14ac:dyDescent="0.25">
      <c r="C94" s="48"/>
      <c r="D9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4" s="49"/>
      <c r="F9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4" s="52"/>
      <c r="H94" s="67"/>
      <c r="I94" s="53"/>
      <c r="J94" s="78"/>
      <c r="K94" s="51"/>
      <c r="L94" s="51"/>
      <c r="M94" s="51"/>
      <c r="N94" s="54"/>
      <c r="O94" s="78"/>
    </row>
    <row r="95" spans="3:15" ht="18" customHeight="1" x14ac:dyDescent="0.25">
      <c r="C95" s="48"/>
      <c r="D9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5" s="49"/>
      <c r="F9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5" s="52"/>
      <c r="H95" s="67"/>
      <c r="I95" s="53"/>
      <c r="J95" s="78"/>
      <c r="K95" s="51"/>
      <c r="L95" s="51"/>
      <c r="M95" s="51"/>
      <c r="N95" s="54"/>
      <c r="O95" s="78"/>
    </row>
    <row r="96" spans="3:15" ht="18" customHeight="1" x14ac:dyDescent="0.25">
      <c r="C96" s="48"/>
      <c r="D9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6" s="49"/>
      <c r="F9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6" s="52"/>
      <c r="H96" s="67"/>
      <c r="I96" s="53"/>
      <c r="J96" s="78"/>
      <c r="K96" s="51"/>
      <c r="L96" s="51"/>
      <c r="M96" s="51"/>
      <c r="N96" s="54"/>
      <c r="O96" s="78"/>
    </row>
    <row r="97" spans="3:15" ht="18" customHeight="1" x14ac:dyDescent="0.25">
      <c r="C97" s="48"/>
      <c r="D9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7" s="49"/>
      <c r="F9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7" s="52"/>
      <c r="H97" s="67"/>
      <c r="I97" s="53"/>
      <c r="J97" s="78"/>
      <c r="K97" s="51"/>
      <c r="L97" s="51"/>
      <c r="M97" s="51"/>
      <c r="N97" s="54"/>
      <c r="O97" s="78"/>
    </row>
    <row r="98" spans="3:15" ht="18" customHeight="1" x14ac:dyDescent="0.25">
      <c r="C98" s="48"/>
      <c r="D9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8" s="49"/>
      <c r="F9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8" s="52"/>
      <c r="H98" s="67"/>
      <c r="I98" s="53"/>
      <c r="J98" s="78"/>
      <c r="K98" s="51"/>
      <c r="L98" s="51"/>
      <c r="M98" s="51"/>
      <c r="N98" s="54"/>
      <c r="O98" s="78"/>
    </row>
    <row r="99" spans="3:15" ht="18" customHeight="1" x14ac:dyDescent="0.25">
      <c r="C99" s="48"/>
      <c r="D9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9" s="49"/>
      <c r="F9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9" s="52"/>
      <c r="H99" s="67"/>
      <c r="I99" s="53"/>
      <c r="J99" s="78"/>
      <c r="K99" s="51"/>
      <c r="L99" s="51"/>
      <c r="M99" s="51"/>
      <c r="N99" s="54"/>
      <c r="O99" s="78"/>
    </row>
    <row r="100" spans="3:15" ht="18" customHeight="1" x14ac:dyDescent="0.25">
      <c r="C100" s="48"/>
      <c r="D10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00" s="49"/>
      <c r="F10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00" s="52"/>
      <c r="H100" s="67"/>
      <c r="I100" s="53"/>
      <c r="J100" s="78"/>
      <c r="K100" s="51"/>
      <c r="L100" s="51"/>
      <c r="M100" s="51"/>
      <c r="N100" s="54"/>
      <c r="O100" s="78"/>
    </row>
    <row r="101" spans="3:15" ht="18" customHeight="1" x14ac:dyDescent="0.25">
      <c r="C101" s="48"/>
      <c r="D10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01" s="49"/>
      <c r="F10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01" s="52"/>
      <c r="H101" s="67"/>
      <c r="I101" s="53"/>
      <c r="J101" s="78"/>
      <c r="K101" s="51"/>
      <c r="L101" s="51"/>
      <c r="M101" s="51"/>
      <c r="N101" s="54"/>
      <c r="O101" s="78"/>
    </row>
    <row r="102" spans="3:15" ht="18" customHeight="1" x14ac:dyDescent="0.25">
      <c r="C102" s="48"/>
      <c r="D10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02" s="49"/>
      <c r="F10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02" s="52"/>
      <c r="H102" s="67"/>
      <c r="I102" s="53"/>
      <c r="J102" s="78"/>
      <c r="K102" s="51"/>
      <c r="L102" s="51"/>
      <c r="M102" s="51"/>
      <c r="N102" s="54"/>
      <c r="O102" s="78"/>
    </row>
    <row r="103" spans="3:15" ht="18" customHeight="1" x14ac:dyDescent="0.25">
      <c r="C103" s="48"/>
      <c r="D10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03" s="49"/>
      <c r="F10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03" s="52"/>
      <c r="H103" s="67"/>
      <c r="I103" s="53"/>
      <c r="J103" s="78"/>
      <c r="K103" s="51"/>
      <c r="L103" s="51"/>
      <c r="M103" s="51"/>
      <c r="N103" s="54"/>
      <c r="O103" s="78"/>
    </row>
    <row r="104" spans="3:15" ht="18" customHeight="1" x14ac:dyDescent="0.25">
      <c r="C104" s="48"/>
      <c r="D10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04" s="49"/>
      <c r="F10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04" s="52"/>
      <c r="H104" s="67"/>
      <c r="I104" s="53"/>
      <c r="J104" s="78"/>
      <c r="K104" s="51"/>
      <c r="L104" s="51"/>
      <c r="M104" s="51"/>
      <c r="N104" s="54"/>
      <c r="O104" s="78"/>
    </row>
    <row r="105" spans="3:15" ht="18" customHeight="1" x14ac:dyDescent="0.25">
      <c r="C105" s="48"/>
      <c r="D10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05" s="49"/>
      <c r="F10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05" s="52"/>
      <c r="H105" s="67"/>
      <c r="I105" s="53"/>
      <c r="J105" s="78"/>
      <c r="K105" s="51"/>
      <c r="L105" s="51"/>
      <c r="M105" s="51"/>
      <c r="N105" s="54"/>
      <c r="O105" s="78"/>
    </row>
    <row r="106" spans="3:15" ht="18" customHeight="1" x14ac:dyDescent="0.25">
      <c r="C106" s="48"/>
      <c r="D10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06" s="49"/>
      <c r="F10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06" s="52"/>
      <c r="H106" s="67"/>
      <c r="I106" s="53"/>
      <c r="J106" s="78"/>
      <c r="K106" s="51"/>
      <c r="L106" s="51"/>
      <c r="M106" s="51"/>
      <c r="N106" s="54"/>
      <c r="O106" s="78"/>
    </row>
    <row r="107" spans="3:15" ht="18" customHeight="1" x14ac:dyDescent="0.25">
      <c r="C107" s="48"/>
      <c r="D10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07" s="49"/>
      <c r="F10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07" s="52"/>
      <c r="H107" s="67"/>
      <c r="I107" s="53"/>
      <c r="J107" s="78"/>
      <c r="K107" s="51"/>
      <c r="L107" s="51"/>
      <c r="M107" s="51"/>
      <c r="N107" s="54"/>
      <c r="O107" s="78"/>
    </row>
    <row r="108" spans="3:15" ht="18" customHeight="1" x14ac:dyDescent="0.25">
      <c r="C108" s="48"/>
      <c r="D10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08" s="49"/>
      <c r="F10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08" s="52"/>
      <c r="H108" s="67"/>
      <c r="I108" s="53"/>
      <c r="J108" s="78"/>
      <c r="K108" s="51"/>
      <c r="L108" s="51"/>
      <c r="M108" s="51"/>
      <c r="N108" s="54"/>
      <c r="O108" s="78"/>
    </row>
    <row r="109" spans="3:15" ht="18" customHeight="1" x14ac:dyDescent="0.25">
      <c r="C109" s="48"/>
      <c r="D10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09" s="49"/>
      <c r="F10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09" s="52"/>
      <c r="H109" s="67"/>
      <c r="I109" s="53"/>
      <c r="J109" s="78"/>
      <c r="K109" s="51"/>
      <c r="L109" s="51"/>
      <c r="M109" s="51"/>
      <c r="N109" s="54"/>
      <c r="O109" s="78"/>
    </row>
    <row r="110" spans="3:15" ht="18" customHeight="1" x14ac:dyDescent="0.25">
      <c r="C110" s="48"/>
      <c r="D11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10" s="49"/>
      <c r="F11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10" s="52"/>
      <c r="H110" s="67"/>
      <c r="I110" s="53"/>
      <c r="J110" s="78"/>
      <c r="K110" s="51"/>
      <c r="L110" s="51"/>
      <c r="M110" s="51"/>
      <c r="N110" s="54"/>
      <c r="O110" s="78"/>
    </row>
    <row r="111" spans="3:15" ht="18" customHeight="1" x14ac:dyDescent="0.25">
      <c r="C111" s="48"/>
      <c r="D11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11" s="49"/>
      <c r="F11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11" s="52"/>
      <c r="H111" s="67"/>
      <c r="I111" s="53"/>
      <c r="J111" s="78"/>
      <c r="K111" s="51"/>
      <c r="L111" s="51"/>
      <c r="M111" s="51"/>
      <c r="N111" s="54"/>
      <c r="O111" s="78"/>
    </row>
    <row r="112" spans="3:15" ht="18" customHeight="1" x14ac:dyDescent="0.25">
      <c r="C112" s="48"/>
      <c r="D11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12" s="49"/>
      <c r="F11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12" s="52"/>
      <c r="H112" s="67"/>
      <c r="I112" s="53"/>
      <c r="J112" s="78"/>
      <c r="K112" s="51"/>
      <c r="L112" s="51"/>
      <c r="M112" s="51"/>
      <c r="N112" s="54"/>
      <c r="O112" s="78"/>
    </row>
    <row r="113" spans="3:15" ht="18" customHeight="1" x14ac:dyDescent="0.25">
      <c r="C113" s="48"/>
      <c r="D11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13" s="49"/>
      <c r="F11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13" s="52"/>
      <c r="H113" s="67"/>
      <c r="I113" s="53"/>
      <c r="J113" s="78"/>
      <c r="K113" s="51"/>
      <c r="L113" s="51"/>
      <c r="M113" s="51"/>
      <c r="N113" s="54"/>
      <c r="O113" s="78"/>
    </row>
    <row r="114" spans="3:15" ht="18" customHeight="1" x14ac:dyDescent="0.25">
      <c r="C114" s="48"/>
      <c r="D11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14" s="49"/>
      <c r="F11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14" s="52"/>
      <c r="H114" s="67"/>
      <c r="I114" s="53"/>
      <c r="J114" s="78"/>
      <c r="K114" s="51"/>
      <c r="L114" s="51"/>
      <c r="M114" s="51"/>
      <c r="N114" s="54"/>
      <c r="O114" s="78"/>
    </row>
    <row r="115" spans="3:15" ht="18" customHeight="1" x14ac:dyDescent="0.25">
      <c r="C115" s="48"/>
      <c r="D11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15" s="49"/>
      <c r="F11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15" s="52"/>
      <c r="H115" s="67"/>
      <c r="I115" s="53"/>
      <c r="J115" s="78"/>
      <c r="K115" s="51"/>
      <c r="L115" s="51"/>
      <c r="M115" s="51"/>
      <c r="N115" s="54"/>
      <c r="O115" s="78"/>
    </row>
    <row r="116" spans="3:15" ht="18" customHeight="1" x14ac:dyDescent="0.25">
      <c r="C116" s="48"/>
      <c r="D11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16" s="49"/>
      <c r="F11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16" s="52"/>
      <c r="H116" s="67"/>
      <c r="I116" s="53"/>
      <c r="J116" s="78"/>
      <c r="K116" s="51"/>
      <c r="L116" s="51"/>
      <c r="M116" s="51"/>
      <c r="N116" s="54"/>
      <c r="O116" s="78"/>
    </row>
    <row r="117" spans="3:15" ht="18" customHeight="1" x14ac:dyDescent="0.25">
      <c r="C117" s="48"/>
      <c r="D11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17" s="49"/>
      <c r="F11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17" s="52"/>
      <c r="H117" s="67"/>
      <c r="I117" s="53"/>
      <c r="J117" s="78"/>
      <c r="K117" s="51"/>
      <c r="L117" s="51"/>
      <c r="M117" s="51"/>
      <c r="N117" s="54"/>
      <c r="O117" s="78"/>
    </row>
    <row r="118" spans="3:15" ht="18" customHeight="1" x14ac:dyDescent="0.25">
      <c r="C118" s="48"/>
      <c r="D11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18" s="49"/>
      <c r="F11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18" s="52"/>
      <c r="H118" s="67"/>
      <c r="I118" s="53"/>
      <c r="J118" s="78"/>
      <c r="K118" s="51"/>
      <c r="L118" s="51"/>
      <c r="M118" s="51"/>
      <c r="N118" s="54"/>
      <c r="O118" s="78"/>
    </row>
    <row r="119" spans="3:15" ht="18" customHeight="1" x14ac:dyDescent="0.25">
      <c r="C119" s="48"/>
      <c r="D11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19" s="49"/>
      <c r="F11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19" s="52"/>
      <c r="H119" s="67"/>
      <c r="I119" s="53"/>
      <c r="J119" s="78"/>
      <c r="K119" s="51"/>
      <c r="L119" s="51"/>
      <c r="M119" s="51"/>
      <c r="N119" s="54"/>
      <c r="O119" s="78"/>
    </row>
    <row r="120" spans="3:15" ht="18" customHeight="1" x14ac:dyDescent="0.25">
      <c r="C120" s="48"/>
      <c r="D12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20" s="49"/>
      <c r="F12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20" s="52"/>
      <c r="H120" s="67"/>
      <c r="I120" s="53"/>
      <c r="J120" s="78"/>
      <c r="K120" s="51"/>
      <c r="L120" s="51"/>
      <c r="M120" s="51"/>
      <c r="N120" s="54"/>
      <c r="O120" s="78"/>
    </row>
    <row r="121" spans="3:15" ht="18" customHeight="1" x14ac:dyDescent="0.25">
      <c r="C121" s="48"/>
      <c r="D12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21" s="49"/>
      <c r="F12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21" s="52"/>
      <c r="H121" s="67"/>
      <c r="I121" s="53"/>
      <c r="J121" s="78"/>
      <c r="K121" s="51"/>
      <c r="L121" s="51"/>
      <c r="M121" s="51"/>
      <c r="N121" s="54"/>
      <c r="O121" s="78"/>
    </row>
    <row r="122" spans="3:15" ht="18" customHeight="1" x14ac:dyDescent="0.25">
      <c r="C122" s="48"/>
      <c r="D12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22" s="49"/>
      <c r="F12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22" s="52"/>
      <c r="H122" s="67"/>
      <c r="I122" s="53"/>
      <c r="J122" s="78"/>
      <c r="K122" s="51"/>
      <c r="L122" s="51"/>
      <c r="M122" s="51"/>
      <c r="N122" s="54"/>
      <c r="O122" s="78"/>
    </row>
    <row r="123" spans="3:15" ht="18" customHeight="1" x14ac:dyDescent="0.25">
      <c r="C123" s="48"/>
      <c r="D12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23" s="49"/>
      <c r="F12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23" s="52"/>
      <c r="H123" s="67"/>
      <c r="I123" s="53"/>
      <c r="J123" s="78"/>
      <c r="K123" s="51"/>
      <c r="L123" s="51"/>
      <c r="M123" s="51"/>
      <c r="N123" s="54"/>
      <c r="O123" s="78"/>
    </row>
    <row r="124" spans="3:15" ht="18" customHeight="1" x14ac:dyDescent="0.25">
      <c r="C124" s="48"/>
      <c r="D12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24" s="49"/>
      <c r="F12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24" s="52"/>
      <c r="H124" s="67"/>
      <c r="I124" s="53"/>
      <c r="J124" s="78"/>
      <c r="K124" s="51"/>
      <c r="L124" s="51"/>
      <c r="M124" s="51"/>
      <c r="N124" s="54"/>
      <c r="O124" s="78"/>
    </row>
    <row r="125" spans="3:15" ht="18" customHeight="1" x14ac:dyDescent="0.25">
      <c r="C125" s="48"/>
      <c r="D12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25" s="49"/>
      <c r="F12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25" s="52"/>
      <c r="H125" s="67"/>
      <c r="I125" s="53"/>
      <c r="J125" s="78"/>
      <c r="K125" s="51"/>
      <c r="L125" s="51"/>
      <c r="M125" s="51"/>
      <c r="N125" s="54"/>
      <c r="O125" s="78"/>
    </row>
    <row r="126" spans="3:15" ht="18" customHeight="1" x14ac:dyDescent="0.25">
      <c r="C126" s="48"/>
      <c r="D12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26" s="49"/>
      <c r="F12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26" s="52"/>
      <c r="H126" s="67"/>
      <c r="I126" s="53"/>
      <c r="J126" s="78"/>
      <c r="K126" s="51"/>
      <c r="L126" s="51"/>
      <c r="M126" s="51"/>
      <c r="N126" s="54"/>
      <c r="O126" s="78"/>
    </row>
    <row r="127" spans="3:15" ht="18" customHeight="1" x14ac:dyDescent="0.25">
      <c r="C127" s="48"/>
      <c r="D12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27" s="49"/>
      <c r="F12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27" s="52"/>
      <c r="H127" s="67"/>
      <c r="I127" s="53"/>
      <c r="J127" s="78"/>
      <c r="K127" s="51"/>
      <c r="L127" s="51"/>
      <c r="M127" s="51"/>
      <c r="N127" s="54"/>
      <c r="O127" s="78"/>
    </row>
    <row r="128" spans="3:15" ht="18" customHeight="1" x14ac:dyDescent="0.25">
      <c r="C128" s="48"/>
      <c r="D12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28" s="49"/>
      <c r="F12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28" s="52"/>
      <c r="H128" s="67"/>
      <c r="I128" s="53"/>
      <c r="J128" s="78"/>
      <c r="K128" s="51"/>
      <c r="L128" s="51"/>
      <c r="M128" s="51"/>
      <c r="N128" s="54"/>
      <c r="O128" s="78"/>
    </row>
    <row r="129" spans="3:15" ht="18" customHeight="1" x14ac:dyDescent="0.25">
      <c r="C129" s="48"/>
      <c r="D12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29" s="49"/>
      <c r="F12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29" s="52"/>
      <c r="H129" s="67"/>
      <c r="I129" s="53"/>
      <c r="J129" s="78"/>
      <c r="K129" s="51"/>
      <c r="L129" s="51"/>
      <c r="M129" s="51"/>
      <c r="N129" s="54"/>
      <c r="O129" s="78"/>
    </row>
    <row r="130" spans="3:15" ht="18" customHeight="1" x14ac:dyDescent="0.25">
      <c r="C130" s="48"/>
      <c r="D13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30" s="49"/>
      <c r="F13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30" s="52"/>
      <c r="H130" s="67"/>
      <c r="I130" s="53"/>
      <c r="J130" s="78"/>
      <c r="K130" s="51"/>
      <c r="L130" s="51"/>
      <c r="M130" s="51"/>
      <c r="N130" s="54"/>
      <c r="O130" s="78"/>
    </row>
    <row r="131" spans="3:15" ht="18" customHeight="1" x14ac:dyDescent="0.25">
      <c r="C131" s="48"/>
      <c r="D13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31" s="49"/>
      <c r="F13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31" s="52"/>
      <c r="H131" s="67"/>
      <c r="I131" s="53"/>
      <c r="J131" s="78"/>
      <c r="K131" s="51"/>
      <c r="L131" s="51"/>
      <c r="M131" s="51"/>
      <c r="N131" s="54"/>
      <c r="O131" s="78"/>
    </row>
    <row r="132" spans="3:15" ht="18" customHeight="1" x14ac:dyDescent="0.25">
      <c r="C132" s="48"/>
      <c r="D13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32" s="49"/>
      <c r="F13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32" s="52"/>
      <c r="H132" s="67"/>
      <c r="I132" s="53"/>
      <c r="J132" s="78"/>
      <c r="K132" s="51"/>
      <c r="L132" s="51"/>
      <c r="M132" s="51"/>
      <c r="N132" s="54"/>
      <c r="O132" s="78"/>
    </row>
    <row r="133" spans="3:15" ht="18" customHeight="1" x14ac:dyDescent="0.25">
      <c r="C133" s="48"/>
      <c r="D13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33" s="49"/>
      <c r="F13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33" s="52"/>
      <c r="H133" s="67"/>
      <c r="I133" s="53"/>
      <c r="J133" s="78"/>
      <c r="K133" s="51"/>
      <c r="L133" s="51"/>
      <c r="M133" s="51"/>
      <c r="N133" s="54"/>
      <c r="O133" s="78"/>
    </row>
    <row r="134" spans="3:15" ht="18" customHeight="1" x14ac:dyDescent="0.25">
      <c r="C134" s="48"/>
      <c r="D13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34" s="49"/>
      <c r="F13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34" s="52"/>
      <c r="H134" s="67"/>
      <c r="I134" s="53"/>
      <c r="J134" s="78"/>
      <c r="K134" s="51"/>
      <c r="L134" s="51"/>
      <c r="M134" s="51"/>
      <c r="N134" s="54"/>
      <c r="O134" s="78"/>
    </row>
    <row r="135" spans="3:15" ht="18" customHeight="1" x14ac:dyDescent="0.25">
      <c r="C135" s="48"/>
      <c r="D13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35" s="49"/>
      <c r="F13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35" s="52"/>
      <c r="H135" s="67"/>
      <c r="I135" s="53"/>
      <c r="J135" s="78"/>
      <c r="K135" s="51"/>
      <c r="L135" s="51"/>
      <c r="M135" s="51"/>
      <c r="N135" s="54"/>
      <c r="O135" s="78"/>
    </row>
    <row r="136" spans="3:15" ht="18" customHeight="1" x14ac:dyDescent="0.25">
      <c r="C136" s="48"/>
      <c r="D13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36" s="49"/>
      <c r="F13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36" s="52"/>
      <c r="H136" s="67"/>
      <c r="I136" s="53"/>
      <c r="J136" s="78"/>
      <c r="K136" s="51"/>
      <c r="L136" s="51"/>
      <c r="M136" s="51"/>
      <c r="N136" s="54"/>
      <c r="O136" s="78"/>
    </row>
    <row r="137" spans="3:15" ht="18" customHeight="1" x14ac:dyDescent="0.25">
      <c r="C137" s="48"/>
      <c r="D13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37" s="49"/>
      <c r="F13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37" s="52"/>
      <c r="H137" s="67"/>
      <c r="I137" s="53"/>
      <c r="J137" s="78"/>
      <c r="K137" s="51"/>
      <c r="L137" s="51"/>
      <c r="M137" s="51"/>
      <c r="N137" s="54"/>
      <c r="O137" s="78"/>
    </row>
    <row r="138" spans="3:15" ht="18" customHeight="1" x14ac:dyDescent="0.25">
      <c r="C138" s="48"/>
      <c r="D13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38" s="49"/>
      <c r="F13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38" s="52"/>
      <c r="H138" s="67"/>
      <c r="I138" s="53"/>
      <c r="J138" s="78"/>
      <c r="K138" s="51"/>
      <c r="L138" s="51"/>
      <c r="M138" s="51"/>
      <c r="N138" s="54"/>
      <c r="O138" s="78"/>
    </row>
    <row r="139" spans="3:15" ht="18" customHeight="1" x14ac:dyDescent="0.25">
      <c r="C139" s="48"/>
      <c r="D13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39" s="49"/>
      <c r="F13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39" s="52"/>
      <c r="H139" s="67"/>
      <c r="I139" s="53"/>
      <c r="J139" s="78"/>
      <c r="K139" s="51"/>
      <c r="L139" s="51"/>
      <c r="M139" s="51"/>
      <c r="N139" s="54"/>
      <c r="O139" s="78"/>
    </row>
    <row r="140" spans="3:15" ht="18" customHeight="1" x14ac:dyDescent="0.25">
      <c r="C140" s="48"/>
      <c r="D14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40" s="49"/>
      <c r="F14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40" s="52"/>
      <c r="H140" s="67"/>
      <c r="I140" s="53"/>
      <c r="J140" s="78"/>
      <c r="K140" s="51"/>
      <c r="L140" s="51"/>
      <c r="M140" s="51"/>
      <c r="N140" s="54"/>
      <c r="O140" s="78"/>
    </row>
    <row r="141" spans="3:15" ht="18" customHeight="1" x14ac:dyDescent="0.25">
      <c r="C141" s="48"/>
      <c r="D14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41" s="49"/>
      <c r="F14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41" s="52"/>
      <c r="H141" s="67"/>
      <c r="I141" s="53"/>
      <c r="J141" s="78"/>
      <c r="K141" s="51"/>
      <c r="L141" s="51"/>
      <c r="M141" s="51"/>
      <c r="N141" s="54"/>
      <c r="O141" s="78"/>
    </row>
    <row r="142" spans="3:15" ht="18" customHeight="1" x14ac:dyDescent="0.25">
      <c r="C142" s="48"/>
      <c r="D14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42" s="49"/>
      <c r="F14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42" s="52"/>
      <c r="H142" s="67"/>
      <c r="I142" s="53"/>
      <c r="J142" s="78"/>
      <c r="K142" s="51"/>
      <c r="L142" s="51"/>
      <c r="M142" s="51"/>
      <c r="N142" s="54"/>
      <c r="O142" s="78"/>
    </row>
    <row r="143" spans="3:15" ht="18" customHeight="1" x14ac:dyDescent="0.25">
      <c r="C143" s="48"/>
      <c r="D14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43" s="49"/>
      <c r="F14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43" s="52"/>
      <c r="H143" s="67"/>
      <c r="I143" s="53"/>
      <c r="J143" s="78"/>
      <c r="K143" s="51"/>
      <c r="L143" s="51"/>
      <c r="M143" s="51"/>
      <c r="N143" s="54"/>
      <c r="O143" s="78"/>
    </row>
    <row r="144" spans="3:15" ht="18" customHeight="1" x14ac:dyDescent="0.25">
      <c r="C144" s="48"/>
      <c r="D14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44" s="49"/>
      <c r="F14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44" s="52"/>
      <c r="H144" s="67"/>
      <c r="I144" s="53"/>
      <c r="J144" s="78"/>
      <c r="K144" s="51"/>
      <c r="L144" s="51"/>
      <c r="M144" s="51"/>
      <c r="N144" s="54"/>
      <c r="O144" s="78"/>
    </row>
    <row r="145" spans="3:15" ht="18" customHeight="1" x14ac:dyDescent="0.25">
      <c r="C145" s="48"/>
      <c r="D14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45" s="49"/>
      <c r="F14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45" s="52"/>
      <c r="H145" s="67"/>
      <c r="I145" s="53"/>
      <c r="J145" s="78"/>
      <c r="K145" s="51"/>
      <c r="L145" s="51"/>
      <c r="M145" s="51"/>
      <c r="N145" s="54"/>
      <c r="O145" s="78"/>
    </row>
    <row r="146" spans="3:15" ht="18" customHeight="1" x14ac:dyDescent="0.25">
      <c r="C146" s="48"/>
      <c r="D14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46" s="49"/>
      <c r="F14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46" s="52"/>
      <c r="H146" s="67"/>
      <c r="I146" s="53"/>
      <c r="J146" s="78"/>
      <c r="K146" s="51"/>
      <c r="L146" s="51"/>
      <c r="M146" s="51"/>
      <c r="N146" s="54"/>
      <c r="O146" s="78"/>
    </row>
    <row r="147" spans="3:15" ht="18" customHeight="1" x14ac:dyDescent="0.25">
      <c r="C147" s="48"/>
      <c r="D14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47" s="49"/>
      <c r="F14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47" s="52"/>
      <c r="H147" s="67"/>
      <c r="I147" s="53"/>
      <c r="J147" s="78"/>
      <c r="K147" s="51"/>
      <c r="L147" s="51"/>
      <c r="M147" s="51"/>
      <c r="N147" s="54"/>
      <c r="O147" s="78"/>
    </row>
    <row r="148" spans="3:15" ht="18" customHeight="1" x14ac:dyDescent="0.25">
      <c r="C148" s="48"/>
      <c r="D14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48" s="49"/>
      <c r="F14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48" s="52"/>
      <c r="H148" s="67"/>
      <c r="I148" s="53"/>
      <c r="J148" s="78"/>
      <c r="K148" s="51"/>
      <c r="L148" s="51"/>
      <c r="M148" s="51"/>
      <c r="N148" s="54"/>
      <c r="O148" s="78"/>
    </row>
    <row r="149" spans="3:15" ht="18" customHeight="1" x14ac:dyDescent="0.25">
      <c r="C149" s="48"/>
      <c r="D14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49" s="49"/>
      <c r="F14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49" s="52"/>
      <c r="H149" s="67"/>
      <c r="I149" s="53"/>
      <c r="J149" s="78"/>
      <c r="K149" s="51"/>
      <c r="L149" s="51"/>
      <c r="M149" s="51"/>
      <c r="N149" s="54"/>
      <c r="O149" s="78"/>
    </row>
    <row r="150" spans="3:15" ht="18" customHeight="1" x14ac:dyDescent="0.25">
      <c r="C150" s="48"/>
      <c r="D15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50" s="49"/>
      <c r="F15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50" s="52"/>
      <c r="H150" s="67"/>
      <c r="I150" s="53"/>
      <c r="J150" s="78"/>
      <c r="K150" s="51"/>
      <c r="L150" s="51"/>
      <c r="M150" s="51"/>
      <c r="N150" s="54"/>
      <c r="O150" s="78"/>
    </row>
    <row r="151" spans="3:15" ht="18" customHeight="1" x14ac:dyDescent="0.25">
      <c r="C151" s="48"/>
      <c r="D15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51" s="49"/>
      <c r="F15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51" s="52"/>
      <c r="H151" s="67"/>
      <c r="I151" s="53"/>
      <c r="J151" s="78"/>
      <c r="K151" s="51"/>
      <c r="L151" s="51"/>
      <c r="M151" s="51"/>
      <c r="N151" s="54"/>
      <c r="O151" s="78"/>
    </row>
    <row r="152" spans="3:15" ht="18" customHeight="1" x14ac:dyDescent="0.25">
      <c r="C152" s="48"/>
      <c r="D15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52" s="49"/>
      <c r="F15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52" s="52"/>
      <c r="H152" s="67"/>
      <c r="I152" s="53"/>
      <c r="J152" s="78"/>
      <c r="K152" s="51"/>
      <c r="L152" s="51"/>
      <c r="M152" s="51"/>
      <c r="N152" s="54"/>
      <c r="O152" s="78"/>
    </row>
    <row r="153" spans="3:15" ht="18" customHeight="1" x14ac:dyDescent="0.25">
      <c r="C153" s="48"/>
      <c r="D15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53" s="49"/>
      <c r="F15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53" s="52"/>
      <c r="H153" s="67"/>
      <c r="I153" s="53"/>
      <c r="J153" s="78"/>
      <c r="K153" s="51"/>
      <c r="L153" s="51"/>
      <c r="M153" s="51"/>
      <c r="N153" s="54"/>
      <c r="O153" s="78"/>
    </row>
    <row r="154" spans="3:15" ht="18" customHeight="1" x14ac:dyDescent="0.25">
      <c r="C154" s="48"/>
      <c r="D15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54" s="49"/>
      <c r="F15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54" s="52"/>
      <c r="H154" s="67"/>
      <c r="I154" s="53"/>
      <c r="J154" s="78"/>
      <c r="K154" s="51"/>
      <c r="L154" s="51"/>
      <c r="M154" s="51"/>
      <c r="N154" s="54"/>
      <c r="O154" s="78"/>
    </row>
    <row r="155" spans="3:15" ht="18" customHeight="1" x14ac:dyDescent="0.25">
      <c r="C155" s="48"/>
      <c r="D15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55" s="49"/>
      <c r="F15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55" s="52"/>
      <c r="H155" s="67"/>
      <c r="I155" s="53"/>
      <c r="J155" s="78"/>
      <c r="K155" s="51"/>
      <c r="L155" s="51"/>
      <c r="M155" s="51"/>
      <c r="N155" s="54"/>
      <c r="O155" s="78"/>
    </row>
    <row r="156" spans="3:15" ht="18" customHeight="1" x14ac:dyDescent="0.25">
      <c r="C156" s="48"/>
      <c r="D15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56" s="49"/>
      <c r="F15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56" s="52"/>
      <c r="H156" s="67"/>
      <c r="I156" s="53"/>
      <c r="J156" s="78"/>
      <c r="K156" s="51"/>
      <c r="L156" s="51"/>
      <c r="M156" s="51"/>
      <c r="N156" s="54"/>
      <c r="O156" s="78"/>
    </row>
    <row r="157" spans="3:15" ht="18" customHeight="1" x14ac:dyDescent="0.25">
      <c r="C157" s="48"/>
      <c r="D15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57" s="49"/>
      <c r="F15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57" s="52"/>
      <c r="H157" s="67"/>
      <c r="I157" s="53"/>
      <c r="J157" s="78"/>
      <c r="K157" s="51"/>
      <c r="L157" s="51"/>
      <c r="M157" s="51"/>
      <c r="N157" s="54"/>
      <c r="O157" s="78"/>
    </row>
    <row r="158" spans="3:15" ht="18" customHeight="1" x14ac:dyDescent="0.25">
      <c r="C158" s="48"/>
      <c r="D15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58" s="49"/>
      <c r="F15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58" s="52"/>
      <c r="H158" s="67"/>
      <c r="I158" s="53"/>
      <c r="J158" s="78"/>
      <c r="K158" s="51"/>
      <c r="L158" s="51"/>
      <c r="M158" s="51"/>
      <c r="N158" s="54"/>
      <c r="O158" s="78"/>
    </row>
    <row r="159" spans="3:15" ht="18" customHeight="1" x14ac:dyDescent="0.25">
      <c r="C159" s="48"/>
      <c r="D15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59" s="49"/>
      <c r="F15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59" s="52"/>
      <c r="H159" s="67"/>
      <c r="I159" s="53"/>
      <c r="J159" s="78"/>
      <c r="K159" s="51"/>
      <c r="L159" s="51"/>
      <c r="M159" s="51"/>
      <c r="N159" s="54"/>
      <c r="O159" s="78"/>
    </row>
    <row r="160" spans="3:15" ht="18" customHeight="1" x14ac:dyDescent="0.25">
      <c r="C160" s="48"/>
      <c r="D16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60" s="49"/>
      <c r="F16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60" s="52"/>
      <c r="H160" s="67"/>
      <c r="I160" s="53"/>
      <c r="J160" s="78"/>
      <c r="K160" s="51"/>
      <c r="L160" s="51"/>
      <c r="M160" s="51"/>
      <c r="N160" s="54"/>
      <c r="O160" s="78"/>
    </row>
    <row r="161" spans="3:15" ht="18" customHeight="1" x14ac:dyDescent="0.25">
      <c r="C161" s="48"/>
      <c r="D16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61" s="49"/>
      <c r="F16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61" s="52"/>
      <c r="H161" s="67"/>
      <c r="I161" s="53"/>
      <c r="J161" s="78"/>
      <c r="K161" s="51"/>
      <c r="L161" s="51"/>
      <c r="M161" s="51"/>
      <c r="N161" s="54"/>
      <c r="O161" s="78"/>
    </row>
    <row r="162" spans="3:15" ht="18" customHeight="1" x14ac:dyDescent="0.25">
      <c r="C162" s="48"/>
      <c r="D16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62" s="49"/>
      <c r="F16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62" s="52"/>
      <c r="H162" s="67"/>
      <c r="I162" s="53"/>
      <c r="J162" s="78"/>
      <c r="K162" s="51"/>
      <c r="L162" s="51"/>
      <c r="M162" s="51"/>
      <c r="N162" s="54"/>
      <c r="O162" s="78"/>
    </row>
    <row r="163" spans="3:15" ht="18" customHeight="1" x14ac:dyDescent="0.25">
      <c r="C163" s="48"/>
      <c r="D16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63" s="49"/>
      <c r="F16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63" s="52"/>
      <c r="H163" s="67"/>
      <c r="I163" s="53"/>
      <c r="J163" s="78"/>
      <c r="K163" s="51"/>
      <c r="L163" s="51"/>
      <c r="M163" s="51"/>
      <c r="N163" s="54"/>
      <c r="O163" s="78"/>
    </row>
    <row r="164" spans="3:15" ht="18" customHeight="1" x14ac:dyDescent="0.25">
      <c r="C164" s="48"/>
      <c r="D16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64" s="49"/>
      <c r="F16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64" s="52"/>
      <c r="H164" s="67"/>
      <c r="I164" s="53"/>
      <c r="J164" s="78"/>
      <c r="K164" s="51"/>
      <c r="L164" s="51"/>
      <c r="M164" s="51"/>
      <c r="N164" s="54"/>
      <c r="O164" s="78"/>
    </row>
    <row r="165" spans="3:15" ht="18" customHeight="1" x14ac:dyDescent="0.25">
      <c r="C165" s="48"/>
      <c r="D16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65" s="49"/>
      <c r="F16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65" s="52"/>
      <c r="H165" s="67"/>
      <c r="I165" s="53"/>
      <c r="J165" s="78"/>
      <c r="K165" s="51"/>
      <c r="L165" s="51"/>
      <c r="M165" s="51"/>
      <c r="N165" s="54"/>
      <c r="O165" s="78"/>
    </row>
    <row r="166" spans="3:15" ht="18" customHeight="1" x14ac:dyDescent="0.25">
      <c r="C166" s="48"/>
      <c r="D16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66" s="49"/>
      <c r="F16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66" s="52"/>
      <c r="H166" s="67"/>
      <c r="I166" s="53"/>
      <c r="J166" s="78"/>
      <c r="K166" s="51"/>
      <c r="L166" s="51"/>
      <c r="M166" s="51"/>
      <c r="N166" s="54"/>
      <c r="O166" s="78"/>
    </row>
    <row r="167" spans="3:15" ht="18" customHeight="1" x14ac:dyDescent="0.25">
      <c r="C167" s="48"/>
      <c r="D16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67" s="49"/>
      <c r="F16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67" s="52"/>
      <c r="H167" s="67"/>
      <c r="I167" s="53"/>
      <c r="J167" s="78"/>
      <c r="K167" s="51"/>
      <c r="L167" s="51"/>
      <c r="M167" s="51"/>
      <c r="N167" s="54"/>
      <c r="O167" s="78"/>
    </row>
    <row r="168" spans="3:15" ht="18" customHeight="1" x14ac:dyDescent="0.25">
      <c r="C168" s="48"/>
      <c r="D16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68" s="49"/>
      <c r="F16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68" s="52"/>
      <c r="H168" s="67"/>
      <c r="I168" s="53"/>
      <c r="J168" s="78"/>
      <c r="K168" s="51"/>
      <c r="L168" s="51"/>
      <c r="M168" s="51"/>
      <c r="N168" s="54"/>
      <c r="O168" s="78"/>
    </row>
    <row r="169" spans="3:15" ht="18" customHeight="1" x14ac:dyDescent="0.25">
      <c r="C169" s="48"/>
      <c r="D16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69" s="49"/>
      <c r="F16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69" s="52"/>
      <c r="H169" s="67"/>
      <c r="I169" s="53"/>
      <c r="J169" s="78"/>
      <c r="K169" s="51"/>
      <c r="L169" s="51"/>
      <c r="M169" s="51"/>
      <c r="N169" s="54"/>
      <c r="O169" s="78"/>
    </row>
    <row r="170" spans="3:15" ht="18" customHeight="1" x14ac:dyDescent="0.25">
      <c r="C170" s="48"/>
      <c r="D17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70" s="49"/>
      <c r="F17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70" s="52"/>
      <c r="H170" s="67"/>
      <c r="I170" s="53"/>
      <c r="J170" s="78"/>
      <c r="K170" s="51"/>
      <c r="L170" s="51"/>
      <c r="M170" s="51"/>
      <c r="N170" s="54"/>
      <c r="O170" s="78"/>
    </row>
    <row r="171" spans="3:15" ht="18" customHeight="1" x14ac:dyDescent="0.25">
      <c r="C171" s="48"/>
      <c r="D17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71" s="49"/>
      <c r="F17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71" s="52"/>
      <c r="H171" s="67"/>
      <c r="I171" s="53"/>
      <c r="J171" s="78"/>
      <c r="K171" s="51"/>
      <c r="L171" s="51"/>
      <c r="M171" s="51"/>
      <c r="N171" s="54"/>
      <c r="O171" s="78"/>
    </row>
    <row r="172" spans="3:15" ht="18" customHeight="1" x14ac:dyDescent="0.25">
      <c r="C172" s="48"/>
      <c r="D17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72" s="49"/>
      <c r="F17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72" s="52"/>
      <c r="H172" s="67"/>
      <c r="I172" s="53"/>
      <c r="J172" s="78"/>
      <c r="K172" s="51"/>
      <c r="L172" s="51"/>
      <c r="M172" s="51"/>
      <c r="N172" s="54"/>
      <c r="O172" s="78"/>
    </row>
    <row r="173" spans="3:15" ht="18" customHeight="1" x14ac:dyDescent="0.25">
      <c r="C173" s="48"/>
      <c r="D17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73" s="49"/>
      <c r="F17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73" s="52"/>
      <c r="H173" s="67"/>
      <c r="I173" s="53"/>
      <c r="J173" s="78"/>
      <c r="K173" s="51"/>
      <c r="L173" s="51"/>
      <c r="M173" s="51"/>
      <c r="N173" s="54"/>
      <c r="O173" s="78"/>
    </row>
    <row r="174" spans="3:15" ht="18" customHeight="1" x14ac:dyDescent="0.25">
      <c r="C174" s="48"/>
      <c r="D17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74" s="49"/>
      <c r="F17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74" s="52"/>
      <c r="H174" s="67"/>
      <c r="I174" s="53"/>
      <c r="J174" s="78"/>
      <c r="K174" s="51"/>
      <c r="L174" s="51"/>
      <c r="M174" s="51"/>
      <c r="N174" s="54"/>
      <c r="O174" s="78"/>
    </row>
    <row r="175" spans="3:15" ht="18" customHeight="1" x14ac:dyDescent="0.25">
      <c r="C175" s="48"/>
      <c r="D17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75" s="49"/>
      <c r="F17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75" s="52"/>
      <c r="H175" s="67"/>
      <c r="I175" s="53"/>
      <c r="J175" s="78"/>
      <c r="K175" s="51"/>
      <c r="L175" s="51"/>
      <c r="M175" s="51"/>
      <c r="N175" s="54"/>
      <c r="O175" s="78"/>
    </row>
    <row r="176" spans="3:15" ht="18" customHeight="1" x14ac:dyDescent="0.25">
      <c r="C176" s="48"/>
      <c r="D17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76" s="49"/>
      <c r="F17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76" s="52"/>
      <c r="H176" s="67"/>
      <c r="I176" s="53"/>
      <c r="J176" s="78"/>
      <c r="K176" s="51"/>
      <c r="L176" s="51"/>
      <c r="M176" s="51"/>
      <c r="N176" s="54"/>
      <c r="O176" s="78"/>
    </row>
    <row r="177" spans="3:15" ht="18" customHeight="1" x14ac:dyDescent="0.25">
      <c r="C177" s="48"/>
      <c r="D17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77" s="49"/>
      <c r="F17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77" s="52"/>
      <c r="H177" s="67"/>
      <c r="I177" s="53"/>
      <c r="J177" s="78"/>
      <c r="K177" s="51"/>
      <c r="L177" s="51"/>
      <c r="M177" s="51"/>
      <c r="N177" s="54"/>
      <c r="O177" s="78"/>
    </row>
    <row r="178" spans="3:15" ht="18" customHeight="1" x14ac:dyDescent="0.25">
      <c r="C178" s="48"/>
      <c r="D17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78" s="49"/>
      <c r="F17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78" s="52"/>
      <c r="H178" s="67"/>
      <c r="I178" s="53"/>
      <c r="J178" s="78"/>
      <c r="K178" s="51"/>
      <c r="L178" s="51"/>
      <c r="M178" s="51"/>
      <c r="N178" s="54"/>
      <c r="O178" s="78"/>
    </row>
    <row r="179" spans="3:15" ht="18" customHeight="1" x14ac:dyDescent="0.25">
      <c r="C179" s="48"/>
      <c r="D17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79" s="49"/>
      <c r="F17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79" s="52"/>
      <c r="H179" s="67"/>
      <c r="I179" s="53"/>
      <c r="J179" s="78"/>
      <c r="K179" s="51"/>
      <c r="L179" s="51"/>
      <c r="M179" s="51"/>
      <c r="N179" s="54"/>
      <c r="O179" s="78"/>
    </row>
    <row r="180" spans="3:15" ht="18" customHeight="1" x14ac:dyDescent="0.25">
      <c r="C180" s="48"/>
      <c r="D18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80" s="49"/>
      <c r="F18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80" s="52"/>
      <c r="H180" s="67"/>
      <c r="I180" s="53"/>
      <c r="J180" s="78"/>
      <c r="K180" s="51"/>
      <c r="L180" s="51"/>
      <c r="M180" s="51"/>
      <c r="N180" s="54"/>
      <c r="O180" s="78"/>
    </row>
    <row r="181" spans="3:15" ht="18" customHeight="1" x14ac:dyDescent="0.25">
      <c r="C181" s="48"/>
      <c r="D18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81" s="49"/>
      <c r="F18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81" s="52"/>
      <c r="H181" s="67"/>
      <c r="I181" s="53"/>
      <c r="J181" s="78"/>
      <c r="K181" s="51"/>
      <c r="L181" s="51"/>
      <c r="M181" s="51"/>
      <c r="N181" s="54"/>
      <c r="O181" s="78"/>
    </row>
    <row r="182" spans="3:15" ht="18" customHeight="1" x14ac:dyDescent="0.25">
      <c r="C182" s="48"/>
      <c r="D18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82" s="49"/>
      <c r="F18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82" s="52"/>
      <c r="H182" s="67"/>
      <c r="I182" s="53"/>
      <c r="J182" s="78"/>
      <c r="K182" s="51"/>
      <c r="L182" s="51"/>
      <c r="M182" s="51"/>
      <c r="N182" s="54"/>
      <c r="O182" s="78"/>
    </row>
    <row r="183" spans="3:15" ht="18" customHeight="1" x14ac:dyDescent="0.25">
      <c r="C183" s="48"/>
      <c r="D18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83" s="49"/>
      <c r="F18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83" s="52"/>
      <c r="H183" s="67"/>
      <c r="I183" s="53"/>
      <c r="J183" s="78"/>
      <c r="K183" s="51"/>
      <c r="L183" s="51"/>
      <c r="M183" s="51"/>
      <c r="N183" s="54"/>
      <c r="O183" s="78"/>
    </row>
    <row r="184" spans="3:15" ht="18" customHeight="1" x14ac:dyDescent="0.25">
      <c r="C184" s="48"/>
      <c r="D18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84" s="49"/>
      <c r="F18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84" s="52"/>
      <c r="H184" s="67"/>
      <c r="I184" s="53"/>
      <c r="J184" s="78"/>
      <c r="K184" s="51"/>
      <c r="L184" s="51"/>
      <c r="M184" s="51"/>
      <c r="N184" s="54"/>
      <c r="O184" s="78"/>
    </row>
    <row r="185" spans="3:15" ht="18" customHeight="1" x14ac:dyDescent="0.25">
      <c r="C185" s="48"/>
      <c r="D18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85" s="49"/>
      <c r="F18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85" s="52"/>
      <c r="H185" s="67"/>
      <c r="I185" s="53"/>
      <c r="J185" s="78"/>
      <c r="K185" s="51"/>
      <c r="L185" s="51"/>
      <c r="M185" s="51"/>
      <c r="N185" s="54"/>
      <c r="O185" s="78"/>
    </row>
    <row r="186" spans="3:15" ht="18" customHeight="1" x14ac:dyDescent="0.25">
      <c r="C186" s="48"/>
      <c r="D18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86" s="49"/>
      <c r="F18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86" s="52"/>
      <c r="H186" s="67"/>
      <c r="I186" s="53"/>
      <c r="J186" s="78"/>
      <c r="K186" s="51"/>
      <c r="L186" s="51"/>
      <c r="M186" s="51"/>
      <c r="N186" s="54"/>
      <c r="O186" s="78"/>
    </row>
    <row r="187" spans="3:15" ht="18" customHeight="1" x14ac:dyDescent="0.25">
      <c r="C187" s="48"/>
      <c r="D18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87" s="49"/>
      <c r="F18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87" s="52"/>
      <c r="H187" s="67"/>
      <c r="I187" s="53"/>
      <c r="J187" s="78"/>
      <c r="K187" s="51"/>
      <c r="L187" s="51"/>
      <c r="M187" s="51"/>
      <c r="N187" s="54"/>
      <c r="O187" s="78"/>
    </row>
    <row r="188" spans="3:15" ht="18" customHeight="1" x14ac:dyDescent="0.25">
      <c r="C188" s="48"/>
      <c r="D18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88" s="49"/>
      <c r="F18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88" s="52"/>
      <c r="H188" s="67"/>
      <c r="I188" s="53"/>
      <c r="J188" s="78"/>
      <c r="K188" s="51"/>
      <c r="L188" s="51"/>
      <c r="M188" s="51"/>
      <c r="N188" s="54"/>
      <c r="O188" s="78"/>
    </row>
    <row r="189" spans="3:15" ht="18" customHeight="1" x14ac:dyDescent="0.25">
      <c r="C189" s="48"/>
      <c r="D18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89" s="49"/>
      <c r="F18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89" s="52"/>
      <c r="H189" s="67"/>
      <c r="I189" s="53"/>
      <c r="J189" s="78"/>
      <c r="K189" s="51"/>
      <c r="L189" s="51"/>
      <c r="M189" s="51"/>
      <c r="N189" s="54"/>
      <c r="O189" s="78"/>
    </row>
    <row r="190" spans="3:15" ht="18" customHeight="1" x14ac:dyDescent="0.25">
      <c r="C190" s="48"/>
      <c r="D19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90" s="49"/>
      <c r="F19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90" s="52"/>
      <c r="H190" s="67"/>
      <c r="I190" s="53"/>
      <c r="J190" s="78"/>
      <c r="K190" s="51"/>
      <c r="L190" s="51"/>
      <c r="M190" s="51"/>
      <c r="N190" s="54"/>
      <c r="O190" s="78"/>
    </row>
    <row r="191" spans="3:15" ht="18" customHeight="1" x14ac:dyDescent="0.25">
      <c r="C191" s="48"/>
      <c r="D19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91" s="49"/>
      <c r="F19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91" s="52"/>
      <c r="H191" s="67"/>
      <c r="I191" s="53"/>
      <c r="J191" s="78"/>
      <c r="K191" s="51"/>
      <c r="L191" s="51"/>
      <c r="M191" s="51"/>
      <c r="N191" s="54"/>
      <c r="O191" s="78"/>
    </row>
    <row r="192" spans="3:15" ht="18" customHeight="1" x14ac:dyDescent="0.25">
      <c r="C192" s="48"/>
      <c r="D19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92" s="49"/>
      <c r="F19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92" s="52"/>
      <c r="H192" s="67"/>
      <c r="I192" s="53"/>
      <c r="J192" s="78"/>
      <c r="K192" s="51"/>
      <c r="L192" s="51"/>
      <c r="M192" s="51"/>
      <c r="N192" s="54"/>
      <c r="O192" s="78"/>
    </row>
    <row r="193" spans="3:15" ht="18" customHeight="1" x14ac:dyDescent="0.25">
      <c r="C193" s="48"/>
      <c r="D19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93" s="49"/>
      <c r="F19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93" s="52"/>
      <c r="H193" s="67"/>
      <c r="I193" s="53"/>
      <c r="J193" s="78"/>
      <c r="K193" s="51"/>
      <c r="L193" s="51"/>
      <c r="M193" s="51"/>
      <c r="N193" s="54"/>
      <c r="O193" s="78"/>
    </row>
    <row r="194" spans="3:15" ht="18" customHeight="1" x14ac:dyDescent="0.25">
      <c r="C194" s="48"/>
      <c r="D19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94" s="49"/>
      <c r="F19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94" s="52"/>
      <c r="H194" s="67"/>
      <c r="I194" s="53"/>
      <c r="J194" s="78"/>
      <c r="K194" s="51"/>
      <c r="L194" s="51"/>
      <c r="M194" s="51"/>
      <c r="N194" s="54"/>
      <c r="O194" s="78"/>
    </row>
    <row r="195" spans="3:15" ht="18" customHeight="1" x14ac:dyDescent="0.25">
      <c r="C195" s="48"/>
      <c r="D19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95" s="49"/>
      <c r="F19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95" s="52"/>
      <c r="H195" s="67"/>
      <c r="I195" s="53"/>
      <c r="J195" s="78"/>
      <c r="K195" s="51"/>
      <c r="L195" s="51"/>
      <c r="M195" s="51"/>
      <c r="N195" s="54"/>
      <c r="O195" s="78"/>
    </row>
    <row r="196" spans="3:15" ht="18" customHeight="1" x14ac:dyDescent="0.25">
      <c r="C196" s="48"/>
      <c r="D19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96" s="49"/>
      <c r="F19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96" s="52"/>
      <c r="H196" s="67"/>
      <c r="I196" s="53"/>
      <c r="J196" s="78"/>
      <c r="K196" s="51"/>
      <c r="L196" s="51"/>
      <c r="M196" s="51"/>
      <c r="N196" s="54"/>
      <c r="O196" s="78"/>
    </row>
    <row r="197" spans="3:15" ht="18" customHeight="1" x14ac:dyDescent="0.25">
      <c r="C197" s="48"/>
      <c r="D19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97" s="49"/>
      <c r="F19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97" s="52"/>
      <c r="H197" s="67"/>
      <c r="I197" s="53"/>
      <c r="J197" s="78"/>
      <c r="K197" s="51"/>
      <c r="L197" s="51"/>
      <c r="M197" s="51"/>
      <c r="N197" s="54"/>
      <c r="O197" s="78"/>
    </row>
    <row r="198" spans="3:15" ht="18" customHeight="1" x14ac:dyDescent="0.25">
      <c r="C198" s="48"/>
      <c r="D19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98" s="49"/>
      <c r="F19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98" s="52"/>
      <c r="H198" s="67"/>
      <c r="I198" s="53"/>
      <c r="J198" s="78"/>
      <c r="K198" s="51"/>
      <c r="L198" s="51"/>
      <c r="M198" s="51"/>
      <c r="N198" s="54"/>
      <c r="O198" s="78"/>
    </row>
    <row r="199" spans="3:15" ht="18" customHeight="1" x14ac:dyDescent="0.25">
      <c r="C199" s="48"/>
      <c r="D19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99" s="49"/>
      <c r="F19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99" s="52"/>
      <c r="H199" s="67"/>
      <c r="I199" s="53"/>
      <c r="J199" s="78"/>
      <c r="K199" s="51"/>
      <c r="L199" s="51"/>
      <c r="M199" s="51"/>
      <c r="N199" s="54"/>
      <c r="O199" s="78"/>
    </row>
    <row r="200" spans="3:15" ht="18" customHeight="1" x14ac:dyDescent="0.25">
      <c r="C200" s="48"/>
      <c r="D20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00" s="49"/>
      <c r="F20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00" s="52"/>
      <c r="H200" s="67"/>
      <c r="I200" s="53"/>
      <c r="J200" s="78"/>
      <c r="K200" s="51"/>
      <c r="L200" s="51"/>
      <c r="M200" s="51"/>
      <c r="N200" s="54"/>
      <c r="O200" s="78"/>
    </row>
    <row r="201" spans="3:15" ht="18" customHeight="1" x14ac:dyDescent="0.25">
      <c r="C201" s="48"/>
      <c r="D20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01" s="49"/>
      <c r="F20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01" s="52"/>
      <c r="H201" s="67"/>
      <c r="I201" s="53"/>
      <c r="J201" s="78"/>
      <c r="K201" s="51"/>
      <c r="L201" s="51"/>
      <c r="M201" s="51"/>
      <c r="N201" s="54"/>
      <c r="O201" s="78"/>
    </row>
    <row r="202" spans="3:15" ht="18" customHeight="1" x14ac:dyDescent="0.25">
      <c r="C202" s="48"/>
      <c r="D20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02" s="49"/>
      <c r="F20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02" s="52"/>
      <c r="H202" s="67"/>
      <c r="I202" s="53"/>
      <c r="J202" s="78"/>
      <c r="K202" s="51"/>
      <c r="L202" s="51"/>
      <c r="M202" s="51"/>
      <c r="N202" s="54"/>
      <c r="O202" s="78"/>
    </row>
    <row r="203" spans="3:15" ht="18" customHeight="1" x14ac:dyDescent="0.25">
      <c r="C203" s="48"/>
      <c r="D20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03" s="49"/>
      <c r="F20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03" s="52"/>
      <c r="H203" s="67"/>
      <c r="I203" s="53"/>
      <c r="J203" s="78"/>
      <c r="K203" s="51"/>
      <c r="L203" s="51"/>
      <c r="M203" s="51"/>
      <c r="N203" s="54"/>
      <c r="O203" s="78"/>
    </row>
    <row r="204" spans="3:15" ht="18" customHeight="1" x14ac:dyDescent="0.25">
      <c r="C204" s="48"/>
      <c r="D20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04" s="49"/>
      <c r="F20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04" s="52"/>
      <c r="H204" s="67"/>
      <c r="I204" s="53"/>
      <c r="J204" s="78"/>
      <c r="K204" s="51"/>
      <c r="L204" s="51"/>
      <c r="M204" s="51"/>
      <c r="N204" s="54"/>
      <c r="O204" s="78"/>
    </row>
    <row r="205" spans="3:15" ht="18" customHeight="1" x14ac:dyDescent="0.25">
      <c r="C205" s="48"/>
      <c r="D20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05" s="49"/>
      <c r="F20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05" s="52"/>
      <c r="H205" s="67"/>
      <c r="I205" s="53"/>
      <c r="J205" s="78"/>
      <c r="K205" s="51"/>
      <c r="L205" s="51"/>
      <c r="M205" s="51"/>
      <c r="N205" s="54"/>
      <c r="O205" s="78"/>
    </row>
    <row r="206" spans="3:15" ht="18" customHeight="1" x14ac:dyDescent="0.25">
      <c r="C206" s="48"/>
      <c r="D20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06" s="49"/>
      <c r="F20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06" s="52"/>
      <c r="H206" s="67"/>
      <c r="I206" s="53"/>
      <c r="J206" s="78"/>
      <c r="K206" s="51"/>
      <c r="L206" s="51"/>
      <c r="M206" s="51"/>
      <c r="N206" s="54"/>
      <c r="O206" s="78"/>
    </row>
    <row r="207" spans="3:15" ht="18" customHeight="1" x14ac:dyDescent="0.25">
      <c r="C207" s="48"/>
      <c r="D20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07" s="49"/>
      <c r="F20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07" s="52"/>
      <c r="H207" s="67"/>
      <c r="I207" s="53"/>
      <c r="J207" s="78"/>
      <c r="K207" s="51"/>
      <c r="L207" s="51"/>
      <c r="M207" s="51"/>
      <c r="N207" s="54"/>
      <c r="O207" s="78"/>
    </row>
    <row r="208" spans="3:15" ht="18" customHeight="1" x14ac:dyDescent="0.25">
      <c r="C208" s="48"/>
      <c r="D20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08" s="49"/>
      <c r="F20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08" s="52"/>
      <c r="H208" s="67"/>
      <c r="I208" s="53"/>
      <c r="J208" s="78"/>
      <c r="K208" s="51"/>
      <c r="L208" s="51"/>
      <c r="M208" s="51"/>
      <c r="N208" s="54"/>
      <c r="O208" s="78"/>
    </row>
    <row r="209" spans="3:15" ht="18" customHeight="1" x14ac:dyDescent="0.25">
      <c r="C209" s="48"/>
      <c r="D20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09" s="49"/>
      <c r="F20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09" s="52"/>
      <c r="H209" s="67"/>
      <c r="I209" s="53"/>
      <c r="J209" s="78"/>
      <c r="K209" s="51"/>
      <c r="L209" s="51"/>
      <c r="M209" s="51"/>
      <c r="N209" s="54"/>
      <c r="O209" s="78"/>
    </row>
    <row r="210" spans="3:15" ht="18" customHeight="1" x14ac:dyDescent="0.25">
      <c r="C210" s="48"/>
      <c r="D21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10" s="49"/>
      <c r="F21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10" s="52"/>
      <c r="H210" s="67"/>
      <c r="I210" s="53"/>
      <c r="J210" s="78"/>
      <c r="K210" s="51"/>
      <c r="L210" s="51"/>
      <c r="M210" s="51"/>
      <c r="N210" s="54"/>
      <c r="O210" s="78"/>
    </row>
    <row r="211" spans="3:15" ht="18" customHeight="1" x14ac:dyDescent="0.25">
      <c r="C211" s="48"/>
      <c r="D21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11" s="49"/>
      <c r="F21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11" s="52"/>
      <c r="H211" s="67"/>
      <c r="I211" s="53"/>
      <c r="J211" s="78"/>
      <c r="K211" s="51"/>
      <c r="L211" s="51"/>
      <c r="M211" s="51"/>
      <c r="N211" s="54"/>
      <c r="O211" s="78"/>
    </row>
    <row r="212" spans="3:15" ht="18" customHeight="1" x14ac:dyDescent="0.25">
      <c r="C212" s="48"/>
      <c r="D21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12" s="49"/>
      <c r="F21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12" s="52"/>
      <c r="H212" s="67"/>
      <c r="I212" s="53"/>
      <c r="J212" s="78"/>
      <c r="K212" s="51"/>
      <c r="L212" s="51"/>
      <c r="M212" s="51"/>
      <c r="N212" s="54"/>
      <c r="O212" s="78"/>
    </row>
    <row r="213" spans="3:15" ht="18" customHeight="1" x14ac:dyDescent="0.25">
      <c r="C213" s="48"/>
      <c r="D21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13" s="49"/>
      <c r="F21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13" s="52"/>
      <c r="H213" s="67"/>
      <c r="I213" s="53"/>
      <c r="J213" s="78"/>
      <c r="K213" s="51"/>
      <c r="L213" s="51"/>
      <c r="M213" s="51"/>
      <c r="N213" s="54"/>
      <c r="O213" s="78"/>
    </row>
    <row r="214" spans="3:15" ht="18" customHeight="1" x14ac:dyDescent="0.25">
      <c r="C214" s="48"/>
      <c r="D21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14" s="49"/>
      <c r="F21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14" s="52"/>
      <c r="H214" s="67"/>
      <c r="I214" s="53"/>
      <c r="J214" s="78"/>
      <c r="K214" s="51"/>
      <c r="L214" s="51"/>
      <c r="M214" s="51"/>
      <c r="N214" s="54"/>
      <c r="O214" s="78"/>
    </row>
    <row r="215" spans="3:15" ht="18" customHeight="1" x14ac:dyDescent="0.25">
      <c r="C215" s="48"/>
      <c r="D21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15" s="49"/>
      <c r="F21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15" s="52"/>
      <c r="H215" s="67"/>
      <c r="I215" s="53"/>
      <c r="J215" s="78"/>
      <c r="K215" s="51"/>
      <c r="L215" s="51"/>
      <c r="M215" s="51"/>
      <c r="N215" s="54"/>
      <c r="O215" s="78"/>
    </row>
    <row r="216" spans="3:15" ht="18" customHeight="1" x14ac:dyDescent="0.25">
      <c r="C216" s="48"/>
      <c r="D21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16" s="49"/>
      <c r="F21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16" s="52"/>
      <c r="H216" s="67"/>
      <c r="I216" s="53"/>
      <c r="J216" s="78"/>
      <c r="K216" s="51"/>
      <c r="L216" s="51"/>
      <c r="M216" s="51"/>
      <c r="N216" s="54"/>
      <c r="O216" s="78"/>
    </row>
    <row r="217" spans="3:15" ht="18" customHeight="1" x14ac:dyDescent="0.25">
      <c r="C217" s="48"/>
      <c r="D21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17" s="49"/>
      <c r="F21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17" s="52"/>
      <c r="H217" s="67"/>
      <c r="I217" s="53"/>
      <c r="J217" s="78"/>
      <c r="K217" s="51"/>
      <c r="L217" s="51"/>
      <c r="M217" s="51"/>
      <c r="N217" s="54"/>
      <c r="O217" s="78"/>
    </row>
    <row r="218" spans="3:15" ht="18" customHeight="1" x14ac:dyDescent="0.25">
      <c r="C218" s="48"/>
      <c r="D21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18" s="49"/>
      <c r="F21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18" s="52"/>
      <c r="H218" s="67"/>
      <c r="I218" s="53"/>
      <c r="J218" s="78"/>
      <c r="K218" s="51"/>
      <c r="L218" s="51"/>
      <c r="M218" s="51"/>
      <c r="N218" s="54"/>
      <c r="O218" s="78"/>
    </row>
    <row r="219" spans="3:15" ht="18" customHeight="1" x14ac:dyDescent="0.25">
      <c r="C219" s="48"/>
      <c r="D21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19" s="49"/>
      <c r="F21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19" s="52"/>
      <c r="H219" s="67"/>
      <c r="I219" s="53"/>
      <c r="J219" s="78"/>
      <c r="K219" s="51"/>
      <c r="L219" s="51"/>
      <c r="M219" s="51"/>
      <c r="N219" s="54"/>
      <c r="O219" s="78"/>
    </row>
    <row r="220" spans="3:15" ht="18" customHeight="1" x14ac:dyDescent="0.25">
      <c r="C220" s="48"/>
      <c r="D22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20" s="49"/>
      <c r="F22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20" s="52"/>
      <c r="H220" s="67"/>
      <c r="I220" s="53"/>
      <c r="J220" s="78"/>
      <c r="K220" s="51"/>
      <c r="L220" s="51"/>
      <c r="M220" s="51"/>
      <c r="N220" s="54"/>
      <c r="O220" s="78"/>
    </row>
    <row r="221" spans="3:15" ht="18" customHeight="1" x14ac:dyDescent="0.25">
      <c r="C221" s="48"/>
      <c r="D22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21" s="49"/>
      <c r="F22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21" s="52"/>
      <c r="H221" s="67"/>
      <c r="I221" s="53"/>
      <c r="J221" s="78"/>
      <c r="K221" s="51"/>
      <c r="L221" s="51"/>
      <c r="M221" s="51"/>
      <c r="N221" s="54"/>
      <c r="O221" s="78"/>
    </row>
    <row r="222" spans="3:15" ht="18" customHeight="1" x14ac:dyDescent="0.25">
      <c r="C222" s="48"/>
      <c r="D22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22" s="49"/>
      <c r="F22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22" s="52"/>
      <c r="H222" s="67"/>
      <c r="I222" s="53"/>
      <c r="J222" s="78"/>
      <c r="K222" s="51"/>
      <c r="L222" s="51"/>
      <c r="M222" s="51"/>
      <c r="N222" s="54"/>
      <c r="O222" s="78"/>
    </row>
    <row r="223" spans="3:15" ht="18" customHeight="1" x14ac:dyDescent="0.25">
      <c r="C223" s="48"/>
      <c r="D22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23" s="49"/>
      <c r="F22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23" s="52"/>
      <c r="H223" s="67"/>
      <c r="I223" s="53"/>
      <c r="J223" s="78"/>
      <c r="K223" s="51"/>
      <c r="L223" s="51"/>
      <c r="M223" s="51"/>
      <c r="N223" s="54"/>
      <c r="O223" s="78"/>
    </row>
    <row r="224" spans="3:15" ht="18" customHeight="1" x14ac:dyDescent="0.25">
      <c r="C224" s="48"/>
      <c r="D22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24" s="49"/>
      <c r="F22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24" s="52"/>
      <c r="H224" s="67"/>
      <c r="I224" s="53"/>
      <c r="J224" s="78"/>
      <c r="K224" s="51"/>
      <c r="L224" s="51"/>
      <c r="M224" s="51"/>
      <c r="N224" s="54"/>
      <c r="O224" s="78"/>
    </row>
    <row r="225" spans="3:15" ht="18" customHeight="1" x14ac:dyDescent="0.25">
      <c r="C225" s="48"/>
      <c r="D22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25" s="49"/>
      <c r="F22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25" s="52"/>
      <c r="H225" s="67"/>
      <c r="I225" s="53"/>
      <c r="J225" s="78"/>
      <c r="K225" s="51"/>
      <c r="L225" s="51"/>
      <c r="M225" s="51"/>
      <c r="N225" s="54"/>
      <c r="O225" s="78"/>
    </row>
    <row r="226" spans="3:15" ht="18" customHeight="1" x14ac:dyDescent="0.25">
      <c r="C226" s="48"/>
      <c r="D22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26" s="49"/>
      <c r="F22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26" s="52"/>
      <c r="H226" s="67"/>
      <c r="I226" s="53"/>
      <c r="J226" s="78"/>
      <c r="K226" s="51"/>
      <c r="L226" s="51"/>
      <c r="M226" s="51"/>
      <c r="N226" s="54"/>
      <c r="O226" s="78"/>
    </row>
    <row r="227" spans="3:15" ht="18" customHeight="1" x14ac:dyDescent="0.25">
      <c r="C227" s="48"/>
      <c r="D22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27" s="49"/>
      <c r="F22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27" s="52"/>
      <c r="H227" s="67"/>
      <c r="I227" s="53"/>
      <c r="J227" s="78"/>
      <c r="K227" s="51"/>
      <c r="L227" s="51"/>
      <c r="M227" s="51"/>
      <c r="N227" s="54"/>
      <c r="O227" s="78"/>
    </row>
    <row r="228" spans="3:15" ht="18" customHeight="1" x14ac:dyDescent="0.25">
      <c r="C228" s="48"/>
      <c r="D22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28" s="49"/>
      <c r="F22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28" s="52"/>
      <c r="H228" s="67"/>
      <c r="I228" s="53"/>
      <c r="J228" s="78"/>
      <c r="K228" s="51"/>
      <c r="L228" s="51"/>
      <c r="M228" s="51"/>
      <c r="N228" s="54"/>
      <c r="O228" s="78"/>
    </row>
    <row r="229" spans="3:15" ht="18" customHeight="1" x14ac:dyDescent="0.25">
      <c r="C229" s="48"/>
      <c r="D22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29" s="49"/>
      <c r="F22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29" s="52"/>
      <c r="H229" s="67"/>
      <c r="I229" s="53"/>
      <c r="J229" s="78"/>
      <c r="K229" s="51"/>
      <c r="L229" s="51"/>
      <c r="M229" s="51"/>
      <c r="N229" s="54"/>
      <c r="O229" s="78"/>
    </row>
    <row r="230" spans="3:15" ht="18" customHeight="1" x14ac:dyDescent="0.25">
      <c r="C230" s="48"/>
      <c r="D23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30" s="49"/>
      <c r="F23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30" s="52"/>
      <c r="H230" s="67"/>
      <c r="I230" s="53"/>
      <c r="J230" s="78"/>
      <c r="K230" s="51"/>
      <c r="L230" s="51"/>
      <c r="M230" s="51"/>
      <c r="N230" s="54"/>
      <c r="O230" s="78"/>
    </row>
    <row r="231" spans="3:15" ht="18" customHeight="1" x14ac:dyDescent="0.25">
      <c r="C231" s="48"/>
      <c r="D23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31" s="49"/>
      <c r="F23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31" s="52"/>
      <c r="H231" s="67"/>
      <c r="I231" s="53"/>
      <c r="J231" s="78"/>
      <c r="K231" s="51"/>
      <c r="L231" s="51"/>
      <c r="M231" s="51"/>
      <c r="N231" s="54"/>
      <c r="O231" s="78"/>
    </row>
    <row r="232" spans="3:15" ht="18" customHeight="1" x14ac:dyDescent="0.25">
      <c r="C232" s="48"/>
      <c r="D23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32" s="49"/>
      <c r="F23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32" s="52"/>
      <c r="H232" s="67"/>
      <c r="I232" s="53"/>
      <c r="J232" s="78"/>
      <c r="K232" s="51"/>
      <c r="L232" s="51"/>
      <c r="M232" s="51"/>
      <c r="N232" s="54"/>
      <c r="O232" s="78"/>
    </row>
    <row r="233" spans="3:15" ht="18" customHeight="1" x14ac:dyDescent="0.25">
      <c r="C233" s="48"/>
      <c r="D23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33" s="49"/>
      <c r="F23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33" s="52"/>
      <c r="H233" s="67"/>
      <c r="I233" s="53"/>
      <c r="J233" s="78"/>
      <c r="K233" s="51"/>
      <c r="L233" s="51"/>
      <c r="M233" s="51"/>
      <c r="N233" s="54"/>
      <c r="O233" s="78"/>
    </row>
    <row r="234" spans="3:15" ht="18" customHeight="1" x14ac:dyDescent="0.25">
      <c r="C234" s="48"/>
      <c r="D23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34" s="49"/>
      <c r="F23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34" s="52"/>
      <c r="H234" s="67"/>
      <c r="I234" s="53"/>
      <c r="J234" s="78"/>
      <c r="K234" s="51"/>
      <c r="L234" s="51"/>
      <c r="M234" s="51"/>
      <c r="N234" s="54"/>
      <c r="O234" s="78"/>
    </row>
    <row r="235" spans="3:15" ht="18" customHeight="1" x14ac:dyDescent="0.25">
      <c r="C235" s="48"/>
      <c r="D23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35" s="49"/>
      <c r="F23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35" s="52"/>
      <c r="H235" s="67"/>
      <c r="I235" s="53"/>
      <c r="J235" s="78"/>
      <c r="K235" s="51"/>
      <c r="L235" s="51"/>
      <c r="M235" s="51"/>
      <c r="N235" s="54"/>
      <c r="O235" s="78"/>
    </row>
    <row r="236" spans="3:15" ht="18" customHeight="1" x14ac:dyDescent="0.25">
      <c r="C236" s="48"/>
      <c r="D23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36" s="49"/>
      <c r="F23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36" s="52"/>
      <c r="H236" s="67"/>
      <c r="I236" s="53"/>
      <c r="J236" s="78"/>
      <c r="K236" s="51"/>
      <c r="L236" s="51"/>
      <c r="M236" s="51"/>
      <c r="N236" s="54"/>
      <c r="O236" s="78"/>
    </row>
    <row r="237" spans="3:15" ht="18" customHeight="1" x14ac:dyDescent="0.25">
      <c r="C237" s="48"/>
      <c r="D23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37" s="49"/>
      <c r="F23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37" s="52"/>
      <c r="H237" s="67"/>
      <c r="I237" s="53"/>
      <c r="J237" s="78"/>
      <c r="K237" s="51"/>
      <c r="L237" s="51"/>
      <c r="M237" s="51"/>
      <c r="N237" s="54"/>
      <c r="O237" s="78"/>
    </row>
    <row r="238" spans="3:15" ht="18" customHeight="1" x14ac:dyDescent="0.25">
      <c r="C238" s="48"/>
      <c r="D23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38" s="49"/>
      <c r="F23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38" s="52"/>
      <c r="H238" s="67"/>
      <c r="I238" s="53"/>
      <c r="J238" s="78"/>
      <c r="K238" s="51"/>
      <c r="L238" s="51"/>
      <c r="M238" s="51"/>
      <c r="N238" s="54"/>
      <c r="O238" s="78"/>
    </row>
    <row r="239" spans="3:15" ht="18" customHeight="1" x14ac:dyDescent="0.25">
      <c r="C239" s="48"/>
      <c r="D23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39" s="49"/>
      <c r="F23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39" s="52"/>
      <c r="H239" s="67"/>
      <c r="I239" s="53"/>
      <c r="J239" s="78"/>
      <c r="K239" s="51"/>
      <c r="L239" s="51"/>
      <c r="M239" s="51"/>
      <c r="N239" s="54"/>
      <c r="O239" s="78"/>
    </row>
    <row r="240" spans="3:15" ht="18" customHeight="1" x14ac:dyDescent="0.25">
      <c r="C240" s="48"/>
      <c r="D24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40" s="49"/>
      <c r="F24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40" s="52"/>
      <c r="H240" s="67"/>
      <c r="I240" s="53"/>
      <c r="J240" s="78"/>
      <c r="K240" s="51"/>
      <c r="L240" s="51"/>
      <c r="M240" s="51"/>
      <c r="N240" s="54"/>
      <c r="O240" s="78"/>
    </row>
    <row r="241" spans="3:15" ht="18" customHeight="1" x14ac:dyDescent="0.25">
      <c r="C241" s="48"/>
      <c r="D24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41" s="49"/>
      <c r="F24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41" s="52"/>
      <c r="H241" s="67"/>
      <c r="I241" s="53"/>
      <c r="J241" s="78"/>
      <c r="K241" s="51"/>
      <c r="L241" s="51"/>
      <c r="M241" s="51"/>
      <c r="N241" s="54"/>
      <c r="O241" s="78"/>
    </row>
    <row r="242" spans="3:15" ht="18" customHeight="1" x14ac:dyDescent="0.25">
      <c r="C242" s="48"/>
      <c r="D24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42" s="49"/>
      <c r="F24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42" s="52"/>
      <c r="H242" s="67"/>
      <c r="I242" s="53"/>
      <c r="J242" s="78"/>
      <c r="K242" s="51"/>
      <c r="L242" s="51"/>
      <c r="M242" s="51"/>
      <c r="N242" s="54"/>
      <c r="O242" s="78"/>
    </row>
    <row r="243" spans="3:15" ht="18" customHeight="1" x14ac:dyDescent="0.25">
      <c r="C243" s="48"/>
      <c r="D24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43" s="49"/>
      <c r="F24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43" s="52"/>
      <c r="H243" s="67"/>
      <c r="I243" s="53"/>
      <c r="J243" s="78"/>
      <c r="K243" s="51"/>
      <c r="L243" s="51"/>
      <c r="M243" s="51"/>
      <c r="N243" s="54"/>
      <c r="O243" s="78"/>
    </row>
    <row r="244" spans="3:15" ht="18" customHeight="1" x14ac:dyDescent="0.25">
      <c r="C244" s="48"/>
      <c r="D24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44" s="49"/>
      <c r="F24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44" s="52"/>
      <c r="H244" s="67"/>
      <c r="I244" s="53"/>
      <c r="J244" s="78"/>
      <c r="K244" s="51"/>
      <c r="L244" s="51"/>
      <c r="M244" s="51"/>
      <c r="N244" s="54"/>
      <c r="O244" s="78"/>
    </row>
    <row r="245" spans="3:15" ht="18" customHeight="1" x14ac:dyDescent="0.25">
      <c r="C245" s="48"/>
      <c r="D24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45" s="49"/>
      <c r="F24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45" s="52"/>
      <c r="H245" s="67"/>
      <c r="I245" s="53"/>
      <c r="J245" s="78"/>
      <c r="K245" s="51"/>
      <c r="L245" s="51"/>
      <c r="M245" s="51"/>
      <c r="N245" s="54"/>
      <c r="O245" s="78"/>
    </row>
    <row r="246" spans="3:15" ht="18" customHeight="1" x14ac:dyDescent="0.25">
      <c r="C246" s="48"/>
      <c r="D24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46" s="49"/>
      <c r="F24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46" s="52"/>
      <c r="H246" s="67"/>
      <c r="I246" s="53"/>
      <c r="J246" s="78"/>
      <c r="K246" s="51"/>
      <c r="L246" s="51"/>
      <c r="M246" s="51"/>
      <c r="N246" s="54"/>
      <c r="O246" s="78"/>
    </row>
    <row r="247" spans="3:15" ht="18" customHeight="1" x14ac:dyDescent="0.25">
      <c r="C247" s="48"/>
      <c r="D24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47" s="49"/>
      <c r="F24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47" s="52"/>
      <c r="H247" s="67"/>
      <c r="I247" s="53"/>
      <c r="J247" s="78"/>
      <c r="K247" s="51"/>
      <c r="L247" s="51"/>
      <c r="M247" s="51"/>
      <c r="N247" s="54"/>
      <c r="O247" s="78"/>
    </row>
    <row r="248" spans="3:15" ht="18" customHeight="1" x14ac:dyDescent="0.25">
      <c r="C248" s="48"/>
      <c r="D24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48" s="49"/>
      <c r="F24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48" s="52"/>
      <c r="H248" s="67"/>
      <c r="I248" s="53"/>
      <c r="J248" s="78"/>
      <c r="K248" s="51"/>
      <c r="L248" s="51"/>
      <c r="M248" s="51"/>
      <c r="N248" s="54"/>
      <c r="O248" s="78"/>
    </row>
    <row r="249" spans="3:15" ht="18" customHeight="1" x14ac:dyDescent="0.25">
      <c r="C249" s="48"/>
      <c r="D24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49" s="49"/>
      <c r="F24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49" s="52"/>
      <c r="H249" s="67"/>
      <c r="I249" s="53"/>
      <c r="J249" s="78"/>
      <c r="K249" s="51"/>
      <c r="L249" s="51"/>
      <c r="M249" s="51"/>
      <c r="N249" s="54"/>
      <c r="O249" s="78"/>
    </row>
    <row r="250" spans="3:15" ht="18" customHeight="1" x14ac:dyDescent="0.25">
      <c r="C250" s="48"/>
      <c r="D25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50" s="49"/>
      <c r="F25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50" s="52"/>
      <c r="H250" s="67"/>
      <c r="I250" s="53"/>
      <c r="J250" s="78"/>
      <c r="K250" s="51"/>
      <c r="L250" s="51"/>
      <c r="M250" s="51"/>
      <c r="N250" s="54"/>
      <c r="O250" s="78"/>
    </row>
    <row r="251" spans="3:15" ht="18" customHeight="1" x14ac:dyDescent="0.25">
      <c r="C251" s="48"/>
      <c r="D25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51" s="49"/>
      <c r="F25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51" s="52"/>
      <c r="H251" s="67"/>
      <c r="I251" s="53"/>
      <c r="J251" s="78"/>
      <c r="K251" s="51"/>
      <c r="L251" s="51"/>
      <c r="M251" s="51"/>
      <c r="N251" s="54"/>
      <c r="O251" s="78"/>
    </row>
    <row r="252" spans="3:15" ht="18" customHeight="1" x14ac:dyDescent="0.25">
      <c r="C252" s="48"/>
      <c r="D25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52" s="49"/>
      <c r="F25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52" s="52"/>
      <c r="H252" s="67"/>
      <c r="I252" s="53"/>
      <c r="J252" s="78"/>
      <c r="K252" s="51"/>
      <c r="L252" s="51"/>
      <c r="M252" s="51"/>
      <c r="N252" s="54"/>
      <c r="O252" s="78"/>
    </row>
    <row r="253" spans="3:15" ht="18" customHeight="1" x14ac:dyDescent="0.25">
      <c r="C253" s="48"/>
      <c r="D25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53" s="49"/>
      <c r="F25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53" s="52"/>
      <c r="H253" s="67"/>
      <c r="I253" s="53"/>
      <c r="J253" s="78"/>
      <c r="K253" s="51"/>
      <c r="L253" s="51"/>
      <c r="M253" s="51"/>
      <c r="N253" s="54"/>
      <c r="O253" s="78"/>
    </row>
    <row r="254" spans="3:15" ht="18" customHeight="1" x14ac:dyDescent="0.25">
      <c r="C254" s="48"/>
      <c r="D25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54" s="49"/>
      <c r="F25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54" s="52"/>
      <c r="H254" s="67"/>
      <c r="I254" s="53"/>
      <c r="J254" s="78"/>
      <c r="K254" s="51"/>
      <c r="L254" s="51"/>
      <c r="M254" s="51"/>
      <c r="N254" s="54"/>
      <c r="O254" s="78"/>
    </row>
    <row r="255" spans="3:15" ht="18" customHeight="1" x14ac:dyDescent="0.25">
      <c r="C255" s="48"/>
      <c r="D25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55" s="49"/>
      <c r="F25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55" s="52"/>
      <c r="H255" s="67"/>
      <c r="I255" s="53"/>
      <c r="J255" s="78"/>
      <c r="K255" s="51"/>
      <c r="L255" s="51"/>
      <c r="M255" s="51"/>
      <c r="N255" s="54"/>
      <c r="O255" s="78"/>
    </row>
    <row r="256" spans="3:15" ht="18" customHeight="1" x14ac:dyDescent="0.25">
      <c r="C256" s="48"/>
      <c r="D25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56" s="49"/>
      <c r="F25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56" s="52"/>
      <c r="H256" s="67"/>
      <c r="I256" s="53"/>
      <c r="J256" s="78"/>
      <c r="K256" s="51"/>
      <c r="L256" s="51"/>
      <c r="M256" s="51"/>
      <c r="N256" s="54"/>
      <c r="O256" s="78"/>
    </row>
    <row r="257" spans="3:15" ht="18" customHeight="1" x14ac:dyDescent="0.25">
      <c r="C257" s="48"/>
      <c r="D25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57" s="49"/>
      <c r="F25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57" s="52"/>
      <c r="H257" s="67"/>
      <c r="I257" s="53"/>
      <c r="J257" s="78"/>
      <c r="K257" s="51"/>
      <c r="L257" s="51"/>
      <c r="M257" s="51"/>
      <c r="N257" s="54"/>
      <c r="O257" s="78"/>
    </row>
    <row r="258" spans="3:15" ht="18" customHeight="1" x14ac:dyDescent="0.25">
      <c r="C258" s="48"/>
      <c r="D25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58" s="49"/>
      <c r="F25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58" s="52"/>
      <c r="H258" s="67"/>
      <c r="I258" s="53"/>
      <c r="J258" s="78"/>
      <c r="K258" s="51"/>
      <c r="L258" s="51"/>
      <c r="M258" s="51"/>
      <c r="N258" s="54"/>
      <c r="O258" s="78"/>
    </row>
    <row r="259" spans="3:15" ht="18" customHeight="1" x14ac:dyDescent="0.25">
      <c r="C259" s="48"/>
      <c r="D25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59" s="49"/>
      <c r="F25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59" s="52"/>
      <c r="H259" s="67"/>
      <c r="I259" s="53"/>
      <c r="J259" s="78"/>
      <c r="K259" s="51"/>
      <c r="L259" s="51"/>
      <c r="M259" s="51"/>
      <c r="N259" s="54"/>
      <c r="O259" s="78"/>
    </row>
    <row r="260" spans="3:15" ht="18" customHeight="1" x14ac:dyDescent="0.25">
      <c r="C260" s="48"/>
      <c r="D26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60" s="49"/>
      <c r="F26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60" s="52"/>
      <c r="H260" s="67"/>
      <c r="I260" s="53"/>
      <c r="J260" s="78"/>
      <c r="K260" s="51"/>
      <c r="L260" s="51"/>
      <c r="M260" s="51"/>
      <c r="N260" s="54"/>
      <c r="O260" s="78"/>
    </row>
    <row r="261" spans="3:15" ht="18" customHeight="1" x14ac:dyDescent="0.25">
      <c r="C261" s="48"/>
      <c r="D26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61" s="49"/>
      <c r="F26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61" s="52"/>
      <c r="H261" s="67"/>
      <c r="I261" s="53"/>
      <c r="J261" s="78"/>
      <c r="K261" s="51"/>
      <c r="L261" s="51"/>
      <c r="M261" s="51"/>
      <c r="N261" s="54"/>
      <c r="O261" s="78"/>
    </row>
    <row r="262" spans="3:15" ht="18" customHeight="1" x14ac:dyDescent="0.25">
      <c r="C262" s="48"/>
      <c r="D26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62" s="49"/>
      <c r="F26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62" s="52"/>
      <c r="H262" s="67"/>
      <c r="I262" s="53"/>
      <c r="J262" s="78"/>
      <c r="K262" s="51"/>
      <c r="L262" s="51"/>
      <c r="M262" s="51"/>
      <c r="N262" s="54"/>
      <c r="O262" s="78"/>
    </row>
    <row r="263" spans="3:15" ht="18" customHeight="1" x14ac:dyDescent="0.25">
      <c r="C263" s="48"/>
      <c r="D26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63" s="49"/>
      <c r="F26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63" s="52"/>
      <c r="H263" s="67"/>
      <c r="I263" s="53"/>
      <c r="J263" s="78"/>
      <c r="K263" s="51"/>
      <c r="L263" s="51"/>
      <c r="M263" s="51"/>
      <c r="N263" s="54"/>
      <c r="O263" s="78"/>
    </row>
    <row r="264" spans="3:15" ht="18" customHeight="1" x14ac:dyDescent="0.25">
      <c r="C264" s="48"/>
      <c r="D26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64" s="49"/>
      <c r="F26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64" s="52"/>
      <c r="H264" s="67"/>
      <c r="I264" s="53"/>
      <c r="J264" s="78"/>
      <c r="K264" s="51"/>
      <c r="L264" s="51"/>
      <c r="M264" s="51"/>
      <c r="N264" s="54"/>
      <c r="O264" s="78"/>
    </row>
    <row r="265" spans="3:15" ht="18" customHeight="1" x14ac:dyDescent="0.25">
      <c r="C265" s="48"/>
      <c r="D26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65" s="49"/>
      <c r="F26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65" s="52"/>
      <c r="H265" s="67"/>
      <c r="I265" s="53"/>
      <c r="J265" s="78"/>
      <c r="K265" s="51"/>
      <c r="L265" s="51"/>
      <c r="M265" s="51"/>
      <c r="N265" s="54"/>
      <c r="O265" s="78"/>
    </row>
    <row r="266" spans="3:15" ht="18" customHeight="1" x14ac:dyDescent="0.25">
      <c r="C266" s="48"/>
      <c r="D26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66" s="49"/>
      <c r="F26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66" s="52"/>
      <c r="H266" s="67"/>
      <c r="I266" s="53"/>
      <c r="J266" s="78"/>
      <c r="K266" s="51"/>
      <c r="L266" s="51"/>
      <c r="M266" s="51"/>
      <c r="N266" s="54"/>
      <c r="O266" s="78"/>
    </row>
    <row r="267" spans="3:15" ht="18" customHeight="1" x14ac:dyDescent="0.25">
      <c r="C267" s="48"/>
      <c r="D26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67" s="49"/>
      <c r="F26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67" s="52"/>
      <c r="H267" s="67"/>
      <c r="I267" s="53"/>
      <c r="J267" s="78"/>
      <c r="K267" s="51"/>
      <c r="L267" s="51"/>
      <c r="M267" s="51"/>
      <c r="N267" s="54"/>
      <c r="O267" s="78"/>
    </row>
    <row r="268" spans="3:15" ht="18" customHeight="1" x14ac:dyDescent="0.25">
      <c r="C268" s="48"/>
      <c r="D26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68" s="49"/>
      <c r="F26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68" s="52"/>
      <c r="H268" s="67"/>
      <c r="I268" s="53"/>
      <c r="J268" s="78"/>
      <c r="K268" s="51"/>
      <c r="L268" s="51"/>
      <c r="M268" s="51"/>
      <c r="N268" s="54"/>
      <c r="O268" s="78"/>
    </row>
    <row r="269" spans="3:15" ht="18" customHeight="1" x14ac:dyDescent="0.25">
      <c r="C269" s="48"/>
      <c r="D26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69" s="49"/>
      <c r="F26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69" s="52"/>
      <c r="H269" s="67"/>
      <c r="I269" s="53"/>
      <c r="J269" s="78"/>
      <c r="K269" s="51"/>
      <c r="L269" s="51"/>
      <c r="M269" s="51"/>
      <c r="N269" s="54"/>
      <c r="O269" s="78"/>
    </row>
    <row r="270" spans="3:15" ht="18" customHeight="1" x14ac:dyDescent="0.25">
      <c r="C270" s="48"/>
      <c r="D27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70" s="49"/>
      <c r="F27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70" s="52"/>
      <c r="H270" s="67"/>
      <c r="I270" s="53"/>
      <c r="J270" s="78"/>
      <c r="K270" s="51"/>
      <c r="L270" s="51"/>
      <c r="M270" s="51"/>
      <c r="N270" s="54"/>
      <c r="O270" s="78"/>
    </row>
    <row r="271" spans="3:15" ht="18" customHeight="1" x14ac:dyDescent="0.25">
      <c r="C271" s="48"/>
      <c r="D27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71" s="49"/>
      <c r="F27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71" s="52"/>
      <c r="H271" s="67"/>
      <c r="I271" s="53"/>
      <c r="J271" s="78"/>
      <c r="K271" s="51"/>
      <c r="L271" s="51"/>
      <c r="M271" s="51"/>
      <c r="N271" s="54"/>
      <c r="O271" s="78"/>
    </row>
    <row r="272" spans="3:15" ht="18" customHeight="1" x14ac:dyDescent="0.25">
      <c r="C272" s="48"/>
      <c r="D27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72" s="49"/>
      <c r="F27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72" s="52"/>
      <c r="H272" s="67"/>
      <c r="I272" s="53"/>
      <c r="J272" s="78"/>
      <c r="K272" s="51"/>
      <c r="L272" s="51"/>
      <c r="M272" s="51"/>
      <c r="N272" s="54"/>
      <c r="O272" s="78"/>
    </row>
    <row r="273" spans="3:15" ht="18" customHeight="1" x14ac:dyDescent="0.25">
      <c r="C273" s="48"/>
      <c r="D27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73" s="49"/>
      <c r="F27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73" s="52"/>
      <c r="H273" s="67"/>
      <c r="I273" s="53"/>
      <c r="J273" s="78"/>
      <c r="K273" s="51"/>
      <c r="L273" s="51"/>
      <c r="M273" s="51"/>
      <c r="N273" s="54"/>
      <c r="O273" s="78"/>
    </row>
    <row r="274" spans="3:15" ht="18" customHeight="1" x14ac:dyDescent="0.25">
      <c r="C274" s="48"/>
      <c r="D27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74" s="49"/>
      <c r="F27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74" s="52"/>
      <c r="H274" s="67"/>
      <c r="I274" s="53"/>
      <c r="J274" s="78"/>
      <c r="K274" s="51"/>
      <c r="L274" s="51"/>
      <c r="M274" s="51"/>
      <c r="N274" s="54"/>
      <c r="O274" s="78"/>
    </row>
    <row r="275" spans="3:15" ht="18" customHeight="1" x14ac:dyDescent="0.25">
      <c r="C275" s="48"/>
      <c r="D27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75" s="49"/>
      <c r="F27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75" s="52"/>
      <c r="H275" s="67"/>
      <c r="I275" s="53"/>
      <c r="J275" s="78"/>
      <c r="K275" s="51"/>
      <c r="L275" s="51"/>
      <c r="M275" s="51"/>
      <c r="N275" s="54"/>
      <c r="O275" s="78"/>
    </row>
    <row r="276" spans="3:15" ht="18" customHeight="1" x14ac:dyDescent="0.25">
      <c r="C276" s="48"/>
      <c r="D27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76" s="49"/>
      <c r="F27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76" s="52"/>
      <c r="H276" s="67"/>
      <c r="I276" s="53"/>
      <c r="J276" s="78"/>
      <c r="K276" s="51"/>
      <c r="L276" s="51"/>
      <c r="M276" s="51"/>
      <c r="N276" s="54"/>
      <c r="O276" s="78"/>
    </row>
    <row r="277" spans="3:15" ht="18" customHeight="1" x14ac:dyDescent="0.25">
      <c r="C277" s="48"/>
      <c r="D27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77" s="49"/>
      <c r="F27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77" s="52"/>
      <c r="H277" s="67"/>
      <c r="I277" s="53"/>
      <c r="J277" s="78"/>
      <c r="K277" s="51"/>
      <c r="L277" s="51"/>
      <c r="M277" s="51"/>
      <c r="N277" s="54"/>
      <c r="O277" s="78"/>
    </row>
    <row r="278" spans="3:15" ht="18" customHeight="1" x14ac:dyDescent="0.25">
      <c r="C278" s="48"/>
      <c r="D27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78" s="49"/>
      <c r="F27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78" s="52"/>
      <c r="H278" s="67"/>
      <c r="I278" s="53"/>
      <c r="J278" s="78"/>
      <c r="K278" s="51"/>
      <c r="L278" s="51"/>
      <c r="M278" s="51"/>
      <c r="N278" s="54"/>
      <c r="O278" s="78"/>
    </row>
    <row r="279" spans="3:15" ht="18" customHeight="1" x14ac:dyDescent="0.25">
      <c r="C279" s="48"/>
      <c r="D27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79" s="49"/>
      <c r="F27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79" s="52"/>
      <c r="H279" s="67"/>
      <c r="I279" s="53"/>
      <c r="J279" s="78"/>
      <c r="K279" s="51"/>
      <c r="L279" s="51"/>
      <c r="M279" s="51"/>
      <c r="N279" s="54"/>
      <c r="O279" s="78"/>
    </row>
    <row r="280" spans="3:15" ht="18" customHeight="1" x14ac:dyDescent="0.25">
      <c r="C280" s="48"/>
      <c r="D28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80" s="49"/>
      <c r="F28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80" s="52"/>
      <c r="H280" s="67"/>
      <c r="I280" s="53"/>
      <c r="J280" s="78"/>
      <c r="K280" s="51"/>
      <c r="L280" s="51"/>
      <c r="M280" s="51"/>
      <c r="N280" s="54"/>
      <c r="O280" s="78"/>
    </row>
    <row r="281" spans="3:15" ht="18" customHeight="1" x14ac:dyDescent="0.25">
      <c r="C281" s="48"/>
      <c r="D28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81" s="49"/>
      <c r="F28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81" s="52"/>
      <c r="H281" s="67"/>
      <c r="I281" s="53"/>
      <c r="J281" s="78"/>
      <c r="K281" s="51"/>
      <c r="L281" s="51"/>
      <c r="M281" s="51"/>
      <c r="N281" s="54"/>
      <c r="O281" s="78"/>
    </row>
    <row r="282" spans="3:15" ht="18" customHeight="1" x14ac:dyDescent="0.25">
      <c r="C282" s="48"/>
      <c r="D28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82" s="49"/>
      <c r="F28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82" s="52"/>
      <c r="H282" s="67"/>
      <c r="I282" s="53"/>
      <c r="J282" s="78"/>
      <c r="K282" s="51"/>
      <c r="L282" s="51"/>
      <c r="M282" s="51"/>
      <c r="N282" s="54"/>
      <c r="O282" s="78"/>
    </row>
    <row r="283" spans="3:15" ht="18" customHeight="1" x14ac:dyDescent="0.25">
      <c r="C283" s="48"/>
      <c r="D28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83" s="49"/>
      <c r="F28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83" s="52"/>
      <c r="H283" s="67"/>
      <c r="I283" s="53"/>
      <c r="J283" s="78"/>
      <c r="K283" s="51"/>
      <c r="L283" s="51"/>
      <c r="M283" s="51"/>
      <c r="N283" s="54"/>
      <c r="O283" s="78"/>
    </row>
    <row r="284" spans="3:15" ht="18" customHeight="1" x14ac:dyDescent="0.25">
      <c r="C284" s="48"/>
      <c r="D28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84" s="49"/>
      <c r="F28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84" s="52"/>
      <c r="H284" s="67"/>
      <c r="I284" s="53"/>
      <c r="J284" s="78"/>
      <c r="K284" s="51"/>
      <c r="L284" s="51"/>
      <c r="M284" s="51"/>
      <c r="N284" s="54"/>
      <c r="O284" s="78"/>
    </row>
    <row r="285" spans="3:15" ht="18" customHeight="1" x14ac:dyDescent="0.25">
      <c r="C285" s="48"/>
      <c r="D28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85" s="49"/>
      <c r="F28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85" s="52"/>
      <c r="H285" s="67"/>
      <c r="I285" s="53"/>
      <c r="J285" s="78"/>
      <c r="K285" s="51"/>
      <c r="L285" s="51"/>
      <c r="M285" s="51"/>
      <c r="N285" s="54"/>
      <c r="O285" s="78"/>
    </row>
    <row r="286" spans="3:15" ht="18" customHeight="1" x14ac:dyDescent="0.25">
      <c r="C286" s="48"/>
      <c r="D28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86" s="49"/>
      <c r="F28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86" s="52"/>
      <c r="H286" s="67"/>
      <c r="I286" s="53"/>
      <c r="J286" s="78"/>
      <c r="K286" s="51"/>
      <c r="L286" s="51"/>
      <c r="M286" s="51"/>
      <c r="N286" s="54"/>
      <c r="O286" s="78"/>
    </row>
    <row r="287" spans="3:15" ht="18" customHeight="1" x14ac:dyDescent="0.25">
      <c r="C287" s="48"/>
      <c r="D28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87" s="49"/>
      <c r="F28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87" s="52"/>
      <c r="H287" s="67"/>
      <c r="I287" s="53"/>
      <c r="J287" s="78"/>
      <c r="K287" s="51"/>
      <c r="L287" s="51"/>
      <c r="M287" s="51"/>
      <c r="N287" s="54"/>
      <c r="O287" s="78"/>
    </row>
    <row r="288" spans="3:15" ht="18" customHeight="1" x14ac:dyDescent="0.25">
      <c r="C288" s="48"/>
      <c r="D28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88" s="49"/>
      <c r="F28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88" s="52"/>
      <c r="H288" s="67"/>
      <c r="I288" s="53"/>
      <c r="J288" s="78"/>
      <c r="K288" s="51"/>
      <c r="L288" s="51"/>
      <c r="M288" s="51"/>
      <c r="N288" s="54"/>
      <c r="O288" s="78"/>
    </row>
    <row r="289" spans="3:15" ht="18" customHeight="1" x14ac:dyDescent="0.25">
      <c r="C289" s="48"/>
      <c r="D28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89" s="49"/>
      <c r="F28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89" s="52"/>
      <c r="H289" s="67"/>
      <c r="I289" s="53"/>
      <c r="J289" s="78"/>
      <c r="K289" s="51"/>
      <c r="L289" s="51"/>
      <c r="M289" s="51"/>
      <c r="N289" s="54"/>
      <c r="O289" s="78"/>
    </row>
    <row r="290" spans="3:15" ht="18" customHeight="1" x14ac:dyDescent="0.25">
      <c r="C290" s="48"/>
      <c r="D29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90" s="49"/>
      <c r="F29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90" s="52"/>
      <c r="H290" s="67"/>
      <c r="I290" s="53"/>
      <c r="J290" s="78"/>
      <c r="K290" s="51"/>
      <c r="L290" s="51"/>
      <c r="M290" s="51"/>
      <c r="N290" s="54"/>
      <c r="O290" s="78"/>
    </row>
    <row r="291" spans="3:15" ht="18" customHeight="1" x14ac:dyDescent="0.25">
      <c r="C291" s="48"/>
      <c r="D29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91" s="49"/>
      <c r="F29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91" s="52"/>
      <c r="H291" s="67"/>
      <c r="I291" s="53"/>
      <c r="J291" s="78"/>
      <c r="K291" s="51"/>
      <c r="L291" s="51"/>
      <c r="M291" s="51"/>
      <c r="N291" s="54"/>
      <c r="O291" s="78"/>
    </row>
    <row r="292" spans="3:15" ht="18" customHeight="1" x14ac:dyDescent="0.25">
      <c r="C292" s="48"/>
      <c r="D29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92" s="49"/>
      <c r="F29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92" s="52"/>
      <c r="H292" s="67"/>
      <c r="I292" s="53"/>
      <c r="J292" s="78"/>
      <c r="K292" s="51"/>
      <c r="L292" s="51"/>
      <c r="M292" s="51"/>
      <c r="N292" s="54"/>
      <c r="O292" s="78"/>
    </row>
    <row r="293" spans="3:15" ht="18" customHeight="1" x14ac:dyDescent="0.25">
      <c r="C293" s="48"/>
      <c r="D29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93" s="49"/>
      <c r="F29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93" s="52"/>
      <c r="H293" s="67"/>
      <c r="I293" s="53"/>
      <c r="J293" s="78"/>
      <c r="K293" s="51"/>
      <c r="L293" s="51"/>
      <c r="M293" s="51"/>
      <c r="N293" s="54"/>
      <c r="O293" s="78"/>
    </row>
    <row r="294" spans="3:15" ht="18" customHeight="1" x14ac:dyDescent="0.25">
      <c r="C294" s="48"/>
      <c r="D29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94" s="49"/>
      <c r="F29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94" s="52"/>
      <c r="H294" s="67"/>
      <c r="I294" s="53"/>
      <c r="J294" s="78"/>
      <c r="K294" s="51"/>
      <c r="L294" s="51"/>
      <c r="M294" s="51"/>
      <c r="N294" s="54"/>
      <c r="O294" s="78"/>
    </row>
    <row r="295" spans="3:15" ht="18" customHeight="1" x14ac:dyDescent="0.25">
      <c r="C295" s="48"/>
      <c r="D29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95" s="49"/>
      <c r="F29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95" s="52"/>
      <c r="H295" s="67"/>
      <c r="I295" s="53"/>
      <c r="J295" s="78"/>
      <c r="K295" s="51"/>
      <c r="L295" s="51"/>
      <c r="M295" s="51"/>
      <c r="N295" s="54"/>
      <c r="O295" s="78"/>
    </row>
    <row r="296" spans="3:15" ht="18" customHeight="1" x14ac:dyDescent="0.25">
      <c r="C296" s="48"/>
      <c r="D29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96" s="49"/>
      <c r="F29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96" s="52"/>
      <c r="H296" s="67"/>
      <c r="I296" s="53"/>
      <c r="J296" s="78"/>
      <c r="K296" s="51"/>
      <c r="L296" s="51"/>
      <c r="M296" s="51"/>
      <c r="N296" s="54"/>
      <c r="O296" s="78"/>
    </row>
    <row r="297" spans="3:15" ht="18" customHeight="1" x14ac:dyDescent="0.25">
      <c r="C297" s="48"/>
      <c r="D29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97" s="49"/>
      <c r="F29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97" s="52"/>
      <c r="H297" s="67"/>
      <c r="I297" s="53"/>
      <c r="J297" s="78"/>
      <c r="K297" s="51"/>
      <c r="L297" s="51"/>
      <c r="M297" s="51"/>
      <c r="N297" s="54"/>
      <c r="O297" s="78"/>
    </row>
    <row r="298" spans="3:15" ht="18" customHeight="1" x14ac:dyDescent="0.25">
      <c r="C298" s="48"/>
      <c r="D29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98" s="49"/>
      <c r="F29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98" s="52"/>
      <c r="H298" s="67"/>
      <c r="I298" s="53"/>
      <c r="J298" s="78"/>
      <c r="K298" s="51"/>
      <c r="L298" s="51"/>
      <c r="M298" s="51"/>
      <c r="N298" s="54"/>
      <c r="O298" s="78"/>
    </row>
    <row r="299" spans="3:15" ht="18" customHeight="1" x14ac:dyDescent="0.25">
      <c r="C299" s="48"/>
      <c r="D29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299" s="49"/>
      <c r="F29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299" s="52"/>
      <c r="H299" s="67"/>
      <c r="I299" s="53"/>
      <c r="J299" s="78"/>
      <c r="K299" s="51"/>
      <c r="L299" s="51"/>
      <c r="M299" s="51"/>
      <c r="N299" s="54"/>
      <c r="O299" s="78"/>
    </row>
    <row r="300" spans="3:15" ht="18" customHeight="1" x14ac:dyDescent="0.25">
      <c r="C300" s="48"/>
      <c r="D30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00" s="49"/>
      <c r="F30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00" s="52"/>
      <c r="H300" s="67"/>
      <c r="I300" s="53"/>
      <c r="J300" s="78"/>
      <c r="K300" s="51"/>
      <c r="L300" s="51"/>
      <c r="M300" s="51"/>
      <c r="N300" s="54"/>
      <c r="O300" s="78"/>
    </row>
    <row r="301" spans="3:15" ht="18" customHeight="1" x14ac:dyDescent="0.25">
      <c r="C301" s="48"/>
      <c r="D30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01" s="49"/>
      <c r="F30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01" s="52"/>
      <c r="H301" s="67"/>
      <c r="I301" s="53"/>
      <c r="J301" s="78"/>
      <c r="K301" s="51"/>
      <c r="L301" s="51"/>
      <c r="M301" s="51"/>
      <c r="N301" s="54"/>
      <c r="O301" s="78"/>
    </row>
    <row r="302" spans="3:15" ht="18" customHeight="1" x14ac:dyDescent="0.25">
      <c r="C302" s="48"/>
      <c r="D30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02" s="49"/>
      <c r="F30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02" s="52"/>
      <c r="H302" s="67"/>
      <c r="I302" s="53"/>
      <c r="J302" s="78"/>
      <c r="K302" s="51"/>
      <c r="L302" s="51"/>
      <c r="M302" s="51"/>
      <c r="N302" s="54"/>
      <c r="O302" s="78"/>
    </row>
    <row r="303" spans="3:15" ht="18" customHeight="1" x14ac:dyDescent="0.25">
      <c r="C303" s="48"/>
      <c r="D30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03" s="49"/>
      <c r="F30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03" s="52"/>
      <c r="H303" s="67"/>
      <c r="I303" s="53"/>
      <c r="J303" s="78"/>
      <c r="K303" s="51"/>
      <c r="L303" s="51"/>
      <c r="M303" s="51"/>
      <c r="N303" s="54"/>
      <c r="O303" s="78"/>
    </row>
    <row r="304" spans="3:15" ht="18" customHeight="1" x14ac:dyDescent="0.25">
      <c r="C304" s="48"/>
      <c r="D30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04" s="49"/>
      <c r="F30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04" s="52"/>
      <c r="H304" s="67"/>
      <c r="I304" s="53"/>
      <c r="J304" s="78"/>
      <c r="K304" s="51"/>
      <c r="L304" s="51"/>
      <c r="M304" s="51"/>
      <c r="N304" s="54"/>
      <c r="O304" s="78"/>
    </row>
    <row r="305" spans="3:15" ht="18" customHeight="1" x14ac:dyDescent="0.25">
      <c r="C305" s="48"/>
      <c r="D30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05" s="49"/>
      <c r="F30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05" s="52"/>
      <c r="H305" s="67"/>
      <c r="I305" s="53"/>
      <c r="J305" s="78"/>
      <c r="K305" s="51"/>
      <c r="L305" s="51"/>
      <c r="M305" s="51"/>
      <c r="N305" s="54"/>
      <c r="O305" s="78"/>
    </row>
    <row r="306" spans="3:15" ht="18" customHeight="1" x14ac:dyDescent="0.25">
      <c r="C306" s="48"/>
      <c r="D30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06" s="49"/>
      <c r="F30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06" s="52"/>
      <c r="H306" s="67"/>
      <c r="I306" s="53"/>
      <c r="J306" s="78"/>
      <c r="K306" s="51"/>
      <c r="L306" s="51"/>
      <c r="M306" s="51"/>
      <c r="N306" s="54"/>
      <c r="O306" s="78"/>
    </row>
    <row r="307" spans="3:15" ht="18" customHeight="1" x14ac:dyDescent="0.25">
      <c r="C307" s="48"/>
      <c r="D30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07" s="49"/>
      <c r="F30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07" s="52"/>
      <c r="H307" s="67"/>
      <c r="I307" s="53"/>
      <c r="J307" s="78"/>
      <c r="K307" s="51"/>
      <c r="L307" s="51"/>
      <c r="M307" s="51"/>
      <c r="N307" s="54"/>
      <c r="O307" s="78"/>
    </row>
    <row r="308" spans="3:15" ht="18" customHeight="1" x14ac:dyDescent="0.25">
      <c r="C308" s="48"/>
      <c r="D30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08" s="49"/>
      <c r="F30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08" s="52"/>
      <c r="H308" s="67"/>
      <c r="I308" s="53"/>
      <c r="J308" s="78"/>
      <c r="K308" s="51"/>
      <c r="L308" s="51"/>
      <c r="M308" s="51"/>
      <c r="N308" s="54"/>
      <c r="O308" s="78"/>
    </row>
    <row r="309" spans="3:15" ht="18" customHeight="1" x14ac:dyDescent="0.25">
      <c r="C309" s="48"/>
      <c r="D30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09" s="49"/>
      <c r="F30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09" s="52"/>
      <c r="H309" s="67"/>
      <c r="I309" s="53"/>
      <c r="J309" s="78"/>
      <c r="K309" s="51"/>
      <c r="L309" s="51"/>
      <c r="M309" s="51"/>
      <c r="N309" s="54"/>
      <c r="O309" s="78"/>
    </row>
    <row r="310" spans="3:15" ht="18" customHeight="1" x14ac:dyDescent="0.25">
      <c r="C310" s="48"/>
      <c r="D31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10" s="49"/>
      <c r="F31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10" s="52"/>
      <c r="H310" s="67"/>
      <c r="I310" s="53"/>
      <c r="J310" s="78"/>
      <c r="K310" s="51"/>
      <c r="L310" s="51"/>
      <c r="M310" s="51"/>
      <c r="N310" s="54"/>
      <c r="O310" s="78"/>
    </row>
    <row r="311" spans="3:15" ht="18" customHeight="1" x14ac:dyDescent="0.25">
      <c r="C311" s="48"/>
      <c r="D31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11" s="49"/>
      <c r="F31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11" s="52"/>
      <c r="H311" s="67"/>
      <c r="I311" s="53"/>
      <c r="J311" s="78"/>
      <c r="K311" s="51"/>
      <c r="L311" s="51"/>
      <c r="M311" s="51"/>
      <c r="N311" s="54"/>
      <c r="O311" s="78"/>
    </row>
    <row r="312" spans="3:15" ht="18" customHeight="1" x14ac:dyDescent="0.25">
      <c r="C312" s="48"/>
      <c r="D31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12" s="49"/>
      <c r="F31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12" s="52"/>
      <c r="H312" s="67"/>
      <c r="I312" s="53"/>
      <c r="J312" s="78"/>
      <c r="K312" s="51"/>
      <c r="L312" s="51"/>
      <c r="M312" s="51"/>
      <c r="N312" s="54"/>
      <c r="O312" s="78"/>
    </row>
    <row r="313" spans="3:15" ht="18" customHeight="1" x14ac:dyDescent="0.25">
      <c r="C313" s="48"/>
      <c r="D31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13" s="49"/>
      <c r="F31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13" s="52"/>
      <c r="H313" s="67"/>
      <c r="I313" s="53"/>
      <c r="J313" s="78"/>
      <c r="K313" s="51"/>
      <c r="L313" s="51"/>
      <c r="M313" s="51"/>
      <c r="N313" s="54"/>
      <c r="O313" s="78"/>
    </row>
    <row r="314" spans="3:15" ht="18" customHeight="1" x14ac:dyDescent="0.25">
      <c r="C314" s="48"/>
      <c r="D31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14" s="49"/>
      <c r="F31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14" s="52"/>
      <c r="H314" s="67"/>
      <c r="I314" s="53"/>
      <c r="J314" s="78"/>
      <c r="K314" s="51"/>
      <c r="L314" s="51"/>
      <c r="M314" s="51"/>
      <c r="N314" s="54"/>
      <c r="O314" s="78"/>
    </row>
    <row r="315" spans="3:15" ht="18" customHeight="1" x14ac:dyDescent="0.25">
      <c r="C315" s="48"/>
      <c r="D31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15" s="49"/>
      <c r="F31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15" s="52"/>
      <c r="H315" s="67"/>
      <c r="I315" s="53"/>
      <c r="J315" s="78"/>
      <c r="K315" s="51"/>
      <c r="L315" s="51"/>
      <c r="M315" s="51"/>
      <c r="N315" s="54"/>
      <c r="O315" s="78"/>
    </row>
    <row r="316" spans="3:15" ht="18" customHeight="1" x14ac:dyDescent="0.25">
      <c r="C316" s="48"/>
      <c r="D31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16" s="49"/>
      <c r="F31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16" s="52"/>
      <c r="H316" s="67"/>
      <c r="I316" s="53"/>
      <c r="J316" s="78"/>
      <c r="K316" s="51"/>
      <c r="L316" s="51"/>
      <c r="M316" s="51"/>
      <c r="N316" s="54"/>
      <c r="O316" s="78"/>
    </row>
    <row r="317" spans="3:15" ht="18" customHeight="1" x14ac:dyDescent="0.25">
      <c r="C317" s="48"/>
      <c r="D31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17" s="49"/>
      <c r="F31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17" s="52"/>
      <c r="H317" s="67"/>
      <c r="I317" s="53"/>
      <c r="J317" s="78"/>
      <c r="K317" s="51"/>
      <c r="L317" s="51"/>
      <c r="M317" s="51"/>
      <c r="N317" s="54"/>
      <c r="O317" s="78"/>
    </row>
    <row r="318" spans="3:15" ht="18" customHeight="1" x14ac:dyDescent="0.25">
      <c r="C318" s="48"/>
      <c r="D31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18" s="49"/>
      <c r="F31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18" s="52"/>
      <c r="H318" s="67"/>
      <c r="I318" s="53"/>
      <c r="J318" s="78"/>
      <c r="K318" s="51"/>
      <c r="L318" s="51"/>
      <c r="M318" s="51"/>
      <c r="N318" s="54"/>
      <c r="O318" s="78"/>
    </row>
    <row r="319" spans="3:15" ht="18" customHeight="1" x14ac:dyDescent="0.25">
      <c r="C319" s="48"/>
      <c r="D31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19" s="49"/>
      <c r="F31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19" s="52"/>
      <c r="H319" s="67"/>
      <c r="I319" s="53"/>
      <c r="J319" s="78"/>
      <c r="K319" s="51"/>
      <c r="L319" s="51"/>
      <c r="M319" s="51"/>
      <c r="N319" s="54"/>
      <c r="O319" s="78"/>
    </row>
    <row r="320" spans="3:15" ht="18" customHeight="1" x14ac:dyDescent="0.25">
      <c r="C320" s="48"/>
      <c r="D32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20" s="49"/>
      <c r="F32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20" s="52"/>
      <c r="H320" s="67"/>
      <c r="I320" s="53"/>
      <c r="J320" s="78"/>
      <c r="K320" s="51"/>
      <c r="L320" s="51"/>
      <c r="M320" s="51"/>
      <c r="N320" s="54"/>
      <c r="O320" s="78"/>
    </row>
    <row r="321" spans="3:15" ht="18" customHeight="1" x14ac:dyDescent="0.25">
      <c r="C321" s="48"/>
      <c r="D32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21" s="49"/>
      <c r="F32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21" s="52"/>
      <c r="H321" s="67"/>
      <c r="I321" s="53"/>
      <c r="J321" s="78"/>
      <c r="K321" s="51"/>
      <c r="L321" s="51"/>
      <c r="M321" s="51"/>
      <c r="N321" s="54"/>
      <c r="O321" s="78"/>
    </row>
    <row r="322" spans="3:15" ht="18" customHeight="1" x14ac:dyDescent="0.25">
      <c r="C322" s="48"/>
      <c r="D32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22" s="49"/>
      <c r="F32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22" s="52"/>
      <c r="H322" s="67"/>
      <c r="I322" s="53"/>
      <c r="J322" s="78"/>
      <c r="K322" s="51"/>
      <c r="L322" s="51"/>
      <c r="M322" s="51"/>
      <c r="N322" s="54"/>
      <c r="O322" s="78"/>
    </row>
    <row r="323" spans="3:15" ht="18" customHeight="1" x14ac:dyDescent="0.25">
      <c r="C323" s="48"/>
      <c r="D32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23" s="49"/>
      <c r="F32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23" s="52"/>
      <c r="H323" s="67"/>
      <c r="I323" s="53"/>
      <c r="J323" s="78"/>
      <c r="K323" s="51"/>
      <c r="L323" s="51"/>
      <c r="M323" s="51"/>
      <c r="N323" s="54"/>
      <c r="O323" s="78"/>
    </row>
    <row r="324" spans="3:15" ht="18" customHeight="1" x14ac:dyDescent="0.25">
      <c r="C324" s="48"/>
      <c r="D32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24" s="49"/>
      <c r="F32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24" s="52"/>
      <c r="H324" s="67"/>
      <c r="I324" s="53"/>
      <c r="J324" s="78"/>
      <c r="K324" s="51"/>
      <c r="L324" s="51"/>
      <c r="M324" s="51"/>
      <c r="N324" s="54"/>
      <c r="O324" s="78"/>
    </row>
    <row r="325" spans="3:15" ht="18" customHeight="1" x14ac:dyDescent="0.25">
      <c r="C325" s="48"/>
      <c r="D32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25" s="49"/>
      <c r="F32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25" s="52"/>
      <c r="H325" s="67"/>
      <c r="I325" s="53"/>
      <c r="J325" s="78"/>
      <c r="K325" s="51"/>
      <c r="L325" s="51"/>
      <c r="M325" s="51"/>
      <c r="N325" s="54"/>
      <c r="O325" s="78"/>
    </row>
    <row r="326" spans="3:15" ht="18" customHeight="1" x14ac:dyDescent="0.25">
      <c r="C326" s="48"/>
      <c r="D32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26" s="49"/>
      <c r="F32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26" s="52"/>
      <c r="H326" s="67"/>
      <c r="I326" s="53"/>
      <c r="J326" s="78"/>
      <c r="K326" s="51"/>
      <c r="L326" s="51"/>
      <c r="M326" s="51"/>
      <c r="N326" s="54"/>
      <c r="O326" s="78"/>
    </row>
    <row r="327" spans="3:15" ht="18" customHeight="1" x14ac:dyDescent="0.25">
      <c r="C327" s="48"/>
      <c r="D32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27" s="49"/>
      <c r="F32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27" s="52"/>
      <c r="H327" s="67"/>
      <c r="I327" s="53"/>
      <c r="J327" s="78"/>
      <c r="K327" s="51"/>
      <c r="L327" s="51"/>
      <c r="M327" s="51"/>
      <c r="N327" s="54"/>
      <c r="O327" s="78"/>
    </row>
    <row r="328" spans="3:15" ht="18" customHeight="1" x14ac:dyDescent="0.25">
      <c r="C328" s="48"/>
      <c r="D32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28" s="49"/>
      <c r="F32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28" s="52"/>
      <c r="H328" s="67"/>
      <c r="I328" s="53"/>
      <c r="J328" s="78"/>
      <c r="K328" s="51"/>
      <c r="L328" s="51"/>
      <c r="M328" s="51"/>
      <c r="N328" s="54"/>
      <c r="O328" s="78"/>
    </row>
    <row r="329" spans="3:15" ht="18" customHeight="1" x14ac:dyDescent="0.25">
      <c r="C329" s="48"/>
      <c r="D32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29" s="49"/>
      <c r="F32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29" s="52"/>
      <c r="H329" s="67"/>
      <c r="I329" s="53"/>
      <c r="J329" s="78"/>
      <c r="K329" s="51"/>
      <c r="L329" s="51"/>
      <c r="M329" s="51"/>
      <c r="N329" s="54"/>
      <c r="O329" s="78"/>
    </row>
    <row r="330" spans="3:15" ht="18" customHeight="1" x14ac:dyDescent="0.25">
      <c r="C330" s="48"/>
      <c r="D33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30" s="49"/>
      <c r="F33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30" s="52"/>
      <c r="H330" s="67"/>
      <c r="I330" s="53"/>
      <c r="J330" s="78"/>
      <c r="K330" s="51"/>
      <c r="L330" s="51"/>
      <c r="M330" s="51"/>
      <c r="N330" s="54"/>
      <c r="O330" s="78"/>
    </row>
    <row r="331" spans="3:15" ht="18" customHeight="1" x14ac:dyDescent="0.25">
      <c r="C331" s="48"/>
      <c r="D33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31" s="49"/>
      <c r="F33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31" s="52"/>
      <c r="H331" s="67"/>
      <c r="I331" s="53"/>
      <c r="J331" s="78"/>
      <c r="K331" s="51"/>
      <c r="L331" s="51"/>
      <c r="M331" s="51"/>
      <c r="N331" s="54"/>
      <c r="O331" s="78"/>
    </row>
    <row r="332" spans="3:15" ht="18" customHeight="1" x14ac:dyDescent="0.25">
      <c r="C332" s="48"/>
      <c r="D33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32" s="49"/>
      <c r="F33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32" s="52"/>
      <c r="H332" s="67"/>
      <c r="I332" s="53"/>
      <c r="J332" s="78"/>
      <c r="K332" s="51"/>
      <c r="L332" s="51"/>
      <c r="M332" s="51"/>
      <c r="N332" s="54"/>
      <c r="O332" s="78"/>
    </row>
    <row r="333" spans="3:15" ht="18" customHeight="1" x14ac:dyDescent="0.25">
      <c r="C333" s="48"/>
      <c r="D33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33" s="49"/>
      <c r="F33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33" s="52"/>
      <c r="H333" s="67"/>
      <c r="I333" s="53"/>
      <c r="J333" s="78"/>
      <c r="K333" s="51"/>
      <c r="L333" s="51"/>
      <c r="M333" s="51"/>
      <c r="N333" s="54"/>
      <c r="O333" s="78"/>
    </row>
    <row r="334" spans="3:15" ht="18" customHeight="1" x14ac:dyDescent="0.25">
      <c r="C334" s="48"/>
      <c r="D33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34" s="49"/>
      <c r="F33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34" s="52"/>
      <c r="H334" s="67"/>
      <c r="I334" s="53"/>
      <c r="J334" s="78"/>
      <c r="K334" s="51"/>
      <c r="L334" s="51"/>
      <c r="M334" s="51"/>
      <c r="N334" s="54"/>
      <c r="O334" s="78"/>
    </row>
    <row r="335" spans="3:15" ht="18" customHeight="1" x14ac:dyDescent="0.25">
      <c r="C335" s="48"/>
      <c r="D33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35" s="49"/>
      <c r="F33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35" s="52"/>
      <c r="H335" s="67"/>
      <c r="I335" s="53"/>
      <c r="J335" s="78"/>
      <c r="K335" s="51"/>
      <c r="L335" s="51"/>
      <c r="M335" s="51"/>
      <c r="N335" s="54"/>
      <c r="O335" s="78"/>
    </row>
    <row r="336" spans="3:15" ht="18" customHeight="1" x14ac:dyDescent="0.25">
      <c r="C336" s="48"/>
      <c r="D33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36" s="49"/>
      <c r="F33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36" s="52"/>
      <c r="H336" s="67"/>
      <c r="I336" s="53"/>
      <c r="J336" s="78"/>
      <c r="K336" s="51"/>
      <c r="L336" s="51"/>
      <c r="M336" s="51"/>
      <c r="N336" s="54"/>
      <c r="O336" s="78"/>
    </row>
    <row r="337" spans="3:15" ht="18" customHeight="1" x14ac:dyDescent="0.25">
      <c r="C337" s="48"/>
      <c r="D33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37" s="49"/>
      <c r="F33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37" s="52"/>
      <c r="H337" s="67"/>
      <c r="I337" s="53"/>
      <c r="J337" s="78"/>
      <c r="K337" s="51"/>
      <c r="L337" s="51"/>
      <c r="M337" s="51"/>
      <c r="N337" s="54"/>
      <c r="O337" s="78"/>
    </row>
    <row r="338" spans="3:15" ht="18" customHeight="1" x14ac:dyDescent="0.25">
      <c r="C338" s="48"/>
      <c r="D33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38" s="49"/>
      <c r="F33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38" s="52"/>
      <c r="H338" s="67"/>
      <c r="I338" s="53"/>
      <c r="J338" s="78"/>
      <c r="K338" s="51"/>
      <c r="L338" s="51"/>
      <c r="M338" s="51"/>
      <c r="N338" s="54"/>
      <c r="O338" s="78"/>
    </row>
    <row r="339" spans="3:15" ht="18" customHeight="1" x14ac:dyDescent="0.25">
      <c r="C339" s="48"/>
      <c r="D33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39" s="49"/>
      <c r="F33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39" s="52"/>
      <c r="H339" s="67"/>
      <c r="I339" s="53"/>
      <c r="J339" s="78"/>
      <c r="K339" s="51"/>
      <c r="L339" s="51"/>
      <c r="M339" s="51"/>
      <c r="N339" s="54"/>
      <c r="O339" s="78"/>
    </row>
    <row r="340" spans="3:15" ht="18" customHeight="1" x14ac:dyDescent="0.25">
      <c r="C340" s="48"/>
      <c r="D34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40" s="49"/>
      <c r="F34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40" s="52"/>
      <c r="H340" s="67"/>
      <c r="I340" s="53"/>
      <c r="J340" s="78"/>
      <c r="K340" s="51"/>
      <c r="L340" s="51"/>
      <c r="M340" s="51"/>
      <c r="N340" s="54"/>
      <c r="O340" s="78"/>
    </row>
    <row r="341" spans="3:15" ht="18" customHeight="1" x14ac:dyDescent="0.25">
      <c r="C341" s="48"/>
      <c r="D34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41" s="49"/>
      <c r="F34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41" s="52"/>
      <c r="H341" s="67"/>
      <c r="I341" s="53"/>
      <c r="J341" s="78"/>
      <c r="K341" s="51"/>
      <c r="L341" s="51"/>
      <c r="M341" s="51"/>
      <c r="N341" s="54"/>
      <c r="O341" s="78"/>
    </row>
    <row r="342" spans="3:15" ht="18" customHeight="1" x14ac:dyDescent="0.25">
      <c r="C342" s="48"/>
      <c r="D34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42" s="49"/>
      <c r="F34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42" s="52"/>
      <c r="H342" s="67"/>
      <c r="I342" s="53"/>
      <c r="J342" s="78"/>
      <c r="K342" s="51"/>
      <c r="L342" s="51"/>
      <c r="M342" s="51"/>
      <c r="N342" s="54"/>
      <c r="O342" s="78"/>
    </row>
    <row r="343" spans="3:15" ht="18" customHeight="1" x14ac:dyDescent="0.25">
      <c r="C343" s="48"/>
      <c r="D34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43" s="49"/>
      <c r="F34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43" s="52"/>
      <c r="H343" s="67"/>
      <c r="I343" s="53"/>
      <c r="J343" s="78"/>
      <c r="K343" s="51"/>
      <c r="L343" s="51"/>
      <c r="M343" s="51"/>
      <c r="N343" s="54"/>
      <c r="O343" s="78"/>
    </row>
    <row r="344" spans="3:15" ht="18" customHeight="1" x14ac:dyDescent="0.25">
      <c r="C344" s="48"/>
      <c r="D34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44" s="49"/>
      <c r="F34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44" s="52"/>
      <c r="H344" s="67"/>
      <c r="I344" s="53"/>
      <c r="J344" s="78"/>
      <c r="K344" s="51"/>
      <c r="L344" s="51"/>
      <c r="M344" s="51"/>
      <c r="N344" s="54"/>
      <c r="O344" s="78"/>
    </row>
    <row r="345" spans="3:15" ht="18" customHeight="1" x14ac:dyDescent="0.25">
      <c r="C345" s="48"/>
      <c r="D34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45" s="49"/>
      <c r="F34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45" s="52"/>
      <c r="H345" s="67"/>
      <c r="I345" s="53"/>
      <c r="J345" s="78"/>
      <c r="K345" s="51"/>
      <c r="L345" s="51"/>
      <c r="M345" s="51"/>
      <c r="N345" s="54"/>
      <c r="O345" s="78"/>
    </row>
    <row r="346" spans="3:15" ht="18" customHeight="1" x14ac:dyDescent="0.25">
      <c r="C346" s="48"/>
      <c r="D34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46" s="49"/>
      <c r="F34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46" s="52"/>
      <c r="H346" s="67"/>
      <c r="I346" s="53"/>
      <c r="J346" s="78"/>
      <c r="K346" s="51"/>
      <c r="L346" s="51"/>
      <c r="M346" s="51"/>
      <c r="N346" s="54"/>
      <c r="O346" s="78"/>
    </row>
    <row r="347" spans="3:15" ht="18" customHeight="1" x14ac:dyDescent="0.25">
      <c r="C347" s="48"/>
      <c r="D34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47" s="49"/>
      <c r="F34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47" s="52"/>
      <c r="H347" s="67"/>
      <c r="I347" s="53"/>
      <c r="J347" s="78"/>
      <c r="K347" s="51"/>
      <c r="L347" s="51"/>
      <c r="M347" s="51"/>
      <c r="N347" s="54"/>
      <c r="O347" s="78"/>
    </row>
    <row r="348" spans="3:15" ht="18" customHeight="1" x14ac:dyDescent="0.25">
      <c r="C348" s="48"/>
      <c r="D34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48" s="49"/>
      <c r="F34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48" s="52"/>
      <c r="H348" s="67"/>
      <c r="I348" s="53"/>
      <c r="J348" s="78"/>
      <c r="K348" s="51"/>
      <c r="L348" s="51"/>
      <c r="M348" s="51"/>
      <c r="N348" s="54"/>
      <c r="O348" s="78"/>
    </row>
    <row r="349" spans="3:15" ht="18" customHeight="1" x14ac:dyDescent="0.25">
      <c r="C349" s="48"/>
      <c r="D34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49" s="49"/>
      <c r="F34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49" s="52"/>
      <c r="H349" s="67"/>
      <c r="I349" s="53"/>
      <c r="J349" s="78"/>
      <c r="K349" s="51"/>
      <c r="L349" s="51"/>
      <c r="M349" s="51"/>
      <c r="N349" s="54"/>
      <c r="O349" s="78"/>
    </row>
    <row r="350" spans="3:15" ht="18" customHeight="1" x14ac:dyDescent="0.25">
      <c r="C350" s="48"/>
      <c r="D35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50" s="49"/>
      <c r="F35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50" s="52"/>
      <c r="H350" s="67"/>
      <c r="I350" s="53"/>
      <c r="J350" s="78"/>
      <c r="K350" s="51"/>
      <c r="L350" s="51"/>
      <c r="M350" s="51"/>
      <c r="N350" s="54"/>
      <c r="O350" s="78"/>
    </row>
    <row r="351" spans="3:15" ht="18" customHeight="1" x14ac:dyDescent="0.25">
      <c r="C351" s="48"/>
      <c r="D35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51" s="49"/>
      <c r="F35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51" s="52"/>
      <c r="H351" s="67"/>
      <c r="I351" s="53"/>
      <c r="J351" s="78"/>
      <c r="K351" s="51"/>
      <c r="L351" s="51"/>
      <c r="M351" s="51"/>
      <c r="N351" s="54"/>
      <c r="O351" s="78"/>
    </row>
    <row r="352" spans="3:15" ht="18" customHeight="1" x14ac:dyDescent="0.25">
      <c r="C352" s="48"/>
      <c r="D35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52" s="49"/>
      <c r="F35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52" s="52"/>
      <c r="H352" s="67"/>
      <c r="I352" s="53"/>
      <c r="J352" s="78"/>
      <c r="K352" s="51"/>
      <c r="L352" s="51"/>
      <c r="M352" s="51"/>
      <c r="N352" s="54"/>
      <c r="O352" s="78"/>
    </row>
    <row r="353" spans="3:15" ht="18" customHeight="1" x14ac:dyDescent="0.25">
      <c r="C353" s="48"/>
      <c r="D35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53" s="49"/>
      <c r="F35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53" s="52"/>
      <c r="H353" s="67"/>
      <c r="I353" s="53"/>
      <c r="J353" s="78"/>
      <c r="K353" s="51"/>
      <c r="L353" s="51"/>
      <c r="M353" s="51"/>
      <c r="N353" s="54"/>
      <c r="O353" s="78"/>
    </row>
    <row r="354" spans="3:15" ht="18" customHeight="1" x14ac:dyDescent="0.25">
      <c r="C354" s="48"/>
      <c r="D35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54" s="49"/>
      <c r="F35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54" s="52"/>
      <c r="H354" s="67"/>
      <c r="I354" s="53"/>
      <c r="J354" s="78"/>
      <c r="K354" s="51"/>
      <c r="L354" s="51"/>
      <c r="M354" s="51"/>
      <c r="N354" s="54"/>
      <c r="O354" s="78"/>
    </row>
    <row r="355" spans="3:15" ht="18" customHeight="1" x14ac:dyDescent="0.25">
      <c r="C355" s="48"/>
      <c r="D35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55" s="49"/>
      <c r="F35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55" s="52"/>
      <c r="H355" s="67"/>
      <c r="I355" s="53"/>
      <c r="J355" s="78"/>
      <c r="K355" s="51"/>
      <c r="L355" s="51"/>
      <c r="M355" s="51"/>
      <c r="N355" s="54"/>
      <c r="O355" s="78"/>
    </row>
    <row r="356" spans="3:15" ht="18" customHeight="1" x14ac:dyDescent="0.25">
      <c r="C356" s="48"/>
      <c r="D35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56" s="49"/>
      <c r="F35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56" s="52"/>
      <c r="H356" s="67"/>
      <c r="I356" s="53"/>
      <c r="J356" s="78"/>
      <c r="K356" s="51"/>
      <c r="L356" s="51"/>
      <c r="M356" s="51"/>
      <c r="N356" s="54"/>
      <c r="O356" s="78"/>
    </row>
    <row r="357" spans="3:15" ht="18" customHeight="1" x14ac:dyDescent="0.25">
      <c r="C357" s="48"/>
      <c r="D35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57" s="49"/>
      <c r="F35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57" s="52"/>
      <c r="H357" s="67"/>
      <c r="I357" s="53"/>
      <c r="J357" s="78"/>
      <c r="K357" s="51"/>
      <c r="L357" s="51"/>
      <c r="M357" s="51"/>
      <c r="N357" s="54"/>
      <c r="O357" s="78"/>
    </row>
    <row r="358" spans="3:15" ht="18" customHeight="1" x14ac:dyDescent="0.25">
      <c r="C358" s="48"/>
      <c r="D35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58" s="49"/>
      <c r="F35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58" s="52"/>
      <c r="H358" s="67"/>
      <c r="I358" s="53"/>
      <c r="J358" s="78"/>
      <c r="K358" s="51"/>
      <c r="L358" s="51"/>
      <c r="M358" s="51"/>
      <c r="N358" s="54"/>
      <c r="O358" s="78"/>
    </row>
    <row r="359" spans="3:15" ht="18" customHeight="1" x14ac:dyDescent="0.25">
      <c r="C359" s="48"/>
      <c r="D35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59" s="49"/>
      <c r="F35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59" s="52"/>
      <c r="H359" s="67"/>
      <c r="I359" s="53"/>
      <c r="J359" s="78"/>
      <c r="K359" s="51"/>
      <c r="L359" s="51"/>
      <c r="M359" s="51"/>
      <c r="N359" s="54"/>
      <c r="O359" s="78"/>
    </row>
    <row r="360" spans="3:15" ht="18" customHeight="1" x14ac:dyDescent="0.25">
      <c r="C360" s="48"/>
      <c r="D36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60" s="49"/>
      <c r="F36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60" s="52"/>
      <c r="H360" s="67"/>
      <c r="I360" s="53"/>
      <c r="J360" s="78"/>
      <c r="K360" s="51"/>
      <c r="L360" s="51"/>
      <c r="M360" s="51"/>
      <c r="N360" s="54"/>
      <c r="O360" s="78"/>
    </row>
    <row r="361" spans="3:15" ht="18" customHeight="1" x14ac:dyDescent="0.25">
      <c r="C361" s="48"/>
      <c r="D36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61" s="49"/>
      <c r="F36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61" s="52"/>
      <c r="H361" s="67"/>
      <c r="I361" s="53"/>
      <c r="J361" s="78"/>
      <c r="K361" s="51"/>
      <c r="L361" s="51"/>
      <c r="M361" s="51"/>
      <c r="N361" s="54"/>
      <c r="O361" s="78"/>
    </row>
    <row r="362" spans="3:15" ht="18" customHeight="1" x14ac:dyDescent="0.25">
      <c r="C362" s="48"/>
      <c r="D36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62" s="49"/>
      <c r="F36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62" s="52"/>
      <c r="H362" s="67"/>
      <c r="I362" s="53"/>
      <c r="J362" s="78"/>
      <c r="K362" s="51"/>
      <c r="L362" s="51"/>
      <c r="M362" s="51"/>
      <c r="N362" s="54"/>
      <c r="O362" s="78"/>
    </row>
    <row r="363" spans="3:15" ht="18" customHeight="1" x14ac:dyDescent="0.25">
      <c r="C363" s="48"/>
      <c r="D36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63" s="49"/>
      <c r="F36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63" s="52"/>
      <c r="H363" s="67"/>
      <c r="I363" s="53"/>
      <c r="J363" s="78"/>
      <c r="K363" s="51"/>
      <c r="L363" s="51"/>
      <c r="M363" s="51"/>
      <c r="N363" s="54"/>
      <c r="O363" s="78"/>
    </row>
    <row r="364" spans="3:15" ht="18" customHeight="1" x14ac:dyDescent="0.25">
      <c r="C364" s="48"/>
      <c r="D36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64" s="49"/>
      <c r="F36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64" s="52"/>
      <c r="H364" s="67"/>
      <c r="I364" s="53"/>
      <c r="J364" s="78"/>
      <c r="K364" s="51"/>
      <c r="L364" s="51"/>
      <c r="M364" s="51"/>
      <c r="N364" s="54"/>
      <c r="O364" s="78"/>
    </row>
    <row r="365" spans="3:15" ht="18" customHeight="1" x14ac:dyDescent="0.25">
      <c r="C365" s="48"/>
      <c r="D36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65" s="49"/>
      <c r="F36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65" s="52"/>
      <c r="H365" s="67"/>
      <c r="I365" s="53"/>
      <c r="J365" s="78"/>
      <c r="K365" s="51"/>
      <c r="L365" s="51"/>
      <c r="M365" s="51"/>
      <c r="N365" s="54"/>
      <c r="O365" s="78"/>
    </row>
    <row r="366" spans="3:15" ht="18" customHeight="1" x14ac:dyDescent="0.25">
      <c r="C366" s="48"/>
      <c r="D36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66" s="49"/>
      <c r="F36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66" s="52"/>
      <c r="H366" s="67"/>
      <c r="I366" s="53"/>
      <c r="J366" s="78"/>
      <c r="K366" s="51"/>
      <c r="L366" s="51"/>
      <c r="M366" s="51"/>
      <c r="N366" s="54"/>
      <c r="O366" s="78"/>
    </row>
    <row r="367" spans="3:15" ht="18" customHeight="1" x14ac:dyDescent="0.25">
      <c r="C367" s="48"/>
      <c r="D36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67" s="49"/>
      <c r="F36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67" s="52"/>
      <c r="H367" s="67"/>
      <c r="I367" s="53"/>
      <c r="J367" s="78"/>
      <c r="K367" s="51"/>
      <c r="L367" s="51"/>
      <c r="M367" s="51"/>
      <c r="N367" s="54"/>
      <c r="O367" s="78"/>
    </row>
    <row r="368" spans="3:15" ht="18" customHeight="1" x14ac:dyDescent="0.25">
      <c r="C368" s="48"/>
      <c r="D36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68" s="49"/>
      <c r="F36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68" s="52"/>
      <c r="H368" s="67"/>
      <c r="I368" s="53"/>
      <c r="J368" s="78"/>
      <c r="K368" s="51"/>
      <c r="L368" s="51"/>
      <c r="M368" s="51"/>
      <c r="N368" s="54"/>
      <c r="O368" s="78"/>
    </row>
    <row r="369" spans="3:15" ht="18" customHeight="1" x14ac:dyDescent="0.25">
      <c r="C369" s="48"/>
      <c r="D36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69" s="49"/>
      <c r="F36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69" s="52"/>
      <c r="H369" s="67"/>
      <c r="I369" s="53"/>
      <c r="J369" s="78"/>
      <c r="K369" s="51"/>
      <c r="L369" s="51"/>
      <c r="M369" s="51"/>
      <c r="N369" s="54"/>
      <c r="O369" s="78"/>
    </row>
    <row r="370" spans="3:15" ht="18" customHeight="1" x14ac:dyDescent="0.25">
      <c r="C370" s="48"/>
      <c r="D37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70" s="49"/>
      <c r="F37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70" s="52"/>
      <c r="H370" s="67"/>
      <c r="I370" s="53"/>
      <c r="J370" s="78"/>
      <c r="K370" s="51"/>
      <c r="L370" s="51"/>
      <c r="M370" s="51"/>
      <c r="N370" s="54"/>
      <c r="O370" s="78"/>
    </row>
    <row r="371" spans="3:15" ht="18" customHeight="1" x14ac:dyDescent="0.25">
      <c r="C371" s="48"/>
      <c r="D37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71" s="49"/>
      <c r="F37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71" s="52"/>
      <c r="H371" s="67"/>
      <c r="I371" s="53"/>
      <c r="J371" s="78"/>
      <c r="K371" s="51"/>
      <c r="L371" s="51"/>
      <c r="M371" s="51"/>
      <c r="N371" s="54"/>
      <c r="O371" s="78"/>
    </row>
    <row r="372" spans="3:15" ht="18" customHeight="1" x14ac:dyDescent="0.25">
      <c r="C372" s="48"/>
      <c r="D37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72" s="49"/>
      <c r="F37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72" s="52"/>
      <c r="H372" s="67"/>
      <c r="I372" s="53"/>
      <c r="J372" s="78"/>
      <c r="K372" s="51"/>
      <c r="L372" s="51"/>
      <c r="M372" s="51"/>
      <c r="N372" s="54"/>
      <c r="O372" s="78"/>
    </row>
    <row r="373" spans="3:15" ht="18" customHeight="1" x14ac:dyDescent="0.25">
      <c r="C373" s="48"/>
      <c r="D37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73" s="49"/>
      <c r="F37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73" s="52"/>
      <c r="H373" s="67"/>
      <c r="I373" s="53"/>
      <c r="J373" s="78"/>
      <c r="K373" s="51"/>
      <c r="L373" s="51"/>
      <c r="M373" s="51"/>
      <c r="N373" s="54"/>
      <c r="O373" s="78"/>
    </row>
    <row r="374" spans="3:15" ht="18" customHeight="1" x14ac:dyDescent="0.25">
      <c r="C374" s="48"/>
      <c r="D37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74" s="49"/>
      <c r="F37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74" s="52"/>
      <c r="H374" s="67"/>
      <c r="I374" s="53"/>
      <c r="J374" s="78"/>
      <c r="K374" s="51"/>
      <c r="L374" s="51"/>
      <c r="M374" s="51"/>
      <c r="N374" s="54"/>
      <c r="O374" s="78"/>
    </row>
    <row r="375" spans="3:15" ht="18" customHeight="1" x14ac:dyDescent="0.25">
      <c r="C375" s="48"/>
      <c r="D37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75" s="49"/>
      <c r="F37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75" s="52"/>
      <c r="H375" s="67"/>
      <c r="I375" s="53"/>
      <c r="J375" s="78"/>
      <c r="K375" s="51"/>
      <c r="L375" s="51"/>
      <c r="M375" s="51"/>
      <c r="N375" s="54"/>
      <c r="O375" s="78"/>
    </row>
    <row r="376" spans="3:15" ht="18" customHeight="1" x14ac:dyDescent="0.25">
      <c r="C376" s="48"/>
      <c r="D37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76" s="49"/>
      <c r="F37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76" s="52"/>
      <c r="H376" s="67"/>
      <c r="I376" s="53"/>
      <c r="J376" s="78"/>
      <c r="K376" s="51"/>
      <c r="L376" s="51"/>
      <c r="M376" s="51"/>
      <c r="N376" s="54"/>
      <c r="O376" s="78"/>
    </row>
    <row r="377" spans="3:15" ht="18" customHeight="1" x14ac:dyDescent="0.25">
      <c r="C377" s="48"/>
      <c r="D37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77" s="49"/>
      <c r="F37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77" s="52"/>
      <c r="H377" s="67"/>
      <c r="I377" s="53"/>
      <c r="J377" s="78"/>
      <c r="K377" s="51"/>
      <c r="L377" s="51"/>
      <c r="M377" s="51"/>
      <c r="N377" s="54"/>
      <c r="O377" s="78"/>
    </row>
    <row r="378" spans="3:15" ht="18" customHeight="1" x14ac:dyDescent="0.25">
      <c r="C378" s="48"/>
      <c r="D37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78" s="49"/>
      <c r="F37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78" s="52"/>
      <c r="H378" s="67"/>
      <c r="I378" s="53"/>
      <c r="J378" s="78"/>
      <c r="K378" s="51"/>
      <c r="L378" s="51"/>
      <c r="M378" s="51"/>
      <c r="N378" s="54"/>
      <c r="O378" s="78"/>
    </row>
    <row r="379" spans="3:15" ht="18" customHeight="1" x14ac:dyDescent="0.25">
      <c r="C379" s="48"/>
      <c r="D37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79" s="49"/>
      <c r="F37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79" s="52"/>
      <c r="H379" s="67"/>
      <c r="I379" s="53"/>
      <c r="J379" s="78"/>
      <c r="K379" s="51"/>
      <c r="L379" s="51"/>
      <c r="M379" s="51"/>
      <c r="N379" s="54"/>
      <c r="O379" s="78"/>
    </row>
    <row r="380" spans="3:15" ht="18" customHeight="1" x14ac:dyDescent="0.25">
      <c r="C380" s="48"/>
      <c r="D38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80" s="49"/>
      <c r="F38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80" s="52"/>
      <c r="H380" s="67"/>
      <c r="I380" s="53"/>
      <c r="J380" s="78"/>
      <c r="K380" s="51"/>
      <c r="L380" s="51"/>
      <c r="M380" s="51"/>
      <c r="N380" s="54"/>
      <c r="O380" s="78"/>
    </row>
    <row r="381" spans="3:15" ht="18" customHeight="1" x14ac:dyDescent="0.25">
      <c r="C381" s="48"/>
      <c r="D38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81" s="49"/>
      <c r="F38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81" s="52"/>
      <c r="H381" s="67"/>
      <c r="I381" s="53"/>
      <c r="J381" s="78"/>
      <c r="K381" s="51"/>
      <c r="L381" s="51"/>
      <c r="M381" s="51"/>
      <c r="N381" s="54"/>
      <c r="O381" s="78"/>
    </row>
    <row r="382" spans="3:15" ht="18" customHeight="1" x14ac:dyDescent="0.25">
      <c r="C382" s="48"/>
      <c r="D38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82" s="49"/>
      <c r="F38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82" s="52"/>
      <c r="H382" s="67"/>
      <c r="I382" s="53"/>
      <c r="J382" s="78"/>
      <c r="K382" s="51"/>
      <c r="L382" s="51"/>
      <c r="M382" s="51"/>
      <c r="N382" s="54"/>
      <c r="O382" s="78"/>
    </row>
    <row r="383" spans="3:15" ht="18" customHeight="1" x14ac:dyDescent="0.25">
      <c r="C383" s="48"/>
      <c r="D38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83" s="49"/>
      <c r="F38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83" s="52"/>
      <c r="H383" s="67"/>
      <c r="I383" s="53"/>
      <c r="J383" s="78"/>
      <c r="K383" s="51"/>
      <c r="L383" s="51"/>
      <c r="M383" s="51"/>
      <c r="N383" s="54"/>
      <c r="O383" s="78"/>
    </row>
    <row r="384" spans="3:15" ht="18" customHeight="1" x14ac:dyDescent="0.25">
      <c r="C384" s="48"/>
      <c r="D38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84" s="49"/>
      <c r="F38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84" s="52"/>
      <c r="H384" s="67"/>
      <c r="I384" s="53"/>
      <c r="J384" s="78"/>
      <c r="K384" s="51"/>
      <c r="L384" s="51"/>
      <c r="M384" s="51"/>
      <c r="N384" s="54"/>
      <c r="O384" s="78"/>
    </row>
    <row r="385" spans="3:15" ht="18" customHeight="1" x14ac:dyDescent="0.25">
      <c r="C385" s="48"/>
      <c r="D38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85" s="49"/>
      <c r="F38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85" s="52"/>
      <c r="H385" s="67"/>
      <c r="I385" s="53"/>
      <c r="J385" s="78"/>
      <c r="K385" s="51"/>
      <c r="L385" s="51"/>
      <c r="M385" s="51"/>
      <c r="N385" s="54"/>
      <c r="O385" s="78"/>
    </row>
    <row r="386" spans="3:15" ht="18" customHeight="1" x14ac:dyDescent="0.25">
      <c r="C386" s="48"/>
      <c r="D38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86" s="49"/>
      <c r="F38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86" s="52"/>
      <c r="H386" s="67"/>
      <c r="I386" s="53"/>
      <c r="J386" s="78"/>
      <c r="K386" s="51"/>
      <c r="L386" s="51"/>
      <c r="M386" s="51"/>
      <c r="N386" s="54"/>
      <c r="O386" s="78"/>
    </row>
    <row r="387" spans="3:15" ht="18" customHeight="1" x14ac:dyDescent="0.25">
      <c r="C387" s="48"/>
      <c r="D38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87" s="49"/>
      <c r="F38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87" s="52"/>
      <c r="H387" s="67"/>
      <c r="I387" s="53"/>
      <c r="J387" s="78"/>
      <c r="K387" s="51"/>
      <c r="L387" s="51"/>
      <c r="M387" s="51"/>
      <c r="N387" s="54"/>
      <c r="O387" s="78"/>
    </row>
    <row r="388" spans="3:15" ht="18" customHeight="1" x14ac:dyDescent="0.25">
      <c r="C388" s="48"/>
      <c r="D38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88" s="49"/>
      <c r="F38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88" s="52"/>
      <c r="H388" s="67"/>
      <c r="I388" s="53"/>
      <c r="J388" s="78"/>
      <c r="K388" s="51"/>
      <c r="L388" s="51"/>
      <c r="M388" s="51"/>
      <c r="N388" s="54"/>
      <c r="O388" s="78"/>
    </row>
    <row r="389" spans="3:15" ht="18" customHeight="1" x14ac:dyDescent="0.25">
      <c r="C389" s="48"/>
      <c r="D38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89" s="49"/>
      <c r="F38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89" s="52"/>
      <c r="H389" s="67"/>
      <c r="I389" s="53"/>
      <c r="J389" s="78"/>
      <c r="K389" s="51"/>
      <c r="L389" s="51"/>
      <c r="M389" s="51"/>
      <c r="N389" s="54"/>
      <c r="O389" s="78"/>
    </row>
    <row r="390" spans="3:15" ht="18" customHeight="1" x14ac:dyDescent="0.25">
      <c r="C390" s="48"/>
      <c r="D39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90" s="49"/>
      <c r="F39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90" s="52"/>
      <c r="H390" s="67"/>
      <c r="I390" s="53"/>
      <c r="J390" s="78"/>
      <c r="K390" s="51"/>
      <c r="L390" s="51"/>
      <c r="M390" s="51"/>
      <c r="N390" s="54"/>
      <c r="O390" s="78"/>
    </row>
    <row r="391" spans="3:15" ht="18" customHeight="1" x14ac:dyDescent="0.25">
      <c r="C391" s="48"/>
      <c r="D39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91" s="49"/>
      <c r="F39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91" s="52"/>
      <c r="H391" s="67"/>
      <c r="I391" s="53"/>
      <c r="J391" s="78"/>
      <c r="K391" s="51"/>
      <c r="L391" s="51"/>
      <c r="M391" s="51"/>
      <c r="N391" s="54"/>
      <c r="O391" s="78"/>
    </row>
    <row r="392" spans="3:15" ht="18" customHeight="1" x14ac:dyDescent="0.25">
      <c r="C392" s="48"/>
      <c r="D39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92" s="49"/>
      <c r="F39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92" s="52"/>
      <c r="H392" s="67"/>
      <c r="I392" s="53"/>
      <c r="J392" s="78"/>
      <c r="K392" s="51"/>
      <c r="L392" s="51"/>
      <c r="M392" s="51"/>
      <c r="N392" s="54"/>
      <c r="O392" s="78"/>
    </row>
    <row r="393" spans="3:15" ht="18" customHeight="1" x14ac:dyDescent="0.25">
      <c r="C393" s="48"/>
      <c r="D39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93" s="49"/>
      <c r="F39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93" s="52"/>
      <c r="H393" s="67"/>
      <c r="I393" s="53"/>
      <c r="J393" s="78"/>
      <c r="K393" s="51"/>
      <c r="L393" s="51"/>
      <c r="M393" s="51"/>
      <c r="N393" s="54"/>
      <c r="O393" s="78"/>
    </row>
    <row r="394" spans="3:15" ht="18" customHeight="1" x14ac:dyDescent="0.25">
      <c r="C394" s="48"/>
      <c r="D39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94" s="49"/>
      <c r="F39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94" s="52"/>
      <c r="H394" s="67"/>
      <c r="I394" s="53"/>
      <c r="J394" s="78"/>
      <c r="K394" s="51"/>
      <c r="L394" s="51"/>
      <c r="M394" s="51"/>
      <c r="N394" s="54"/>
      <c r="O394" s="78"/>
    </row>
    <row r="395" spans="3:15" ht="18" customHeight="1" x14ac:dyDescent="0.25">
      <c r="C395" s="48"/>
      <c r="D39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95" s="49"/>
      <c r="F39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95" s="52"/>
      <c r="H395" s="67"/>
      <c r="I395" s="53"/>
      <c r="J395" s="78"/>
      <c r="K395" s="51"/>
      <c r="L395" s="51"/>
      <c r="M395" s="51"/>
      <c r="N395" s="54"/>
      <c r="O395" s="78"/>
    </row>
    <row r="396" spans="3:15" ht="18" customHeight="1" x14ac:dyDescent="0.25">
      <c r="C396" s="48"/>
      <c r="D39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96" s="49"/>
      <c r="F39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96" s="52"/>
      <c r="H396" s="67"/>
      <c r="I396" s="53"/>
      <c r="J396" s="78"/>
      <c r="K396" s="51"/>
      <c r="L396" s="51"/>
      <c r="M396" s="51"/>
      <c r="N396" s="54"/>
      <c r="O396" s="78"/>
    </row>
    <row r="397" spans="3:15" ht="18" customHeight="1" x14ac:dyDescent="0.25">
      <c r="C397" s="48"/>
      <c r="D39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97" s="49"/>
      <c r="F39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97" s="52"/>
      <c r="H397" s="67"/>
      <c r="I397" s="53"/>
      <c r="J397" s="78"/>
      <c r="K397" s="51"/>
      <c r="L397" s="51"/>
      <c r="M397" s="51"/>
      <c r="N397" s="54"/>
      <c r="O397" s="78"/>
    </row>
    <row r="398" spans="3:15" ht="18" customHeight="1" x14ac:dyDescent="0.25">
      <c r="C398" s="48"/>
      <c r="D39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98" s="49"/>
      <c r="F39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98" s="52"/>
      <c r="H398" s="67"/>
      <c r="I398" s="53"/>
      <c r="J398" s="78"/>
      <c r="K398" s="51"/>
      <c r="L398" s="51"/>
      <c r="M398" s="51"/>
      <c r="N398" s="54"/>
      <c r="O398" s="78"/>
    </row>
    <row r="399" spans="3:15" ht="18" customHeight="1" x14ac:dyDescent="0.25">
      <c r="C399" s="48"/>
      <c r="D39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399" s="49"/>
      <c r="F39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399" s="52"/>
      <c r="H399" s="67"/>
      <c r="I399" s="53"/>
      <c r="J399" s="78"/>
      <c r="K399" s="51"/>
      <c r="L399" s="51"/>
      <c r="M399" s="51"/>
      <c r="N399" s="54"/>
      <c r="O399" s="78"/>
    </row>
    <row r="400" spans="3:15" ht="18" customHeight="1" x14ac:dyDescent="0.25">
      <c r="C400" s="48"/>
      <c r="D40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00" s="49"/>
      <c r="F40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00" s="52"/>
      <c r="H400" s="67"/>
      <c r="I400" s="53"/>
      <c r="J400" s="78"/>
      <c r="K400" s="51"/>
      <c r="L400" s="51"/>
      <c r="M400" s="51"/>
      <c r="N400" s="54"/>
      <c r="O400" s="78"/>
    </row>
    <row r="401" spans="3:15" ht="18" customHeight="1" x14ac:dyDescent="0.25">
      <c r="C401" s="48"/>
      <c r="D40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01" s="49"/>
      <c r="F40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01" s="52"/>
      <c r="H401" s="67"/>
      <c r="I401" s="53"/>
      <c r="J401" s="78"/>
      <c r="K401" s="51"/>
      <c r="L401" s="51"/>
      <c r="M401" s="51"/>
      <c r="N401" s="54"/>
      <c r="O401" s="78"/>
    </row>
    <row r="402" spans="3:15" ht="18" customHeight="1" x14ac:dyDescent="0.25">
      <c r="C402" s="48"/>
      <c r="D40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02" s="49"/>
      <c r="F40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02" s="52"/>
      <c r="H402" s="67"/>
      <c r="I402" s="53"/>
      <c r="J402" s="78"/>
      <c r="K402" s="51"/>
      <c r="L402" s="51"/>
      <c r="M402" s="51"/>
      <c r="N402" s="54"/>
      <c r="O402" s="78"/>
    </row>
    <row r="403" spans="3:15" ht="18" customHeight="1" x14ac:dyDescent="0.25">
      <c r="C403" s="48"/>
      <c r="D40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03" s="49"/>
      <c r="F40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03" s="52"/>
      <c r="H403" s="67"/>
      <c r="I403" s="53"/>
      <c r="J403" s="78"/>
      <c r="K403" s="51"/>
      <c r="L403" s="51"/>
      <c r="M403" s="51"/>
      <c r="N403" s="54"/>
      <c r="O403" s="78"/>
    </row>
    <row r="404" spans="3:15" ht="18" customHeight="1" x14ac:dyDescent="0.25">
      <c r="C404" s="48"/>
      <c r="D40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04" s="49"/>
      <c r="F40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04" s="52"/>
      <c r="H404" s="67"/>
      <c r="I404" s="53"/>
      <c r="J404" s="78"/>
      <c r="K404" s="51"/>
      <c r="L404" s="51"/>
      <c r="M404" s="51"/>
      <c r="N404" s="54"/>
      <c r="O404" s="78"/>
    </row>
    <row r="405" spans="3:15" ht="18" customHeight="1" x14ac:dyDescent="0.25">
      <c r="C405" s="48"/>
      <c r="D40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05" s="49"/>
      <c r="F40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05" s="52"/>
      <c r="H405" s="67"/>
      <c r="I405" s="53"/>
      <c r="J405" s="78"/>
      <c r="K405" s="51"/>
      <c r="L405" s="51"/>
      <c r="M405" s="51"/>
      <c r="N405" s="54"/>
      <c r="O405" s="78"/>
    </row>
    <row r="406" spans="3:15" ht="18" customHeight="1" x14ac:dyDescent="0.25">
      <c r="C406" s="48"/>
      <c r="D40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06" s="49"/>
      <c r="F40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06" s="52"/>
      <c r="H406" s="67"/>
      <c r="I406" s="53"/>
      <c r="J406" s="78"/>
      <c r="K406" s="51"/>
      <c r="L406" s="51"/>
      <c r="M406" s="51"/>
      <c r="N406" s="54"/>
      <c r="O406" s="78"/>
    </row>
    <row r="407" spans="3:15" ht="18" customHeight="1" x14ac:dyDescent="0.25">
      <c r="C407" s="48"/>
      <c r="D40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07" s="49"/>
      <c r="F40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07" s="52"/>
      <c r="H407" s="67"/>
      <c r="I407" s="53"/>
      <c r="J407" s="78"/>
      <c r="K407" s="51"/>
      <c r="L407" s="51"/>
      <c r="M407" s="51"/>
      <c r="N407" s="54"/>
      <c r="O407" s="78"/>
    </row>
    <row r="408" spans="3:15" ht="18" customHeight="1" x14ac:dyDescent="0.25">
      <c r="C408" s="48"/>
      <c r="D40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08" s="49"/>
      <c r="F40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08" s="52"/>
      <c r="H408" s="67"/>
      <c r="I408" s="53"/>
      <c r="J408" s="78"/>
      <c r="K408" s="51"/>
      <c r="L408" s="51"/>
      <c r="M408" s="51"/>
      <c r="N408" s="54"/>
      <c r="O408" s="78"/>
    </row>
    <row r="409" spans="3:15" ht="18" customHeight="1" x14ac:dyDescent="0.25">
      <c r="C409" s="48"/>
      <c r="D40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09" s="49"/>
      <c r="F40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09" s="52"/>
      <c r="H409" s="67"/>
      <c r="I409" s="53"/>
      <c r="J409" s="78"/>
      <c r="K409" s="51"/>
      <c r="L409" s="51"/>
      <c r="M409" s="51"/>
      <c r="N409" s="54"/>
      <c r="O409" s="78"/>
    </row>
    <row r="410" spans="3:15" ht="18" customHeight="1" x14ac:dyDescent="0.25">
      <c r="C410" s="48"/>
      <c r="D41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10" s="49"/>
      <c r="F41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10" s="52"/>
      <c r="H410" s="67"/>
      <c r="I410" s="53"/>
      <c r="J410" s="78"/>
      <c r="K410" s="51"/>
      <c r="L410" s="51"/>
      <c r="M410" s="51"/>
      <c r="N410" s="54"/>
      <c r="O410" s="78"/>
    </row>
    <row r="411" spans="3:15" ht="18" customHeight="1" x14ac:dyDescent="0.25">
      <c r="C411" s="48"/>
      <c r="D41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11" s="49"/>
      <c r="F41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11" s="52"/>
      <c r="H411" s="67"/>
      <c r="I411" s="53"/>
      <c r="J411" s="78"/>
      <c r="K411" s="51"/>
      <c r="L411" s="51"/>
      <c r="M411" s="51"/>
      <c r="N411" s="54"/>
      <c r="O411" s="78"/>
    </row>
    <row r="412" spans="3:15" ht="18" customHeight="1" x14ac:dyDescent="0.25">
      <c r="C412" s="48"/>
      <c r="D41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12" s="49"/>
      <c r="F41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12" s="52"/>
      <c r="H412" s="67"/>
      <c r="I412" s="53"/>
      <c r="J412" s="78"/>
      <c r="K412" s="51"/>
      <c r="L412" s="51"/>
      <c r="M412" s="51"/>
      <c r="N412" s="54"/>
      <c r="O412" s="78"/>
    </row>
    <row r="413" spans="3:15" ht="18" customHeight="1" x14ac:dyDescent="0.25">
      <c r="C413" s="48"/>
      <c r="D41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13" s="49"/>
      <c r="F41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13" s="52"/>
      <c r="H413" s="67"/>
      <c r="I413" s="53"/>
      <c r="J413" s="78"/>
      <c r="K413" s="51"/>
      <c r="L413" s="51"/>
      <c r="M413" s="51"/>
      <c r="N413" s="54"/>
      <c r="O413" s="78"/>
    </row>
    <row r="414" spans="3:15" ht="18" customHeight="1" x14ac:dyDescent="0.25">
      <c r="C414" s="48"/>
      <c r="D41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14" s="49"/>
      <c r="F41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14" s="52"/>
      <c r="H414" s="67"/>
      <c r="I414" s="53"/>
      <c r="J414" s="78"/>
      <c r="K414" s="51"/>
      <c r="L414" s="51"/>
      <c r="M414" s="51"/>
      <c r="N414" s="54"/>
      <c r="O414" s="78"/>
    </row>
    <row r="415" spans="3:15" ht="18" customHeight="1" x14ac:dyDescent="0.25">
      <c r="C415" s="48"/>
      <c r="D41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15" s="49"/>
      <c r="F41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15" s="52"/>
      <c r="H415" s="67"/>
      <c r="I415" s="53"/>
      <c r="J415" s="78"/>
      <c r="K415" s="51"/>
      <c r="L415" s="51"/>
      <c r="M415" s="51"/>
      <c r="N415" s="54"/>
      <c r="O415" s="78"/>
    </row>
    <row r="416" spans="3:15" ht="18" customHeight="1" x14ac:dyDescent="0.25">
      <c r="C416" s="48"/>
      <c r="D41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16" s="49"/>
      <c r="F41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16" s="52"/>
      <c r="H416" s="67"/>
      <c r="I416" s="53"/>
      <c r="J416" s="78"/>
      <c r="K416" s="51"/>
      <c r="L416" s="51"/>
      <c r="M416" s="51"/>
      <c r="N416" s="54"/>
      <c r="O416" s="78"/>
    </row>
    <row r="417" spans="3:15" ht="18" customHeight="1" x14ac:dyDescent="0.25">
      <c r="C417" s="48"/>
      <c r="D41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17" s="49"/>
      <c r="F41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17" s="52"/>
      <c r="H417" s="67"/>
      <c r="I417" s="53"/>
      <c r="J417" s="78"/>
      <c r="K417" s="51"/>
      <c r="L417" s="51"/>
      <c r="M417" s="51"/>
      <c r="N417" s="54"/>
      <c r="O417" s="78"/>
    </row>
    <row r="418" spans="3:15" ht="18" customHeight="1" x14ac:dyDescent="0.25">
      <c r="C418" s="48"/>
      <c r="D41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18" s="49"/>
      <c r="F41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18" s="52"/>
      <c r="H418" s="67"/>
      <c r="I418" s="53"/>
      <c r="J418" s="78"/>
      <c r="K418" s="51"/>
      <c r="L418" s="51"/>
      <c r="M418" s="51"/>
      <c r="N418" s="54"/>
      <c r="O418" s="78"/>
    </row>
    <row r="419" spans="3:15" ht="18" customHeight="1" x14ac:dyDescent="0.25">
      <c r="C419" s="48"/>
      <c r="D41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19" s="49"/>
      <c r="F41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19" s="52"/>
      <c r="H419" s="67"/>
      <c r="I419" s="53"/>
      <c r="J419" s="78"/>
      <c r="K419" s="51"/>
      <c r="L419" s="51"/>
      <c r="M419" s="51"/>
      <c r="N419" s="54"/>
      <c r="O419" s="78"/>
    </row>
    <row r="420" spans="3:15" ht="18" customHeight="1" x14ac:dyDescent="0.25">
      <c r="C420" s="48"/>
      <c r="D42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20" s="49"/>
      <c r="F42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20" s="52"/>
      <c r="H420" s="67"/>
      <c r="I420" s="53"/>
      <c r="J420" s="78"/>
      <c r="K420" s="51"/>
      <c r="L420" s="51"/>
      <c r="M420" s="51"/>
      <c r="N420" s="54"/>
      <c r="O420" s="78"/>
    </row>
    <row r="421" spans="3:15" ht="18" customHeight="1" x14ac:dyDescent="0.25">
      <c r="C421" s="48"/>
      <c r="D42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21" s="49"/>
      <c r="F42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21" s="52"/>
      <c r="H421" s="67"/>
      <c r="I421" s="53"/>
      <c r="J421" s="78"/>
      <c r="K421" s="51"/>
      <c r="L421" s="51"/>
      <c r="M421" s="51"/>
      <c r="N421" s="54"/>
      <c r="O421" s="78"/>
    </row>
    <row r="422" spans="3:15" ht="18" customHeight="1" x14ac:dyDescent="0.25">
      <c r="C422" s="48"/>
      <c r="D42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22" s="49"/>
      <c r="F42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22" s="52"/>
      <c r="H422" s="67"/>
      <c r="I422" s="53"/>
      <c r="J422" s="78"/>
      <c r="K422" s="51"/>
      <c r="L422" s="51"/>
      <c r="M422" s="51"/>
      <c r="N422" s="54"/>
      <c r="O422" s="78"/>
    </row>
    <row r="423" spans="3:15" ht="18" customHeight="1" x14ac:dyDescent="0.25">
      <c r="C423" s="48"/>
      <c r="D42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23" s="49"/>
      <c r="F42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23" s="52"/>
      <c r="H423" s="67"/>
      <c r="I423" s="53"/>
      <c r="J423" s="78"/>
      <c r="K423" s="51"/>
      <c r="L423" s="51"/>
      <c r="M423" s="51"/>
      <c r="N423" s="54"/>
      <c r="O423" s="78"/>
    </row>
    <row r="424" spans="3:15" ht="18" customHeight="1" x14ac:dyDescent="0.25">
      <c r="C424" s="48"/>
      <c r="D42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24" s="49"/>
      <c r="F42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24" s="52"/>
      <c r="H424" s="67"/>
      <c r="I424" s="53"/>
      <c r="J424" s="78"/>
      <c r="K424" s="51"/>
      <c r="L424" s="51"/>
      <c r="M424" s="51"/>
      <c r="N424" s="54"/>
      <c r="O424" s="78"/>
    </row>
    <row r="425" spans="3:15" ht="18" customHeight="1" x14ac:dyDescent="0.25">
      <c r="C425" s="48"/>
      <c r="D42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25" s="49"/>
      <c r="F42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25" s="52"/>
      <c r="H425" s="67"/>
      <c r="I425" s="53"/>
      <c r="J425" s="78"/>
      <c r="K425" s="51"/>
      <c r="L425" s="51"/>
      <c r="M425" s="51"/>
      <c r="N425" s="54"/>
      <c r="O425" s="78"/>
    </row>
    <row r="426" spans="3:15" ht="18" customHeight="1" x14ac:dyDescent="0.25">
      <c r="C426" s="48"/>
      <c r="D42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26" s="49"/>
      <c r="F42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26" s="52"/>
      <c r="H426" s="67"/>
      <c r="I426" s="53"/>
      <c r="J426" s="78"/>
      <c r="K426" s="51"/>
      <c r="L426" s="51"/>
      <c r="M426" s="51"/>
      <c r="N426" s="54"/>
      <c r="O426" s="78"/>
    </row>
    <row r="427" spans="3:15" ht="18" customHeight="1" x14ac:dyDescent="0.25">
      <c r="C427" s="48"/>
      <c r="D42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27" s="49"/>
      <c r="F42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27" s="52"/>
      <c r="H427" s="67"/>
      <c r="I427" s="53"/>
      <c r="J427" s="78"/>
      <c r="K427" s="51"/>
      <c r="L427" s="51"/>
      <c r="M427" s="51"/>
      <c r="N427" s="54"/>
      <c r="O427" s="78"/>
    </row>
    <row r="428" spans="3:15" ht="18" customHeight="1" x14ac:dyDescent="0.25">
      <c r="C428" s="48"/>
      <c r="D42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28" s="49"/>
      <c r="F42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28" s="52"/>
      <c r="H428" s="67"/>
      <c r="I428" s="53"/>
      <c r="J428" s="78"/>
      <c r="K428" s="51"/>
      <c r="L428" s="51"/>
      <c r="M428" s="51"/>
      <c r="N428" s="54"/>
      <c r="O428" s="78"/>
    </row>
    <row r="429" spans="3:15" ht="18" customHeight="1" x14ac:dyDescent="0.25">
      <c r="C429" s="48"/>
      <c r="D42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29" s="49"/>
      <c r="F42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29" s="52"/>
      <c r="H429" s="67"/>
      <c r="I429" s="53"/>
      <c r="J429" s="78"/>
      <c r="K429" s="51"/>
      <c r="L429" s="51"/>
      <c r="M429" s="51"/>
      <c r="N429" s="54"/>
      <c r="O429" s="78"/>
    </row>
    <row r="430" spans="3:15" ht="18" customHeight="1" x14ac:dyDescent="0.25">
      <c r="C430" s="48"/>
      <c r="D43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30" s="49"/>
      <c r="F43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30" s="52"/>
      <c r="H430" s="67"/>
      <c r="I430" s="53"/>
      <c r="J430" s="78"/>
      <c r="K430" s="51"/>
      <c r="L430" s="51"/>
      <c r="M430" s="51"/>
      <c r="N430" s="54"/>
      <c r="O430" s="78"/>
    </row>
    <row r="431" spans="3:15" ht="18" customHeight="1" x14ac:dyDescent="0.25">
      <c r="C431" s="48"/>
      <c r="D43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31" s="49"/>
      <c r="F43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31" s="52"/>
      <c r="H431" s="67"/>
      <c r="I431" s="53"/>
      <c r="J431" s="78"/>
      <c r="K431" s="51"/>
      <c r="L431" s="51"/>
      <c r="M431" s="51"/>
      <c r="N431" s="54"/>
      <c r="O431" s="78"/>
    </row>
    <row r="432" spans="3:15" ht="18" customHeight="1" x14ac:dyDescent="0.25">
      <c r="C432" s="48"/>
      <c r="D43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32" s="49"/>
      <c r="F43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32" s="52"/>
      <c r="H432" s="67"/>
      <c r="I432" s="53"/>
      <c r="J432" s="78"/>
      <c r="K432" s="51"/>
      <c r="L432" s="51"/>
      <c r="M432" s="51"/>
      <c r="N432" s="54"/>
      <c r="O432" s="78"/>
    </row>
    <row r="433" spans="3:15" ht="18" customHeight="1" x14ac:dyDescent="0.25">
      <c r="C433" s="48"/>
      <c r="D43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33" s="49"/>
      <c r="F43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33" s="52"/>
      <c r="H433" s="67"/>
      <c r="I433" s="53"/>
      <c r="J433" s="78"/>
      <c r="K433" s="51"/>
      <c r="L433" s="51"/>
      <c r="M433" s="51"/>
      <c r="N433" s="54"/>
      <c r="O433" s="78"/>
    </row>
    <row r="434" spans="3:15" ht="18" customHeight="1" x14ac:dyDescent="0.25">
      <c r="C434" s="48"/>
      <c r="D43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34" s="49"/>
      <c r="F43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34" s="52"/>
      <c r="H434" s="67"/>
      <c r="I434" s="53"/>
      <c r="J434" s="78"/>
      <c r="K434" s="51"/>
      <c r="L434" s="51"/>
      <c r="M434" s="51"/>
      <c r="N434" s="54"/>
      <c r="O434" s="78"/>
    </row>
    <row r="435" spans="3:15" ht="18" customHeight="1" x14ac:dyDescent="0.25">
      <c r="C435" s="48"/>
      <c r="D43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35" s="49"/>
      <c r="F43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35" s="52"/>
      <c r="H435" s="67"/>
      <c r="I435" s="53"/>
      <c r="J435" s="78"/>
      <c r="K435" s="51"/>
      <c r="L435" s="51"/>
      <c r="M435" s="51"/>
      <c r="N435" s="54"/>
      <c r="O435" s="78"/>
    </row>
    <row r="436" spans="3:15" ht="18" customHeight="1" x14ac:dyDescent="0.25">
      <c r="C436" s="48"/>
      <c r="D43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36" s="49"/>
      <c r="F43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36" s="52"/>
      <c r="H436" s="67"/>
      <c r="I436" s="53"/>
      <c r="J436" s="78"/>
      <c r="K436" s="51"/>
      <c r="L436" s="51"/>
      <c r="M436" s="51"/>
      <c r="N436" s="54"/>
      <c r="O436" s="78"/>
    </row>
    <row r="437" spans="3:15" ht="18" customHeight="1" x14ac:dyDescent="0.25">
      <c r="C437" s="48"/>
      <c r="D43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37" s="49"/>
      <c r="F43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37" s="52"/>
      <c r="H437" s="67"/>
      <c r="I437" s="53"/>
      <c r="J437" s="78"/>
      <c r="K437" s="51"/>
      <c r="L437" s="51"/>
      <c r="M437" s="51"/>
      <c r="N437" s="54"/>
      <c r="O437" s="78"/>
    </row>
    <row r="438" spans="3:15" ht="18" customHeight="1" x14ac:dyDescent="0.25">
      <c r="C438" s="48"/>
      <c r="D43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38" s="49"/>
      <c r="F43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38" s="52"/>
      <c r="H438" s="67"/>
      <c r="I438" s="53"/>
      <c r="J438" s="78"/>
      <c r="K438" s="51"/>
      <c r="L438" s="51"/>
      <c r="M438" s="51"/>
      <c r="N438" s="54"/>
      <c r="O438" s="78"/>
    </row>
    <row r="439" spans="3:15" ht="18" customHeight="1" x14ac:dyDescent="0.25">
      <c r="C439" s="48"/>
      <c r="D43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39" s="49"/>
      <c r="F43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39" s="52"/>
      <c r="H439" s="67"/>
      <c r="I439" s="53"/>
      <c r="J439" s="78"/>
      <c r="K439" s="51"/>
      <c r="L439" s="51"/>
      <c r="M439" s="51"/>
      <c r="N439" s="54"/>
      <c r="O439" s="78"/>
    </row>
    <row r="440" spans="3:15" ht="18" customHeight="1" x14ac:dyDescent="0.25">
      <c r="C440" s="48"/>
      <c r="D44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40" s="49"/>
      <c r="F44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40" s="52"/>
      <c r="H440" s="67"/>
      <c r="I440" s="53"/>
      <c r="J440" s="78"/>
      <c r="K440" s="51"/>
      <c r="L440" s="51"/>
      <c r="M440" s="51"/>
      <c r="N440" s="54"/>
      <c r="O440" s="78"/>
    </row>
    <row r="441" spans="3:15" ht="18" customHeight="1" x14ac:dyDescent="0.25">
      <c r="C441" s="48"/>
      <c r="D44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41" s="49"/>
      <c r="F44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41" s="52"/>
      <c r="H441" s="67"/>
      <c r="I441" s="53"/>
      <c r="J441" s="78"/>
      <c r="K441" s="51"/>
      <c r="L441" s="51"/>
      <c r="M441" s="51"/>
      <c r="N441" s="54"/>
      <c r="O441" s="78"/>
    </row>
    <row r="442" spans="3:15" ht="18" customHeight="1" x14ac:dyDescent="0.25">
      <c r="C442" s="48"/>
      <c r="D44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42" s="49"/>
      <c r="F44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42" s="52"/>
      <c r="H442" s="67"/>
      <c r="I442" s="53"/>
      <c r="J442" s="78"/>
      <c r="K442" s="51"/>
      <c r="L442" s="51"/>
      <c r="M442" s="51"/>
      <c r="N442" s="54"/>
      <c r="O442" s="78"/>
    </row>
    <row r="443" spans="3:15" ht="18" customHeight="1" x14ac:dyDescent="0.25">
      <c r="C443" s="48"/>
      <c r="D44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43" s="49"/>
      <c r="F44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43" s="52"/>
      <c r="H443" s="67"/>
      <c r="I443" s="53"/>
      <c r="J443" s="78"/>
      <c r="K443" s="51"/>
      <c r="L443" s="51"/>
      <c r="M443" s="51"/>
      <c r="N443" s="54"/>
      <c r="O443" s="78"/>
    </row>
    <row r="444" spans="3:15" ht="18" customHeight="1" x14ac:dyDescent="0.25">
      <c r="C444" s="48"/>
      <c r="D44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44" s="49"/>
      <c r="F44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44" s="52"/>
      <c r="H444" s="67"/>
      <c r="I444" s="53"/>
      <c r="J444" s="78"/>
      <c r="K444" s="51"/>
      <c r="L444" s="51"/>
      <c r="M444" s="51"/>
      <c r="N444" s="54"/>
      <c r="O444" s="78"/>
    </row>
    <row r="445" spans="3:15" ht="18" customHeight="1" x14ac:dyDescent="0.25">
      <c r="C445" s="48"/>
      <c r="D44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45" s="49"/>
      <c r="F44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45" s="52"/>
      <c r="H445" s="67"/>
      <c r="I445" s="53"/>
      <c r="J445" s="78"/>
      <c r="K445" s="51"/>
      <c r="L445" s="51"/>
      <c r="M445" s="51"/>
      <c r="N445" s="54"/>
      <c r="O445" s="78"/>
    </row>
    <row r="446" spans="3:15" ht="18" customHeight="1" x14ac:dyDescent="0.25">
      <c r="C446" s="48"/>
      <c r="D44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46" s="49"/>
      <c r="F44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46" s="52"/>
      <c r="H446" s="67"/>
      <c r="I446" s="53"/>
      <c r="J446" s="78"/>
      <c r="K446" s="51"/>
      <c r="L446" s="51"/>
      <c r="M446" s="51"/>
      <c r="N446" s="54"/>
      <c r="O446" s="78"/>
    </row>
    <row r="447" spans="3:15" ht="18" customHeight="1" x14ac:dyDescent="0.25">
      <c r="C447" s="48"/>
      <c r="D44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47" s="49"/>
      <c r="F44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47" s="52"/>
      <c r="H447" s="67"/>
      <c r="I447" s="53"/>
      <c r="J447" s="78"/>
      <c r="K447" s="51"/>
      <c r="L447" s="51"/>
      <c r="M447" s="51"/>
      <c r="N447" s="54"/>
      <c r="O447" s="78"/>
    </row>
    <row r="448" spans="3:15" ht="18" customHeight="1" x14ac:dyDescent="0.25">
      <c r="C448" s="48"/>
      <c r="D44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48" s="49"/>
      <c r="F44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48" s="52"/>
      <c r="H448" s="67"/>
      <c r="I448" s="53"/>
      <c r="J448" s="78"/>
      <c r="K448" s="51"/>
      <c r="L448" s="51"/>
      <c r="M448" s="51"/>
      <c r="N448" s="54"/>
      <c r="O448" s="78"/>
    </row>
    <row r="449" spans="3:15" ht="18" customHeight="1" x14ac:dyDescent="0.25">
      <c r="C449" s="48"/>
      <c r="D44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49" s="49"/>
      <c r="F44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49" s="52"/>
      <c r="H449" s="67"/>
      <c r="I449" s="53"/>
      <c r="J449" s="78"/>
      <c r="K449" s="51"/>
      <c r="L449" s="51"/>
      <c r="M449" s="51"/>
      <c r="N449" s="54"/>
      <c r="O449" s="78"/>
    </row>
    <row r="450" spans="3:15" ht="18" customHeight="1" x14ac:dyDescent="0.25">
      <c r="C450" s="48"/>
      <c r="D45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50" s="49"/>
      <c r="F45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50" s="52"/>
      <c r="H450" s="67"/>
      <c r="I450" s="53"/>
      <c r="J450" s="78"/>
      <c r="K450" s="51"/>
      <c r="L450" s="51"/>
      <c r="M450" s="51"/>
      <c r="N450" s="54"/>
      <c r="O450" s="78"/>
    </row>
    <row r="451" spans="3:15" ht="18" customHeight="1" x14ac:dyDescent="0.25">
      <c r="C451" s="48"/>
      <c r="D45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51" s="49"/>
      <c r="F45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51" s="52"/>
      <c r="H451" s="67"/>
      <c r="I451" s="53"/>
      <c r="J451" s="78"/>
      <c r="K451" s="51"/>
      <c r="L451" s="51"/>
      <c r="M451" s="51"/>
      <c r="N451" s="54"/>
      <c r="O451" s="78"/>
    </row>
    <row r="452" spans="3:15" ht="18" customHeight="1" x14ac:dyDescent="0.25">
      <c r="C452" s="48"/>
      <c r="D45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52" s="49"/>
      <c r="F45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52" s="52"/>
      <c r="H452" s="67"/>
      <c r="I452" s="53"/>
      <c r="J452" s="78"/>
      <c r="K452" s="51"/>
      <c r="L452" s="51"/>
      <c r="M452" s="51"/>
      <c r="N452" s="54"/>
      <c r="O452" s="78"/>
    </row>
    <row r="453" spans="3:15" ht="18" customHeight="1" x14ac:dyDescent="0.25">
      <c r="C453" s="48"/>
      <c r="D45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53" s="49"/>
      <c r="F45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53" s="52"/>
      <c r="H453" s="67"/>
      <c r="I453" s="53"/>
      <c r="J453" s="78"/>
      <c r="K453" s="51"/>
      <c r="L453" s="51"/>
      <c r="M453" s="51"/>
      <c r="N453" s="54"/>
      <c r="O453" s="78"/>
    </row>
    <row r="454" spans="3:15" ht="18" customHeight="1" x14ac:dyDescent="0.25">
      <c r="C454" s="48"/>
      <c r="D45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54" s="49"/>
      <c r="F45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54" s="52"/>
      <c r="H454" s="67"/>
      <c r="I454" s="53"/>
      <c r="J454" s="78"/>
      <c r="K454" s="51"/>
      <c r="L454" s="51"/>
      <c r="M454" s="51"/>
      <c r="N454" s="54"/>
      <c r="O454" s="78"/>
    </row>
    <row r="455" spans="3:15" ht="18" customHeight="1" x14ac:dyDescent="0.25">
      <c r="C455" s="48"/>
      <c r="D45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55" s="49"/>
      <c r="F45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55" s="52"/>
      <c r="H455" s="67"/>
      <c r="I455" s="53"/>
      <c r="J455" s="78"/>
      <c r="K455" s="51"/>
      <c r="L455" s="51"/>
      <c r="M455" s="51"/>
      <c r="N455" s="54"/>
      <c r="O455" s="78"/>
    </row>
    <row r="456" spans="3:15" ht="18" customHeight="1" x14ac:dyDescent="0.25">
      <c r="C456" s="48"/>
      <c r="D45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56" s="49"/>
      <c r="F45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56" s="52"/>
      <c r="H456" s="67"/>
      <c r="I456" s="53"/>
      <c r="J456" s="78"/>
      <c r="K456" s="51"/>
      <c r="L456" s="51"/>
      <c r="M456" s="51"/>
      <c r="N456" s="54"/>
      <c r="O456" s="78"/>
    </row>
    <row r="457" spans="3:15" ht="18" customHeight="1" x14ac:dyDescent="0.25">
      <c r="C457" s="48"/>
      <c r="D45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57" s="49"/>
      <c r="F45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57" s="52"/>
      <c r="H457" s="67"/>
      <c r="I457" s="53"/>
      <c r="J457" s="78"/>
      <c r="K457" s="51"/>
      <c r="L457" s="51"/>
      <c r="M457" s="51"/>
      <c r="N457" s="54"/>
      <c r="O457" s="78"/>
    </row>
    <row r="458" spans="3:15" ht="18" customHeight="1" x14ac:dyDescent="0.25">
      <c r="C458" s="48"/>
      <c r="D45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58" s="49"/>
      <c r="F45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58" s="52"/>
      <c r="H458" s="67"/>
      <c r="I458" s="53"/>
      <c r="J458" s="78"/>
      <c r="K458" s="51"/>
      <c r="L458" s="51"/>
      <c r="M458" s="51"/>
      <c r="N458" s="54"/>
      <c r="O458" s="78"/>
    </row>
    <row r="459" spans="3:15" ht="18" customHeight="1" x14ac:dyDescent="0.25">
      <c r="C459" s="48"/>
      <c r="D45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59" s="49"/>
      <c r="F45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59" s="52"/>
      <c r="H459" s="67"/>
      <c r="I459" s="53"/>
      <c r="J459" s="78"/>
      <c r="K459" s="51"/>
      <c r="L459" s="51"/>
      <c r="M459" s="51"/>
      <c r="N459" s="54"/>
      <c r="O459" s="78"/>
    </row>
    <row r="460" spans="3:15" ht="18" customHeight="1" x14ac:dyDescent="0.25">
      <c r="C460" s="48"/>
      <c r="D46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60" s="49"/>
      <c r="F46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60" s="52"/>
      <c r="H460" s="67"/>
      <c r="I460" s="53"/>
      <c r="J460" s="78"/>
      <c r="K460" s="51"/>
      <c r="L460" s="51"/>
      <c r="M460" s="51"/>
      <c r="N460" s="54"/>
      <c r="O460" s="78"/>
    </row>
    <row r="461" spans="3:15" ht="18" customHeight="1" x14ac:dyDescent="0.25">
      <c r="C461" s="48"/>
      <c r="D46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61" s="49"/>
      <c r="F46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61" s="52"/>
      <c r="H461" s="67"/>
      <c r="I461" s="53"/>
      <c r="J461" s="78"/>
      <c r="K461" s="51"/>
      <c r="L461" s="51"/>
      <c r="M461" s="51"/>
      <c r="N461" s="54"/>
      <c r="O461" s="78"/>
    </row>
    <row r="462" spans="3:15" ht="18" customHeight="1" x14ac:dyDescent="0.25">
      <c r="C462" s="48"/>
      <c r="D46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62" s="49"/>
      <c r="F46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62" s="52"/>
      <c r="H462" s="67"/>
      <c r="I462" s="53"/>
      <c r="J462" s="78"/>
      <c r="K462" s="51"/>
      <c r="L462" s="51"/>
      <c r="M462" s="51"/>
      <c r="N462" s="54"/>
      <c r="O462" s="78"/>
    </row>
    <row r="463" spans="3:15" ht="18" customHeight="1" x14ac:dyDescent="0.25">
      <c r="C463" s="48"/>
      <c r="D46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63" s="49"/>
      <c r="F46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63" s="52"/>
      <c r="H463" s="67"/>
      <c r="I463" s="53"/>
      <c r="J463" s="78"/>
      <c r="K463" s="51"/>
      <c r="L463" s="51"/>
      <c r="M463" s="51"/>
      <c r="N463" s="54"/>
      <c r="O463" s="78"/>
    </row>
    <row r="464" spans="3:15" ht="18" customHeight="1" x14ac:dyDescent="0.25">
      <c r="C464" s="48"/>
      <c r="D46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64" s="49"/>
      <c r="F46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64" s="52"/>
      <c r="H464" s="67"/>
      <c r="I464" s="53"/>
      <c r="J464" s="78"/>
      <c r="K464" s="51"/>
      <c r="L464" s="51"/>
      <c r="M464" s="51"/>
      <c r="N464" s="54"/>
      <c r="O464" s="78"/>
    </row>
    <row r="465" spans="3:15" ht="18" customHeight="1" x14ac:dyDescent="0.25">
      <c r="C465" s="48"/>
      <c r="D46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65" s="49"/>
      <c r="F46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65" s="52"/>
      <c r="H465" s="67"/>
      <c r="I465" s="53"/>
      <c r="J465" s="78"/>
      <c r="K465" s="51"/>
      <c r="L465" s="51"/>
      <c r="M465" s="51"/>
      <c r="N465" s="54"/>
      <c r="O465" s="78"/>
    </row>
    <row r="466" spans="3:15" ht="18" customHeight="1" x14ac:dyDescent="0.25">
      <c r="C466" s="48"/>
      <c r="D46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66" s="49"/>
      <c r="F46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66" s="52"/>
      <c r="H466" s="67"/>
      <c r="I466" s="53"/>
      <c r="J466" s="78"/>
      <c r="K466" s="51"/>
      <c r="L466" s="51"/>
      <c r="M466" s="51"/>
      <c r="N466" s="54"/>
      <c r="O466" s="78"/>
    </row>
    <row r="467" spans="3:15" ht="18" customHeight="1" x14ac:dyDescent="0.25">
      <c r="C467" s="48"/>
      <c r="D46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67" s="49"/>
      <c r="F46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67" s="52"/>
      <c r="H467" s="67"/>
      <c r="I467" s="53"/>
      <c r="J467" s="78"/>
      <c r="K467" s="51"/>
      <c r="L467" s="51"/>
      <c r="M467" s="51"/>
      <c r="N467" s="54"/>
      <c r="O467" s="78"/>
    </row>
    <row r="468" spans="3:15" ht="18" customHeight="1" x14ac:dyDescent="0.25">
      <c r="C468" s="48"/>
      <c r="D46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68" s="49"/>
      <c r="F46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68" s="52"/>
      <c r="H468" s="67"/>
      <c r="I468" s="53"/>
      <c r="J468" s="78"/>
      <c r="K468" s="51"/>
      <c r="L468" s="51"/>
      <c r="M468" s="51"/>
      <c r="N468" s="54"/>
      <c r="O468" s="78"/>
    </row>
    <row r="469" spans="3:15" ht="18" customHeight="1" x14ac:dyDescent="0.25">
      <c r="C469" s="48"/>
      <c r="D46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69" s="49"/>
      <c r="F46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69" s="52"/>
      <c r="H469" s="67"/>
      <c r="I469" s="53"/>
      <c r="J469" s="78"/>
      <c r="K469" s="51"/>
      <c r="L469" s="51"/>
      <c r="M469" s="51"/>
      <c r="N469" s="54"/>
      <c r="O469" s="78"/>
    </row>
    <row r="470" spans="3:15" ht="18" customHeight="1" x14ac:dyDescent="0.25">
      <c r="C470" s="48"/>
      <c r="D47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70" s="49"/>
      <c r="F47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70" s="52"/>
      <c r="H470" s="67"/>
      <c r="I470" s="53"/>
      <c r="J470" s="78"/>
      <c r="K470" s="51"/>
      <c r="L470" s="51"/>
      <c r="M470" s="51"/>
      <c r="N470" s="54"/>
      <c r="O470" s="78"/>
    </row>
    <row r="471" spans="3:15" ht="18" customHeight="1" x14ac:dyDescent="0.25">
      <c r="C471" s="48"/>
      <c r="D47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71" s="49"/>
      <c r="F47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71" s="52"/>
      <c r="H471" s="67"/>
      <c r="I471" s="53"/>
      <c r="J471" s="78"/>
      <c r="K471" s="51"/>
      <c r="L471" s="51"/>
      <c r="M471" s="51"/>
      <c r="N471" s="54"/>
      <c r="O471" s="78"/>
    </row>
    <row r="472" spans="3:15" ht="18" customHeight="1" x14ac:dyDescent="0.25">
      <c r="C472" s="48"/>
      <c r="D47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72" s="49"/>
      <c r="F47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72" s="52"/>
      <c r="H472" s="67"/>
      <c r="I472" s="53"/>
      <c r="J472" s="78"/>
      <c r="K472" s="51"/>
      <c r="L472" s="51"/>
      <c r="M472" s="51"/>
      <c r="N472" s="54"/>
      <c r="O472" s="78"/>
    </row>
    <row r="473" spans="3:15" ht="18" customHeight="1" x14ac:dyDescent="0.25">
      <c r="C473" s="48"/>
      <c r="D47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73" s="49"/>
      <c r="F47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73" s="52"/>
      <c r="H473" s="67"/>
      <c r="I473" s="53"/>
      <c r="J473" s="78"/>
      <c r="K473" s="51"/>
      <c r="L473" s="51"/>
      <c r="M473" s="51"/>
      <c r="N473" s="54"/>
      <c r="O473" s="78"/>
    </row>
    <row r="474" spans="3:15" ht="18" customHeight="1" x14ac:dyDescent="0.25">
      <c r="C474" s="48"/>
      <c r="D47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74" s="49"/>
      <c r="F47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74" s="52"/>
      <c r="H474" s="67"/>
      <c r="I474" s="53"/>
      <c r="J474" s="78"/>
      <c r="K474" s="51"/>
      <c r="L474" s="51"/>
      <c r="M474" s="51"/>
      <c r="N474" s="54"/>
      <c r="O474" s="78"/>
    </row>
    <row r="475" spans="3:15" ht="18" customHeight="1" x14ac:dyDescent="0.25">
      <c r="C475" s="48"/>
      <c r="D47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75" s="49"/>
      <c r="F47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75" s="52"/>
      <c r="H475" s="67"/>
      <c r="I475" s="53"/>
      <c r="J475" s="78"/>
      <c r="K475" s="51"/>
      <c r="L475" s="51"/>
      <c r="M475" s="51"/>
      <c r="N475" s="54"/>
      <c r="O475" s="78"/>
    </row>
    <row r="476" spans="3:15" ht="18" customHeight="1" x14ac:dyDescent="0.25">
      <c r="C476" s="48"/>
      <c r="D47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76" s="49"/>
      <c r="F47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76" s="52"/>
      <c r="H476" s="67"/>
      <c r="I476" s="53"/>
      <c r="J476" s="78"/>
      <c r="K476" s="51"/>
      <c r="L476" s="51"/>
      <c r="M476" s="51"/>
      <c r="N476" s="54"/>
      <c r="O476" s="78"/>
    </row>
    <row r="477" spans="3:15" ht="18" customHeight="1" x14ac:dyDescent="0.25">
      <c r="C477" s="48"/>
      <c r="D47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77" s="49"/>
      <c r="F47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77" s="52"/>
      <c r="H477" s="67"/>
      <c r="I477" s="53"/>
      <c r="J477" s="78"/>
      <c r="K477" s="51"/>
      <c r="L477" s="51"/>
      <c r="M477" s="51"/>
      <c r="N477" s="54"/>
      <c r="O477" s="78"/>
    </row>
    <row r="478" spans="3:15" ht="18" customHeight="1" x14ac:dyDescent="0.25">
      <c r="C478" s="48"/>
      <c r="D47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78" s="49"/>
      <c r="F47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78" s="52"/>
      <c r="H478" s="67"/>
      <c r="I478" s="53"/>
      <c r="J478" s="78"/>
      <c r="K478" s="51"/>
      <c r="L478" s="51"/>
      <c r="M478" s="51"/>
      <c r="N478" s="54"/>
      <c r="O478" s="78"/>
    </row>
    <row r="479" spans="3:15" ht="18" customHeight="1" x14ac:dyDescent="0.25">
      <c r="C479" s="48"/>
      <c r="D47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79" s="49"/>
      <c r="F47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79" s="52"/>
      <c r="H479" s="67"/>
      <c r="I479" s="53"/>
      <c r="J479" s="78"/>
      <c r="K479" s="51"/>
      <c r="L479" s="51"/>
      <c r="M479" s="51"/>
      <c r="N479" s="54"/>
      <c r="O479" s="78"/>
    </row>
    <row r="480" spans="3:15" ht="18" customHeight="1" x14ac:dyDescent="0.25">
      <c r="C480" s="48"/>
      <c r="D48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80" s="49"/>
      <c r="F48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80" s="52"/>
      <c r="H480" s="67"/>
      <c r="I480" s="53"/>
      <c r="J480" s="78"/>
      <c r="K480" s="51"/>
      <c r="L480" s="51"/>
      <c r="M480" s="51"/>
      <c r="N480" s="54"/>
      <c r="O480" s="78"/>
    </row>
    <row r="481" spans="3:15" ht="18" customHeight="1" x14ac:dyDescent="0.25">
      <c r="C481" s="48"/>
      <c r="D48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81" s="49"/>
      <c r="F48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81" s="52"/>
      <c r="H481" s="67"/>
      <c r="I481" s="53"/>
      <c r="J481" s="78"/>
      <c r="K481" s="51"/>
      <c r="L481" s="51"/>
      <c r="M481" s="51"/>
      <c r="N481" s="54"/>
      <c r="O481" s="78"/>
    </row>
    <row r="482" spans="3:15" ht="18" customHeight="1" x14ac:dyDescent="0.25">
      <c r="C482" s="48"/>
      <c r="D48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82" s="49"/>
      <c r="F48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82" s="52"/>
      <c r="H482" s="67"/>
      <c r="I482" s="53"/>
      <c r="J482" s="78"/>
      <c r="K482" s="51"/>
      <c r="L482" s="51"/>
      <c r="M482" s="51"/>
      <c r="N482" s="54"/>
      <c r="O482" s="78"/>
    </row>
    <row r="483" spans="3:15" ht="18" customHeight="1" x14ac:dyDescent="0.25">
      <c r="C483" s="48"/>
      <c r="D48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83" s="49"/>
      <c r="F48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83" s="52"/>
      <c r="H483" s="67"/>
      <c r="I483" s="53"/>
      <c r="J483" s="78"/>
      <c r="K483" s="51"/>
      <c r="L483" s="51"/>
      <c r="M483" s="51"/>
      <c r="N483" s="54"/>
      <c r="O483" s="78"/>
    </row>
    <row r="484" spans="3:15" ht="18" customHeight="1" x14ac:dyDescent="0.25">
      <c r="C484" s="48"/>
      <c r="D48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84" s="49"/>
      <c r="F48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84" s="52"/>
      <c r="H484" s="67"/>
      <c r="I484" s="53"/>
      <c r="J484" s="78"/>
      <c r="K484" s="51"/>
      <c r="L484" s="51"/>
      <c r="M484" s="51"/>
      <c r="N484" s="54"/>
      <c r="O484" s="78"/>
    </row>
    <row r="485" spans="3:15" ht="18" customHeight="1" x14ac:dyDescent="0.25">
      <c r="C485" s="48"/>
      <c r="D48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85" s="49"/>
      <c r="F48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85" s="52"/>
      <c r="H485" s="67"/>
      <c r="I485" s="53"/>
      <c r="J485" s="78"/>
      <c r="K485" s="51"/>
      <c r="L485" s="51"/>
      <c r="M485" s="51"/>
      <c r="N485" s="54"/>
      <c r="O485" s="78"/>
    </row>
    <row r="486" spans="3:15" ht="18" customHeight="1" x14ac:dyDescent="0.25">
      <c r="C486" s="48"/>
      <c r="D48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86" s="49"/>
      <c r="F48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86" s="52"/>
      <c r="H486" s="67"/>
      <c r="I486" s="53"/>
      <c r="J486" s="78"/>
      <c r="K486" s="51"/>
      <c r="L486" s="51"/>
      <c r="M486" s="51"/>
      <c r="N486" s="54"/>
      <c r="O486" s="78"/>
    </row>
    <row r="487" spans="3:15" ht="18" customHeight="1" x14ac:dyDescent="0.25">
      <c r="C487" s="48"/>
      <c r="D48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87" s="49"/>
      <c r="F48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87" s="52"/>
      <c r="H487" s="67"/>
      <c r="I487" s="53"/>
      <c r="J487" s="78"/>
      <c r="K487" s="51"/>
      <c r="L487" s="51"/>
      <c r="M487" s="51"/>
      <c r="N487" s="54"/>
      <c r="O487" s="78"/>
    </row>
    <row r="488" spans="3:15" ht="18" customHeight="1" x14ac:dyDescent="0.25">
      <c r="C488" s="48"/>
      <c r="D48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88" s="49"/>
      <c r="F48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88" s="52"/>
      <c r="H488" s="67"/>
      <c r="I488" s="53"/>
      <c r="J488" s="78"/>
      <c r="K488" s="51"/>
      <c r="L488" s="51"/>
      <c r="M488" s="51"/>
      <c r="N488" s="54"/>
      <c r="O488" s="78"/>
    </row>
    <row r="489" spans="3:15" ht="18" customHeight="1" x14ac:dyDescent="0.25">
      <c r="C489" s="48"/>
      <c r="D48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89" s="49"/>
      <c r="F48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89" s="52"/>
      <c r="H489" s="67"/>
      <c r="I489" s="53"/>
      <c r="J489" s="78"/>
      <c r="K489" s="51"/>
      <c r="L489" s="51"/>
      <c r="M489" s="51"/>
      <c r="N489" s="54"/>
      <c r="O489" s="78"/>
    </row>
    <row r="490" spans="3:15" ht="18" customHeight="1" x14ac:dyDescent="0.25">
      <c r="C490" s="48"/>
      <c r="D49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90" s="49"/>
      <c r="F49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90" s="52"/>
      <c r="H490" s="67"/>
      <c r="I490" s="53"/>
      <c r="J490" s="78"/>
      <c r="K490" s="51"/>
      <c r="L490" s="51"/>
      <c r="M490" s="51"/>
      <c r="N490" s="54"/>
      <c r="O490" s="78"/>
    </row>
    <row r="491" spans="3:15" ht="18" customHeight="1" x14ac:dyDescent="0.25">
      <c r="C491" s="48"/>
      <c r="D49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91" s="49"/>
      <c r="F49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91" s="52"/>
      <c r="H491" s="67"/>
      <c r="I491" s="53"/>
      <c r="J491" s="78"/>
      <c r="K491" s="51"/>
      <c r="L491" s="51"/>
      <c r="M491" s="51"/>
      <c r="N491" s="54"/>
      <c r="O491" s="78"/>
    </row>
    <row r="492" spans="3:15" ht="18" customHeight="1" x14ac:dyDescent="0.25">
      <c r="C492" s="48"/>
      <c r="D49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92" s="49"/>
      <c r="F49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92" s="52"/>
      <c r="H492" s="67"/>
      <c r="I492" s="53"/>
      <c r="J492" s="78"/>
      <c r="K492" s="51"/>
      <c r="L492" s="51"/>
      <c r="M492" s="51"/>
      <c r="N492" s="54"/>
      <c r="O492" s="78"/>
    </row>
    <row r="493" spans="3:15" ht="18" customHeight="1" x14ac:dyDescent="0.25">
      <c r="C493" s="48"/>
      <c r="D49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93" s="49"/>
      <c r="F49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93" s="52"/>
      <c r="H493" s="67"/>
      <c r="I493" s="53"/>
      <c r="J493" s="78"/>
      <c r="K493" s="51"/>
      <c r="L493" s="51"/>
      <c r="M493" s="51"/>
      <c r="N493" s="54"/>
      <c r="O493" s="78"/>
    </row>
    <row r="494" spans="3:15" ht="18" customHeight="1" x14ac:dyDescent="0.25">
      <c r="C494" s="48"/>
      <c r="D49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94" s="49"/>
      <c r="F49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94" s="52"/>
      <c r="H494" s="67"/>
      <c r="I494" s="53"/>
      <c r="J494" s="78"/>
      <c r="K494" s="51"/>
      <c r="L494" s="51"/>
      <c r="M494" s="51"/>
      <c r="N494" s="54"/>
      <c r="O494" s="78"/>
    </row>
    <row r="495" spans="3:15" ht="18" customHeight="1" x14ac:dyDescent="0.25">
      <c r="C495" s="48"/>
      <c r="D49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95" s="49"/>
      <c r="F49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95" s="52"/>
      <c r="H495" s="67"/>
      <c r="I495" s="53"/>
      <c r="J495" s="78"/>
      <c r="K495" s="51"/>
      <c r="L495" s="51"/>
      <c r="M495" s="51"/>
      <c r="N495" s="54"/>
      <c r="O495" s="78"/>
    </row>
    <row r="496" spans="3:15" ht="18" customHeight="1" x14ac:dyDescent="0.25">
      <c r="C496" s="48"/>
      <c r="D49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96" s="49"/>
      <c r="F49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96" s="52"/>
      <c r="H496" s="67"/>
      <c r="I496" s="53"/>
      <c r="J496" s="78"/>
      <c r="K496" s="51"/>
      <c r="L496" s="51"/>
      <c r="M496" s="51"/>
      <c r="N496" s="54"/>
      <c r="O496" s="78"/>
    </row>
    <row r="497" spans="3:15" ht="18" customHeight="1" x14ac:dyDescent="0.25">
      <c r="C497" s="48"/>
      <c r="D49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97" s="49"/>
      <c r="F49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97" s="52"/>
      <c r="H497" s="67"/>
      <c r="I497" s="53"/>
      <c r="J497" s="78"/>
      <c r="K497" s="51"/>
      <c r="L497" s="51"/>
      <c r="M497" s="51"/>
      <c r="N497" s="54"/>
      <c r="O497" s="78"/>
    </row>
    <row r="498" spans="3:15" ht="18" customHeight="1" x14ac:dyDescent="0.25">
      <c r="C498" s="48"/>
      <c r="D49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98" s="49"/>
      <c r="F49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98" s="52"/>
      <c r="H498" s="67"/>
      <c r="I498" s="53"/>
      <c r="J498" s="78"/>
      <c r="K498" s="51"/>
      <c r="L498" s="51"/>
      <c r="M498" s="51"/>
      <c r="N498" s="54"/>
      <c r="O498" s="78"/>
    </row>
    <row r="499" spans="3:15" ht="18" customHeight="1" x14ac:dyDescent="0.25">
      <c r="C499" s="48"/>
      <c r="D49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499" s="49"/>
      <c r="F49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499" s="52"/>
      <c r="H499" s="67"/>
      <c r="I499" s="53"/>
      <c r="J499" s="78"/>
      <c r="K499" s="51"/>
      <c r="L499" s="51"/>
      <c r="M499" s="51"/>
      <c r="N499" s="54"/>
      <c r="O499" s="78"/>
    </row>
    <row r="500" spans="3:15" ht="18" customHeight="1" x14ac:dyDescent="0.25">
      <c r="C500" s="48"/>
      <c r="D50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00" s="49"/>
      <c r="F50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00" s="52"/>
      <c r="H500" s="67"/>
      <c r="I500" s="53"/>
      <c r="J500" s="78"/>
      <c r="K500" s="51"/>
      <c r="L500" s="51"/>
      <c r="M500" s="51"/>
      <c r="N500" s="54"/>
      <c r="O500" s="78"/>
    </row>
    <row r="501" spans="3:15" ht="18" customHeight="1" x14ac:dyDescent="0.25">
      <c r="C501" s="48"/>
      <c r="D50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01" s="49"/>
      <c r="F50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01" s="52"/>
      <c r="H501" s="67"/>
      <c r="I501" s="53"/>
      <c r="J501" s="78"/>
      <c r="K501" s="51"/>
      <c r="L501" s="51"/>
      <c r="M501" s="51"/>
      <c r="N501" s="54"/>
      <c r="O501" s="78"/>
    </row>
    <row r="502" spans="3:15" ht="18" customHeight="1" x14ac:dyDescent="0.25">
      <c r="C502" s="48"/>
      <c r="D50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02" s="49"/>
      <c r="F50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02" s="52"/>
      <c r="H502" s="67"/>
      <c r="I502" s="53"/>
      <c r="J502" s="78"/>
      <c r="K502" s="51"/>
      <c r="L502" s="51"/>
      <c r="M502" s="51"/>
      <c r="N502" s="54"/>
      <c r="O502" s="78"/>
    </row>
    <row r="503" spans="3:15" ht="18" customHeight="1" x14ac:dyDescent="0.25">
      <c r="C503" s="48"/>
      <c r="D50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03" s="49"/>
      <c r="F50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03" s="52"/>
      <c r="H503" s="67"/>
      <c r="I503" s="53"/>
      <c r="J503" s="78"/>
      <c r="K503" s="51"/>
      <c r="L503" s="51"/>
      <c r="M503" s="51"/>
      <c r="N503" s="54"/>
      <c r="O503" s="78"/>
    </row>
    <row r="504" spans="3:15" ht="18" customHeight="1" x14ac:dyDescent="0.25">
      <c r="C504" s="48"/>
      <c r="D50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04" s="49"/>
      <c r="F50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04" s="52"/>
      <c r="H504" s="67"/>
      <c r="I504" s="53"/>
      <c r="J504" s="78"/>
      <c r="K504" s="51"/>
      <c r="L504" s="51"/>
      <c r="M504" s="51"/>
      <c r="N504" s="54"/>
      <c r="O504" s="78"/>
    </row>
    <row r="505" spans="3:15" ht="18" customHeight="1" x14ac:dyDescent="0.25">
      <c r="C505" s="48"/>
      <c r="D50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05" s="49"/>
      <c r="F50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05" s="52"/>
      <c r="H505" s="67"/>
      <c r="I505" s="53"/>
      <c r="J505" s="78"/>
      <c r="K505" s="51"/>
      <c r="L505" s="51"/>
      <c r="M505" s="51"/>
      <c r="N505" s="54"/>
      <c r="O505" s="78"/>
    </row>
    <row r="506" spans="3:15" ht="18" customHeight="1" x14ac:dyDescent="0.25">
      <c r="C506" s="48"/>
      <c r="D50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06" s="49"/>
      <c r="F50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06" s="52"/>
      <c r="H506" s="67"/>
      <c r="I506" s="53"/>
      <c r="J506" s="78"/>
      <c r="K506" s="51"/>
      <c r="L506" s="51"/>
      <c r="M506" s="51"/>
      <c r="N506" s="54"/>
      <c r="O506" s="78"/>
    </row>
    <row r="507" spans="3:15" ht="18" customHeight="1" x14ac:dyDescent="0.25">
      <c r="C507" s="48"/>
      <c r="D50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07" s="49"/>
      <c r="F50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07" s="52"/>
      <c r="H507" s="67"/>
      <c r="I507" s="53"/>
      <c r="J507" s="78"/>
      <c r="K507" s="51"/>
      <c r="L507" s="51"/>
      <c r="M507" s="51"/>
      <c r="N507" s="54"/>
      <c r="O507" s="78"/>
    </row>
    <row r="508" spans="3:15" ht="18" customHeight="1" x14ac:dyDescent="0.25">
      <c r="C508" s="48"/>
      <c r="D50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08" s="49"/>
      <c r="F50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08" s="52"/>
      <c r="H508" s="67"/>
      <c r="I508" s="53"/>
      <c r="J508" s="78"/>
      <c r="K508" s="51"/>
      <c r="L508" s="51"/>
      <c r="M508" s="51"/>
      <c r="N508" s="54"/>
      <c r="O508" s="78"/>
    </row>
    <row r="509" spans="3:15" ht="18" customHeight="1" x14ac:dyDescent="0.25">
      <c r="C509" s="48"/>
      <c r="D50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09" s="49"/>
      <c r="F50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09" s="52"/>
      <c r="H509" s="67"/>
      <c r="I509" s="53"/>
      <c r="J509" s="78"/>
      <c r="K509" s="51"/>
      <c r="L509" s="51"/>
      <c r="M509" s="51"/>
      <c r="N509" s="54"/>
      <c r="O509" s="78"/>
    </row>
    <row r="510" spans="3:15" ht="18" customHeight="1" x14ac:dyDescent="0.25">
      <c r="C510" s="48"/>
      <c r="D51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10" s="49"/>
      <c r="F51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10" s="52"/>
      <c r="H510" s="67"/>
      <c r="I510" s="53"/>
      <c r="J510" s="78"/>
      <c r="K510" s="51"/>
      <c r="L510" s="51"/>
      <c r="M510" s="51"/>
      <c r="N510" s="54"/>
      <c r="O510" s="78"/>
    </row>
    <row r="511" spans="3:15" ht="18" customHeight="1" x14ac:dyDescent="0.25">
      <c r="C511" s="48"/>
      <c r="D51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11" s="49"/>
      <c r="F51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11" s="52"/>
      <c r="H511" s="67"/>
      <c r="I511" s="53"/>
      <c r="J511" s="78"/>
      <c r="K511" s="51"/>
      <c r="L511" s="51"/>
      <c r="M511" s="51"/>
      <c r="N511" s="54"/>
      <c r="O511" s="78"/>
    </row>
    <row r="512" spans="3:15" ht="18" customHeight="1" x14ac:dyDescent="0.25">
      <c r="C512" s="48"/>
      <c r="D51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12" s="49"/>
      <c r="F51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12" s="52"/>
      <c r="H512" s="67"/>
      <c r="I512" s="53"/>
      <c r="J512" s="78"/>
      <c r="K512" s="51"/>
      <c r="L512" s="51"/>
      <c r="M512" s="51"/>
      <c r="N512" s="54"/>
      <c r="O512" s="78"/>
    </row>
    <row r="513" spans="3:15" ht="18" customHeight="1" x14ac:dyDescent="0.25">
      <c r="C513" s="48"/>
      <c r="D51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13" s="49"/>
      <c r="F51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13" s="52"/>
      <c r="H513" s="67"/>
      <c r="I513" s="53"/>
      <c r="J513" s="78"/>
      <c r="K513" s="51"/>
      <c r="L513" s="51"/>
      <c r="M513" s="51"/>
      <c r="N513" s="54"/>
      <c r="O513" s="78"/>
    </row>
    <row r="514" spans="3:15" ht="18" customHeight="1" x14ac:dyDescent="0.25">
      <c r="C514" s="48"/>
      <c r="D51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14" s="49"/>
      <c r="F51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14" s="52"/>
      <c r="H514" s="67"/>
      <c r="I514" s="53"/>
      <c r="J514" s="78"/>
      <c r="K514" s="51"/>
      <c r="L514" s="51"/>
      <c r="M514" s="51"/>
      <c r="N514" s="54"/>
      <c r="O514" s="78"/>
    </row>
    <row r="515" spans="3:15" ht="18" customHeight="1" x14ac:dyDescent="0.25">
      <c r="C515" s="48"/>
      <c r="D51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15" s="49"/>
      <c r="F51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15" s="52"/>
      <c r="H515" s="67"/>
      <c r="I515" s="53"/>
      <c r="J515" s="78"/>
      <c r="K515" s="51"/>
      <c r="L515" s="51"/>
      <c r="M515" s="51"/>
      <c r="N515" s="54"/>
      <c r="O515" s="78"/>
    </row>
    <row r="516" spans="3:15" ht="18" customHeight="1" x14ac:dyDescent="0.25">
      <c r="C516" s="48"/>
      <c r="D51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16" s="49"/>
      <c r="F51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16" s="52"/>
      <c r="H516" s="67"/>
      <c r="I516" s="53"/>
      <c r="J516" s="78"/>
      <c r="K516" s="51"/>
      <c r="L516" s="51"/>
      <c r="M516" s="51"/>
      <c r="N516" s="54"/>
      <c r="O516" s="78"/>
    </row>
    <row r="517" spans="3:15" ht="18" customHeight="1" x14ac:dyDescent="0.25">
      <c r="C517" s="48"/>
      <c r="D51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17" s="49"/>
      <c r="F51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17" s="52"/>
      <c r="H517" s="67"/>
      <c r="I517" s="53"/>
      <c r="J517" s="78"/>
      <c r="K517" s="51"/>
      <c r="L517" s="51"/>
      <c r="M517" s="51"/>
      <c r="N517" s="54"/>
      <c r="O517" s="78"/>
    </row>
    <row r="518" spans="3:15" ht="18" customHeight="1" x14ac:dyDescent="0.25">
      <c r="C518" s="48"/>
      <c r="D51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18" s="49"/>
      <c r="F51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18" s="52"/>
      <c r="H518" s="67"/>
      <c r="I518" s="53"/>
      <c r="J518" s="78"/>
      <c r="K518" s="51"/>
      <c r="L518" s="51"/>
      <c r="M518" s="51"/>
      <c r="N518" s="54"/>
      <c r="O518" s="78"/>
    </row>
    <row r="519" spans="3:15" ht="18" customHeight="1" x14ac:dyDescent="0.25">
      <c r="C519" s="48"/>
      <c r="D51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19" s="49"/>
      <c r="F51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19" s="52"/>
      <c r="H519" s="67"/>
      <c r="I519" s="53"/>
      <c r="J519" s="78"/>
      <c r="K519" s="51"/>
      <c r="L519" s="51"/>
      <c r="M519" s="51"/>
      <c r="N519" s="54"/>
      <c r="O519" s="78"/>
    </row>
    <row r="520" spans="3:15" ht="18" customHeight="1" x14ac:dyDescent="0.25">
      <c r="C520" s="48"/>
      <c r="D52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20" s="49"/>
      <c r="F52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20" s="52"/>
      <c r="H520" s="67"/>
      <c r="I520" s="53"/>
      <c r="J520" s="78"/>
      <c r="K520" s="51"/>
      <c r="L520" s="51"/>
      <c r="M520" s="51"/>
      <c r="N520" s="54"/>
      <c r="O520" s="78"/>
    </row>
    <row r="521" spans="3:15" ht="18" customHeight="1" x14ac:dyDescent="0.25">
      <c r="C521" s="48"/>
      <c r="D52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21" s="49"/>
      <c r="F52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21" s="52"/>
      <c r="H521" s="67"/>
      <c r="I521" s="53"/>
      <c r="J521" s="78"/>
      <c r="K521" s="51"/>
      <c r="L521" s="51"/>
      <c r="M521" s="51"/>
      <c r="N521" s="54"/>
      <c r="O521" s="78"/>
    </row>
    <row r="522" spans="3:15" ht="18" customHeight="1" x14ac:dyDescent="0.25">
      <c r="C522" s="48"/>
      <c r="D52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22" s="49"/>
      <c r="F52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22" s="52"/>
      <c r="H522" s="67"/>
      <c r="I522" s="53"/>
      <c r="J522" s="78"/>
      <c r="K522" s="51"/>
      <c r="L522" s="51"/>
      <c r="M522" s="51"/>
      <c r="N522" s="54"/>
      <c r="O522" s="78"/>
    </row>
    <row r="523" spans="3:15" ht="18" customHeight="1" x14ac:dyDescent="0.25">
      <c r="C523" s="48"/>
      <c r="D52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23" s="49"/>
      <c r="F52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23" s="52"/>
      <c r="H523" s="67"/>
      <c r="I523" s="53"/>
      <c r="J523" s="78"/>
      <c r="K523" s="51"/>
      <c r="L523" s="51"/>
      <c r="M523" s="51"/>
      <c r="N523" s="54"/>
      <c r="O523" s="78"/>
    </row>
    <row r="524" spans="3:15" ht="18" customHeight="1" x14ac:dyDescent="0.25">
      <c r="C524" s="48"/>
      <c r="D52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24" s="49"/>
      <c r="F52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24" s="52"/>
      <c r="H524" s="67"/>
      <c r="I524" s="53"/>
      <c r="J524" s="78"/>
      <c r="K524" s="51"/>
      <c r="L524" s="51"/>
      <c r="M524" s="51"/>
      <c r="N524" s="54"/>
      <c r="O524" s="78"/>
    </row>
    <row r="525" spans="3:15" ht="18" customHeight="1" x14ac:dyDescent="0.25">
      <c r="C525" s="48"/>
      <c r="D52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25" s="49"/>
      <c r="F52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25" s="52"/>
      <c r="H525" s="67"/>
      <c r="I525" s="53"/>
      <c r="J525" s="78"/>
      <c r="K525" s="51"/>
      <c r="L525" s="51"/>
      <c r="M525" s="51"/>
      <c r="N525" s="54"/>
      <c r="O525" s="78"/>
    </row>
    <row r="526" spans="3:15" ht="18" customHeight="1" x14ac:dyDescent="0.25">
      <c r="C526" s="48"/>
      <c r="D52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26" s="49"/>
      <c r="F52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26" s="52"/>
      <c r="H526" s="67"/>
      <c r="I526" s="53"/>
      <c r="J526" s="78"/>
      <c r="K526" s="51"/>
      <c r="L526" s="51"/>
      <c r="M526" s="51"/>
      <c r="N526" s="54"/>
      <c r="O526" s="78"/>
    </row>
    <row r="527" spans="3:15" ht="18" customHeight="1" x14ac:dyDescent="0.25">
      <c r="C527" s="48"/>
      <c r="D52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27" s="49"/>
      <c r="F52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27" s="52"/>
      <c r="H527" s="67"/>
      <c r="I527" s="53"/>
      <c r="J527" s="78"/>
      <c r="K527" s="51"/>
      <c r="L527" s="51"/>
      <c r="M527" s="51"/>
      <c r="N527" s="54"/>
      <c r="O527" s="78"/>
    </row>
    <row r="528" spans="3:15" ht="18" customHeight="1" x14ac:dyDescent="0.25">
      <c r="C528" s="48"/>
      <c r="D52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28" s="49"/>
      <c r="F52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28" s="52"/>
      <c r="H528" s="67"/>
      <c r="I528" s="53"/>
      <c r="J528" s="78"/>
      <c r="K528" s="51"/>
      <c r="L528" s="51"/>
      <c r="M528" s="51"/>
      <c r="N528" s="54"/>
      <c r="O528" s="78"/>
    </row>
    <row r="529" spans="3:15" ht="18" customHeight="1" x14ac:dyDescent="0.25">
      <c r="C529" s="48"/>
      <c r="D52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29" s="49"/>
      <c r="F52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29" s="52"/>
      <c r="H529" s="67"/>
      <c r="I529" s="53"/>
      <c r="J529" s="78"/>
      <c r="K529" s="51"/>
      <c r="L529" s="51"/>
      <c r="M529" s="51"/>
      <c r="N529" s="54"/>
      <c r="O529" s="78"/>
    </row>
    <row r="530" spans="3:15" ht="18" customHeight="1" x14ac:dyDescent="0.25">
      <c r="C530" s="48"/>
      <c r="D53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30" s="49"/>
      <c r="F53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30" s="52"/>
      <c r="H530" s="67"/>
      <c r="I530" s="53"/>
      <c r="J530" s="78"/>
      <c r="K530" s="51"/>
      <c r="L530" s="51"/>
      <c r="M530" s="51"/>
      <c r="N530" s="54"/>
      <c r="O530" s="78"/>
    </row>
    <row r="531" spans="3:15" ht="18" customHeight="1" x14ac:dyDescent="0.25">
      <c r="C531" s="48"/>
      <c r="D53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31" s="49"/>
      <c r="F53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31" s="52"/>
      <c r="H531" s="67"/>
      <c r="I531" s="53"/>
      <c r="J531" s="78"/>
      <c r="K531" s="51"/>
      <c r="L531" s="51"/>
      <c r="M531" s="51"/>
      <c r="N531" s="54"/>
      <c r="O531" s="78"/>
    </row>
    <row r="532" spans="3:15" ht="18" customHeight="1" x14ac:dyDescent="0.25">
      <c r="C532" s="48"/>
      <c r="D53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32" s="49"/>
      <c r="F53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32" s="52"/>
      <c r="H532" s="67"/>
      <c r="I532" s="53"/>
      <c r="J532" s="78"/>
      <c r="K532" s="51"/>
      <c r="L532" s="51"/>
      <c r="M532" s="51"/>
      <c r="N532" s="54"/>
      <c r="O532" s="78"/>
    </row>
    <row r="533" spans="3:15" ht="18" customHeight="1" x14ac:dyDescent="0.25">
      <c r="C533" s="48"/>
      <c r="D53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33" s="49"/>
      <c r="F53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33" s="52"/>
      <c r="H533" s="67"/>
      <c r="I533" s="53"/>
      <c r="J533" s="78"/>
      <c r="K533" s="51"/>
      <c r="L533" s="51"/>
      <c r="M533" s="51"/>
      <c r="N533" s="54"/>
      <c r="O533" s="78"/>
    </row>
    <row r="534" spans="3:15" ht="18" customHeight="1" x14ac:dyDescent="0.25">
      <c r="C534" s="48"/>
      <c r="D53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34" s="49"/>
      <c r="F53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34" s="52"/>
      <c r="H534" s="67"/>
      <c r="I534" s="53"/>
      <c r="J534" s="78"/>
      <c r="K534" s="51"/>
      <c r="L534" s="51"/>
      <c r="M534" s="51"/>
      <c r="N534" s="54"/>
      <c r="O534" s="78"/>
    </row>
    <row r="535" spans="3:15" ht="18" customHeight="1" x14ac:dyDescent="0.25">
      <c r="C535" s="48"/>
      <c r="D53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35" s="49"/>
      <c r="F53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35" s="52"/>
      <c r="H535" s="67"/>
      <c r="I535" s="53"/>
      <c r="J535" s="78"/>
      <c r="K535" s="51"/>
      <c r="L535" s="51"/>
      <c r="M535" s="51"/>
      <c r="N535" s="54"/>
      <c r="O535" s="78"/>
    </row>
    <row r="536" spans="3:15" ht="18" customHeight="1" x14ac:dyDescent="0.25">
      <c r="C536" s="48"/>
      <c r="D53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36" s="49"/>
      <c r="F53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36" s="52"/>
      <c r="H536" s="67"/>
      <c r="I536" s="53"/>
      <c r="J536" s="78"/>
      <c r="K536" s="51"/>
      <c r="L536" s="51"/>
      <c r="M536" s="51"/>
      <c r="N536" s="54"/>
      <c r="O536" s="78"/>
    </row>
    <row r="537" spans="3:15" ht="18" customHeight="1" x14ac:dyDescent="0.25">
      <c r="C537" s="48"/>
      <c r="D53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37" s="49"/>
      <c r="F53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37" s="52"/>
      <c r="H537" s="67"/>
      <c r="I537" s="53"/>
      <c r="J537" s="78"/>
      <c r="K537" s="51"/>
      <c r="L537" s="51"/>
      <c r="M537" s="51"/>
      <c r="N537" s="54"/>
      <c r="O537" s="78"/>
    </row>
    <row r="538" spans="3:15" ht="18" customHeight="1" x14ac:dyDescent="0.25">
      <c r="C538" s="48"/>
      <c r="D53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38" s="49"/>
      <c r="F53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38" s="52"/>
      <c r="H538" s="67"/>
      <c r="I538" s="53"/>
      <c r="J538" s="78"/>
      <c r="K538" s="51"/>
      <c r="L538" s="51"/>
      <c r="M538" s="51"/>
      <c r="N538" s="54"/>
      <c r="O538" s="78"/>
    </row>
    <row r="539" spans="3:15" ht="18" customHeight="1" x14ac:dyDescent="0.25">
      <c r="C539" s="48"/>
      <c r="D53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39" s="49"/>
      <c r="F53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39" s="52"/>
      <c r="H539" s="67"/>
      <c r="I539" s="53"/>
      <c r="J539" s="78"/>
      <c r="K539" s="51"/>
      <c r="L539" s="51"/>
      <c r="M539" s="51"/>
      <c r="N539" s="54"/>
      <c r="O539" s="78"/>
    </row>
    <row r="540" spans="3:15" ht="18" customHeight="1" x14ac:dyDescent="0.25">
      <c r="C540" s="48"/>
      <c r="D54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40" s="49"/>
      <c r="F54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40" s="52"/>
      <c r="H540" s="67"/>
      <c r="I540" s="53"/>
      <c r="J540" s="78"/>
      <c r="K540" s="51"/>
      <c r="L540" s="51"/>
      <c r="M540" s="51"/>
      <c r="N540" s="54"/>
      <c r="O540" s="78"/>
    </row>
    <row r="541" spans="3:15" ht="18" customHeight="1" x14ac:dyDescent="0.25">
      <c r="C541" s="48"/>
      <c r="D54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41" s="49"/>
      <c r="F54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41" s="52"/>
      <c r="H541" s="67"/>
      <c r="I541" s="53"/>
      <c r="J541" s="78"/>
      <c r="K541" s="51"/>
      <c r="L541" s="51"/>
      <c r="M541" s="51"/>
      <c r="N541" s="54"/>
      <c r="O541" s="78"/>
    </row>
    <row r="542" spans="3:15" ht="18" customHeight="1" x14ac:dyDescent="0.25">
      <c r="C542" s="48"/>
      <c r="D54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42" s="49"/>
      <c r="F54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42" s="52"/>
      <c r="H542" s="67"/>
      <c r="I542" s="53"/>
      <c r="J542" s="78"/>
      <c r="K542" s="51"/>
      <c r="L542" s="51"/>
      <c r="M542" s="51"/>
      <c r="N542" s="54"/>
      <c r="O542" s="78"/>
    </row>
    <row r="543" spans="3:15" ht="18" customHeight="1" x14ac:dyDescent="0.25">
      <c r="C543" s="48"/>
      <c r="D54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43" s="49"/>
      <c r="F54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43" s="52"/>
      <c r="H543" s="67"/>
      <c r="I543" s="53"/>
      <c r="J543" s="78"/>
      <c r="K543" s="51"/>
      <c r="L543" s="51"/>
      <c r="M543" s="51"/>
      <c r="N543" s="54"/>
      <c r="O543" s="78"/>
    </row>
    <row r="544" spans="3:15" ht="18" customHeight="1" x14ac:dyDescent="0.25">
      <c r="C544" s="48"/>
      <c r="D54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44" s="49"/>
      <c r="F54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44" s="52"/>
      <c r="H544" s="67"/>
      <c r="I544" s="53"/>
      <c r="J544" s="78"/>
      <c r="K544" s="51"/>
      <c r="L544" s="51"/>
      <c r="M544" s="51"/>
      <c r="N544" s="54"/>
      <c r="O544" s="78"/>
    </row>
    <row r="545" spans="3:15" ht="18" customHeight="1" x14ac:dyDescent="0.25">
      <c r="C545" s="48"/>
      <c r="D54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45" s="49"/>
      <c r="F54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45" s="52"/>
      <c r="H545" s="67"/>
      <c r="I545" s="53"/>
      <c r="J545" s="78"/>
      <c r="K545" s="51"/>
      <c r="L545" s="51"/>
      <c r="M545" s="51"/>
      <c r="N545" s="54"/>
      <c r="O545" s="78"/>
    </row>
    <row r="546" spans="3:15" ht="18" customHeight="1" x14ac:dyDescent="0.25">
      <c r="C546" s="48"/>
      <c r="D54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46" s="49"/>
      <c r="F54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46" s="52"/>
      <c r="H546" s="67"/>
      <c r="I546" s="53"/>
      <c r="J546" s="78"/>
      <c r="K546" s="51"/>
      <c r="L546" s="51"/>
      <c r="M546" s="51"/>
      <c r="N546" s="54"/>
      <c r="O546" s="78"/>
    </row>
    <row r="547" spans="3:15" ht="18" customHeight="1" x14ac:dyDescent="0.25">
      <c r="C547" s="48"/>
      <c r="D54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47" s="49"/>
      <c r="F54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47" s="52"/>
      <c r="H547" s="67"/>
      <c r="I547" s="53"/>
      <c r="J547" s="78"/>
      <c r="K547" s="51"/>
      <c r="L547" s="51"/>
      <c r="M547" s="51"/>
      <c r="N547" s="54"/>
      <c r="O547" s="78"/>
    </row>
    <row r="548" spans="3:15" ht="18" customHeight="1" x14ac:dyDescent="0.25">
      <c r="C548" s="48"/>
      <c r="D54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48" s="49"/>
      <c r="F54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48" s="52"/>
      <c r="H548" s="67"/>
      <c r="I548" s="53"/>
      <c r="J548" s="78"/>
      <c r="K548" s="51"/>
      <c r="L548" s="51"/>
      <c r="M548" s="51"/>
      <c r="N548" s="54"/>
      <c r="O548" s="78"/>
    </row>
    <row r="549" spans="3:15" ht="18" customHeight="1" x14ac:dyDescent="0.25">
      <c r="C549" s="48"/>
      <c r="D54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49" s="49"/>
      <c r="F54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49" s="52"/>
      <c r="H549" s="67"/>
      <c r="I549" s="53"/>
      <c r="J549" s="78"/>
      <c r="K549" s="51"/>
      <c r="L549" s="51"/>
      <c r="M549" s="51"/>
      <c r="N549" s="54"/>
      <c r="O549" s="78"/>
    </row>
    <row r="550" spans="3:15" ht="18" customHeight="1" x14ac:dyDescent="0.25">
      <c r="C550" s="48"/>
      <c r="D55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50" s="49"/>
      <c r="F55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50" s="52"/>
      <c r="H550" s="67"/>
      <c r="I550" s="53"/>
      <c r="J550" s="78"/>
      <c r="K550" s="51"/>
      <c r="L550" s="51"/>
      <c r="M550" s="51"/>
      <c r="N550" s="54"/>
      <c r="O550" s="78"/>
    </row>
    <row r="551" spans="3:15" ht="18" customHeight="1" x14ac:dyDescent="0.25">
      <c r="C551" s="48"/>
      <c r="D55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51" s="49"/>
      <c r="F55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51" s="52"/>
      <c r="H551" s="67"/>
      <c r="I551" s="53"/>
      <c r="J551" s="78"/>
      <c r="K551" s="51"/>
      <c r="L551" s="51"/>
      <c r="M551" s="51"/>
      <c r="N551" s="54"/>
      <c r="O551" s="78"/>
    </row>
    <row r="552" spans="3:15" ht="18" customHeight="1" x14ac:dyDescent="0.25">
      <c r="C552" s="48"/>
      <c r="D55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52" s="49"/>
      <c r="F55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52" s="52"/>
      <c r="H552" s="67"/>
      <c r="I552" s="53"/>
      <c r="J552" s="78"/>
      <c r="K552" s="51"/>
      <c r="L552" s="51"/>
      <c r="M552" s="51"/>
      <c r="N552" s="54"/>
      <c r="O552" s="78"/>
    </row>
    <row r="553" spans="3:15" ht="18" customHeight="1" x14ac:dyDescent="0.25">
      <c r="C553" s="48"/>
      <c r="D55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53" s="49"/>
      <c r="F55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53" s="52"/>
      <c r="H553" s="67"/>
      <c r="I553" s="53"/>
      <c r="J553" s="78"/>
      <c r="K553" s="51"/>
      <c r="L553" s="51"/>
      <c r="M553" s="51"/>
      <c r="N553" s="54"/>
      <c r="O553" s="78"/>
    </row>
    <row r="554" spans="3:15" ht="18" customHeight="1" x14ac:dyDescent="0.25">
      <c r="C554" s="48"/>
      <c r="D55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54" s="49"/>
      <c r="F55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54" s="52"/>
      <c r="H554" s="67"/>
      <c r="I554" s="53"/>
      <c r="J554" s="78"/>
      <c r="K554" s="51"/>
      <c r="L554" s="51"/>
      <c r="M554" s="51"/>
      <c r="N554" s="54"/>
      <c r="O554" s="78"/>
    </row>
    <row r="555" spans="3:15" ht="18" customHeight="1" x14ac:dyDescent="0.25">
      <c r="C555" s="48"/>
      <c r="D55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55" s="49"/>
      <c r="F55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55" s="52"/>
      <c r="H555" s="67"/>
      <c r="I555" s="53"/>
      <c r="J555" s="78"/>
      <c r="K555" s="51"/>
      <c r="L555" s="51"/>
      <c r="M555" s="51"/>
      <c r="N555" s="54"/>
      <c r="O555" s="78"/>
    </row>
    <row r="556" spans="3:15" ht="18" customHeight="1" x14ac:dyDescent="0.25">
      <c r="C556" s="48"/>
      <c r="D55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56" s="49"/>
      <c r="F55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56" s="52"/>
      <c r="H556" s="67"/>
      <c r="I556" s="53"/>
      <c r="J556" s="78"/>
      <c r="K556" s="51"/>
      <c r="L556" s="51"/>
      <c r="M556" s="51"/>
      <c r="N556" s="54"/>
      <c r="O556" s="78"/>
    </row>
    <row r="557" spans="3:15" ht="18" customHeight="1" x14ac:dyDescent="0.25">
      <c r="C557" s="48"/>
      <c r="D55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57" s="49"/>
      <c r="F55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57" s="52"/>
      <c r="H557" s="67"/>
      <c r="I557" s="53"/>
      <c r="J557" s="78"/>
      <c r="K557" s="51"/>
      <c r="L557" s="51"/>
      <c r="M557" s="51"/>
      <c r="N557" s="54"/>
      <c r="O557" s="78"/>
    </row>
    <row r="558" spans="3:15" ht="18" customHeight="1" x14ac:dyDescent="0.25">
      <c r="C558" s="48"/>
      <c r="D55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58" s="49"/>
      <c r="F55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58" s="52"/>
      <c r="H558" s="67"/>
      <c r="I558" s="53"/>
      <c r="J558" s="78"/>
      <c r="K558" s="51"/>
      <c r="L558" s="51"/>
      <c r="M558" s="51"/>
      <c r="N558" s="54"/>
      <c r="O558" s="78"/>
    </row>
    <row r="559" spans="3:15" ht="18" customHeight="1" x14ac:dyDescent="0.25">
      <c r="C559" s="48"/>
      <c r="D55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59" s="49"/>
      <c r="F55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59" s="52"/>
      <c r="H559" s="67"/>
      <c r="I559" s="53"/>
      <c r="J559" s="78"/>
      <c r="K559" s="51"/>
      <c r="L559" s="51"/>
      <c r="M559" s="51"/>
      <c r="N559" s="54"/>
      <c r="O559" s="78"/>
    </row>
    <row r="560" spans="3:15" ht="18" customHeight="1" x14ac:dyDescent="0.25">
      <c r="C560" s="48"/>
      <c r="D56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60" s="49"/>
      <c r="F56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60" s="52"/>
      <c r="H560" s="67"/>
      <c r="I560" s="53"/>
      <c r="J560" s="78"/>
      <c r="K560" s="51"/>
      <c r="L560" s="51"/>
      <c r="M560" s="51"/>
      <c r="N560" s="54"/>
      <c r="O560" s="78"/>
    </row>
    <row r="561" spans="3:15" ht="18" customHeight="1" x14ac:dyDescent="0.25">
      <c r="C561" s="48"/>
      <c r="D56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61" s="49"/>
      <c r="F56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61" s="52"/>
      <c r="H561" s="67"/>
      <c r="I561" s="53"/>
      <c r="J561" s="78"/>
      <c r="K561" s="51"/>
      <c r="L561" s="51"/>
      <c r="M561" s="51"/>
      <c r="N561" s="54"/>
      <c r="O561" s="78"/>
    </row>
    <row r="562" spans="3:15" ht="18" customHeight="1" x14ac:dyDescent="0.25">
      <c r="C562" s="48"/>
      <c r="D56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62" s="49"/>
      <c r="F56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62" s="52"/>
      <c r="H562" s="67"/>
      <c r="I562" s="53"/>
      <c r="J562" s="78"/>
      <c r="K562" s="51"/>
      <c r="L562" s="51"/>
      <c r="M562" s="51"/>
      <c r="N562" s="54"/>
      <c r="O562" s="78"/>
    </row>
    <row r="563" spans="3:15" ht="18" customHeight="1" x14ac:dyDescent="0.25">
      <c r="C563" s="48"/>
      <c r="D56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63" s="49"/>
      <c r="F56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63" s="52"/>
      <c r="H563" s="67"/>
      <c r="I563" s="53"/>
      <c r="J563" s="78"/>
      <c r="K563" s="51"/>
      <c r="L563" s="51"/>
      <c r="M563" s="51"/>
      <c r="N563" s="54"/>
      <c r="O563" s="78"/>
    </row>
    <row r="564" spans="3:15" ht="18" customHeight="1" x14ac:dyDescent="0.25">
      <c r="C564" s="48"/>
      <c r="D56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64" s="49"/>
      <c r="F56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64" s="52"/>
      <c r="H564" s="67"/>
      <c r="I564" s="53"/>
      <c r="J564" s="78"/>
      <c r="K564" s="51"/>
      <c r="L564" s="51"/>
      <c r="M564" s="51"/>
      <c r="N564" s="54"/>
      <c r="O564" s="78"/>
    </row>
    <row r="565" spans="3:15" ht="18" customHeight="1" x14ac:dyDescent="0.25">
      <c r="C565" s="48"/>
      <c r="D56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65" s="49"/>
      <c r="F56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65" s="52"/>
      <c r="H565" s="67"/>
      <c r="I565" s="53"/>
      <c r="J565" s="78"/>
      <c r="K565" s="51"/>
      <c r="L565" s="51"/>
      <c r="M565" s="51"/>
      <c r="N565" s="54"/>
      <c r="O565" s="78"/>
    </row>
    <row r="566" spans="3:15" ht="18" customHeight="1" x14ac:dyDescent="0.25">
      <c r="C566" s="48"/>
      <c r="D56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66" s="49"/>
      <c r="F56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66" s="52"/>
      <c r="H566" s="67"/>
      <c r="I566" s="53"/>
      <c r="J566" s="78"/>
      <c r="K566" s="51"/>
      <c r="L566" s="51"/>
      <c r="M566" s="51"/>
      <c r="N566" s="54"/>
      <c r="O566" s="78"/>
    </row>
    <row r="567" spans="3:15" ht="18" customHeight="1" x14ac:dyDescent="0.25">
      <c r="C567" s="48"/>
      <c r="D56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67" s="49"/>
      <c r="F56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67" s="52"/>
      <c r="H567" s="67"/>
      <c r="I567" s="53"/>
      <c r="J567" s="78"/>
      <c r="K567" s="51"/>
      <c r="L567" s="51"/>
      <c r="M567" s="51"/>
      <c r="N567" s="54"/>
      <c r="O567" s="78"/>
    </row>
    <row r="568" spans="3:15" ht="18" customHeight="1" x14ac:dyDescent="0.25">
      <c r="C568" s="48"/>
      <c r="D56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68" s="49"/>
      <c r="F56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68" s="52"/>
      <c r="H568" s="67"/>
      <c r="I568" s="53"/>
      <c r="J568" s="78"/>
      <c r="K568" s="51"/>
      <c r="L568" s="51"/>
      <c r="M568" s="51"/>
      <c r="N568" s="54"/>
      <c r="O568" s="78"/>
    </row>
    <row r="569" spans="3:15" ht="18" customHeight="1" x14ac:dyDescent="0.25">
      <c r="C569" s="48"/>
      <c r="D56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69" s="49"/>
      <c r="F56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69" s="52"/>
      <c r="H569" s="67"/>
      <c r="I569" s="53"/>
      <c r="J569" s="78"/>
      <c r="K569" s="51"/>
      <c r="L569" s="51"/>
      <c r="M569" s="51"/>
      <c r="N569" s="54"/>
      <c r="O569" s="78"/>
    </row>
    <row r="570" spans="3:15" ht="18" customHeight="1" x14ac:dyDescent="0.25">
      <c r="C570" s="48"/>
      <c r="D57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70" s="49"/>
      <c r="F57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70" s="52"/>
      <c r="H570" s="67"/>
      <c r="I570" s="53"/>
      <c r="J570" s="78"/>
      <c r="K570" s="51"/>
      <c r="L570" s="51"/>
      <c r="M570" s="51"/>
      <c r="N570" s="54"/>
      <c r="O570" s="78"/>
    </row>
    <row r="571" spans="3:15" ht="18" customHeight="1" x14ac:dyDescent="0.25">
      <c r="C571" s="48"/>
      <c r="D57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71" s="49"/>
      <c r="F57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71" s="52"/>
      <c r="H571" s="67"/>
      <c r="I571" s="53"/>
      <c r="J571" s="78"/>
      <c r="K571" s="51"/>
      <c r="L571" s="51"/>
      <c r="M571" s="51"/>
      <c r="N571" s="54"/>
      <c r="O571" s="78"/>
    </row>
    <row r="572" spans="3:15" ht="18" customHeight="1" x14ac:dyDescent="0.25">
      <c r="C572" s="48"/>
      <c r="D57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72" s="49"/>
      <c r="F57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72" s="52"/>
      <c r="H572" s="67"/>
      <c r="I572" s="53"/>
      <c r="J572" s="78"/>
      <c r="K572" s="51"/>
      <c r="L572" s="51"/>
      <c r="M572" s="51"/>
      <c r="N572" s="54"/>
      <c r="O572" s="78"/>
    </row>
    <row r="573" spans="3:15" ht="18" customHeight="1" x14ac:dyDescent="0.25">
      <c r="C573" s="48"/>
      <c r="D57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73" s="49"/>
      <c r="F57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73" s="52"/>
      <c r="H573" s="67"/>
      <c r="I573" s="53"/>
      <c r="J573" s="78"/>
      <c r="K573" s="51"/>
      <c r="L573" s="51"/>
      <c r="M573" s="51"/>
      <c r="N573" s="54"/>
      <c r="O573" s="78"/>
    </row>
    <row r="574" spans="3:15" ht="18" customHeight="1" x14ac:dyDescent="0.25">
      <c r="C574" s="48"/>
      <c r="D57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74" s="49"/>
      <c r="F57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74" s="52"/>
      <c r="H574" s="67"/>
      <c r="I574" s="53"/>
      <c r="J574" s="78"/>
      <c r="K574" s="51"/>
      <c r="L574" s="51"/>
      <c r="M574" s="51"/>
      <c r="N574" s="54"/>
      <c r="O574" s="78"/>
    </row>
    <row r="575" spans="3:15" ht="18" customHeight="1" x14ac:dyDescent="0.25">
      <c r="C575" s="48"/>
      <c r="D57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75" s="49"/>
      <c r="F57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75" s="52"/>
      <c r="H575" s="67"/>
      <c r="I575" s="53"/>
      <c r="J575" s="78"/>
      <c r="K575" s="51"/>
      <c r="L575" s="51"/>
      <c r="M575" s="51"/>
      <c r="N575" s="54"/>
      <c r="O575" s="78"/>
    </row>
    <row r="576" spans="3:15" ht="18" customHeight="1" x14ac:dyDescent="0.25">
      <c r="C576" s="48"/>
      <c r="D57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76" s="49"/>
      <c r="F57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76" s="52"/>
      <c r="H576" s="67"/>
      <c r="I576" s="53"/>
      <c r="J576" s="78"/>
      <c r="K576" s="51"/>
      <c r="L576" s="51"/>
      <c r="M576" s="51"/>
      <c r="N576" s="54"/>
      <c r="O576" s="78"/>
    </row>
    <row r="577" spans="3:15" ht="18" customHeight="1" x14ac:dyDescent="0.25">
      <c r="C577" s="48"/>
      <c r="D57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77" s="49"/>
      <c r="F57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77" s="52"/>
      <c r="H577" s="67"/>
      <c r="I577" s="53"/>
      <c r="J577" s="78"/>
      <c r="K577" s="51"/>
      <c r="L577" s="51"/>
      <c r="M577" s="51"/>
      <c r="N577" s="54"/>
      <c r="O577" s="78"/>
    </row>
    <row r="578" spans="3:15" ht="18" customHeight="1" x14ac:dyDescent="0.25">
      <c r="C578" s="48"/>
      <c r="D57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78" s="49"/>
      <c r="F57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78" s="52"/>
      <c r="H578" s="67"/>
      <c r="I578" s="53"/>
      <c r="J578" s="78"/>
      <c r="K578" s="51"/>
      <c r="L578" s="51"/>
      <c r="M578" s="51"/>
      <c r="N578" s="54"/>
      <c r="O578" s="78"/>
    </row>
    <row r="579" spans="3:15" ht="18" customHeight="1" x14ac:dyDescent="0.25">
      <c r="C579" s="48"/>
      <c r="D57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79" s="49"/>
      <c r="F57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79" s="52"/>
      <c r="H579" s="67"/>
      <c r="I579" s="53"/>
      <c r="J579" s="78"/>
      <c r="K579" s="51"/>
      <c r="L579" s="51"/>
      <c r="M579" s="51"/>
      <c r="N579" s="54"/>
      <c r="O579" s="78"/>
    </row>
    <row r="580" spans="3:15" ht="18" customHeight="1" x14ac:dyDescent="0.25">
      <c r="C580" s="48"/>
      <c r="D58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80" s="49"/>
      <c r="F58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80" s="52"/>
      <c r="H580" s="67"/>
      <c r="I580" s="53"/>
      <c r="J580" s="78"/>
      <c r="K580" s="51"/>
      <c r="L580" s="51"/>
      <c r="M580" s="51"/>
      <c r="N580" s="54"/>
      <c r="O580" s="78"/>
    </row>
    <row r="581" spans="3:15" ht="18" customHeight="1" x14ac:dyDescent="0.25">
      <c r="C581" s="48"/>
      <c r="D58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81" s="49"/>
      <c r="F58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81" s="52"/>
      <c r="H581" s="67"/>
      <c r="I581" s="53"/>
      <c r="J581" s="78"/>
      <c r="K581" s="51"/>
      <c r="L581" s="51"/>
      <c r="M581" s="51"/>
      <c r="N581" s="54"/>
      <c r="O581" s="78"/>
    </row>
    <row r="582" spans="3:15" ht="18" customHeight="1" x14ac:dyDescent="0.25">
      <c r="C582" s="48"/>
      <c r="D58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82" s="49"/>
      <c r="F58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82" s="52"/>
      <c r="H582" s="67"/>
      <c r="I582" s="53"/>
      <c r="J582" s="78"/>
      <c r="K582" s="51"/>
      <c r="L582" s="51"/>
      <c r="M582" s="51"/>
      <c r="N582" s="54"/>
      <c r="O582" s="78"/>
    </row>
    <row r="583" spans="3:15" ht="18" customHeight="1" x14ac:dyDescent="0.25">
      <c r="C583" s="48"/>
      <c r="D58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83" s="49"/>
      <c r="F58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83" s="52"/>
      <c r="H583" s="67"/>
      <c r="I583" s="53"/>
      <c r="J583" s="78"/>
      <c r="K583" s="51"/>
      <c r="L583" s="51"/>
      <c r="M583" s="51"/>
      <c r="N583" s="54"/>
      <c r="O583" s="78"/>
    </row>
    <row r="584" spans="3:15" ht="18" customHeight="1" x14ac:dyDescent="0.25">
      <c r="C584" s="48"/>
      <c r="D58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84" s="49"/>
      <c r="F58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84" s="52"/>
      <c r="H584" s="67"/>
      <c r="I584" s="53"/>
      <c r="J584" s="78"/>
      <c r="K584" s="51"/>
      <c r="L584" s="51"/>
      <c r="M584" s="51"/>
      <c r="N584" s="54"/>
      <c r="O584" s="78"/>
    </row>
    <row r="585" spans="3:15" ht="18" customHeight="1" x14ac:dyDescent="0.25">
      <c r="C585" s="48"/>
      <c r="D58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85" s="49"/>
      <c r="F58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85" s="52"/>
      <c r="H585" s="67"/>
      <c r="I585" s="53"/>
      <c r="J585" s="78"/>
      <c r="K585" s="51"/>
      <c r="L585" s="51"/>
      <c r="M585" s="51"/>
      <c r="N585" s="54"/>
      <c r="O585" s="78"/>
    </row>
    <row r="586" spans="3:15" ht="18" customHeight="1" x14ac:dyDescent="0.25">
      <c r="C586" s="48"/>
      <c r="D58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86" s="49"/>
      <c r="F58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86" s="52"/>
      <c r="H586" s="67"/>
      <c r="I586" s="53"/>
      <c r="J586" s="78"/>
      <c r="K586" s="51"/>
      <c r="L586" s="51"/>
      <c r="M586" s="51"/>
      <c r="N586" s="54"/>
      <c r="O586" s="78"/>
    </row>
    <row r="587" spans="3:15" ht="18" customHeight="1" x14ac:dyDescent="0.25">
      <c r="C587" s="48"/>
      <c r="D58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87" s="49"/>
      <c r="F58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87" s="52"/>
      <c r="H587" s="67"/>
      <c r="I587" s="53"/>
      <c r="J587" s="78"/>
      <c r="K587" s="51"/>
      <c r="L587" s="51"/>
      <c r="M587" s="51"/>
      <c r="N587" s="54"/>
      <c r="O587" s="78"/>
    </row>
    <row r="588" spans="3:15" ht="18" customHeight="1" x14ac:dyDescent="0.25">
      <c r="C588" s="48"/>
      <c r="D58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88" s="49"/>
      <c r="F58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88" s="52"/>
      <c r="H588" s="67"/>
      <c r="I588" s="53"/>
      <c r="J588" s="78"/>
      <c r="K588" s="51"/>
      <c r="L588" s="51"/>
      <c r="M588" s="51"/>
      <c r="N588" s="54"/>
      <c r="O588" s="78"/>
    </row>
    <row r="589" spans="3:15" ht="18" customHeight="1" x14ac:dyDescent="0.25">
      <c r="C589" s="48"/>
      <c r="D58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89" s="49"/>
      <c r="F58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89" s="52"/>
      <c r="H589" s="67"/>
      <c r="I589" s="53"/>
      <c r="J589" s="78"/>
      <c r="K589" s="51"/>
      <c r="L589" s="51"/>
      <c r="M589" s="51"/>
      <c r="N589" s="54"/>
      <c r="O589" s="78"/>
    </row>
    <row r="590" spans="3:15" ht="18" customHeight="1" x14ac:dyDescent="0.25">
      <c r="C590" s="48"/>
      <c r="D59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90" s="49"/>
      <c r="F59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90" s="52"/>
      <c r="H590" s="67"/>
      <c r="I590" s="53"/>
      <c r="J590" s="78"/>
      <c r="K590" s="51"/>
      <c r="L590" s="51"/>
      <c r="M590" s="51"/>
      <c r="N590" s="54"/>
      <c r="O590" s="78"/>
    </row>
    <row r="591" spans="3:15" ht="18" customHeight="1" x14ac:dyDescent="0.25">
      <c r="C591" s="48"/>
      <c r="D59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91" s="49"/>
      <c r="F59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91" s="52"/>
      <c r="H591" s="67"/>
      <c r="I591" s="53"/>
      <c r="J591" s="78"/>
      <c r="K591" s="51"/>
      <c r="L591" s="51"/>
      <c r="M591" s="51"/>
      <c r="N591" s="54"/>
      <c r="O591" s="78"/>
    </row>
    <row r="592" spans="3:15" ht="18" customHeight="1" x14ac:dyDescent="0.25">
      <c r="C592" s="48"/>
      <c r="D59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92" s="49"/>
      <c r="F59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92" s="52"/>
      <c r="H592" s="67"/>
      <c r="I592" s="53"/>
      <c r="J592" s="78"/>
      <c r="K592" s="51"/>
      <c r="L592" s="51"/>
      <c r="M592" s="51"/>
      <c r="N592" s="54"/>
      <c r="O592" s="78"/>
    </row>
    <row r="593" spans="3:15" ht="18" customHeight="1" x14ac:dyDescent="0.25">
      <c r="C593" s="48"/>
      <c r="D59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93" s="49"/>
      <c r="F59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93" s="52"/>
      <c r="H593" s="67"/>
      <c r="I593" s="53"/>
      <c r="J593" s="78"/>
      <c r="K593" s="51"/>
      <c r="L593" s="51"/>
      <c r="M593" s="51"/>
      <c r="N593" s="54"/>
      <c r="O593" s="78"/>
    </row>
    <row r="594" spans="3:15" ht="18" customHeight="1" x14ac:dyDescent="0.25">
      <c r="C594" s="48"/>
      <c r="D59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94" s="49"/>
      <c r="F59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94" s="52"/>
      <c r="H594" s="67"/>
      <c r="I594" s="53"/>
      <c r="J594" s="78"/>
      <c r="K594" s="51"/>
      <c r="L594" s="51"/>
      <c r="M594" s="51"/>
      <c r="N594" s="54"/>
      <c r="O594" s="78"/>
    </row>
    <row r="595" spans="3:15" ht="18" customHeight="1" x14ac:dyDescent="0.25">
      <c r="C595" s="48"/>
      <c r="D59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95" s="49"/>
      <c r="F59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95" s="52"/>
      <c r="H595" s="67"/>
      <c r="I595" s="53"/>
      <c r="J595" s="78"/>
      <c r="K595" s="51"/>
      <c r="L595" s="51"/>
      <c r="M595" s="51"/>
      <c r="N595" s="54"/>
      <c r="O595" s="78"/>
    </row>
    <row r="596" spans="3:15" ht="18" customHeight="1" x14ac:dyDescent="0.25">
      <c r="C596" s="48"/>
      <c r="D59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96" s="49"/>
      <c r="F59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96" s="52"/>
      <c r="H596" s="67"/>
      <c r="I596" s="53"/>
      <c r="J596" s="78"/>
      <c r="K596" s="51"/>
      <c r="L596" s="51"/>
      <c r="M596" s="51"/>
      <c r="N596" s="54"/>
      <c r="O596" s="78"/>
    </row>
    <row r="597" spans="3:15" ht="18" customHeight="1" x14ac:dyDescent="0.25">
      <c r="C597" s="48"/>
      <c r="D59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97" s="49"/>
      <c r="F59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97" s="52"/>
      <c r="H597" s="67"/>
      <c r="I597" s="53"/>
      <c r="J597" s="78"/>
      <c r="K597" s="51"/>
      <c r="L597" s="51"/>
      <c r="M597" s="51"/>
      <c r="N597" s="54"/>
      <c r="O597" s="78"/>
    </row>
    <row r="598" spans="3:15" ht="18" customHeight="1" x14ac:dyDescent="0.25">
      <c r="C598" s="48"/>
      <c r="D59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98" s="49"/>
      <c r="F59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98" s="52"/>
      <c r="H598" s="67"/>
      <c r="I598" s="53"/>
      <c r="J598" s="78"/>
      <c r="K598" s="51"/>
      <c r="L598" s="51"/>
      <c r="M598" s="51"/>
      <c r="N598" s="54"/>
      <c r="O598" s="78"/>
    </row>
    <row r="599" spans="3:15" ht="18" customHeight="1" x14ac:dyDescent="0.25">
      <c r="C599" s="48"/>
      <c r="D59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599" s="49"/>
      <c r="F59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599" s="52"/>
      <c r="H599" s="67"/>
      <c r="I599" s="53"/>
      <c r="J599" s="78"/>
      <c r="K599" s="51"/>
      <c r="L599" s="51"/>
      <c r="M599" s="51"/>
      <c r="N599" s="54"/>
      <c r="O599" s="78"/>
    </row>
    <row r="600" spans="3:15" ht="18" customHeight="1" x14ac:dyDescent="0.25">
      <c r="C600" s="48"/>
      <c r="D60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00" s="49"/>
      <c r="F60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00" s="52"/>
      <c r="H600" s="67"/>
      <c r="I600" s="53"/>
      <c r="J600" s="78"/>
      <c r="K600" s="51"/>
      <c r="L600" s="51"/>
      <c r="M600" s="51"/>
      <c r="N600" s="54"/>
      <c r="O600" s="78"/>
    </row>
    <row r="601" spans="3:15" ht="18" customHeight="1" x14ac:dyDescent="0.25">
      <c r="C601" s="48"/>
      <c r="D60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01" s="49"/>
      <c r="F60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01" s="52"/>
      <c r="H601" s="67"/>
      <c r="I601" s="53"/>
      <c r="J601" s="78"/>
      <c r="K601" s="51"/>
      <c r="L601" s="51"/>
      <c r="M601" s="51"/>
      <c r="N601" s="54"/>
      <c r="O601" s="78"/>
    </row>
    <row r="602" spans="3:15" ht="18" customHeight="1" x14ac:dyDescent="0.25">
      <c r="C602" s="48"/>
      <c r="D60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02" s="49"/>
      <c r="F60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02" s="52"/>
      <c r="H602" s="67"/>
      <c r="I602" s="53"/>
      <c r="J602" s="78"/>
      <c r="K602" s="51"/>
      <c r="L602" s="51"/>
      <c r="M602" s="51"/>
      <c r="N602" s="54"/>
      <c r="O602" s="78"/>
    </row>
    <row r="603" spans="3:15" ht="18" customHeight="1" x14ac:dyDescent="0.25">
      <c r="C603" s="48"/>
      <c r="D60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03" s="49"/>
      <c r="F60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03" s="52"/>
      <c r="H603" s="67"/>
      <c r="I603" s="53"/>
      <c r="J603" s="78"/>
      <c r="K603" s="51"/>
      <c r="L603" s="51"/>
      <c r="M603" s="51"/>
      <c r="N603" s="54"/>
      <c r="O603" s="78"/>
    </row>
    <row r="604" spans="3:15" ht="18" customHeight="1" x14ac:dyDescent="0.25">
      <c r="C604" s="48"/>
      <c r="D60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04" s="49"/>
      <c r="F60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04" s="52"/>
      <c r="H604" s="67"/>
      <c r="I604" s="53"/>
      <c r="J604" s="78"/>
      <c r="K604" s="51"/>
      <c r="L604" s="51"/>
      <c r="M604" s="51"/>
      <c r="N604" s="54"/>
      <c r="O604" s="78"/>
    </row>
    <row r="605" spans="3:15" ht="18" customHeight="1" x14ac:dyDescent="0.25">
      <c r="C605" s="48"/>
      <c r="D60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05" s="49"/>
      <c r="F60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05" s="52"/>
      <c r="H605" s="67"/>
      <c r="I605" s="53"/>
      <c r="J605" s="78"/>
      <c r="K605" s="51"/>
      <c r="L605" s="51"/>
      <c r="M605" s="51"/>
      <c r="N605" s="54"/>
      <c r="O605" s="78"/>
    </row>
    <row r="606" spans="3:15" ht="18" customHeight="1" x14ac:dyDescent="0.25">
      <c r="C606" s="48"/>
      <c r="D60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06" s="49"/>
      <c r="F60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06" s="52"/>
      <c r="H606" s="67"/>
      <c r="I606" s="53"/>
      <c r="J606" s="78"/>
      <c r="K606" s="51"/>
      <c r="L606" s="51"/>
      <c r="M606" s="51"/>
      <c r="N606" s="54"/>
      <c r="O606" s="78"/>
    </row>
    <row r="607" spans="3:15" ht="18" customHeight="1" x14ac:dyDescent="0.25">
      <c r="C607" s="48"/>
      <c r="D60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07" s="49"/>
      <c r="F60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07" s="52"/>
      <c r="H607" s="67"/>
      <c r="I607" s="53"/>
      <c r="J607" s="78"/>
      <c r="K607" s="51"/>
      <c r="L607" s="51"/>
      <c r="M607" s="51"/>
      <c r="N607" s="54"/>
      <c r="O607" s="78"/>
    </row>
    <row r="608" spans="3:15" ht="18" customHeight="1" x14ac:dyDescent="0.25">
      <c r="C608" s="48"/>
      <c r="D60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08" s="49"/>
      <c r="F60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08" s="52"/>
      <c r="H608" s="67"/>
      <c r="I608" s="53"/>
      <c r="J608" s="78"/>
      <c r="K608" s="51"/>
      <c r="L608" s="51"/>
      <c r="M608" s="51"/>
      <c r="N608" s="54"/>
      <c r="O608" s="78"/>
    </row>
    <row r="609" spans="3:15" ht="18" customHeight="1" x14ac:dyDescent="0.25">
      <c r="C609" s="48"/>
      <c r="D60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09" s="49"/>
      <c r="F60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09" s="52"/>
      <c r="H609" s="67"/>
      <c r="I609" s="53"/>
      <c r="J609" s="78"/>
      <c r="K609" s="51"/>
      <c r="L609" s="51"/>
      <c r="M609" s="51"/>
      <c r="N609" s="54"/>
      <c r="O609" s="78"/>
    </row>
    <row r="610" spans="3:15" ht="18" customHeight="1" x14ac:dyDescent="0.25">
      <c r="C610" s="48"/>
      <c r="D61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10" s="49"/>
      <c r="F61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10" s="52"/>
      <c r="H610" s="67"/>
      <c r="I610" s="53"/>
      <c r="J610" s="78"/>
      <c r="K610" s="51"/>
      <c r="L610" s="51"/>
      <c r="M610" s="51"/>
      <c r="N610" s="54"/>
      <c r="O610" s="78"/>
    </row>
    <row r="611" spans="3:15" ht="18" customHeight="1" x14ac:dyDescent="0.25">
      <c r="C611" s="48"/>
      <c r="D61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11" s="49"/>
      <c r="F61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11" s="52"/>
      <c r="H611" s="67"/>
      <c r="I611" s="53"/>
      <c r="J611" s="78"/>
      <c r="K611" s="51"/>
      <c r="L611" s="51"/>
      <c r="M611" s="51"/>
      <c r="N611" s="54"/>
      <c r="O611" s="78"/>
    </row>
    <row r="612" spans="3:15" ht="18" customHeight="1" x14ac:dyDescent="0.25">
      <c r="C612" s="48"/>
      <c r="D61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12" s="49"/>
      <c r="F61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12" s="52"/>
      <c r="H612" s="67"/>
      <c r="I612" s="53"/>
      <c r="J612" s="78"/>
      <c r="K612" s="51"/>
      <c r="L612" s="51"/>
      <c r="M612" s="51"/>
      <c r="N612" s="54"/>
      <c r="O612" s="78"/>
    </row>
    <row r="613" spans="3:15" ht="18" customHeight="1" x14ac:dyDescent="0.25">
      <c r="C613" s="48"/>
      <c r="D61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13" s="49"/>
      <c r="F61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13" s="52"/>
      <c r="H613" s="67"/>
      <c r="I613" s="53"/>
      <c r="J613" s="78"/>
      <c r="K613" s="51"/>
      <c r="L613" s="51"/>
      <c r="M613" s="51"/>
      <c r="N613" s="54"/>
      <c r="O613" s="78"/>
    </row>
    <row r="614" spans="3:15" ht="18" customHeight="1" x14ac:dyDescent="0.25">
      <c r="C614" s="48"/>
      <c r="D61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14" s="49"/>
      <c r="F61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14" s="52"/>
      <c r="H614" s="67"/>
      <c r="I614" s="53"/>
      <c r="J614" s="78"/>
      <c r="K614" s="51"/>
      <c r="L614" s="51"/>
      <c r="M614" s="51"/>
      <c r="N614" s="54"/>
      <c r="O614" s="78"/>
    </row>
    <row r="615" spans="3:15" ht="18" customHeight="1" x14ac:dyDescent="0.25">
      <c r="C615" s="48"/>
      <c r="D61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15" s="49"/>
      <c r="F61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15" s="52"/>
      <c r="H615" s="67"/>
      <c r="I615" s="53"/>
      <c r="J615" s="78"/>
      <c r="K615" s="51"/>
      <c r="L615" s="51"/>
      <c r="M615" s="51"/>
      <c r="N615" s="54"/>
      <c r="O615" s="78"/>
    </row>
    <row r="616" spans="3:15" ht="18" customHeight="1" x14ac:dyDescent="0.25">
      <c r="C616" s="48"/>
      <c r="D61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16" s="49"/>
      <c r="F61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16" s="52"/>
      <c r="H616" s="67"/>
      <c r="I616" s="53"/>
      <c r="J616" s="78"/>
      <c r="K616" s="51"/>
      <c r="L616" s="51"/>
      <c r="M616" s="51"/>
      <c r="N616" s="54"/>
      <c r="O616" s="78"/>
    </row>
    <row r="617" spans="3:15" ht="18" customHeight="1" x14ac:dyDescent="0.25">
      <c r="C617" s="48"/>
      <c r="D61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17" s="49"/>
      <c r="F61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17" s="52"/>
      <c r="H617" s="67"/>
      <c r="I617" s="53"/>
      <c r="J617" s="78"/>
      <c r="K617" s="51"/>
      <c r="L617" s="51"/>
      <c r="M617" s="51"/>
      <c r="N617" s="54"/>
      <c r="O617" s="78"/>
    </row>
    <row r="618" spans="3:15" ht="18" customHeight="1" x14ac:dyDescent="0.25">
      <c r="C618" s="48"/>
      <c r="D61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18" s="49"/>
      <c r="F61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18" s="52"/>
      <c r="H618" s="67"/>
      <c r="I618" s="53"/>
      <c r="J618" s="78"/>
      <c r="K618" s="51"/>
      <c r="L618" s="51"/>
      <c r="M618" s="51"/>
      <c r="N618" s="54"/>
      <c r="O618" s="78"/>
    </row>
    <row r="619" spans="3:15" ht="18" customHeight="1" x14ac:dyDescent="0.25">
      <c r="C619" s="48"/>
      <c r="D61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19" s="49"/>
      <c r="F61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19" s="52"/>
      <c r="H619" s="67"/>
      <c r="I619" s="53"/>
      <c r="J619" s="78"/>
      <c r="K619" s="51"/>
      <c r="L619" s="51"/>
      <c r="M619" s="51"/>
      <c r="N619" s="54"/>
      <c r="O619" s="78"/>
    </row>
    <row r="620" spans="3:15" ht="18" customHeight="1" x14ac:dyDescent="0.25">
      <c r="C620" s="48"/>
      <c r="D62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20" s="49"/>
      <c r="F62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20" s="52"/>
      <c r="H620" s="67"/>
      <c r="I620" s="53"/>
      <c r="J620" s="78"/>
      <c r="K620" s="51"/>
      <c r="L620" s="51"/>
      <c r="M620" s="51"/>
      <c r="N620" s="54"/>
      <c r="O620" s="78"/>
    </row>
    <row r="621" spans="3:15" ht="18" customHeight="1" x14ac:dyDescent="0.25">
      <c r="C621" s="48"/>
      <c r="D62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21" s="49"/>
      <c r="F62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21" s="52"/>
      <c r="H621" s="67"/>
      <c r="I621" s="53"/>
      <c r="J621" s="78"/>
      <c r="K621" s="51"/>
      <c r="L621" s="51"/>
      <c r="M621" s="51"/>
      <c r="N621" s="54"/>
      <c r="O621" s="78"/>
    </row>
    <row r="622" spans="3:15" ht="18" customHeight="1" x14ac:dyDescent="0.25">
      <c r="C622" s="48"/>
      <c r="D62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22" s="49"/>
      <c r="F62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22" s="52"/>
      <c r="H622" s="67"/>
      <c r="I622" s="53"/>
      <c r="J622" s="78"/>
      <c r="K622" s="51"/>
      <c r="L622" s="51"/>
      <c r="M622" s="51"/>
      <c r="N622" s="54"/>
      <c r="O622" s="78"/>
    </row>
    <row r="623" spans="3:15" ht="18" customHeight="1" x14ac:dyDescent="0.25">
      <c r="C623" s="48"/>
      <c r="D62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23" s="49"/>
      <c r="F62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23" s="52"/>
      <c r="H623" s="67"/>
      <c r="I623" s="53"/>
      <c r="J623" s="78"/>
      <c r="K623" s="51"/>
      <c r="L623" s="51"/>
      <c r="M623" s="51"/>
      <c r="N623" s="54"/>
      <c r="O623" s="78"/>
    </row>
    <row r="624" spans="3:15" ht="18" customHeight="1" x14ac:dyDescent="0.25">
      <c r="C624" s="48"/>
      <c r="D62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24" s="49"/>
      <c r="F62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24" s="52"/>
      <c r="H624" s="67"/>
      <c r="I624" s="53"/>
      <c r="J624" s="78"/>
      <c r="K624" s="51"/>
      <c r="L624" s="51"/>
      <c r="M624" s="51"/>
      <c r="N624" s="54"/>
      <c r="O624" s="78"/>
    </row>
    <row r="625" spans="3:15" ht="18" customHeight="1" x14ac:dyDescent="0.25">
      <c r="C625" s="48"/>
      <c r="D62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25" s="49"/>
      <c r="F62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25" s="52"/>
      <c r="H625" s="67"/>
      <c r="I625" s="53"/>
      <c r="J625" s="78"/>
      <c r="K625" s="51"/>
      <c r="L625" s="51"/>
      <c r="M625" s="51"/>
      <c r="N625" s="54"/>
      <c r="O625" s="78"/>
    </row>
    <row r="626" spans="3:15" ht="18" customHeight="1" x14ac:dyDescent="0.25">
      <c r="C626" s="48"/>
      <c r="D62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26" s="49"/>
      <c r="F62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26" s="52"/>
      <c r="H626" s="67"/>
      <c r="I626" s="53"/>
      <c r="J626" s="78"/>
      <c r="K626" s="51"/>
      <c r="L626" s="51"/>
      <c r="M626" s="51"/>
      <c r="N626" s="54"/>
      <c r="O626" s="78"/>
    </row>
    <row r="627" spans="3:15" ht="18" customHeight="1" x14ac:dyDescent="0.25">
      <c r="C627" s="48"/>
      <c r="D62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27" s="49"/>
      <c r="F62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27" s="52"/>
      <c r="H627" s="67"/>
      <c r="I627" s="53"/>
      <c r="J627" s="78"/>
      <c r="K627" s="51"/>
      <c r="L627" s="51"/>
      <c r="M627" s="51"/>
      <c r="N627" s="54"/>
      <c r="O627" s="78"/>
    </row>
    <row r="628" spans="3:15" ht="18" customHeight="1" x14ac:dyDescent="0.25">
      <c r="C628" s="48"/>
      <c r="D62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28" s="49"/>
      <c r="F62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28" s="52"/>
      <c r="H628" s="67"/>
      <c r="I628" s="53"/>
      <c r="J628" s="78"/>
      <c r="K628" s="51"/>
      <c r="L628" s="51"/>
      <c r="M628" s="51"/>
      <c r="N628" s="54"/>
      <c r="O628" s="78"/>
    </row>
    <row r="629" spans="3:15" ht="18" customHeight="1" x14ac:dyDescent="0.25">
      <c r="C629" s="48"/>
      <c r="D62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29" s="49"/>
      <c r="F62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29" s="52"/>
      <c r="H629" s="67"/>
      <c r="I629" s="53"/>
      <c r="J629" s="78"/>
      <c r="K629" s="51"/>
      <c r="L629" s="51"/>
      <c r="M629" s="51"/>
      <c r="N629" s="54"/>
      <c r="O629" s="78"/>
    </row>
    <row r="630" spans="3:15" ht="18" customHeight="1" x14ac:dyDescent="0.25">
      <c r="C630" s="48"/>
      <c r="D63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30" s="49"/>
      <c r="F63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30" s="52"/>
      <c r="H630" s="67"/>
      <c r="I630" s="53"/>
      <c r="J630" s="78"/>
      <c r="K630" s="51"/>
      <c r="L630" s="51"/>
      <c r="M630" s="51"/>
      <c r="N630" s="54"/>
      <c r="O630" s="78"/>
    </row>
    <row r="631" spans="3:15" ht="18" customHeight="1" x14ac:dyDescent="0.25">
      <c r="C631" s="48"/>
      <c r="D63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31" s="49"/>
      <c r="F63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31" s="52"/>
      <c r="H631" s="67"/>
      <c r="I631" s="53"/>
      <c r="J631" s="78"/>
      <c r="K631" s="51"/>
      <c r="L631" s="51"/>
      <c r="M631" s="51"/>
      <c r="N631" s="54"/>
      <c r="O631" s="78"/>
    </row>
    <row r="632" spans="3:15" ht="18" customHeight="1" x14ac:dyDescent="0.25">
      <c r="C632" s="48"/>
      <c r="D63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32" s="49"/>
      <c r="F63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32" s="52"/>
      <c r="H632" s="67"/>
      <c r="I632" s="53"/>
      <c r="J632" s="78"/>
      <c r="K632" s="51"/>
      <c r="L632" s="51"/>
      <c r="M632" s="51"/>
      <c r="N632" s="54"/>
      <c r="O632" s="78"/>
    </row>
    <row r="633" spans="3:15" ht="18" customHeight="1" x14ac:dyDescent="0.25">
      <c r="C633" s="48"/>
      <c r="D63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33" s="49"/>
      <c r="F63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33" s="52"/>
      <c r="H633" s="67"/>
      <c r="I633" s="53"/>
      <c r="J633" s="78"/>
      <c r="K633" s="51"/>
      <c r="L633" s="51"/>
      <c r="M633" s="51"/>
      <c r="N633" s="54"/>
      <c r="O633" s="78"/>
    </row>
    <row r="634" spans="3:15" ht="18" customHeight="1" x14ac:dyDescent="0.25">
      <c r="C634" s="48"/>
      <c r="D63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34" s="49"/>
      <c r="F63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34" s="52"/>
      <c r="H634" s="67"/>
      <c r="I634" s="53"/>
      <c r="J634" s="78"/>
      <c r="K634" s="51"/>
      <c r="L634" s="51"/>
      <c r="M634" s="51"/>
      <c r="N634" s="54"/>
      <c r="O634" s="78"/>
    </row>
    <row r="635" spans="3:15" ht="18" customHeight="1" x14ac:dyDescent="0.25">
      <c r="C635" s="48"/>
      <c r="D63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35" s="49"/>
      <c r="F63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35" s="52"/>
      <c r="H635" s="67"/>
      <c r="I635" s="53"/>
      <c r="J635" s="78"/>
      <c r="K635" s="51"/>
      <c r="L635" s="51"/>
      <c r="M635" s="51"/>
      <c r="N635" s="54"/>
      <c r="O635" s="78"/>
    </row>
    <row r="636" spans="3:15" ht="18" customHeight="1" x14ac:dyDescent="0.25">
      <c r="C636" s="48"/>
      <c r="D63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36" s="49"/>
      <c r="F63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36" s="52"/>
      <c r="H636" s="67"/>
      <c r="I636" s="53"/>
      <c r="J636" s="78"/>
      <c r="K636" s="51"/>
      <c r="L636" s="51"/>
      <c r="M636" s="51"/>
      <c r="N636" s="54"/>
      <c r="O636" s="78"/>
    </row>
    <row r="637" spans="3:15" ht="18" customHeight="1" x14ac:dyDescent="0.25">
      <c r="C637" s="48"/>
      <c r="D63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37" s="49"/>
      <c r="F63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37" s="52"/>
      <c r="H637" s="67"/>
      <c r="I637" s="53"/>
      <c r="J637" s="78"/>
      <c r="K637" s="51"/>
      <c r="L637" s="51"/>
      <c r="M637" s="51"/>
      <c r="N637" s="54"/>
      <c r="O637" s="78"/>
    </row>
    <row r="638" spans="3:15" ht="18" customHeight="1" x14ac:dyDescent="0.25">
      <c r="C638" s="48"/>
      <c r="D63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38" s="49"/>
      <c r="F63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38" s="52"/>
      <c r="H638" s="67"/>
      <c r="I638" s="53"/>
      <c r="J638" s="78"/>
      <c r="K638" s="51"/>
      <c r="L638" s="51"/>
      <c r="M638" s="51"/>
      <c r="N638" s="54"/>
      <c r="O638" s="78"/>
    </row>
    <row r="639" spans="3:15" ht="18" customHeight="1" x14ac:dyDescent="0.25">
      <c r="C639" s="48"/>
      <c r="D63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39" s="49"/>
      <c r="F63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39" s="52"/>
      <c r="H639" s="67"/>
      <c r="I639" s="53"/>
      <c r="J639" s="78"/>
      <c r="K639" s="51"/>
      <c r="L639" s="51"/>
      <c r="M639" s="51"/>
      <c r="N639" s="54"/>
      <c r="O639" s="78"/>
    </row>
    <row r="640" spans="3:15" ht="18" customHeight="1" x14ac:dyDescent="0.25">
      <c r="C640" s="48"/>
      <c r="D64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40" s="49"/>
      <c r="F64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40" s="52"/>
      <c r="H640" s="67"/>
      <c r="I640" s="53"/>
      <c r="J640" s="78"/>
      <c r="K640" s="51"/>
      <c r="L640" s="51"/>
      <c r="M640" s="51"/>
      <c r="N640" s="54"/>
      <c r="O640" s="78"/>
    </row>
    <row r="641" spans="3:15" ht="18" customHeight="1" x14ac:dyDescent="0.25">
      <c r="C641" s="48"/>
      <c r="D64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41" s="49"/>
      <c r="F64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41" s="52"/>
      <c r="H641" s="67"/>
      <c r="I641" s="53"/>
      <c r="J641" s="78"/>
      <c r="K641" s="51"/>
      <c r="L641" s="51"/>
      <c r="M641" s="51"/>
      <c r="N641" s="54"/>
      <c r="O641" s="78"/>
    </row>
    <row r="642" spans="3:15" ht="18" customHeight="1" x14ac:dyDescent="0.25">
      <c r="C642" s="48"/>
      <c r="D64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42" s="49"/>
      <c r="F64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42" s="52"/>
      <c r="H642" s="67"/>
      <c r="I642" s="53"/>
      <c r="J642" s="78"/>
      <c r="K642" s="51"/>
      <c r="L642" s="51"/>
      <c r="M642" s="51"/>
      <c r="N642" s="54"/>
      <c r="O642" s="78"/>
    </row>
    <row r="643" spans="3:15" ht="18" customHeight="1" x14ac:dyDescent="0.25">
      <c r="C643" s="48"/>
      <c r="D64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43" s="49"/>
      <c r="F64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43" s="52"/>
      <c r="H643" s="67"/>
      <c r="I643" s="53"/>
      <c r="J643" s="78"/>
      <c r="K643" s="51"/>
      <c r="L643" s="51"/>
      <c r="M643" s="51"/>
      <c r="N643" s="54"/>
      <c r="O643" s="78"/>
    </row>
    <row r="644" spans="3:15" ht="18" customHeight="1" x14ac:dyDescent="0.25">
      <c r="C644" s="48"/>
      <c r="D64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44" s="49"/>
      <c r="F64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44" s="52"/>
      <c r="H644" s="67"/>
      <c r="I644" s="53"/>
      <c r="J644" s="78"/>
      <c r="K644" s="51"/>
      <c r="L644" s="51"/>
      <c r="M644" s="51"/>
      <c r="N644" s="54"/>
      <c r="O644" s="78"/>
    </row>
    <row r="645" spans="3:15" ht="18" customHeight="1" x14ac:dyDescent="0.25">
      <c r="C645" s="48"/>
      <c r="D64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45" s="49"/>
      <c r="F64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45" s="52"/>
      <c r="H645" s="67"/>
      <c r="I645" s="53"/>
      <c r="J645" s="78"/>
      <c r="K645" s="51"/>
      <c r="L645" s="51"/>
      <c r="M645" s="51"/>
      <c r="N645" s="54"/>
      <c r="O645" s="78"/>
    </row>
    <row r="646" spans="3:15" ht="18" customHeight="1" x14ac:dyDescent="0.25">
      <c r="C646" s="48"/>
      <c r="D64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46" s="49"/>
      <c r="F64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46" s="52"/>
      <c r="H646" s="67"/>
      <c r="I646" s="53"/>
      <c r="J646" s="78"/>
      <c r="K646" s="51"/>
      <c r="L646" s="51"/>
      <c r="M646" s="51"/>
      <c r="N646" s="54"/>
      <c r="O646" s="78"/>
    </row>
    <row r="647" spans="3:15" ht="18" customHeight="1" x14ac:dyDescent="0.25">
      <c r="C647" s="48"/>
      <c r="D64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47" s="49"/>
      <c r="F64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47" s="52"/>
      <c r="H647" s="67"/>
      <c r="I647" s="53"/>
      <c r="J647" s="78"/>
      <c r="K647" s="51"/>
      <c r="L647" s="51"/>
      <c r="M647" s="51"/>
      <c r="N647" s="54"/>
      <c r="O647" s="78"/>
    </row>
    <row r="648" spans="3:15" ht="18" customHeight="1" x14ac:dyDescent="0.25">
      <c r="C648" s="48"/>
      <c r="D64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48" s="49"/>
      <c r="F64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48" s="52"/>
      <c r="H648" s="67"/>
      <c r="I648" s="53"/>
      <c r="J648" s="78"/>
      <c r="K648" s="51"/>
      <c r="L648" s="51"/>
      <c r="M648" s="51"/>
      <c r="N648" s="54"/>
      <c r="O648" s="78"/>
    </row>
    <row r="649" spans="3:15" ht="18" customHeight="1" x14ac:dyDescent="0.25">
      <c r="C649" s="48"/>
      <c r="D64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49" s="49"/>
      <c r="F64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49" s="52"/>
      <c r="H649" s="67"/>
      <c r="I649" s="53"/>
      <c r="J649" s="78"/>
      <c r="K649" s="51"/>
      <c r="L649" s="51"/>
      <c r="M649" s="51"/>
      <c r="N649" s="54"/>
      <c r="O649" s="78"/>
    </row>
    <row r="650" spans="3:15" ht="18" customHeight="1" x14ac:dyDescent="0.25">
      <c r="C650" s="48"/>
      <c r="D65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50" s="49"/>
      <c r="F65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50" s="52"/>
      <c r="H650" s="67"/>
      <c r="I650" s="53"/>
      <c r="J650" s="78"/>
      <c r="K650" s="51"/>
      <c r="L650" s="51"/>
      <c r="M650" s="51"/>
      <c r="N650" s="54"/>
      <c r="O650" s="78"/>
    </row>
    <row r="651" spans="3:15" ht="18" customHeight="1" x14ac:dyDescent="0.25">
      <c r="C651" s="48"/>
      <c r="D65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51" s="49"/>
      <c r="F65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51" s="52"/>
      <c r="H651" s="67"/>
      <c r="I651" s="53"/>
      <c r="J651" s="78"/>
      <c r="K651" s="51"/>
      <c r="L651" s="51"/>
      <c r="M651" s="51"/>
      <c r="N651" s="54"/>
      <c r="O651" s="78"/>
    </row>
    <row r="652" spans="3:15" ht="18" customHeight="1" x14ac:dyDescent="0.25">
      <c r="C652" s="48"/>
      <c r="D65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52" s="49"/>
      <c r="F65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52" s="52"/>
      <c r="H652" s="67"/>
      <c r="I652" s="53"/>
      <c r="J652" s="78"/>
      <c r="K652" s="51"/>
      <c r="L652" s="51"/>
      <c r="M652" s="51"/>
      <c r="N652" s="54"/>
      <c r="O652" s="78"/>
    </row>
    <row r="653" spans="3:15" ht="18" customHeight="1" x14ac:dyDescent="0.25">
      <c r="C653" s="48"/>
      <c r="D65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53" s="49"/>
      <c r="F65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53" s="52"/>
      <c r="H653" s="67"/>
      <c r="I653" s="53"/>
      <c r="J653" s="78"/>
      <c r="K653" s="51"/>
      <c r="L653" s="51"/>
      <c r="M653" s="51"/>
      <c r="N653" s="54"/>
      <c r="O653" s="78"/>
    </row>
    <row r="654" spans="3:15" ht="18" customHeight="1" x14ac:dyDescent="0.25">
      <c r="C654" s="48"/>
      <c r="D65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54" s="49"/>
      <c r="F65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54" s="52"/>
      <c r="H654" s="67"/>
      <c r="I654" s="53"/>
      <c r="J654" s="78"/>
      <c r="K654" s="51"/>
      <c r="L654" s="51"/>
      <c r="M654" s="51"/>
      <c r="N654" s="54"/>
      <c r="O654" s="78"/>
    </row>
    <row r="655" spans="3:15" ht="18" customHeight="1" x14ac:dyDescent="0.25">
      <c r="C655" s="48"/>
      <c r="D65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55" s="49"/>
      <c r="F65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55" s="52"/>
      <c r="H655" s="67"/>
      <c r="I655" s="53"/>
      <c r="J655" s="78"/>
      <c r="K655" s="51"/>
      <c r="L655" s="51"/>
      <c r="M655" s="51"/>
      <c r="N655" s="54"/>
      <c r="O655" s="78"/>
    </row>
    <row r="656" spans="3:15" ht="18" customHeight="1" x14ac:dyDescent="0.25">
      <c r="C656" s="48"/>
      <c r="D65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56" s="49"/>
      <c r="F65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56" s="52"/>
      <c r="H656" s="67"/>
      <c r="I656" s="53"/>
      <c r="J656" s="78"/>
      <c r="K656" s="51"/>
      <c r="L656" s="51"/>
      <c r="M656" s="51"/>
      <c r="N656" s="54"/>
      <c r="O656" s="78"/>
    </row>
    <row r="657" spans="3:15" ht="18" customHeight="1" x14ac:dyDescent="0.25">
      <c r="C657" s="48"/>
      <c r="D65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57" s="49"/>
      <c r="F65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57" s="52"/>
      <c r="H657" s="67"/>
      <c r="I657" s="53"/>
      <c r="J657" s="78"/>
      <c r="K657" s="51"/>
      <c r="L657" s="51"/>
      <c r="M657" s="51"/>
      <c r="N657" s="54"/>
      <c r="O657" s="78"/>
    </row>
    <row r="658" spans="3:15" ht="18" customHeight="1" x14ac:dyDescent="0.25">
      <c r="C658" s="48"/>
      <c r="D65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58" s="49"/>
      <c r="F65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58" s="52"/>
      <c r="H658" s="67"/>
      <c r="I658" s="53"/>
      <c r="J658" s="78"/>
      <c r="K658" s="51"/>
      <c r="L658" s="51"/>
      <c r="M658" s="51"/>
      <c r="N658" s="54"/>
      <c r="O658" s="78"/>
    </row>
    <row r="659" spans="3:15" ht="18" customHeight="1" x14ac:dyDescent="0.25">
      <c r="C659" s="48"/>
      <c r="D65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59" s="49"/>
      <c r="F65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59" s="52"/>
      <c r="H659" s="67"/>
      <c r="I659" s="53"/>
      <c r="J659" s="78"/>
      <c r="K659" s="51"/>
      <c r="L659" s="51"/>
      <c r="M659" s="51"/>
      <c r="N659" s="54"/>
      <c r="O659" s="78"/>
    </row>
    <row r="660" spans="3:15" ht="18" customHeight="1" x14ac:dyDescent="0.25">
      <c r="C660" s="48"/>
      <c r="D66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60" s="49"/>
      <c r="F66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60" s="52"/>
      <c r="H660" s="67"/>
      <c r="I660" s="53"/>
      <c r="J660" s="78"/>
      <c r="K660" s="51"/>
      <c r="L660" s="51"/>
      <c r="M660" s="51"/>
      <c r="N660" s="54"/>
      <c r="O660" s="78"/>
    </row>
    <row r="661" spans="3:15" ht="18" customHeight="1" x14ac:dyDescent="0.25">
      <c r="C661" s="48"/>
      <c r="D66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61" s="49"/>
      <c r="F66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61" s="52"/>
      <c r="H661" s="67"/>
      <c r="I661" s="53"/>
      <c r="J661" s="78"/>
      <c r="K661" s="51"/>
      <c r="L661" s="51"/>
      <c r="M661" s="51"/>
      <c r="N661" s="54"/>
      <c r="O661" s="78"/>
    </row>
    <row r="662" spans="3:15" ht="18" customHeight="1" x14ac:dyDescent="0.25">
      <c r="C662" s="48"/>
      <c r="D66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62" s="49"/>
      <c r="F66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62" s="52"/>
      <c r="H662" s="67"/>
      <c r="I662" s="53"/>
      <c r="J662" s="78"/>
      <c r="K662" s="51"/>
      <c r="L662" s="51"/>
      <c r="M662" s="51"/>
      <c r="N662" s="54"/>
      <c r="O662" s="78"/>
    </row>
    <row r="663" spans="3:15" ht="18" customHeight="1" x14ac:dyDescent="0.25">
      <c r="C663" s="48"/>
      <c r="D66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63" s="49"/>
      <c r="F66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63" s="52"/>
      <c r="H663" s="67"/>
      <c r="I663" s="53"/>
      <c r="J663" s="78"/>
      <c r="K663" s="51"/>
      <c r="L663" s="51"/>
      <c r="M663" s="51"/>
      <c r="N663" s="54"/>
      <c r="O663" s="78"/>
    </row>
    <row r="664" spans="3:15" ht="18" customHeight="1" x14ac:dyDescent="0.25">
      <c r="C664" s="48"/>
      <c r="D66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64" s="49"/>
      <c r="F66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64" s="52"/>
      <c r="H664" s="67"/>
      <c r="I664" s="53"/>
      <c r="J664" s="78"/>
      <c r="K664" s="51"/>
      <c r="L664" s="51"/>
      <c r="M664" s="51"/>
      <c r="N664" s="54"/>
      <c r="O664" s="78"/>
    </row>
    <row r="665" spans="3:15" ht="18" customHeight="1" x14ac:dyDescent="0.25">
      <c r="C665" s="48"/>
      <c r="D66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65" s="49"/>
      <c r="F66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65" s="52"/>
      <c r="H665" s="67"/>
      <c r="I665" s="53"/>
      <c r="J665" s="78"/>
      <c r="K665" s="51"/>
      <c r="L665" s="51"/>
      <c r="M665" s="51"/>
      <c r="N665" s="54"/>
      <c r="O665" s="78"/>
    </row>
    <row r="666" spans="3:15" ht="18" customHeight="1" x14ac:dyDescent="0.25">
      <c r="C666" s="48"/>
      <c r="D66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66" s="49"/>
      <c r="F66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66" s="52"/>
      <c r="H666" s="67"/>
      <c r="I666" s="53"/>
      <c r="J666" s="78"/>
      <c r="K666" s="51"/>
      <c r="L666" s="51"/>
      <c r="M666" s="51"/>
      <c r="N666" s="54"/>
      <c r="O666" s="78"/>
    </row>
    <row r="667" spans="3:15" ht="18" customHeight="1" x14ac:dyDescent="0.25">
      <c r="C667" s="48"/>
      <c r="D66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67" s="49"/>
      <c r="F66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67" s="52"/>
      <c r="H667" s="67"/>
      <c r="I667" s="53"/>
      <c r="J667" s="78"/>
      <c r="K667" s="51"/>
      <c r="L667" s="51"/>
      <c r="M667" s="51"/>
      <c r="N667" s="54"/>
      <c r="O667" s="78"/>
    </row>
    <row r="668" spans="3:15" ht="18" customHeight="1" x14ac:dyDescent="0.25">
      <c r="C668" s="48"/>
      <c r="D66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68" s="49"/>
      <c r="F66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68" s="52"/>
      <c r="H668" s="67"/>
      <c r="I668" s="53"/>
      <c r="J668" s="78"/>
      <c r="K668" s="51"/>
      <c r="L668" s="51"/>
      <c r="M668" s="51"/>
      <c r="N668" s="54"/>
      <c r="O668" s="78"/>
    </row>
    <row r="669" spans="3:15" ht="18" customHeight="1" x14ac:dyDescent="0.25">
      <c r="C669" s="48"/>
      <c r="D66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69" s="49"/>
      <c r="F66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69" s="52"/>
      <c r="H669" s="67"/>
      <c r="I669" s="53"/>
      <c r="J669" s="78"/>
      <c r="K669" s="51"/>
      <c r="L669" s="51"/>
      <c r="M669" s="51"/>
      <c r="N669" s="54"/>
      <c r="O669" s="78"/>
    </row>
    <row r="670" spans="3:15" ht="18" customHeight="1" x14ac:dyDescent="0.25">
      <c r="C670" s="48"/>
      <c r="D67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70" s="49"/>
      <c r="F67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70" s="52"/>
      <c r="H670" s="67"/>
      <c r="I670" s="53"/>
      <c r="J670" s="78"/>
      <c r="K670" s="51"/>
      <c r="L670" s="51"/>
      <c r="M670" s="51"/>
      <c r="N670" s="54"/>
      <c r="O670" s="78"/>
    </row>
    <row r="671" spans="3:15" ht="18" customHeight="1" x14ac:dyDescent="0.25">
      <c r="C671" s="48"/>
      <c r="D67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71" s="49"/>
      <c r="F67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71" s="52"/>
      <c r="H671" s="67"/>
      <c r="I671" s="53"/>
      <c r="J671" s="78"/>
      <c r="K671" s="51"/>
      <c r="L671" s="51"/>
      <c r="M671" s="51"/>
      <c r="N671" s="54"/>
      <c r="O671" s="78"/>
    </row>
    <row r="672" spans="3:15" ht="18" customHeight="1" x14ac:dyDescent="0.25">
      <c r="C672" s="48"/>
      <c r="D67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72" s="49"/>
      <c r="F67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72" s="52"/>
      <c r="H672" s="67"/>
      <c r="I672" s="53"/>
      <c r="J672" s="78"/>
      <c r="K672" s="51"/>
      <c r="L672" s="51"/>
      <c r="M672" s="51"/>
      <c r="N672" s="54"/>
      <c r="O672" s="78"/>
    </row>
    <row r="673" spans="3:15" ht="18" customHeight="1" x14ac:dyDescent="0.25">
      <c r="C673" s="48"/>
      <c r="D67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73" s="49"/>
      <c r="F67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73" s="52"/>
      <c r="H673" s="67"/>
      <c r="I673" s="53"/>
      <c r="J673" s="78"/>
      <c r="K673" s="51"/>
      <c r="L673" s="51"/>
      <c r="M673" s="51"/>
      <c r="N673" s="54"/>
      <c r="O673" s="78"/>
    </row>
    <row r="674" spans="3:15" ht="18" customHeight="1" x14ac:dyDescent="0.25">
      <c r="C674" s="48"/>
      <c r="D67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74" s="49"/>
      <c r="F67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74" s="52"/>
      <c r="H674" s="67"/>
      <c r="I674" s="53"/>
      <c r="J674" s="78"/>
      <c r="K674" s="51"/>
      <c r="L674" s="51"/>
      <c r="M674" s="51"/>
      <c r="N674" s="54"/>
      <c r="O674" s="78"/>
    </row>
    <row r="675" spans="3:15" ht="18" customHeight="1" x14ac:dyDescent="0.25">
      <c r="C675" s="48"/>
      <c r="D67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75" s="49"/>
      <c r="F67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75" s="52"/>
      <c r="H675" s="67"/>
      <c r="I675" s="53"/>
      <c r="J675" s="78"/>
      <c r="K675" s="51"/>
      <c r="L675" s="51"/>
      <c r="M675" s="51"/>
      <c r="N675" s="54"/>
      <c r="O675" s="78"/>
    </row>
    <row r="676" spans="3:15" ht="18" customHeight="1" x14ac:dyDescent="0.25">
      <c r="C676" s="48"/>
      <c r="D67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76" s="49"/>
      <c r="F67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76" s="52"/>
      <c r="H676" s="67"/>
      <c r="I676" s="53"/>
      <c r="J676" s="78"/>
      <c r="K676" s="51"/>
      <c r="L676" s="51"/>
      <c r="M676" s="51"/>
      <c r="N676" s="54"/>
      <c r="O676" s="78"/>
    </row>
    <row r="677" spans="3:15" ht="18" customHeight="1" x14ac:dyDescent="0.25">
      <c r="C677" s="48"/>
      <c r="D67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77" s="49"/>
      <c r="F67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77" s="52"/>
      <c r="H677" s="67"/>
      <c r="I677" s="53"/>
      <c r="J677" s="78"/>
      <c r="K677" s="51"/>
      <c r="L677" s="51"/>
      <c r="M677" s="51"/>
      <c r="N677" s="54"/>
      <c r="O677" s="78"/>
    </row>
    <row r="678" spans="3:15" ht="18" customHeight="1" x14ac:dyDescent="0.25">
      <c r="C678" s="48"/>
      <c r="D67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78" s="49"/>
      <c r="F67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78" s="52"/>
      <c r="H678" s="67"/>
      <c r="I678" s="53"/>
      <c r="J678" s="78"/>
      <c r="K678" s="51"/>
      <c r="L678" s="51"/>
      <c r="M678" s="51"/>
      <c r="N678" s="54"/>
      <c r="O678" s="78"/>
    </row>
    <row r="679" spans="3:15" ht="18" customHeight="1" x14ac:dyDescent="0.25">
      <c r="C679" s="48"/>
      <c r="D67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79" s="49"/>
      <c r="F67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79" s="52"/>
      <c r="H679" s="67"/>
      <c r="I679" s="53"/>
      <c r="J679" s="78"/>
      <c r="K679" s="51"/>
      <c r="L679" s="51"/>
      <c r="M679" s="51"/>
      <c r="N679" s="54"/>
      <c r="O679" s="78"/>
    </row>
    <row r="680" spans="3:15" ht="18" customHeight="1" x14ac:dyDescent="0.25">
      <c r="C680" s="48"/>
      <c r="D68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80" s="49"/>
      <c r="F68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80" s="52"/>
      <c r="H680" s="67"/>
      <c r="I680" s="53"/>
      <c r="J680" s="78"/>
      <c r="K680" s="51"/>
      <c r="L680" s="51"/>
      <c r="M680" s="51"/>
      <c r="N680" s="54"/>
      <c r="O680" s="78"/>
    </row>
    <row r="681" spans="3:15" ht="18" customHeight="1" x14ac:dyDescent="0.25">
      <c r="C681" s="48"/>
      <c r="D68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81" s="49"/>
      <c r="F68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81" s="52"/>
      <c r="H681" s="67"/>
      <c r="I681" s="53"/>
      <c r="J681" s="78"/>
      <c r="K681" s="51"/>
      <c r="L681" s="51"/>
      <c r="M681" s="51"/>
      <c r="N681" s="54"/>
      <c r="O681" s="78"/>
    </row>
    <row r="682" spans="3:15" ht="18" customHeight="1" x14ac:dyDescent="0.25">
      <c r="C682" s="48"/>
      <c r="D68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82" s="49"/>
      <c r="F68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82" s="52"/>
      <c r="H682" s="67"/>
      <c r="I682" s="53"/>
      <c r="J682" s="78"/>
      <c r="K682" s="51"/>
      <c r="L682" s="51"/>
      <c r="M682" s="51"/>
      <c r="N682" s="54"/>
      <c r="O682" s="78"/>
    </row>
    <row r="683" spans="3:15" ht="18" customHeight="1" x14ac:dyDescent="0.25">
      <c r="C683" s="48"/>
      <c r="D68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83" s="49"/>
      <c r="F68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83" s="52"/>
      <c r="H683" s="67"/>
      <c r="I683" s="53"/>
      <c r="J683" s="78"/>
      <c r="K683" s="51"/>
      <c r="L683" s="51"/>
      <c r="M683" s="51"/>
      <c r="N683" s="54"/>
      <c r="O683" s="78"/>
    </row>
    <row r="684" spans="3:15" ht="18" customHeight="1" x14ac:dyDescent="0.25">
      <c r="C684" s="48"/>
      <c r="D68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84" s="49"/>
      <c r="F68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84" s="52"/>
      <c r="H684" s="67"/>
      <c r="I684" s="53"/>
      <c r="J684" s="78"/>
      <c r="K684" s="51"/>
      <c r="L684" s="51"/>
      <c r="M684" s="51"/>
      <c r="N684" s="54"/>
      <c r="O684" s="78"/>
    </row>
    <row r="685" spans="3:15" ht="18" customHeight="1" x14ac:dyDescent="0.25">
      <c r="C685" s="48"/>
      <c r="D68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85" s="49"/>
      <c r="F68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85" s="52"/>
      <c r="H685" s="67"/>
      <c r="I685" s="53"/>
      <c r="J685" s="78"/>
      <c r="K685" s="51"/>
      <c r="L685" s="51"/>
      <c r="M685" s="51"/>
      <c r="N685" s="54"/>
      <c r="O685" s="78"/>
    </row>
    <row r="686" spans="3:15" ht="18" customHeight="1" x14ac:dyDescent="0.25">
      <c r="C686" s="48"/>
      <c r="D68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86" s="49"/>
      <c r="F68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86" s="52"/>
      <c r="H686" s="67"/>
      <c r="I686" s="53"/>
      <c r="J686" s="78"/>
      <c r="K686" s="51"/>
      <c r="L686" s="51"/>
      <c r="M686" s="51"/>
      <c r="N686" s="54"/>
      <c r="O686" s="78"/>
    </row>
    <row r="687" spans="3:15" ht="18" customHeight="1" x14ac:dyDescent="0.25">
      <c r="C687" s="48"/>
      <c r="D68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87" s="49"/>
      <c r="F68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87" s="52"/>
      <c r="H687" s="67"/>
      <c r="I687" s="53"/>
      <c r="J687" s="78"/>
      <c r="K687" s="51"/>
      <c r="L687" s="51"/>
      <c r="M687" s="51"/>
      <c r="N687" s="54"/>
      <c r="O687" s="78"/>
    </row>
    <row r="688" spans="3:15" ht="18" customHeight="1" x14ac:dyDescent="0.25">
      <c r="C688" s="48"/>
      <c r="D68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88" s="49"/>
      <c r="F68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88" s="52"/>
      <c r="H688" s="67"/>
      <c r="I688" s="53"/>
      <c r="J688" s="78"/>
      <c r="K688" s="51"/>
      <c r="L688" s="51"/>
      <c r="M688" s="51"/>
      <c r="N688" s="54"/>
      <c r="O688" s="78"/>
    </row>
    <row r="689" spans="3:15" ht="18" customHeight="1" x14ac:dyDescent="0.25">
      <c r="C689" s="48"/>
      <c r="D68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89" s="49"/>
      <c r="F68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89" s="52"/>
      <c r="H689" s="67"/>
      <c r="I689" s="53"/>
      <c r="J689" s="78"/>
      <c r="K689" s="51"/>
      <c r="L689" s="51"/>
      <c r="M689" s="51"/>
      <c r="N689" s="54"/>
      <c r="O689" s="78"/>
    </row>
    <row r="690" spans="3:15" ht="18" customHeight="1" x14ac:dyDescent="0.25">
      <c r="C690" s="48"/>
      <c r="D69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90" s="49"/>
      <c r="F69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90" s="52"/>
      <c r="H690" s="67"/>
      <c r="I690" s="53"/>
      <c r="J690" s="78"/>
      <c r="K690" s="51"/>
      <c r="L690" s="51"/>
      <c r="M690" s="51"/>
      <c r="N690" s="54"/>
      <c r="O690" s="78"/>
    </row>
    <row r="691" spans="3:15" ht="18" customHeight="1" x14ac:dyDescent="0.25">
      <c r="C691" s="48"/>
      <c r="D69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91" s="49"/>
      <c r="F69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91" s="52"/>
      <c r="H691" s="67"/>
      <c r="I691" s="53"/>
      <c r="J691" s="78"/>
      <c r="K691" s="51"/>
      <c r="L691" s="51"/>
      <c r="M691" s="51"/>
      <c r="N691" s="54"/>
      <c r="O691" s="78"/>
    </row>
    <row r="692" spans="3:15" ht="18" customHeight="1" x14ac:dyDescent="0.25">
      <c r="C692" s="48"/>
      <c r="D69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92" s="49"/>
      <c r="F69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92" s="52"/>
      <c r="H692" s="67"/>
      <c r="I692" s="53"/>
      <c r="J692" s="78"/>
      <c r="K692" s="51"/>
      <c r="L692" s="51"/>
      <c r="M692" s="51"/>
      <c r="N692" s="54"/>
      <c r="O692" s="78"/>
    </row>
    <row r="693" spans="3:15" ht="18" customHeight="1" x14ac:dyDescent="0.25">
      <c r="C693" s="48"/>
      <c r="D69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93" s="49"/>
      <c r="F69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93" s="52"/>
      <c r="H693" s="67"/>
      <c r="I693" s="53"/>
      <c r="J693" s="78"/>
      <c r="K693" s="51"/>
      <c r="L693" s="51"/>
      <c r="M693" s="51"/>
      <c r="N693" s="54"/>
      <c r="O693" s="78"/>
    </row>
    <row r="694" spans="3:15" ht="18" customHeight="1" x14ac:dyDescent="0.25">
      <c r="C694" s="48"/>
      <c r="D69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94" s="49"/>
      <c r="F69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94" s="52"/>
      <c r="H694" s="67"/>
      <c r="I694" s="53"/>
      <c r="J694" s="78"/>
      <c r="K694" s="51"/>
      <c r="L694" s="51"/>
      <c r="M694" s="51"/>
      <c r="N694" s="54"/>
      <c r="O694" s="78"/>
    </row>
    <row r="695" spans="3:15" ht="18" customHeight="1" x14ac:dyDescent="0.25">
      <c r="C695" s="48"/>
      <c r="D69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95" s="49"/>
      <c r="F69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95" s="52"/>
      <c r="H695" s="67"/>
      <c r="I695" s="53"/>
      <c r="J695" s="78"/>
      <c r="K695" s="51"/>
      <c r="L695" s="51"/>
      <c r="M695" s="51"/>
      <c r="N695" s="54"/>
      <c r="O695" s="78"/>
    </row>
    <row r="696" spans="3:15" ht="18" customHeight="1" x14ac:dyDescent="0.25">
      <c r="C696" s="48"/>
      <c r="D69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96" s="49"/>
      <c r="F69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96" s="52"/>
      <c r="H696" s="67"/>
      <c r="I696" s="53"/>
      <c r="J696" s="78"/>
      <c r="K696" s="51"/>
      <c r="L696" s="51"/>
      <c r="M696" s="51"/>
      <c r="N696" s="54"/>
      <c r="O696" s="78"/>
    </row>
    <row r="697" spans="3:15" ht="18" customHeight="1" x14ac:dyDescent="0.25">
      <c r="C697" s="48"/>
      <c r="D69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97" s="49"/>
      <c r="F69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97" s="52"/>
      <c r="H697" s="67"/>
      <c r="I697" s="53"/>
      <c r="J697" s="78"/>
      <c r="K697" s="51"/>
      <c r="L697" s="51"/>
      <c r="M697" s="51"/>
      <c r="N697" s="54"/>
      <c r="O697" s="78"/>
    </row>
    <row r="698" spans="3:15" ht="18" customHeight="1" x14ac:dyDescent="0.25">
      <c r="C698" s="48"/>
      <c r="D69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98" s="49"/>
      <c r="F69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98" s="52"/>
      <c r="H698" s="67"/>
      <c r="I698" s="53"/>
      <c r="J698" s="78"/>
      <c r="K698" s="51"/>
      <c r="L698" s="51"/>
      <c r="M698" s="51"/>
      <c r="N698" s="54"/>
      <c r="O698" s="78"/>
    </row>
    <row r="699" spans="3:15" ht="18" customHeight="1" x14ac:dyDescent="0.25">
      <c r="C699" s="48"/>
      <c r="D69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699" s="49"/>
      <c r="F69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699" s="52"/>
      <c r="H699" s="67"/>
      <c r="I699" s="53"/>
      <c r="J699" s="78"/>
      <c r="K699" s="51"/>
      <c r="L699" s="51"/>
      <c r="M699" s="51"/>
      <c r="N699" s="54"/>
      <c r="O699" s="78"/>
    </row>
    <row r="700" spans="3:15" ht="18" customHeight="1" x14ac:dyDescent="0.25">
      <c r="C700" s="48"/>
      <c r="D70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00" s="49"/>
      <c r="F70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00" s="52"/>
      <c r="H700" s="67"/>
      <c r="I700" s="53"/>
      <c r="J700" s="78"/>
      <c r="K700" s="51"/>
      <c r="L700" s="51"/>
      <c r="M700" s="51"/>
      <c r="N700" s="54"/>
      <c r="O700" s="78"/>
    </row>
    <row r="701" spans="3:15" ht="18" customHeight="1" x14ac:dyDescent="0.25">
      <c r="C701" s="48"/>
      <c r="D70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01" s="49"/>
      <c r="F70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01" s="52"/>
      <c r="H701" s="67"/>
      <c r="I701" s="53"/>
      <c r="J701" s="78"/>
      <c r="K701" s="51"/>
      <c r="L701" s="51"/>
      <c r="M701" s="51"/>
      <c r="N701" s="54"/>
      <c r="O701" s="78"/>
    </row>
    <row r="702" spans="3:15" ht="18" customHeight="1" x14ac:dyDescent="0.25">
      <c r="C702" s="48"/>
      <c r="D70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02" s="49"/>
      <c r="F70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02" s="52"/>
      <c r="H702" s="67"/>
      <c r="I702" s="53"/>
      <c r="J702" s="78"/>
      <c r="K702" s="51"/>
      <c r="L702" s="51"/>
      <c r="M702" s="51"/>
      <c r="N702" s="54"/>
      <c r="O702" s="78"/>
    </row>
    <row r="703" spans="3:15" ht="18" customHeight="1" x14ac:dyDescent="0.25">
      <c r="C703" s="48"/>
      <c r="D70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03" s="49"/>
      <c r="F70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03" s="52"/>
      <c r="H703" s="67"/>
      <c r="I703" s="53"/>
      <c r="J703" s="78"/>
      <c r="K703" s="51"/>
      <c r="L703" s="51"/>
      <c r="M703" s="51"/>
      <c r="N703" s="54"/>
      <c r="O703" s="78"/>
    </row>
    <row r="704" spans="3:15" ht="18" customHeight="1" x14ac:dyDescent="0.25">
      <c r="C704" s="48"/>
      <c r="D70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04" s="49"/>
      <c r="F70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04" s="52"/>
      <c r="H704" s="67"/>
      <c r="I704" s="53"/>
      <c r="J704" s="78"/>
      <c r="K704" s="51"/>
      <c r="L704" s="51"/>
      <c r="M704" s="51"/>
      <c r="N704" s="54"/>
      <c r="O704" s="78"/>
    </row>
    <row r="705" spans="3:15" ht="18" customHeight="1" x14ac:dyDescent="0.25">
      <c r="C705" s="48"/>
      <c r="D70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05" s="49"/>
      <c r="F70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05" s="52"/>
      <c r="H705" s="67"/>
      <c r="I705" s="53"/>
      <c r="J705" s="78"/>
      <c r="K705" s="51"/>
      <c r="L705" s="51"/>
      <c r="M705" s="51"/>
      <c r="N705" s="54"/>
      <c r="O705" s="78"/>
    </row>
    <row r="706" spans="3:15" ht="18" customHeight="1" x14ac:dyDescent="0.25">
      <c r="C706" s="48"/>
      <c r="D70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06" s="49"/>
      <c r="F70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06" s="52"/>
      <c r="H706" s="67"/>
      <c r="I706" s="53"/>
      <c r="J706" s="78"/>
      <c r="K706" s="51"/>
      <c r="L706" s="51"/>
      <c r="M706" s="51"/>
      <c r="N706" s="54"/>
      <c r="O706" s="78"/>
    </row>
    <row r="707" spans="3:15" ht="18" customHeight="1" x14ac:dyDescent="0.25">
      <c r="C707" s="48"/>
      <c r="D70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07" s="49"/>
      <c r="F70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07" s="52"/>
      <c r="H707" s="67"/>
      <c r="I707" s="53"/>
      <c r="J707" s="78"/>
      <c r="K707" s="51"/>
      <c r="L707" s="51"/>
      <c r="M707" s="51"/>
      <c r="N707" s="54"/>
      <c r="O707" s="78"/>
    </row>
    <row r="708" spans="3:15" ht="18" customHeight="1" x14ac:dyDescent="0.25">
      <c r="C708" s="48"/>
      <c r="D70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08" s="49"/>
      <c r="F70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08" s="52"/>
      <c r="H708" s="67"/>
      <c r="I708" s="53"/>
      <c r="J708" s="78"/>
      <c r="K708" s="51"/>
      <c r="L708" s="51"/>
      <c r="M708" s="51"/>
      <c r="N708" s="54"/>
      <c r="O708" s="78"/>
    </row>
    <row r="709" spans="3:15" ht="18" customHeight="1" x14ac:dyDescent="0.25">
      <c r="C709" s="48"/>
      <c r="D70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09" s="49"/>
      <c r="F70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09" s="52"/>
      <c r="H709" s="67"/>
      <c r="I709" s="53"/>
      <c r="J709" s="78"/>
      <c r="K709" s="51"/>
      <c r="L709" s="51"/>
      <c r="M709" s="51"/>
      <c r="N709" s="54"/>
      <c r="O709" s="78"/>
    </row>
    <row r="710" spans="3:15" ht="18" customHeight="1" x14ac:dyDescent="0.25">
      <c r="C710" s="48"/>
      <c r="D71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10" s="49"/>
      <c r="F71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10" s="52"/>
      <c r="H710" s="67"/>
      <c r="I710" s="53"/>
      <c r="J710" s="78"/>
      <c r="K710" s="51"/>
      <c r="L710" s="51"/>
      <c r="M710" s="51"/>
      <c r="N710" s="54"/>
      <c r="O710" s="78"/>
    </row>
    <row r="711" spans="3:15" ht="18" customHeight="1" x14ac:dyDescent="0.25">
      <c r="C711" s="48"/>
      <c r="D71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11" s="49"/>
      <c r="F71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11" s="52"/>
      <c r="H711" s="67"/>
      <c r="I711" s="53"/>
      <c r="J711" s="78"/>
      <c r="K711" s="51"/>
      <c r="L711" s="51"/>
      <c r="M711" s="51"/>
      <c r="N711" s="54"/>
      <c r="O711" s="78"/>
    </row>
    <row r="712" spans="3:15" ht="18" customHeight="1" x14ac:dyDescent="0.25">
      <c r="C712" s="48"/>
      <c r="D71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12" s="49"/>
      <c r="F71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12" s="52"/>
      <c r="H712" s="67"/>
      <c r="I712" s="53"/>
      <c r="J712" s="78"/>
      <c r="K712" s="51"/>
      <c r="L712" s="51"/>
      <c r="M712" s="51"/>
      <c r="N712" s="54"/>
      <c r="O712" s="78"/>
    </row>
    <row r="713" spans="3:15" ht="18" customHeight="1" x14ac:dyDescent="0.25">
      <c r="C713" s="48"/>
      <c r="D71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13" s="49"/>
      <c r="F71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13" s="52"/>
      <c r="H713" s="67"/>
      <c r="I713" s="53"/>
      <c r="J713" s="78"/>
      <c r="K713" s="51"/>
      <c r="L713" s="51"/>
      <c r="M713" s="51"/>
      <c r="N713" s="54"/>
      <c r="O713" s="78"/>
    </row>
    <row r="714" spans="3:15" ht="18" customHeight="1" x14ac:dyDescent="0.25">
      <c r="C714" s="48"/>
      <c r="D71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14" s="49"/>
      <c r="F71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14" s="52"/>
      <c r="H714" s="67"/>
      <c r="I714" s="53"/>
      <c r="J714" s="78"/>
      <c r="K714" s="51"/>
      <c r="L714" s="51"/>
      <c r="M714" s="51"/>
      <c r="N714" s="54"/>
      <c r="O714" s="78"/>
    </row>
    <row r="715" spans="3:15" ht="18" customHeight="1" x14ac:dyDescent="0.25">
      <c r="C715" s="48"/>
      <c r="D71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15" s="49"/>
      <c r="F71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15" s="52"/>
      <c r="H715" s="67"/>
      <c r="I715" s="53"/>
      <c r="J715" s="78"/>
      <c r="K715" s="51"/>
      <c r="L715" s="51"/>
      <c r="M715" s="51"/>
      <c r="N715" s="54"/>
      <c r="O715" s="78"/>
    </row>
    <row r="716" spans="3:15" ht="18" customHeight="1" x14ac:dyDescent="0.25">
      <c r="C716" s="48"/>
      <c r="D71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16" s="49"/>
      <c r="F71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16" s="52"/>
      <c r="H716" s="67"/>
      <c r="I716" s="53"/>
      <c r="J716" s="78"/>
      <c r="K716" s="51"/>
      <c r="L716" s="51"/>
      <c r="M716" s="51"/>
      <c r="N716" s="54"/>
      <c r="O716" s="78"/>
    </row>
    <row r="717" spans="3:15" ht="18" customHeight="1" x14ac:dyDescent="0.25">
      <c r="C717" s="48"/>
      <c r="D71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17" s="49"/>
      <c r="F71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17" s="52"/>
      <c r="H717" s="67"/>
      <c r="I717" s="53"/>
      <c r="J717" s="78"/>
      <c r="K717" s="51"/>
      <c r="L717" s="51"/>
      <c r="M717" s="51"/>
      <c r="N717" s="54"/>
      <c r="O717" s="78"/>
    </row>
    <row r="718" spans="3:15" ht="18" customHeight="1" x14ac:dyDescent="0.25">
      <c r="C718" s="48"/>
      <c r="D71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18" s="49"/>
      <c r="F71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18" s="52"/>
      <c r="H718" s="67"/>
      <c r="I718" s="53"/>
      <c r="J718" s="78"/>
      <c r="K718" s="51"/>
      <c r="L718" s="51"/>
      <c r="M718" s="51"/>
      <c r="N718" s="54"/>
      <c r="O718" s="78"/>
    </row>
    <row r="719" spans="3:15" ht="18" customHeight="1" x14ac:dyDescent="0.25">
      <c r="C719" s="48"/>
      <c r="D71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19" s="49"/>
      <c r="F71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19" s="52"/>
      <c r="H719" s="67"/>
      <c r="I719" s="53"/>
      <c r="J719" s="78"/>
      <c r="K719" s="51"/>
      <c r="L719" s="51"/>
      <c r="M719" s="51"/>
      <c r="N719" s="54"/>
      <c r="O719" s="78"/>
    </row>
    <row r="720" spans="3:15" ht="18" customHeight="1" x14ac:dyDescent="0.25">
      <c r="C720" s="48"/>
      <c r="D72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20" s="49"/>
      <c r="F72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20" s="52"/>
      <c r="H720" s="67"/>
      <c r="I720" s="53"/>
      <c r="J720" s="78"/>
      <c r="K720" s="51"/>
      <c r="L720" s="51"/>
      <c r="M720" s="51"/>
      <c r="N720" s="54"/>
      <c r="O720" s="78"/>
    </row>
    <row r="721" spans="3:15" ht="18" customHeight="1" x14ac:dyDescent="0.25">
      <c r="C721" s="48"/>
      <c r="D72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21" s="49"/>
      <c r="F72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21" s="52"/>
      <c r="H721" s="67"/>
      <c r="I721" s="53"/>
      <c r="J721" s="78"/>
      <c r="K721" s="51"/>
      <c r="L721" s="51"/>
      <c r="M721" s="51"/>
      <c r="N721" s="54"/>
      <c r="O721" s="78"/>
    </row>
    <row r="722" spans="3:15" ht="18" customHeight="1" x14ac:dyDescent="0.25">
      <c r="C722" s="48"/>
      <c r="D72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22" s="49"/>
      <c r="F72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22" s="52"/>
      <c r="H722" s="67"/>
      <c r="I722" s="53"/>
      <c r="J722" s="78"/>
      <c r="K722" s="51"/>
      <c r="L722" s="51"/>
      <c r="M722" s="51"/>
      <c r="N722" s="54"/>
      <c r="O722" s="78"/>
    </row>
    <row r="723" spans="3:15" ht="18" customHeight="1" x14ac:dyDescent="0.25">
      <c r="C723" s="48"/>
      <c r="D72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23" s="49"/>
      <c r="F72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23" s="52"/>
      <c r="H723" s="67"/>
      <c r="I723" s="53"/>
      <c r="J723" s="78"/>
      <c r="K723" s="51"/>
      <c r="L723" s="51"/>
      <c r="M723" s="51"/>
      <c r="N723" s="54"/>
      <c r="O723" s="78"/>
    </row>
    <row r="724" spans="3:15" ht="18" customHeight="1" x14ac:dyDescent="0.25">
      <c r="C724" s="48"/>
      <c r="D72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24" s="49"/>
      <c r="F72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24" s="52"/>
      <c r="H724" s="67"/>
      <c r="I724" s="53"/>
      <c r="J724" s="78"/>
      <c r="K724" s="51"/>
      <c r="L724" s="51"/>
      <c r="M724" s="51"/>
      <c r="N724" s="54"/>
      <c r="O724" s="78"/>
    </row>
    <row r="725" spans="3:15" ht="18" customHeight="1" x14ac:dyDescent="0.25">
      <c r="C725" s="48"/>
      <c r="D72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25" s="49"/>
      <c r="F72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25" s="52"/>
      <c r="H725" s="67"/>
      <c r="I725" s="53"/>
      <c r="J725" s="78"/>
      <c r="K725" s="51"/>
      <c r="L725" s="51"/>
      <c r="M725" s="51"/>
      <c r="N725" s="54"/>
      <c r="O725" s="78"/>
    </row>
    <row r="726" spans="3:15" ht="18" customHeight="1" x14ac:dyDescent="0.25">
      <c r="C726" s="48"/>
      <c r="D72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26" s="49"/>
      <c r="F72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26" s="52"/>
      <c r="H726" s="67"/>
      <c r="I726" s="53"/>
      <c r="J726" s="78"/>
      <c r="K726" s="51"/>
      <c r="L726" s="51"/>
      <c r="M726" s="51"/>
      <c r="N726" s="54"/>
      <c r="O726" s="78"/>
    </row>
    <row r="727" spans="3:15" ht="18" customHeight="1" x14ac:dyDescent="0.25">
      <c r="C727" s="48"/>
      <c r="D72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27" s="49"/>
      <c r="F72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27" s="52"/>
      <c r="H727" s="67"/>
      <c r="I727" s="53"/>
      <c r="J727" s="78"/>
      <c r="K727" s="51"/>
      <c r="L727" s="51"/>
      <c r="M727" s="51"/>
      <c r="N727" s="54"/>
      <c r="O727" s="78"/>
    </row>
    <row r="728" spans="3:15" ht="18" customHeight="1" x14ac:dyDescent="0.25">
      <c r="C728" s="48"/>
      <c r="D72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28" s="49"/>
      <c r="F72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28" s="52"/>
      <c r="H728" s="67"/>
      <c r="I728" s="53"/>
      <c r="J728" s="78"/>
      <c r="K728" s="51"/>
      <c r="L728" s="51"/>
      <c r="M728" s="51"/>
      <c r="N728" s="54"/>
      <c r="O728" s="78"/>
    </row>
    <row r="729" spans="3:15" ht="18" customHeight="1" x14ac:dyDescent="0.25">
      <c r="C729" s="48"/>
      <c r="D72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29" s="49"/>
      <c r="F72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29" s="52"/>
      <c r="H729" s="67"/>
      <c r="I729" s="53"/>
      <c r="J729" s="78"/>
      <c r="K729" s="51"/>
      <c r="L729" s="51"/>
      <c r="M729" s="51"/>
      <c r="N729" s="54"/>
      <c r="O729" s="78"/>
    </row>
    <row r="730" spans="3:15" ht="18" customHeight="1" x14ac:dyDescent="0.25">
      <c r="C730" s="48"/>
      <c r="D73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30" s="49"/>
      <c r="F73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30" s="52"/>
      <c r="H730" s="67"/>
      <c r="I730" s="53"/>
      <c r="J730" s="78"/>
      <c r="K730" s="51"/>
      <c r="L730" s="51"/>
      <c r="M730" s="51"/>
      <c r="N730" s="54"/>
      <c r="O730" s="78"/>
    </row>
    <row r="731" spans="3:15" ht="18" customHeight="1" x14ac:dyDescent="0.25">
      <c r="C731" s="48"/>
      <c r="D73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31" s="49"/>
      <c r="F73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31" s="52"/>
      <c r="H731" s="67"/>
      <c r="I731" s="53"/>
      <c r="J731" s="78"/>
      <c r="K731" s="51"/>
      <c r="L731" s="51"/>
      <c r="M731" s="51"/>
      <c r="N731" s="54"/>
      <c r="O731" s="78"/>
    </row>
    <row r="732" spans="3:15" ht="18" customHeight="1" x14ac:dyDescent="0.25">
      <c r="C732" s="48"/>
      <c r="D73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32" s="49"/>
      <c r="F73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32" s="52"/>
      <c r="H732" s="67"/>
      <c r="I732" s="53"/>
      <c r="J732" s="78"/>
      <c r="K732" s="51"/>
      <c r="L732" s="51"/>
      <c r="M732" s="51"/>
      <c r="N732" s="54"/>
      <c r="O732" s="78"/>
    </row>
    <row r="733" spans="3:15" ht="18" customHeight="1" x14ac:dyDescent="0.25">
      <c r="C733" s="48"/>
      <c r="D73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33" s="49"/>
      <c r="F73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33" s="52"/>
      <c r="H733" s="67"/>
      <c r="I733" s="53"/>
      <c r="J733" s="78"/>
      <c r="K733" s="51"/>
      <c r="L733" s="51"/>
      <c r="M733" s="51"/>
      <c r="N733" s="54"/>
      <c r="O733" s="78"/>
    </row>
    <row r="734" spans="3:15" ht="18" customHeight="1" x14ac:dyDescent="0.25">
      <c r="C734" s="48"/>
      <c r="D73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34" s="49"/>
      <c r="F73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34" s="52"/>
      <c r="H734" s="67"/>
      <c r="I734" s="53"/>
      <c r="J734" s="78"/>
      <c r="K734" s="51"/>
      <c r="L734" s="51"/>
      <c r="M734" s="51"/>
      <c r="N734" s="54"/>
      <c r="O734" s="78"/>
    </row>
    <row r="735" spans="3:15" ht="18" customHeight="1" x14ac:dyDescent="0.25">
      <c r="C735" s="48"/>
      <c r="D73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35" s="49"/>
      <c r="F73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35" s="52"/>
      <c r="H735" s="67"/>
      <c r="I735" s="53"/>
      <c r="J735" s="78"/>
      <c r="K735" s="51"/>
      <c r="L735" s="51"/>
      <c r="M735" s="51"/>
      <c r="N735" s="54"/>
      <c r="O735" s="78"/>
    </row>
    <row r="736" spans="3:15" ht="18" customHeight="1" x14ac:dyDescent="0.25">
      <c r="C736" s="48"/>
      <c r="D73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36" s="49"/>
      <c r="F73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36" s="52"/>
      <c r="H736" s="67"/>
      <c r="I736" s="53"/>
      <c r="J736" s="78"/>
      <c r="K736" s="51"/>
      <c r="L736" s="51"/>
      <c r="M736" s="51"/>
      <c r="N736" s="54"/>
      <c r="O736" s="78"/>
    </row>
    <row r="737" spans="3:15" ht="18" customHeight="1" x14ac:dyDescent="0.25">
      <c r="C737" s="48"/>
      <c r="D73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37" s="49"/>
      <c r="F73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37" s="52"/>
      <c r="H737" s="67"/>
      <c r="I737" s="53"/>
      <c r="J737" s="78"/>
      <c r="K737" s="51"/>
      <c r="L737" s="51"/>
      <c r="M737" s="51"/>
      <c r="N737" s="54"/>
      <c r="O737" s="78"/>
    </row>
    <row r="738" spans="3:15" ht="18" customHeight="1" x14ac:dyDescent="0.25">
      <c r="C738" s="48"/>
      <c r="D73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38" s="49"/>
      <c r="F73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38" s="52"/>
      <c r="H738" s="67"/>
      <c r="I738" s="53"/>
      <c r="J738" s="78"/>
      <c r="K738" s="51"/>
      <c r="L738" s="51"/>
      <c r="M738" s="51"/>
      <c r="N738" s="54"/>
      <c r="O738" s="78"/>
    </row>
    <row r="739" spans="3:15" ht="18" customHeight="1" x14ac:dyDescent="0.25">
      <c r="C739" s="48"/>
      <c r="D73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39" s="49"/>
      <c r="F73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39" s="52"/>
      <c r="H739" s="67"/>
      <c r="I739" s="53"/>
      <c r="J739" s="78"/>
      <c r="K739" s="51"/>
      <c r="L739" s="51"/>
      <c r="M739" s="51"/>
      <c r="N739" s="54"/>
      <c r="O739" s="78"/>
    </row>
    <row r="740" spans="3:15" ht="18" customHeight="1" x14ac:dyDescent="0.25">
      <c r="C740" s="48"/>
      <c r="D74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40" s="49"/>
      <c r="F74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40" s="52"/>
      <c r="H740" s="67"/>
      <c r="I740" s="53"/>
      <c r="J740" s="78"/>
      <c r="K740" s="51"/>
      <c r="L740" s="51"/>
      <c r="M740" s="51"/>
      <c r="N740" s="54"/>
      <c r="O740" s="78"/>
    </row>
    <row r="741" spans="3:15" ht="18" customHeight="1" x14ac:dyDescent="0.25">
      <c r="C741" s="48"/>
      <c r="D74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41" s="49"/>
      <c r="F74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41" s="52"/>
      <c r="H741" s="67"/>
      <c r="I741" s="53"/>
      <c r="J741" s="78"/>
      <c r="K741" s="51"/>
      <c r="L741" s="51"/>
      <c r="M741" s="51"/>
      <c r="N741" s="54"/>
      <c r="O741" s="78"/>
    </row>
    <row r="742" spans="3:15" ht="18" customHeight="1" x14ac:dyDescent="0.25">
      <c r="C742" s="48"/>
      <c r="D74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42" s="49"/>
      <c r="F74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42" s="52"/>
      <c r="H742" s="67"/>
      <c r="I742" s="53"/>
      <c r="J742" s="78"/>
      <c r="K742" s="51"/>
      <c r="L742" s="51"/>
      <c r="M742" s="51"/>
      <c r="N742" s="54"/>
      <c r="O742" s="78"/>
    </row>
    <row r="743" spans="3:15" ht="18" customHeight="1" x14ac:dyDescent="0.25">
      <c r="C743" s="48"/>
      <c r="D74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43" s="49"/>
      <c r="F74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43" s="52"/>
      <c r="H743" s="67"/>
      <c r="I743" s="53"/>
      <c r="J743" s="78"/>
      <c r="K743" s="51"/>
      <c r="L743" s="51"/>
      <c r="M743" s="51"/>
      <c r="N743" s="54"/>
      <c r="O743" s="78"/>
    </row>
    <row r="744" spans="3:15" ht="18" customHeight="1" x14ac:dyDescent="0.25">
      <c r="C744" s="48"/>
      <c r="D74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44" s="49"/>
      <c r="F74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44" s="52"/>
      <c r="H744" s="67"/>
      <c r="I744" s="53"/>
      <c r="J744" s="78"/>
      <c r="K744" s="51"/>
      <c r="L744" s="51"/>
      <c r="M744" s="51"/>
      <c r="N744" s="54"/>
      <c r="O744" s="78"/>
    </row>
    <row r="745" spans="3:15" ht="18" customHeight="1" x14ac:dyDescent="0.25">
      <c r="C745" s="48"/>
      <c r="D74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45" s="49"/>
      <c r="F74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45" s="52"/>
      <c r="H745" s="67"/>
      <c r="I745" s="53"/>
      <c r="J745" s="78"/>
      <c r="K745" s="51"/>
      <c r="L745" s="51"/>
      <c r="M745" s="51"/>
      <c r="N745" s="54"/>
      <c r="O745" s="78"/>
    </row>
    <row r="746" spans="3:15" ht="18" customHeight="1" x14ac:dyDescent="0.25">
      <c r="C746" s="48"/>
      <c r="D74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46" s="49"/>
      <c r="F74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46" s="52"/>
      <c r="H746" s="67"/>
      <c r="I746" s="53"/>
      <c r="J746" s="78"/>
      <c r="K746" s="51"/>
      <c r="L746" s="51"/>
      <c r="M746" s="51"/>
      <c r="N746" s="54"/>
      <c r="O746" s="78"/>
    </row>
    <row r="747" spans="3:15" ht="18" customHeight="1" x14ac:dyDescent="0.25">
      <c r="C747" s="48"/>
      <c r="D74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47" s="49"/>
      <c r="F74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47" s="52"/>
      <c r="H747" s="67"/>
      <c r="I747" s="53"/>
      <c r="J747" s="78"/>
      <c r="K747" s="51"/>
      <c r="L747" s="51"/>
      <c r="M747" s="51"/>
      <c r="N747" s="54"/>
      <c r="O747" s="78"/>
    </row>
    <row r="748" spans="3:15" ht="18" customHeight="1" x14ac:dyDescent="0.25">
      <c r="C748" s="48"/>
      <c r="D74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48" s="49"/>
      <c r="F74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48" s="52"/>
      <c r="H748" s="67"/>
      <c r="I748" s="53"/>
      <c r="J748" s="78"/>
      <c r="K748" s="51"/>
      <c r="L748" s="51"/>
      <c r="M748" s="51"/>
      <c r="N748" s="54"/>
      <c r="O748" s="78"/>
    </row>
    <row r="749" spans="3:15" ht="18" customHeight="1" x14ac:dyDescent="0.25">
      <c r="C749" s="48"/>
      <c r="D74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49" s="49"/>
      <c r="F74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49" s="52"/>
      <c r="H749" s="67"/>
      <c r="I749" s="53"/>
      <c r="J749" s="78"/>
      <c r="K749" s="51"/>
      <c r="L749" s="51"/>
      <c r="M749" s="51"/>
      <c r="N749" s="54"/>
      <c r="O749" s="78"/>
    </row>
    <row r="750" spans="3:15" ht="18" customHeight="1" x14ac:dyDescent="0.25">
      <c r="C750" s="48"/>
      <c r="D75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50" s="49"/>
      <c r="F75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50" s="52"/>
      <c r="H750" s="67"/>
      <c r="I750" s="53"/>
      <c r="J750" s="78"/>
      <c r="K750" s="51"/>
      <c r="L750" s="51"/>
      <c r="M750" s="51"/>
      <c r="N750" s="54"/>
      <c r="O750" s="78"/>
    </row>
    <row r="751" spans="3:15" ht="18" customHeight="1" x14ac:dyDescent="0.25">
      <c r="C751" s="48"/>
      <c r="D75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51" s="49"/>
      <c r="F75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51" s="52"/>
      <c r="H751" s="67"/>
      <c r="I751" s="53"/>
      <c r="J751" s="78"/>
      <c r="K751" s="51"/>
      <c r="L751" s="51"/>
      <c r="M751" s="51"/>
      <c r="N751" s="54"/>
      <c r="O751" s="78"/>
    </row>
    <row r="752" spans="3:15" ht="18" customHeight="1" x14ac:dyDescent="0.25">
      <c r="C752" s="48"/>
      <c r="D75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52" s="49"/>
      <c r="F75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52" s="52"/>
      <c r="H752" s="67"/>
      <c r="I752" s="53"/>
      <c r="J752" s="78"/>
      <c r="K752" s="51"/>
      <c r="L752" s="51"/>
      <c r="M752" s="51"/>
      <c r="N752" s="54"/>
      <c r="O752" s="78"/>
    </row>
    <row r="753" spans="3:15" ht="18" customHeight="1" x14ac:dyDescent="0.25">
      <c r="C753" s="48"/>
      <c r="D75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53" s="49"/>
      <c r="F75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53" s="52"/>
      <c r="H753" s="67"/>
      <c r="I753" s="53"/>
      <c r="J753" s="78"/>
      <c r="K753" s="51"/>
      <c r="L753" s="51"/>
      <c r="M753" s="51"/>
      <c r="N753" s="54"/>
      <c r="O753" s="78"/>
    </row>
    <row r="754" spans="3:15" ht="18" customHeight="1" x14ac:dyDescent="0.25">
      <c r="C754" s="48"/>
      <c r="D75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54" s="49"/>
      <c r="F75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54" s="52"/>
      <c r="H754" s="67"/>
      <c r="I754" s="53"/>
      <c r="J754" s="78"/>
      <c r="K754" s="51"/>
      <c r="L754" s="51"/>
      <c r="M754" s="51"/>
      <c r="N754" s="54"/>
      <c r="O754" s="78"/>
    </row>
    <row r="755" spans="3:15" ht="18" customHeight="1" x14ac:dyDescent="0.25">
      <c r="C755" s="48"/>
      <c r="D75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55" s="49"/>
      <c r="F75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55" s="52"/>
      <c r="H755" s="67"/>
      <c r="I755" s="53"/>
      <c r="J755" s="78"/>
      <c r="K755" s="51"/>
      <c r="L755" s="51"/>
      <c r="M755" s="51"/>
      <c r="N755" s="54"/>
      <c r="O755" s="78"/>
    </row>
    <row r="756" spans="3:15" ht="18" customHeight="1" x14ac:dyDescent="0.25">
      <c r="C756" s="48"/>
      <c r="D75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56" s="49"/>
      <c r="F75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56" s="52"/>
      <c r="H756" s="67"/>
      <c r="I756" s="53"/>
      <c r="J756" s="78"/>
      <c r="K756" s="51"/>
      <c r="L756" s="51"/>
      <c r="M756" s="51"/>
      <c r="N756" s="54"/>
      <c r="O756" s="78"/>
    </row>
    <row r="757" spans="3:15" ht="18" customHeight="1" x14ac:dyDescent="0.25">
      <c r="C757" s="48"/>
      <c r="D75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57" s="49"/>
      <c r="F75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57" s="52"/>
      <c r="H757" s="67"/>
      <c r="I757" s="53"/>
      <c r="J757" s="78"/>
      <c r="K757" s="51"/>
      <c r="L757" s="51"/>
      <c r="M757" s="51"/>
      <c r="N757" s="54"/>
      <c r="O757" s="78"/>
    </row>
    <row r="758" spans="3:15" ht="18" customHeight="1" x14ac:dyDescent="0.25">
      <c r="C758" s="48"/>
      <c r="D75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58" s="49"/>
      <c r="F75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58" s="52"/>
      <c r="H758" s="67"/>
      <c r="I758" s="53"/>
      <c r="J758" s="78"/>
      <c r="K758" s="51"/>
      <c r="L758" s="51"/>
      <c r="M758" s="51"/>
      <c r="N758" s="54"/>
      <c r="O758" s="78"/>
    </row>
    <row r="759" spans="3:15" ht="18" customHeight="1" x14ac:dyDescent="0.25">
      <c r="C759" s="48"/>
      <c r="D75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59" s="49"/>
      <c r="F75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59" s="52"/>
      <c r="H759" s="67"/>
      <c r="I759" s="53"/>
      <c r="J759" s="78"/>
      <c r="K759" s="51"/>
      <c r="L759" s="51"/>
      <c r="M759" s="51"/>
      <c r="N759" s="54"/>
      <c r="O759" s="78"/>
    </row>
    <row r="760" spans="3:15" ht="18" customHeight="1" x14ac:dyDescent="0.25">
      <c r="C760" s="48"/>
      <c r="D76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60" s="49"/>
      <c r="F76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60" s="52"/>
      <c r="H760" s="67"/>
      <c r="I760" s="53"/>
      <c r="J760" s="78"/>
      <c r="K760" s="51"/>
      <c r="L760" s="51"/>
      <c r="M760" s="51"/>
      <c r="N760" s="54"/>
      <c r="O760" s="78"/>
    </row>
    <row r="761" spans="3:15" ht="18" customHeight="1" x14ac:dyDescent="0.25">
      <c r="C761" s="48"/>
      <c r="D76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61" s="49"/>
      <c r="F76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61" s="52"/>
      <c r="H761" s="67"/>
      <c r="I761" s="53"/>
      <c r="J761" s="78"/>
      <c r="K761" s="51"/>
      <c r="L761" s="51"/>
      <c r="M761" s="51"/>
      <c r="N761" s="54"/>
      <c r="O761" s="78"/>
    </row>
    <row r="762" spans="3:15" ht="18" customHeight="1" x14ac:dyDescent="0.25">
      <c r="C762" s="48"/>
      <c r="D76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62" s="49"/>
      <c r="F76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62" s="52"/>
      <c r="H762" s="67"/>
      <c r="I762" s="53"/>
      <c r="J762" s="78"/>
      <c r="K762" s="51"/>
      <c r="L762" s="51"/>
      <c r="M762" s="51"/>
      <c r="N762" s="54"/>
      <c r="O762" s="78"/>
    </row>
    <row r="763" spans="3:15" ht="18" customHeight="1" x14ac:dyDescent="0.25">
      <c r="C763" s="48"/>
      <c r="D76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63" s="49"/>
      <c r="F76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63" s="52"/>
      <c r="H763" s="67"/>
      <c r="I763" s="53"/>
      <c r="J763" s="78"/>
      <c r="K763" s="51"/>
      <c r="L763" s="51"/>
      <c r="M763" s="51"/>
      <c r="N763" s="54"/>
      <c r="O763" s="78"/>
    </row>
    <row r="764" spans="3:15" ht="18" customHeight="1" x14ac:dyDescent="0.25">
      <c r="C764" s="48"/>
      <c r="D76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64" s="49"/>
      <c r="F76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64" s="52"/>
      <c r="H764" s="67"/>
      <c r="I764" s="53"/>
      <c r="J764" s="78"/>
      <c r="K764" s="51"/>
      <c r="L764" s="51"/>
      <c r="M764" s="51"/>
      <c r="N764" s="54"/>
      <c r="O764" s="78"/>
    </row>
    <row r="765" spans="3:15" ht="18" customHeight="1" x14ac:dyDescent="0.25">
      <c r="C765" s="48"/>
      <c r="D76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65" s="49"/>
      <c r="F76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65" s="52"/>
      <c r="H765" s="67"/>
      <c r="I765" s="53"/>
      <c r="J765" s="78"/>
      <c r="K765" s="51"/>
      <c r="L765" s="51"/>
      <c r="M765" s="51"/>
      <c r="N765" s="54"/>
      <c r="O765" s="78"/>
    </row>
    <row r="766" spans="3:15" ht="18" customHeight="1" x14ac:dyDescent="0.25">
      <c r="C766" s="48"/>
      <c r="D76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66" s="49"/>
      <c r="F76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66" s="52"/>
      <c r="H766" s="67"/>
      <c r="I766" s="53"/>
      <c r="J766" s="78"/>
      <c r="K766" s="51"/>
      <c r="L766" s="51"/>
      <c r="M766" s="51"/>
      <c r="N766" s="54"/>
      <c r="O766" s="78"/>
    </row>
    <row r="767" spans="3:15" ht="18" customHeight="1" x14ac:dyDescent="0.25">
      <c r="C767" s="48"/>
      <c r="D76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67" s="49"/>
      <c r="F76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67" s="52"/>
      <c r="H767" s="67"/>
      <c r="I767" s="53"/>
      <c r="J767" s="78"/>
      <c r="K767" s="51"/>
      <c r="L767" s="51"/>
      <c r="M767" s="51"/>
      <c r="N767" s="54"/>
      <c r="O767" s="78"/>
    </row>
    <row r="768" spans="3:15" ht="18" customHeight="1" x14ac:dyDescent="0.25">
      <c r="C768" s="48"/>
      <c r="D76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68" s="49"/>
      <c r="F76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68" s="52"/>
      <c r="H768" s="67"/>
      <c r="I768" s="53"/>
      <c r="J768" s="78"/>
      <c r="K768" s="51"/>
      <c r="L768" s="51"/>
      <c r="M768" s="51"/>
      <c r="N768" s="54"/>
      <c r="O768" s="78"/>
    </row>
    <row r="769" spans="3:15" ht="18" customHeight="1" x14ac:dyDescent="0.25">
      <c r="C769" s="48"/>
      <c r="D76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69" s="49"/>
      <c r="F76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69" s="52"/>
      <c r="H769" s="67"/>
      <c r="I769" s="53"/>
      <c r="J769" s="78"/>
      <c r="K769" s="51"/>
      <c r="L769" s="51"/>
      <c r="M769" s="51"/>
      <c r="N769" s="54"/>
      <c r="O769" s="78"/>
    </row>
    <row r="770" spans="3:15" ht="18" customHeight="1" x14ac:dyDescent="0.25">
      <c r="C770" s="48"/>
      <c r="D77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70" s="49"/>
      <c r="F77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70" s="52"/>
      <c r="H770" s="67"/>
      <c r="I770" s="53"/>
      <c r="J770" s="78"/>
      <c r="K770" s="51"/>
      <c r="L770" s="51"/>
      <c r="M770" s="51"/>
      <c r="N770" s="54"/>
      <c r="O770" s="78"/>
    </row>
    <row r="771" spans="3:15" ht="18" customHeight="1" x14ac:dyDescent="0.25">
      <c r="C771" s="48"/>
      <c r="D77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71" s="49"/>
      <c r="F77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71" s="52"/>
      <c r="H771" s="67"/>
      <c r="I771" s="53"/>
      <c r="J771" s="78"/>
      <c r="K771" s="51"/>
      <c r="L771" s="51"/>
      <c r="M771" s="51"/>
      <c r="N771" s="54"/>
      <c r="O771" s="78"/>
    </row>
    <row r="772" spans="3:15" ht="18" customHeight="1" x14ac:dyDescent="0.25">
      <c r="C772" s="48"/>
      <c r="D77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72" s="49"/>
      <c r="F77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72" s="52"/>
      <c r="H772" s="67"/>
      <c r="I772" s="53"/>
      <c r="J772" s="78"/>
      <c r="K772" s="51"/>
      <c r="L772" s="51"/>
      <c r="M772" s="51"/>
      <c r="N772" s="54"/>
      <c r="O772" s="78"/>
    </row>
    <row r="773" spans="3:15" ht="18" customHeight="1" x14ac:dyDescent="0.25">
      <c r="C773" s="48"/>
      <c r="D77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73" s="49"/>
      <c r="F77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73" s="52"/>
      <c r="H773" s="67"/>
      <c r="I773" s="53"/>
      <c r="J773" s="78"/>
      <c r="K773" s="51"/>
      <c r="L773" s="51"/>
      <c r="M773" s="51"/>
      <c r="N773" s="54"/>
      <c r="O773" s="78"/>
    </row>
    <row r="774" spans="3:15" ht="18" customHeight="1" x14ac:dyDescent="0.25">
      <c r="C774" s="48"/>
      <c r="D77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74" s="49"/>
      <c r="F77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74" s="52"/>
      <c r="H774" s="67"/>
      <c r="I774" s="53"/>
      <c r="J774" s="78"/>
      <c r="K774" s="51"/>
      <c r="L774" s="51"/>
      <c r="M774" s="51"/>
      <c r="N774" s="54"/>
      <c r="O774" s="78"/>
    </row>
    <row r="775" spans="3:15" ht="18" customHeight="1" x14ac:dyDescent="0.25">
      <c r="C775" s="48"/>
      <c r="D77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75" s="49"/>
      <c r="F77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75" s="52"/>
      <c r="H775" s="67"/>
      <c r="I775" s="53"/>
      <c r="J775" s="78"/>
      <c r="K775" s="51"/>
      <c r="L775" s="51"/>
      <c r="M775" s="51"/>
      <c r="N775" s="54"/>
      <c r="O775" s="78"/>
    </row>
    <row r="776" spans="3:15" ht="18" customHeight="1" x14ac:dyDescent="0.25">
      <c r="C776" s="48"/>
      <c r="D77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76" s="49"/>
      <c r="F77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76" s="52"/>
      <c r="H776" s="67"/>
      <c r="I776" s="53"/>
      <c r="J776" s="78"/>
      <c r="K776" s="51"/>
      <c r="L776" s="51"/>
      <c r="M776" s="51"/>
      <c r="N776" s="54"/>
      <c r="O776" s="78"/>
    </row>
    <row r="777" spans="3:15" ht="18" customHeight="1" x14ac:dyDescent="0.25">
      <c r="C777" s="48"/>
      <c r="D77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77" s="49"/>
      <c r="F77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77" s="52"/>
      <c r="H777" s="67"/>
      <c r="I777" s="53"/>
      <c r="J777" s="78"/>
      <c r="K777" s="51"/>
      <c r="L777" s="51"/>
      <c r="M777" s="51"/>
      <c r="N777" s="54"/>
      <c r="O777" s="78"/>
    </row>
    <row r="778" spans="3:15" ht="18" customHeight="1" x14ac:dyDescent="0.25">
      <c r="C778" s="48"/>
      <c r="D77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78" s="49"/>
      <c r="F77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78" s="52"/>
      <c r="H778" s="67"/>
      <c r="I778" s="53"/>
      <c r="J778" s="78"/>
      <c r="K778" s="51"/>
      <c r="L778" s="51"/>
      <c r="M778" s="51"/>
      <c r="N778" s="54"/>
      <c r="O778" s="78"/>
    </row>
    <row r="779" spans="3:15" ht="18" customHeight="1" x14ac:dyDescent="0.25">
      <c r="C779" s="48"/>
      <c r="D77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79" s="49"/>
      <c r="F77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79" s="52"/>
      <c r="H779" s="67"/>
      <c r="I779" s="53"/>
      <c r="J779" s="78"/>
      <c r="K779" s="51"/>
      <c r="L779" s="51"/>
      <c r="M779" s="51"/>
      <c r="N779" s="54"/>
      <c r="O779" s="78"/>
    </row>
    <row r="780" spans="3:15" ht="18" customHeight="1" x14ac:dyDescent="0.25">
      <c r="C780" s="48"/>
      <c r="D78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80" s="49"/>
      <c r="F78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80" s="52"/>
      <c r="H780" s="67"/>
      <c r="I780" s="53"/>
      <c r="J780" s="78"/>
      <c r="K780" s="51"/>
      <c r="L780" s="51"/>
      <c r="M780" s="51"/>
      <c r="N780" s="54"/>
      <c r="O780" s="78"/>
    </row>
    <row r="781" spans="3:15" ht="18" customHeight="1" x14ac:dyDescent="0.25">
      <c r="C781" s="48"/>
      <c r="D78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81" s="49"/>
      <c r="F78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81" s="52"/>
      <c r="H781" s="67"/>
      <c r="I781" s="53"/>
      <c r="J781" s="78"/>
      <c r="K781" s="51"/>
      <c r="L781" s="51"/>
      <c r="M781" s="51"/>
      <c r="N781" s="54"/>
      <c r="O781" s="78"/>
    </row>
    <row r="782" spans="3:15" ht="18" customHeight="1" x14ac:dyDescent="0.25">
      <c r="C782" s="48"/>
      <c r="D78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82" s="49"/>
      <c r="F78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82" s="52"/>
      <c r="H782" s="67"/>
      <c r="I782" s="53"/>
      <c r="J782" s="78"/>
      <c r="K782" s="51"/>
      <c r="L782" s="51"/>
      <c r="M782" s="51"/>
      <c r="N782" s="54"/>
      <c r="O782" s="78"/>
    </row>
    <row r="783" spans="3:15" ht="18" customHeight="1" x14ac:dyDescent="0.25">
      <c r="C783" s="48"/>
      <c r="D78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83" s="49"/>
      <c r="F78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83" s="52"/>
      <c r="H783" s="67"/>
      <c r="I783" s="53"/>
      <c r="J783" s="78"/>
      <c r="K783" s="51"/>
      <c r="L783" s="51"/>
      <c r="M783" s="51"/>
      <c r="N783" s="54"/>
      <c r="O783" s="78"/>
    </row>
    <row r="784" spans="3:15" ht="18" customHeight="1" x14ac:dyDescent="0.25">
      <c r="C784" s="48"/>
      <c r="D78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84" s="49"/>
      <c r="F78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84" s="52"/>
      <c r="H784" s="67"/>
      <c r="I784" s="53"/>
      <c r="J784" s="78"/>
      <c r="K784" s="51"/>
      <c r="L784" s="51"/>
      <c r="M784" s="51"/>
      <c r="N784" s="54"/>
      <c r="O784" s="78"/>
    </row>
    <row r="785" spans="3:15" ht="18" customHeight="1" x14ac:dyDescent="0.25">
      <c r="C785" s="48"/>
      <c r="D78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85" s="49"/>
      <c r="F78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85" s="52"/>
      <c r="H785" s="67"/>
      <c r="I785" s="53"/>
      <c r="J785" s="78"/>
      <c r="K785" s="51"/>
      <c r="L785" s="51"/>
      <c r="M785" s="51"/>
      <c r="N785" s="54"/>
      <c r="O785" s="78"/>
    </row>
    <row r="786" spans="3:15" ht="18" customHeight="1" x14ac:dyDescent="0.25">
      <c r="C786" s="48"/>
      <c r="D78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86" s="49"/>
      <c r="F78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86" s="52"/>
      <c r="H786" s="67"/>
      <c r="I786" s="53"/>
      <c r="J786" s="78"/>
      <c r="K786" s="51"/>
      <c r="L786" s="51"/>
      <c r="M786" s="51"/>
      <c r="N786" s="54"/>
      <c r="O786" s="78"/>
    </row>
    <row r="787" spans="3:15" ht="18" customHeight="1" x14ac:dyDescent="0.25">
      <c r="C787" s="48"/>
      <c r="D78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87" s="49"/>
      <c r="F78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87" s="52"/>
      <c r="H787" s="67"/>
      <c r="I787" s="53"/>
      <c r="J787" s="78"/>
      <c r="K787" s="51"/>
      <c r="L787" s="51"/>
      <c r="M787" s="51"/>
      <c r="N787" s="54"/>
      <c r="O787" s="78"/>
    </row>
    <row r="788" spans="3:15" ht="18" customHeight="1" x14ac:dyDescent="0.25">
      <c r="C788" s="48"/>
      <c r="D78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88" s="49"/>
      <c r="F78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88" s="52"/>
      <c r="H788" s="67"/>
      <c r="I788" s="53"/>
      <c r="J788" s="78"/>
      <c r="K788" s="51"/>
      <c r="L788" s="51"/>
      <c r="M788" s="51"/>
      <c r="N788" s="54"/>
      <c r="O788" s="78"/>
    </row>
    <row r="789" spans="3:15" ht="18" customHeight="1" x14ac:dyDescent="0.25">
      <c r="C789" s="48"/>
      <c r="D78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89" s="49"/>
      <c r="F78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89" s="52"/>
      <c r="H789" s="67"/>
      <c r="I789" s="53"/>
      <c r="J789" s="78"/>
      <c r="K789" s="51"/>
      <c r="L789" s="51"/>
      <c r="M789" s="51"/>
      <c r="N789" s="54"/>
      <c r="O789" s="78"/>
    </row>
    <row r="790" spans="3:15" ht="18" customHeight="1" x14ac:dyDescent="0.25">
      <c r="C790" s="48"/>
      <c r="D79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90" s="49"/>
      <c r="F79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90" s="52"/>
      <c r="H790" s="67"/>
      <c r="I790" s="53"/>
      <c r="J790" s="78"/>
      <c r="K790" s="51"/>
      <c r="L790" s="51"/>
      <c r="M790" s="51"/>
      <c r="N790" s="54"/>
      <c r="O790" s="78"/>
    </row>
    <row r="791" spans="3:15" ht="18" customHeight="1" x14ac:dyDescent="0.25">
      <c r="C791" s="48"/>
      <c r="D79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91" s="49"/>
      <c r="F79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91" s="52"/>
      <c r="H791" s="67"/>
      <c r="I791" s="53"/>
      <c r="J791" s="78"/>
      <c r="K791" s="51"/>
      <c r="L791" s="51"/>
      <c r="M791" s="51"/>
      <c r="N791" s="54"/>
      <c r="O791" s="78"/>
    </row>
    <row r="792" spans="3:15" ht="18" customHeight="1" x14ac:dyDescent="0.25">
      <c r="C792" s="48"/>
      <c r="D79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92" s="49"/>
      <c r="F79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92" s="52"/>
      <c r="H792" s="67"/>
      <c r="I792" s="53"/>
      <c r="J792" s="78"/>
      <c r="K792" s="51"/>
      <c r="L792" s="51"/>
      <c r="M792" s="51"/>
      <c r="N792" s="54"/>
      <c r="O792" s="78"/>
    </row>
    <row r="793" spans="3:15" ht="18" customHeight="1" x14ac:dyDescent="0.25">
      <c r="C793" s="48"/>
      <c r="D79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93" s="49"/>
      <c r="F79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93" s="52"/>
      <c r="H793" s="67"/>
      <c r="I793" s="53"/>
      <c r="J793" s="78"/>
      <c r="K793" s="51"/>
      <c r="L793" s="51"/>
      <c r="M793" s="51"/>
      <c r="N793" s="54"/>
      <c r="O793" s="78"/>
    </row>
    <row r="794" spans="3:15" ht="18" customHeight="1" x14ac:dyDescent="0.25">
      <c r="C794" s="48"/>
      <c r="D79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94" s="49"/>
      <c r="F79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94" s="52"/>
      <c r="H794" s="67"/>
      <c r="I794" s="53"/>
      <c r="J794" s="78"/>
      <c r="K794" s="51"/>
      <c r="L794" s="51"/>
      <c r="M794" s="51"/>
      <c r="N794" s="54"/>
      <c r="O794" s="78"/>
    </row>
    <row r="795" spans="3:15" ht="18" customHeight="1" x14ac:dyDescent="0.25">
      <c r="C795" s="48"/>
      <c r="D79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95" s="49"/>
      <c r="F79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95" s="52"/>
      <c r="H795" s="67"/>
      <c r="I795" s="53"/>
      <c r="J795" s="78"/>
      <c r="K795" s="51"/>
      <c r="L795" s="51"/>
      <c r="M795" s="51"/>
      <c r="N795" s="54"/>
      <c r="O795" s="78"/>
    </row>
    <row r="796" spans="3:15" ht="18" customHeight="1" x14ac:dyDescent="0.25">
      <c r="C796" s="48"/>
      <c r="D79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96" s="49"/>
      <c r="F79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96" s="52"/>
      <c r="H796" s="67"/>
      <c r="I796" s="53"/>
      <c r="J796" s="78"/>
      <c r="K796" s="51"/>
      <c r="L796" s="51"/>
      <c r="M796" s="51"/>
      <c r="N796" s="54"/>
      <c r="O796" s="78"/>
    </row>
    <row r="797" spans="3:15" ht="18" customHeight="1" x14ac:dyDescent="0.25">
      <c r="C797" s="48"/>
      <c r="D79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97" s="49"/>
      <c r="F79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97" s="52"/>
      <c r="H797" s="67"/>
      <c r="I797" s="53"/>
      <c r="J797" s="78"/>
      <c r="K797" s="51"/>
      <c r="L797" s="51"/>
      <c r="M797" s="51"/>
      <c r="N797" s="54"/>
      <c r="O797" s="78"/>
    </row>
    <row r="798" spans="3:15" ht="18" customHeight="1" x14ac:dyDescent="0.25">
      <c r="C798" s="48"/>
      <c r="D79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98" s="49"/>
      <c r="F79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98" s="52"/>
      <c r="H798" s="67"/>
      <c r="I798" s="53"/>
      <c r="J798" s="78"/>
      <c r="K798" s="51"/>
      <c r="L798" s="51"/>
      <c r="M798" s="51"/>
      <c r="N798" s="54"/>
      <c r="O798" s="78"/>
    </row>
    <row r="799" spans="3:15" ht="18" customHeight="1" x14ac:dyDescent="0.25">
      <c r="C799" s="48"/>
      <c r="D79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799" s="49"/>
      <c r="F79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799" s="52"/>
      <c r="H799" s="67"/>
      <c r="I799" s="53"/>
      <c r="J799" s="78"/>
      <c r="K799" s="51"/>
      <c r="L799" s="51"/>
      <c r="M799" s="51"/>
      <c r="N799" s="54"/>
      <c r="O799" s="78"/>
    </row>
    <row r="800" spans="3:15" ht="18" customHeight="1" x14ac:dyDescent="0.25">
      <c r="C800" s="48"/>
      <c r="D80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00" s="49"/>
      <c r="F80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00" s="52"/>
      <c r="H800" s="67"/>
      <c r="I800" s="53"/>
      <c r="J800" s="78"/>
      <c r="K800" s="51"/>
      <c r="L800" s="51"/>
      <c r="M800" s="51"/>
      <c r="N800" s="54"/>
      <c r="O800" s="78"/>
    </row>
    <row r="801" spans="3:15" ht="18" customHeight="1" x14ac:dyDescent="0.25">
      <c r="C801" s="48"/>
      <c r="D80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01" s="49"/>
      <c r="F80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01" s="52"/>
      <c r="H801" s="67"/>
      <c r="I801" s="53"/>
      <c r="J801" s="78"/>
      <c r="K801" s="51"/>
      <c r="L801" s="51"/>
      <c r="M801" s="51"/>
      <c r="N801" s="54"/>
      <c r="O801" s="78"/>
    </row>
    <row r="802" spans="3:15" ht="18" customHeight="1" x14ac:dyDescent="0.25">
      <c r="C802" s="48"/>
      <c r="D80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02" s="49"/>
      <c r="F80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02" s="52"/>
      <c r="H802" s="67"/>
      <c r="I802" s="53"/>
      <c r="J802" s="78"/>
      <c r="K802" s="51"/>
      <c r="L802" s="51"/>
      <c r="M802" s="51"/>
      <c r="N802" s="54"/>
      <c r="O802" s="78"/>
    </row>
    <row r="803" spans="3:15" ht="18" customHeight="1" x14ac:dyDescent="0.25">
      <c r="C803" s="48"/>
      <c r="D80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03" s="49"/>
      <c r="F80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03" s="52"/>
      <c r="H803" s="67"/>
      <c r="I803" s="53"/>
      <c r="J803" s="78"/>
      <c r="K803" s="51"/>
      <c r="L803" s="51"/>
      <c r="M803" s="51"/>
      <c r="N803" s="54"/>
      <c r="O803" s="78"/>
    </row>
    <row r="804" spans="3:15" ht="18" customHeight="1" x14ac:dyDescent="0.25">
      <c r="C804" s="48"/>
      <c r="D80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04" s="49"/>
      <c r="F80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04" s="52"/>
      <c r="H804" s="67"/>
      <c r="I804" s="53"/>
      <c r="J804" s="78"/>
      <c r="K804" s="51"/>
      <c r="L804" s="51"/>
      <c r="M804" s="51"/>
      <c r="N804" s="54"/>
      <c r="O804" s="78"/>
    </row>
    <row r="805" spans="3:15" ht="18" customHeight="1" x14ac:dyDescent="0.25">
      <c r="C805" s="48"/>
      <c r="D80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05" s="49"/>
      <c r="F80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05" s="52"/>
      <c r="H805" s="67"/>
      <c r="I805" s="53"/>
      <c r="J805" s="78"/>
      <c r="K805" s="51"/>
      <c r="L805" s="51"/>
      <c r="M805" s="51"/>
      <c r="N805" s="54"/>
      <c r="O805" s="78"/>
    </row>
    <row r="806" spans="3:15" ht="18" customHeight="1" x14ac:dyDescent="0.25">
      <c r="C806" s="48"/>
      <c r="D80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06" s="49"/>
      <c r="F80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06" s="52"/>
      <c r="H806" s="67"/>
      <c r="I806" s="53"/>
      <c r="J806" s="78"/>
      <c r="K806" s="51"/>
      <c r="L806" s="51"/>
      <c r="M806" s="51"/>
      <c r="N806" s="54"/>
      <c r="O806" s="78"/>
    </row>
    <row r="807" spans="3:15" ht="18" customHeight="1" x14ac:dyDescent="0.25">
      <c r="C807" s="48"/>
      <c r="D80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07" s="49"/>
      <c r="F80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07" s="52"/>
      <c r="H807" s="67"/>
      <c r="I807" s="53"/>
      <c r="J807" s="78"/>
      <c r="K807" s="51"/>
      <c r="L807" s="51"/>
      <c r="M807" s="51"/>
      <c r="N807" s="54"/>
      <c r="O807" s="78"/>
    </row>
    <row r="808" spans="3:15" ht="18" customHeight="1" x14ac:dyDescent="0.25">
      <c r="C808" s="48"/>
      <c r="D80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08" s="49"/>
      <c r="F80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08" s="52"/>
      <c r="H808" s="67"/>
      <c r="I808" s="53"/>
      <c r="J808" s="78"/>
      <c r="K808" s="51"/>
      <c r="L808" s="51"/>
      <c r="M808" s="51"/>
      <c r="N808" s="54"/>
      <c r="O808" s="78"/>
    </row>
    <row r="809" spans="3:15" ht="18" customHeight="1" x14ac:dyDescent="0.25">
      <c r="C809" s="48"/>
      <c r="D80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09" s="49"/>
      <c r="F80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09" s="52"/>
      <c r="H809" s="67"/>
      <c r="I809" s="53"/>
      <c r="J809" s="78"/>
      <c r="K809" s="51"/>
      <c r="L809" s="51"/>
      <c r="M809" s="51"/>
      <c r="N809" s="54"/>
      <c r="O809" s="78"/>
    </row>
    <row r="810" spans="3:15" ht="18" customHeight="1" x14ac:dyDescent="0.25">
      <c r="C810" s="48"/>
      <c r="D81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10" s="49"/>
      <c r="F81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10" s="52"/>
      <c r="H810" s="67"/>
      <c r="I810" s="53"/>
      <c r="J810" s="78"/>
      <c r="K810" s="51"/>
      <c r="L810" s="51"/>
      <c r="M810" s="51"/>
      <c r="N810" s="54"/>
      <c r="O810" s="78"/>
    </row>
    <row r="811" spans="3:15" ht="18" customHeight="1" x14ac:dyDescent="0.25">
      <c r="C811" s="48"/>
      <c r="D81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11" s="49"/>
      <c r="F81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11" s="52"/>
      <c r="H811" s="67"/>
      <c r="I811" s="53"/>
      <c r="J811" s="78"/>
      <c r="K811" s="51"/>
      <c r="L811" s="51"/>
      <c r="M811" s="51"/>
      <c r="N811" s="54"/>
      <c r="O811" s="78"/>
    </row>
    <row r="812" spans="3:15" ht="18" customHeight="1" x14ac:dyDescent="0.25">
      <c r="C812" s="48"/>
      <c r="D81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12" s="49"/>
      <c r="F81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12" s="52"/>
      <c r="H812" s="67"/>
      <c r="I812" s="53"/>
      <c r="J812" s="78"/>
      <c r="K812" s="51"/>
      <c r="L812" s="51"/>
      <c r="M812" s="51"/>
      <c r="N812" s="54"/>
      <c r="O812" s="78"/>
    </row>
    <row r="813" spans="3:15" ht="18" customHeight="1" x14ac:dyDescent="0.25">
      <c r="C813" s="48"/>
      <c r="D81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13" s="49"/>
      <c r="F81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13" s="52"/>
      <c r="H813" s="67"/>
      <c r="I813" s="53"/>
      <c r="J813" s="78"/>
      <c r="K813" s="51"/>
      <c r="L813" s="51"/>
      <c r="M813" s="51"/>
      <c r="N813" s="54"/>
      <c r="O813" s="78"/>
    </row>
    <row r="814" spans="3:15" ht="18" customHeight="1" x14ac:dyDescent="0.25">
      <c r="C814" s="48"/>
      <c r="D81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14" s="49"/>
      <c r="F81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14" s="52"/>
      <c r="H814" s="67"/>
      <c r="I814" s="53"/>
      <c r="J814" s="78"/>
      <c r="K814" s="51"/>
      <c r="L814" s="51"/>
      <c r="M814" s="51"/>
      <c r="N814" s="54"/>
      <c r="O814" s="78"/>
    </row>
    <row r="815" spans="3:15" ht="18" customHeight="1" x14ac:dyDescent="0.25">
      <c r="C815" s="48"/>
      <c r="D81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15" s="49"/>
      <c r="F81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15" s="52"/>
      <c r="H815" s="67"/>
      <c r="I815" s="53"/>
      <c r="J815" s="78"/>
      <c r="K815" s="51"/>
      <c r="L815" s="51"/>
      <c r="M815" s="51"/>
      <c r="N815" s="54"/>
      <c r="O815" s="78"/>
    </row>
    <row r="816" spans="3:15" ht="18" customHeight="1" x14ac:dyDescent="0.25">
      <c r="C816" s="48"/>
      <c r="D81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16" s="49"/>
      <c r="F81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16" s="52"/>
      <c r="H816" s="67"/>
      <c r="I816" s="53"/>
      <c r="J816" s="78"/>
      <c r="K816" s="51"/>
      <c r="L816" s="51"/>
      <c r="M816" s="51"/>
      <c r="N816" s="54"/>
      <c r="O816" s="78"/>
    </row>
    <row r="817" spans="3:15" ht="18" customHeight="1" x14ac:dyDescent="0.25">
      <c r="C817" s="48"/>
      <c r="D81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17" s="49"/>
      <c r="F81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17" s="52"/>
      <c r="H817" s="67"/>
      <c r="I817" s="53"/>
      <c r="J817" s="78"/>
      <c r="K817" s="51"/>
      <c r="L817" s="51"/>
      <c r="M817" s="51"/>
      <c r="N817" s="54"/>
      <c r="O817" s="78"/>
    </row>
    <row r="818" spans="3:15" ht="18" customHeight="1" x14ac:dyDescent="0.25">
      <c r="C818" s="48"/>
      <c r="D81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18" s="49"/>
      <c r="F81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18" s="52"/>
      <c r="H818" s="67"/>
      <c r="I818" s="53"/>
      <c r="J818" s="78"/>
      <c r="K818" s="51"/>
      <c r="L818" s="51"/>
      <c r="M818" s="51"/>
      <c r="N818" s="54"/>
      <c r="O818" s="78"/>
    </row>
    <row r="819" spans="3:15" ht="18" customHeight="1" x14ac:dyDescent="0.25">
      <c r="C819" s="48"/>
      <c r="D81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19" s="49"/>
      <c r="F81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19" s="52"/>
      <c r="H819" s="67"/>
      <c r="I819" s="53"/>
      <c r="J819" s="78"/>
      <c r="K819" s="51"/>
      <c r="L819" s="51"/>
      <c r="M819" s="51"/>
      <c r="N819" s="54"/>
      <c r="O819" s="78"/>
    </row>
    <row r="820" spans="3:15" ht="18" customHeight="1" x14ac:dyDescent="0.25">
      <c r="C820" s="48"/>
      <c r="D82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20" s="49"/>
      <c r="F82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20" s="52"/>
      <c r="H820" s="67"/>
      <c r="I820" s="53"/>
      <c r="J820" s="78"/>
      <c r="K820" s="51"/>
      <c r="L820" s="51"/>
      <c r="M820" s="51"/>
      <c r="N820" s="54"/>
      <c r="O820" s="78"/>
    </row>
    <row r="821" spans="3:15" ht="18" customHeight="1" x14ac:dyDescent="0.25">
      <c r="C821" s="48"/>
      <c r="D82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21" s="49"/>
      <c r="F82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21" s="52"/>
      <c r="H821" s="67"/>
      <c r="I821" s="53"/>
      <c r="J821" s="78"/>
      <c r="K821" s="51"/>
      <c r="L821" s="51"/>
      <c r="M821" s="51"/>
      <c r="N821" s="54"/>
      <c r="O821" s="78"/>
    </row>
    <row r="822" spans="3:15" ht="18" customHeight="1" x14ac:dyDescent="0.25">
      <c r="C822" s="48"/>
      <c r="D82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22" s="49"/>
      <c r="F82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22" s="52"/>
      <c r="H822" s="67"/>
      <c r="I822" s="53"/>
      <c r="J822" s="78"/>
      <c r="K822" s="51"/>
      <c r="L822" s="51"/>
      <c r="M822" s="51"/>
      <c r="N822" s="54"/>
      <c r="O822" s="78"/>
    </row>
    <row r="823" spans="3:15" ht="18" customHeight="1" x14ac:dyDescent="0.25">
      <c r="C823" s="48"/>
      <c r="D82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23" s="49"/>
      <c r="F82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23" s="52"/>
      <c r="H823" s="67"/>
      <c r="I823" s="53"/>
      <c r="J823" s="78"/>
      <c r="K823" s="51"/>
      <c r="L823" s="51"/>
      <c r="M823" s="51"/>
      <c r="N823" s="54"/>
      <c r="O823" s="78"/>
    </row>
    <row r="824" spans="3:15" ht="18" customHeight="1" x14ac:dyDescent="0.25">
      <c r="C824" s="48"/>
      <c r="D82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24" s="49"/>
      <c r="F82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24" s="52"/>
      <c r="H824" s="67"/>
      <c r="I824" s="53"/>
      <c r="J824" s="78"/>
      <c r="K824" s="51"/>
      <c r="L824" s="51"/>
      <c r="M824" s="51"/>
      <c r="N824" s="54"/>
      <c r="O824" s="78"/>
    </row>
    <row r="825" spans="3:15" ht="18" customHeight="1" x14ac:dyDescent="0.25">
      <c r="C825" s="48"/>
      <c r="D82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25" s="49"/>
      <c r="F82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25" s="52"/>
      <c r="H825" s="67"/>
      <c r="I825" s="53"/>
      <c r="J825" s="78"/>
      <c r="K825" s="51"/>
      <c r="L825" s="51"/>
      <c r="M825" s="51"/>
      <c r="N825" s="54"/>
      <c r="O825" s="78"/>
    </row>
    <row r="826" spans="3:15" ht="18" customHeight="1" x14ac:dyDescent="0.25">
      <c r="C826" s="48"/>
      <c r="D82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26" s="49"/>
      <c r="F82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26" s="52"/>
      <c r="H826" s="67"/>
      <c r="I826" s="53"/>
      <c r="J826" s="78"/>
      <c r="K826" s="51"/>
      <c r="L826" s="51"/>
      <c r="M826" s="51"/>
      <c r="N826" s="54"/>
      <c r="O826" s="78"/>
    </row>
    <row r="827" spans="3:15" ht="18" customHeight="1" x14ac:dyDescent="0.25">
      <c r="C827" s="48"/>
      <c r="D82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27" s="49"/>
      <c r="F82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27" s="52"/>
      <c r="H827" s="67"/>
      <c r="I827" s="53"/>
      <c r="J827" s="78"/>
      <c r="K827" s="51"/>
      <c r="L827" s="51"/>
      <c r="M827" s="51"/>
      <c r="N827" s="54"/>
      <c r="O827" s="78"/>
    </row>
    <row r="828" spans="3:15" ht="18" customHeight="1" x14ac:dyDescent="0.25">
      <c r="C828" s="48"/>
      <c r="D82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28" s="49"/>
      <c r="F82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28" s="52"/>
      <c r="H828" s="67"/>
      <c r="I828" s="53"/>
      <c r="J828" s="78"/>
      <c r="K828" s="51"/>
      <c r="L828" s="51"/>
      <c r="M828" s="51"/>
      <c r="N828" s="54"/>
      <c r="O828" s="78"/>
    </row>
    <row r="829" spans="3:15" ht="18" customHeight="1" x14ac:dyDescent="0.25">
      <c r="C829" s="48"/>
      <c r="D82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29" s="49"/>
      <c r="F82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29" s="52"/>
      <c r="H829" s="67"/>
      <c r="I829" s="53"/>
      <c r="J829" s="78"/>
      <c r="K829" s="51"/>
      <c r="L829" s="51"/>
      <c r="M829" s="51"/>
      <c r="N829" s="54"/>
      <c r="O829" s="78"/>
    </row>
    <row r="830" spans="3:15" ht="18" customHeight="1" x14ac:dyDescent="0.25">
      <c r="C830" s="48"/>
      <c r="D83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30" s="49"/>
      <c r="F83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30" s="52"/>
      <c r="H830" s="67"/>
      <c r="I830" s="53"/>
      <c r="J830" s="78"/>
      <c r="K830" s="51"/>
      <c r="L830" s="51"/>
      <c r="M830" s="51"/>
      <c r="N830" s="54"/>
      <c r="O830" s="78"/>
    </row>
    <row r="831" spans="3:15" ht="18" customHeight="1" x14ac:dyDescent="0.25">
      <c r="C831" s="48"/>
      <c r="D83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31" s="49"/>
      <c r="F83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31" s="52"/>
      <c r="H831" s="67"/>
      <c r="I831" s="53"/>
      <c r="J831" s="78"/>
      <c r="K831" s="51"/>
      <c r="L831" s="51"/>
      <c r="M831" s="51"/>
      <c r="N831" s="54"/>
      <c r="O831" s="78"/>
    </row>
    <row r="832" spans="3:15" ht="18" customHeight="1" x14ac:dyDescent="0.25">
      <c r="C832" s="48"/>
      <c r="D83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32" s="49"/>
      <c r="F83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32" s="52"/>
      <c r="H832" s="67"/>
      <c r="I832" s="53"/>
      <c r="J832" s="78"/>
      <c r="K832" s="51"/>
      <c r="L832" s="51"/>
      <c r="M832" s="51"/>
      <c r="N832" s="54"/>
      <c r="O832" s="78"/>
    </row>
    <row r="833" spans="3:15" ht="18" customHeight="1" x14ac:dyDescent="0.25">
      <c r="C833" s="48"/>
      <c r="D83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33" s="49"/>
      <c r="F83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33" s="52"/>
      <c r="H833" s="67"/>
      <c r="I833" s="53"/>
      <c r="J833" s="78"/>
      <c r="K833" s="51"/>
      <c r="L833" s="51"/>
      <c r="M833" s="51"/>
      <c r="N833" s="54"/>
      <c r="O833" s="78"/>
    </row>
    <row r="834" spans="3:15" ht="18" customHeight="1" x14ac:dyDescent="0.25">
      <c r="C834" s="48"/>
      <c r="D83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34" s="49"/>
      <c r="F83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34" s="52"/>
      <c r="H834" s="67"/>
      <c r="I834" s="53"/>
      <c r="J834" s="78"/>
      <c r="K834" s="51"/>
      <c r="L834" s="51"/>
      <c r="M834" s="51"/>
      <c r="N834" s="54"/>
      <c r="O834" s="78"/>
    </row>
    <row r="835" spans="3:15" ht="18" customHeight="1" x14ac:dyDescent="0.25">
      <c r="C835" s="48"/>
      <c r="D83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35" s="49"/>
      <c r="F83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35" s="52"/>
      <c r="H835" s="67"/>
      <c r="I835" s="53"/>
      <c r="J835" s="78"/>
      <c r="K835" s="51"/>
      <c r="L835" s="51"/>
      <c r="M835" s="51"/>
      <c r="N835" s="54"/>
      <c r="O835" s="78"/>
    </row>
    <row r="836" spans="3:15" ht="18" customHeight="1" x14ac:dyDescent="0.25">
      <c r="C836" s="48"/>
      <c r="D83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36" s="49"/>
      <c r="F83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36" s="52"/>
      <c r="H836" s="67"/>
      <c r="I836" s="53"/>
      <c r="J836" s="78"/>
      <c r="K836" s="51"/>
      <c r="L836" s="51"/>
      <c r="M836" s="51"/>
      <c r="N836" s="54"/>
      <c r="O836" s="78"/>
    </row>
    <row r="837" spans="3:15" ht="18" customHeight="1" x14ac:dyDescent="0.25">
      <c r="C837" s="48"/>
      <c r="D83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37" s="49"/>
      <c r="F83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37" s="52"/>
      <c r="H837" s="67"/>
      <c r="I837" s="53"/>
      <c r="J837" s="78"/>
      <c r="K837" s="51"/>
      <c r="L837" s="51"/>
      <c r="M837" s="51"/>
      <c r="N837" s="54"/>
      <c r="O837" s="78"/>
    </row>
    <row r="838" spans="3:15" ht="18" customHeight="1" x14ac:dyDescent="0.25">
      <c r="C838" s="48"/>
      <c r="D83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38" s="49"/>
      <c r="F83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38" s="52"/>
      <c r="H838" s="67"/>
      <c r="I838" s="53"/>
      <c r="J838" s="78"/>
      <c r="K838" s="51"/>
      <c r="L838" s="51"/>
      <c r="M838" s="51"/>
      <c r="N838" s="54"/>
      <c r="O838" s="78"/>
    </row>
    <row r="839" spans="3:15" ht="18" customHeight="1" x14ac:dyDescent="0.25">
      <c r="C839" s="48"/>
      <c r="D83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39" s="49"/>
      <c r="F83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39" s="52"/>
      <c r="H839" s="67"/>
      <c r="I839" s="53"/>
      <c r="J839" s="78"/>
      <c r="K839" s="51"/>
      <c r="L839" s="51"/>
      <c r="M839" s="51"/>
      <c r="N839" s="54"/>
      <c r="O839" s="78"/>
    </row>
    <row r="840" spans="3:15" ht="18" customHeight="1" x14ac:dyDescent="0.25">
      <c r="C840" s="48"/>
      <c r="D84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40" s="49"/>
      <c r="F84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40" s="52"/>
      <c r="H840" s="67"/>
      <c r="I840" s="53"/>
      <c r="J840" s="78"/>
      <c r="K840" s="51"/>
      <c r="L840" s="51"/>
      <c r="M840" s="51"/>
      <c r="N840" s="54"/>
      <c r="O840" s="78"/>
    </row>
    <row r="841" spans="3:15" ht="18" customHeight="1" x14ac:dyDescent="0.25">
      <c r="C841" s="48"/>
      <c r="D84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41" s="49"/>
      <c r="F84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41" s="52"/>
      <c r="H841" s="67"/>
      <c r="I841" s="53"/>
      <c r="J841" s="78"/>
      <c r="K841" s="51"/>
      <c r="L841" s="51"/>
      <c r="M841" s="51"/>
      <c r="N841" s="54"/>
      <c r="O841" s="78"/>
    </row>
    <row r="842" spans="3:15" ht="18" customHeight="1" x14ac:dyDescent="0.25">
      <c r="C842" s="48"/>
      <c r="D84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42" s="49"/>
      <c r="F84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42" s="52"/>
      <c r="H842" s="67"/>
      <c r="I842" s="53"/>
      <c r="J842" s="78"/>
      <c r="K842" s="51"/>
      <c r="L842" s="51"/>
      <c r="M842" s="51"/>
      <c r="N842" s="54"/>
      <c r="O842" s="78"/>
    </row>
    <row r="843" spans="3:15" ht="18" customHeight="1" x14ac:dyDescent="0.25">
      <c r="C843" s="48"/>
      <c r="D84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43" s="49"/>
      <c r="F84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43" s="52"/>
      <c r="H843" s="67"/>
      <c r="I843" s="53"/>
      <c r="J843" s="78"/>
      <c r="K843" s="51"/>
      <c r="L843" s="51"/>
      <c r="M843" s="51"/>
      <c r="N843" s="54"/>
      <c r="O843" s="78"/>
    </row>
    <row r="844" spans="3:15" ht="18" customHeight="1" x14ac:dyDescent="0.25">
      <c r="C844" s="48"/>
      <c r="D84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44" s="49"/>
      <c r="F84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44" s="52"/>
      <c r="H844" s="67"/>
      <c r="I844" s="53"/>
      <c r="J844" s="78"/>
      <c r="K844" s="51"/>
      <c r="L844" s="51"/>
      <c r="M844" s="51"/>
      <c r="N844" s="54"/>
      <c r="O844" s="78"/>
    </row>
    <row r="845" spans="3:15" ht="18" customHeight="1" x14ac:dyDescent="0.25">
      <c r="C845" s="48"/>
      <c r="D84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45" s="49"/>
      <c r="F84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45" s="52"/>
      <c r="H845" s="67"/>
      <c r="I845" s="53"/>
      <c r="J845" s="78"/>
      <c r="K845" s="51"/>
      <c r="L845" s="51"/>
      <c r="M845" s="51"/>
      <c r="N845" s="54"/>
      <c r="O845" s="78"/>
    </row>
    <row r="846" spans="3:15" ht="18" customHeight="1" x14ac:dyDescent="0.25">
      <c r="C846" s="48"/>
      <c r="D84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46" s="49"/>
      <c r="F84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46" s="52"/>
      <c r="H846" s="67"/>
      <c r="I846" s="53"/>
      <c r="J846" s="78"/>
      <c r="K846" s="51"/>
      <c r="L846" s="51"/>
      <c r="M846" s="51"/>
      <c r="N846" s="54"/>
      <c r="O846" s="78"/>
    </row>
    <row r="847" spans="3:15" ht="18" customHeight="1" x14ac:dyDescent="0.25">
      <c r="C847" s="48"/>
      <c r="D84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47" s="49"/>
      <c r="F84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47" s="52"/>
      <c r="H847" s="67"/>
      <c r="I847" s="53"/>
      <c r="J847" s="78"/>
      <c r="K847" s="51"/>
      <c r="L847" s="51"/>
      <c r="M847" s="51"/>
      <c r="N847" s="54"/>
      <c r="O847" s="78"/>
    </row>
    <row r="848" spans="3:15" ht="18" customHeight="1" x14ac:dyDescent="0.25">
      <c r="C848" s="48"/>
      <c r="D84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48" s="49"/>
      <c r="F84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48" s="52"/>
      <c r="H848" s="67"/>
      <c r="I848" s="53"/>
      <c r="J848" s="78"/>
      <c r="K848" s="51"/>
      <c r="L848" s="51"/>
      <c r="M848" s="51"/>
      <c r="N848" s="54"/>
      <c r="O848" s="78"/>
    </row>
    <row r="849" spans="3:15" ht="18" customHeight="1" x14ac:dyDescent="0.25">
      <c r="C849" s="48"/>
      <c r="D84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49" s="49"/>
      <c r="F84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49" s="52"/>
      <c r="H849" s="67"/>
      <c r="I849" s="53"/>
      <c r="J849" s="78"/>
      <c r="K849" s="51"/>
      <c r="L849" s="51"/>
      <c r="M849" s="51"/>
      <c r="N849" s="54"/>
      <c r="O849" s="78"/>
    </row>
    <row r="850" spans="3:15" ht="18" customHeight="1" x14ac:dyDescent="0.25">
      <c r="C850" s="48"/>
      <c r="D85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50" s="49"/>
      <c r="F85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50" s="52"/>
      <c r="H850" s="67"/>
      <c r="I850" s="53"/>
      <c r="J850" s="78"/>
      <c r="K850" s="51"/>
      <c r="L850" s="51"/>
      <c r="M850" s="51"/>
      <c r="N850" s="54"/>
      <c r="O850" s="78"/>
    </row>
    <row r="851" spans="3:15" ht="18" customHeight="1" x14ac:dyDescent="0.25">
      <c r="C851" s="48"/>
      <c r="D85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51" s="49"/>
      <c r="F85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51" s="52"/>
      <c r="H851" s="67"/>
      <c r="I851" s="53"/>
      <c r="J851" s="78"/>
      <c r="K851" s="51"/>
      <c r="L851" s="51"/>
      <c r="M851" s="51"/>
      <c r="N851" s="54"/>
      <c r="O851" s="78"/>
    </row>
    <row r="852" spans="3:15" ht="18" customHeight="1" x14ac:dyDescent="0.25">
      <c r="C852" s="48"/>
      <c r="D85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52" s="49"/>
      <c r="F85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52" s="52"/>
      <c r="H852" s="67"/>
      <c r="I852" s="53"/>
      <c r="J852" s="78"/>
      <c r="K852" s="51"/>
      <c r="L852" s="51"/>
      <c r="M852" s="51"/>
      <c r="N852" s="54"/>
      <c r="O852" s="78"/>
    </row>
    <row r="853" spans="3:15" ht="18" customHeight="1" x14ac:dyDescent="0.25">
      <c r="C853" s="48"/>
      <c r="D85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53" s="49"/>
      <c r="F85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53" s="52"/>
      <c r="H853" s="67"/>
      <c r="I853" s="53"/>
      <c r="J853" s="78"/>
      <c r="K853" s="51"/>
      <c r="L853" s="51"/>
      <c r="M853" s="51"/>
      <c r="N853" s="54"/>
      <c r="O853" s="78"/>
    </row>
    <row r="854" spans="3:15" ht="18" customHeight="1" x14ac:dyDescent="0.25">
      <c r="C854" s="48"/>
      <c r="D85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54" s="49"/>
      <c r="F85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54" s="52"/>
      <c r="H854" s="67"/>
      <c r="I854" s="53"/>
      <c r="J854" s="78"/>
      <c r="K854" s="51"/>
      <c r="L854" s="51"/>
      <c r="M854" s="51"/>
      <c r="N854" s="54"/>
      <c r="O854" s="78"/>
    </row>
    <row r="855" spans="3:15" ht="18" customHeight="1" x14ac:dyDescent="0.25">
      <c r="C855" s="48"/>
      <c r="D85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55" s="49"/>
      <c r="F85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55" s="52"/>
      <c r="H855" s="67"/>
      <c r="I855" s="53"/>
      <c r="J855" s="78"/>
      <c r="K855" s="51"/>
      <c r="L855" s="51"/>
      <c r="M855" s="51"/>
      <c r="N855" s="54"/>
      <c r="O855" s="78"/>
    </row>
    <row r="856" spans="3:15" ht="18" customHeight="1" x14ac:dyDescent="0.25">
      <c r="C856" s="48"/>
      <c r="D85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56" s="49"/>
      <c r="F85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56" s="52"/>
      <c r="H856" s="67"/>
      <c r="I856" s="53"/>
      <c r="J856" s="78"/>
      <c r="K856" s="51"/>
      <c r="L856" s="51"/>
      <c r="M856" s="51"/>
      <c r="N856" s="54"/>
      <c r="O856" s="78"/>
    </row>
    <row r="857" spans="3:15" ht="18" customHeight="1" x14ac:dyDescent="0.25">
      <c r="C857" s="48"/>
      <c r="D85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57" s="49"/>
      <c r="F85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57" s="52"/>
      <c r="H857" s="67"/>
      <c r="I857" s="53"/>
      <c r="J857" s="78"/>
      <c r="K857" s="51"/>
      <c r="L857" s="51"/>
      <c r="M857" s="51"/>
      <c r="N857" s="54"/>
      <c r="O857" s="78"/>
    </row>
    <row r="858" spans="3:15" ht="18" customHeight="1" x14ac:dyDescent="0.25">
      <c r="C858" s="48"/>
      <c r="D85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58" s="49"/>
      <c r="F85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58" s="52"/>
      <c r="H858" s="67"/>
      <c r="I858" s="53"/>
      <c r="J858" s="78"/>
      <c r="K858" s="51"/>
      <c r="L858" s="51"/>
      <c r="M858" s="51"/>
      <c r="N858" s="54"/>
      <c r="O858" s="78"/>
    </row>
    <row r="859" spans="3:15" ht="18" customHeight="1" x14ac:dyDescent="0.25">
      <c r="C859" s="48"/>
      <c r="D85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59" s="49"/>
      <c r="F85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59" s="52"/>
      <c r="H859" s="67"/>
      <c r="I859" s="53"/>
      <c r="J859" s="78"/>
      <c r="K859" s="51"/>
      <c r="L859" s="51"/>
      <c r="M859" s="51"/>
      <c r="N859" s="54"/>
      <c r="O859" s="78"/>
    </row>
    <row r="860" spans="3:15" ht="18" customHeight="1" x14ac:dyDescent="0.25">
      <c r="C860" s="48"/>
      <c r="D86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60" s="49"/>
      <c r="F86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60" s="52"/>
      <c r="H860" s="67"/>
      <c r="I860" s="53"/>
      <c r="J860" s="78"/>
      <c r="K860" s="51"/>
      <c r="L860" s="51"/>
      <c r="M860" s="51"/>
      <c r="N860" s="54"/>
      <c r="O860" s="78"/>
    </row>
    <row r="861" spans="3:15" ht="18" customHeight="1" x14ac:dyDescent="0.25">
      <c r="C861" s="48"/>
      <c r="D86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61" s="49"/>
      <c r="F86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61" s="52"/>
      <c r="H861" s="67"/>
      <c r="I861" s="53"/>
      <c r="J861" s="78"/>
      <c r="K861" s="51"/>
      <c r="L861" s="51"/>
      <c r="M861" s="51"/>
      <c r="N861" s="54"/>
      <c r="O861" s="78"/>
    </row>
    <row r="862" spans="3:15" ht="18" customHeight="1" x14ac:dyDescent="0.25">
      <c r="C862" s="48"/>
      <c r="D86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62" s="49"/>
      <c r="F86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62" s="52"/>
      <c r="H862" s="67"/>
      <c r="I862" s="53"/>
      <c r="J862" s="78"/>
      <c r="K862" s="51"/>
      <c r="L862" s="51"/>
      <c r="M862" s="51"/>
      <c r="N862" s="54"/>
      <c r="O862" s="78"/>
    </row>
    <row r="863" spans="3:15" ht="18" customHeight="1" x14ac:dyDescent="0.25">
      <c r="C863" s="48"/>
      <c r="D86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63" s="49"/>
      <c r="F86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63" s="52"/>
      <c r="H863" s="67"/>
      <c r="I863" s="53"/>
      <c r="J863" s="78"/>
      <c r="K863" s="51"/>
      <c r="L863" s="51"/>
      <c r="M863" s="51"/>
      <c r="N863" s="54"/>
      <c r="O863" s="78"/>
    </row>
    <row r="864" spans="3:15" ht="18" customHeight="1" x14ac:dyDescent="0.25">
      <c r="C864" s="48"/>
      <c r="D86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64" s="49"/>
      <c r="F86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64" s="52"/>
      <c r="H864" s="67"/>
      <c r="I864" s="53"/>
      <c r="J864" s="78"/>
      <c r="K864" s="51"/>
      <c r="L864" s="51"/>
      <c r="M864" s="51"/>
      <c r="N864" s="54"/>
      <c r="O864" s="78"/>
    </row>
    <row r="865" spans="3:15" ht="18" customHeight="1" x14ac:dyDescent="0.25">
      <c r="C865" s="48"/>
      <c r="D86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65" s="49"/>
      <c r="F86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65" s="52"/>
      <c r="H865" s="67"/>
      <c r="I865" s="53"/>
      <c r="J865" s="78"/>
      <c r="K865" s="51"/>
      <c r="L865" s="51"/>
      <c r="M865" s="51"/>
      <c r="N865" s="54"/>
      <c r="O865" s="78"/>
    </row>
    <row r="866" spans="3:15" ht="18" customHeight="1" x14ac:dyDescent="0.25">
      <c r="C866" s="48"/>
      <c r="D86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66" s="49"/>
      <c r="F86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66" s="52"/>
      <c r="H866" s="67"/>
      <c r="I866" s="53"/>
      <c r="J866" s="78"/>
      <c r="K866" s="51"/>
      <c r="L866" s="51"/>
      <c r="M866" s="51"/>
      <c r="N866" s="54"/>
      <c r="O866" s="78"/>
    </row>
    <row r="867" spans="3:15" ht="18" customHeight="1" x14ac:dyDescent="0.25">
      <c r="C867" s="48"/>
      <c r="D86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67" s="49"/>
      <c r="F86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67" s="52"/>
      <c r="H867" s="67"/>
      <c r="I867" s="53"/>
      <c r="J867" s="78"/>
      <c r="K867" s="51"/>
      <c r="L867" s="51"/>
      <c r="M867" s="51"/>
      <c r="N867" s="54"/>
      <c r="O867" s="78"/>
    </row>
    <row r="868" spans="3:15" ht="18" customHeight="1" x14ac:dyDescent="0.25">
      <c r="C868" s="48"/>
      <c r="D86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68" s="49"/>
      <c r="F86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68" s="52"/>
      <c r="H868" s="67"/>
      <c r="I868" s="53"/>
      <c r="J868" s="78"/>
      <c r="K868" s="51"/>
      <c r="L868" s="51"/>
      <c r="M868" s="51"/>
      <c r="N868" s="54"/>
      <c r="O868" s="78"/>
    </row>
    <row r="869" spans="3:15" ht="18" customHeight="1" x14ac:dyDescent="0.25">
      <c r="C869" s="48"/>
      <c r="D86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69" s="49"/>
      <c r="F86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69" s="52"/>
      <c r="H869" s="67"/>
      <c r="I869" s="53"/>
      <c r="J869" s="78"/>
      <c r="K869" s="51"/>
      <c r="L869" s="51"/>
      <c r="M869" s="51"/>
      <c r="N869" s="54"/>
      <c r="O869" s="78"/>
    </row>
    <row r="870" spans="3:15" ht="18" customHeight="1" x14ac:dyDescent="0.25">
      <c r="C870" s="48"/>
      <c r="D87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70" s="49"/>
      <c r="F87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70" s="52"/>
      <c r="H870" s="67"/>
      <c r="I870" s="53"/>
      <c r="J870" s="78"/>
      <c r="K870" s="51"/>
      <c r="L870" s="51"/>
      <c r="M870" s="51"/>
      <c r="N870" s="54"/>
      <c r="O870" s="78"/>
    </row>
    <row r="871" spans="3:15" ht="18" customHeight="1" x14ac:dyDescent="0.25">
      <c r="C871" s="48"/>
      <c r="D87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71" s="49"/>
      <c r="F87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71" s="52"/>
      <c r="H871" s="67"/>
      <c r="I871" s="53"/>
      <c r="J871" s="78"/>
      <c r="K871" s="51"/>
      <c r="L871" s="51"/>
      <c r="M871" s="51"/>
      <c r="N871" s="54"/>
      <c r="O871" s="78"/>
    </row>
    <row r="872" spans="3:15" ht="18" customHeight="1" x14ac:dyDescent="0.25">
      <c r="C872" s="48"/>
      <c r="D87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72" s="49"/>
      <c r="F87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72" s="52"/>
      <c r="H872" s="67"/>
      <c r="I872" s="53"/>
      <c r="J872" s="78"/>
      <c r="K872" s="51"/>
      <c r="L872" s="51"/>
      <c r="M872" s="51"/>
      <c r="N872" s="54"/>
      <c r="O872" s="78"/>
    </row>
    <row r="873" spans="3:15" ht="18" customHeight="1" x14ac:dyDescent="0.25">
      <c r="C873" s="48"/>
      <c r="D87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73" s="49"/>
      <c r="F87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73" s="52"/>
      <c r="H873" s="67"/>
      <c r="I873" s="53"/>
      <c r="J873" s="78"/>
      <c r="K873" s="51"/>
      <c r="L873" s="51"/>
      <c r="M873" s="51"/>
      <c r="N873" s="54"/>
      <c r="O873" s="78"/>
    </row>
    <row r="874" spans="3:15" ht="18" customHeight="1" x14ac:dyDescent="0.25">
      <c r="C874" s="48"/>
      <c r="D87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74" s="49"/>
      <c r="F87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74" s="52"/>
      <c r="H874" s="67"/>
      <c r="I874" s="53"/>
      <c r="J874" s="78"/>
      <c r="K874" s="51"/>
      <c r="L874" s="51"/>
      <c r="M874" s="51"/>
      <c r="N874" s="54"/>
      <c r="O874" s="78"/>
    </row>
    <row r="875" spans="3:15" ht="18" customHeight="1" x14ac:dyDescent="0.25">
      <c r="C875" s="48"/>
      <c r="D87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75" s="49"/>
      <c r="F87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75" s="52"/>
      <c r="H875" s="67"/>
      <c r="I875" s="53"/>
      <c r="J875" s="78"/>
      <c r="K875" s="51"/>
      <c r="L875" s="51"/>
      <c r="M875" s="51"/>
      <c r="N875" s="54"/>
      <c r="O875" s="78"/>
    </row>
    <row r="876" spans="3:15" ht="18" customHeight="1" x14ac:dyDescent="0.25">
      <c r="C876" s="48"/>
      <c r="D87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76" s="49"/>
      <c r="F87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76" s="52"/>
      <c r="H876" s="67"/>
      <c r="I876" s="53"/>
      <c r="J876" s="78"/>
      <c r="K876" s="51"/>
      <c r="L876" s="51"/>
      <c r="M876" s="51"/>
      <c r="N876" s="54"/>
      <c r="O876" s="78"/>
    </row>
    <row r="877" spans="3:15" ht="18" customHeight="1" x14ac:dyDescent="0.25">
      <c r="C877" s="48"/>
      <c r="D87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77" s="49"/>
      <c r="F87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77" s="52"/>
      <c r="H877" s="67"/>
      <c r="I877" s="53"/>
      <c r="J877" s="78"/>
      <c r="K877" s="51"/>
      <c r="L877" s="51"/>
      <c r="M877" s="51"/>
      <c r="N877" s="54"/>
      <c r="O877" s="78"/>
    </row>
    <row r="878" spans="3:15" ht="18" customHeight="1" x14ac:dyDescent="0.25">
      <c r="C878" s="48"/>
      <c r="D87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78" s="49"/>
      <c r="F87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78" s="52"/>
      <c r="H878" s="67"/>
      <c r="I878" s="53"/>
      <c r="J878" s="78"/>
      <c r="K878" s="51"/>
      <c r="L878" s="51"/>
      <c r="M878" s="51"/>
      <c r="N878" s="54"/>
      <c r="O878" s="78"/>
    </row>
    <row r="879" spans="3:15" ht="18" customHeight="1" x14ac:dyDescent="0.25">
      <c r="C879" s="48"/>
      <c r="D87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79" s="49"/>
      <c r="F87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79" s="52"/>
      <c r="H879" s="67"/>
      <c r="I879" s="53"/>
      <c r="J879" s="78"/>
      <c r="K879" s="51"/>
      <c r="L879" s="51"/>
      <c r="M879" s="51"/>
      <c r="N879" s="54"/>
      <c r="O879" s="78"/>
    </row>
    <row r="880" spans="3:15" ht="18" customHeight="1" x14ac:dyDescent="0.25">
      <c r="C880" s="48"/>
      <c r="D88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80" s="49"/>
      <c r="F88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80" s="52"/>
      <c r="H880" s="67"/>
      <c r="I880" s="53"/>
      <c r="J880" s="78"/>
      <c r="K880" s="51"/>
      <c r="L880" s="51"/>
      <c r="M880" s="51"/>
      <c r="N880" s="54"/>
      <c r="O880" s="78"/>
    </row>
    <row r="881" spans="3:15" ht="18" customHeight="1" x14ac:dyDescent="0.25">
      <c r="C881" s="48"/>
      <c r="D88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81" s="49"/>
      <c r="F88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81" s="52"/>
      <c r="H881" s="67"/>
      <c r="I881" s="53"/>
      <c r="J881" s="78"/>
      <c r="K881" s="51"/>
      <c r="L881" s="51"/>
      <c r="M881" s="51"/>
      <c r="N881" s="54"/>
      <c r="O881" s="78"/>
    </row>
    <row r="882" spans="3:15" ht="18" customHeight="1" x14ac:dyDescent="0.25">
      <c r="C882" s="48"/>
      <c r="D88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82" s="49"/>
      <c r="F88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82" s="52"/>
      <c r="H882" s="67"/>
      <c r="I882" s="53"/>
      <c r="J882" s="78"/>
      <c r="K882" s="51"/>
      <c r="L882" s="51"/>
      <c r="M882" s="51"/>
      <c r="N882" s="54"/>
      <c r="O882" s="78"/>
    </row>
    <row r="883" spans="3:15" ht="18" customHeight="1" x14ac:dyDescent="0.25">
      <c r="C883" s="48"/>
      <c r="D88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83" s="49"/>
      <c r="F88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83" s="52"/>
      <c r="H883" s="67"/>
      <c r="I883" s="53"/>
      <c r="J883" s="78"/>
      <c r="K883" s="51"/>
      <c r="L883" s="51"/>
      <c r="M883" s="51"/>
      <c r="N883" s="54"/>
      <c r="O883" s="78"/>
    </row>
    <row r="884" spans="3:15" ht="18" customHeight="1" x14ac:dyDescent="0.25">
      <c r="C884" s="48"/>
      <c r="D88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84" s="49"/>
      <c r="F88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84" s="52"/>
      <c r="H884" s="67"/>
      <c r="I884" s="53"/>
      <c r="J884" s="78"/>
      <c r="K884" s="51"/>
      <c r="L884" s="51"/>
      <c r="M884" s="51"/>
      <c r="N884" s="54"/>
      <c r="O884" s="78"/>
    </row>
    <row r="885" spans="3:15" ht="18" customHeight="1" x14ac:dyDescent="0.25">
      <c r="C885" s="48"/>
      <c r="D88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85" s="49"/>
      <c r="F88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85" s="52"/>
      <c r="H885" s="67"/>
      <c r="I885" s="53"/>
      <c r="J885" s="78"/>
      <c r="K885" s="51"/>
      <c r="L885" s="51"/>
      <c r="M885" s="51"/>
      <c r="N885" s="54"/>
      <c r="O885" s="78"/>
    </row>
    <row r="886" spans="3:15" ht="18" customHeight="1" x14ac:dyDescent="0.25">
      <c r="C886" s="48"/>
      <c r="D88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86" s="49"/>
      <c r="F88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86" s="52"/>
      <c r="H886" s="67"/>
      <c r="I886" s="53"/>
      <c r="J886" s="78"/>
      <c r="K886" s="51"/>
      <c r="L886" s="51"/>
      <c r="M886" s="51"/>
      <c r="N886" s="54"/>
      <c r="O886" s="78"/>
    </row>
    <row r="887" spans="3:15" ht="18" customHeight="1" x14ac:dyDescent="0.25">
      <c r="C887" s="48"/>
      <c r="D88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87" s="49"/>
      <c r="F88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87" s="52"/>
      <c r="H887" s="67"/>
      <c r="I887" s="53"/>
      <c r="J887" s="78"/>
      <c r="K887" s="51"/>
      <c r="L887" s="51"/>
      <c r="M887" s="51"/>
      <c r="N887" s="54"/>
      <c r="O887" s="78"/>
    </row>
    <row r="888" spans="3:15" ht="18" customHeight="1" x14ac:dyDescent="0.25">
      <c r="C888" s="48"/>
      <c r="D88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88" s="49"/>
      <c r="F88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88" s="52"/>
      <c r="H888" s="67"/>
      <c r="I888" s="53"/>
      <c r="J888" s="78"/>
      <c r="K888" s="51"/>
      <c r="L888" s="51"/>
      <c r="M888" s="51"/>
      <c r="N888" s="54"/>
      <c r="O888" s="78"/>
    </row>
    <row r="889" spans="3:15" ht="18" customHeight="1" x14ac:dyDescent="0.25">
      <c r="C889" s="48"/>
      <c r="D88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89" s="49"/>
      <c r="F88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89" s="52"/>
      <c r="H889" s="67"/>
      <c r="I889" s="53"/>
      <c r="J889" s="78"/>
      <c r="K889" s="51"/>
      <c r="L889" s="51"/>
      <c r="M889" s="51"/>
      <c r="N889" s="54"/>
      <c r="O889" s="78"/>
    </row>
    <row r="890" spans="3:15" ht="18" customHeight="1" x14ac:dyDescent="0.25">
      <c r="C890" s="48"/>
      <c r="D89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90" s="49"/>
      <c r="F89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90" s="52"/>
      <c r="H890" s="67"/>
      <c r="I890" s="53"/>
      <c r="J890" s="78"/>
      <c r="K890" s="51"/>
      <c r="L890" s="51"/>
      <c r="M890" s="51"/>
      <c r="N890" s="54"/>
      <c r="O890" s="78"/>
    </row>
    <row r="891" spans="3:15" ht="18" customHeight="1" x14ac:dyDescent="0.25">
      <c r="C891" s="48"/>
      <c r="D89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91" s="49"/>
      <c r="F89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91" s="52"/>
      <c r="H891" s="67"/>
      <c r="I891" s="53"/>
      <c r="J891" s="78"/>
      <c r="K891" s="51"/>
      <c r="L891" s="51"/>
      <c r="M891" s="51"/>
      <c r="N891" s="54"/>
      <c r="O891" s="78"/>
    </row>
    <row r="892" spans="3:15" ht="18" customHeight="1" x14ac:dyDescent="0.25">
      <c r="C892" s="48"/>
      <c r="D89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92" s="49"/>
      <c r="F89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92" s="52"/>
      <c r="H892" s="67"/>
      <c r="I892" s="53"/>
      <c r="J892" s="78"/>
      <c r="K892" s="51"/>
      <c r="L892" s="51"/>
      <c r="M892" s="51"/>
      <c r="N892" s="54"/>
      <c r="O892" s="78"/>
    </row>
    <row r="893" spans="3:15" ht="18" customHeight="1" x14ac:dyDescent="0.25">
      <c r="C893" s="48"/>
      <c r="D89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93" s="49"/>
      <c r="F89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93" s="52"/>
      <c r="H893" s="67"/>
      <c r="I893" s="53"/>
      <c r="J893" s="78"/>
      <c r="K893" s="51"/>
      <c r="L893" s="51"/>
      <c r="M893" s="51"/>
      <c r="N893" s="54"/>
      <c r="O893" s="78"/>
    </row>
    <row r="894" spans="3:15" ht="18" customHeight="1" x14ac:dyDescent="0.25">
      <c r="C894" s="48"/>
      <c r="D89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94" s="49"/>
      <c r="F89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94" s="52"/>
      <c r="H894" s="67"/>
      <c r="I894" s="53"/>
      <c r="J894" s="78"/>
      <c r="K894" s="51"/>
      <c r="L894" s="51"/>
      <c r="M894" s="51"/>
      <c r="N894" s="54"/>
      <c r="O894" s="78"/>
    </row>
    <row r="895" spans="3:15" ht="18" customHeight="1" x14ac:dyDescent="0.25">
      <c r="C895" s="48"/>
      <c r="D89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95" s="49"/>
      <c r="F89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95" s="52"/>
      <c r="H895" s="67"/>
      <c r="I895" s="53"/>
      <c r="J895" s="78"/>
      <c r="K895" s="51"/>
      <c r="L895" s="51"/>
      <c r="M895" s="51"/>
      <c r="N895" s="54"/>
      <c r="O895" s="78"/>
    </row>
    <row r="896" spans="3:15" ht="18" customHeight="1" x14ac:dyDescent="0.25">
      <c r="C896" s="48"/>
      <c r="D89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96" s="49"/>
      <c r="F89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96" s="52"/>
      <c r="H896" s="67"/>
      <c r="I896" s="53"/>
      <c r="J896" s="78"/>
      <c r="K896" s="51"/>
      <c r="L896" s="51"/>
      <c r="M896" s="51"/>
      <c r="N896" s="54"/>
      <c r="O896" s="78"/>
    </row>
    <row r="897" spans="3:15" ht="18" customHeight="1" x14ac:dyDescent="0.25">
      <c r="C897" s="48"/>
      <c r="D89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97" s="49"/>
      <c r="F89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97" s="52"/>
      <c r="H897" s="67"/>
      <c r="I897" s="53"/>
      <c r="J897" s="78"/>
      <c r="K897" s="51"/>
      <c r="L897" s="51"/>
      <c r="M897" s="51"/>
      <c r="N897" s="54"/>
      <c r="O897" s="78"/>
    </row>
    <row r="898" spans="3:15" ht="18" customHeight="1" x14ac:dyDescent="0.25">
      <c r="C898" s="48"/>
      <c r="D89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98" s="49"/>
      <c r="F89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98" s="52"/>
      <c r="H898" s="67"/>
      <c r="I898" s="53"/>
      <c r="J898" s="78"/>
      <c r="K898" s="51"/>
      <c r="L898" s="51"/>
      <c r="M898" s="51"/>
      <c r="N898" s="54"/>
      <c r="O898" s="78"/>
    </row>
    <row r="899" spans="3:15" ht="18" customHeight="1" x14ac:dyDescent="0.25">
      <c r="C899" s="48"/>
      <c r="D89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899" s="49"/>
      <c r="F89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899" s="52"/>
      <c r="H899" s="67"/>
      <c r="I899" s="53"/>
      <c r="J899" s="78"/>
      <c r="K899" s="51"/>
      <c r="L899" s="51"/>
      <c r="M899" s="51"/>
      <c r="N899" s="54"/>
      <c r="O899" s="78"/>
    </row>
    <row r="900" spans="3:15" ht="18" customHeight="1" x14ac:dyDescent="0.25">
      <c r="C900" s="48"/>
      <c r="D90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00" s="49"/>
      <c r="F90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00" s="52"/>
      <c r="H900" s="67"/>
      <c r="I900" s="53"/>
      <c r="J900" s="78"/>
      <c r="K900" s="51"/>
      <c r="L900" s="51"/>
      <c r="M900" s="51"/>
      <c r="N900" s="54"/>
      <c r="O900" s="78"/>
    </row>
    <row r="901" spans="3:15" ht="18" customHeight="1" x14ac:dyDescent="0.25">
      <c r="C901" s="48"/>
      <c r="D90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01" s="49"/>
      <c r="F90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01" s="52"/>
      <c r="H901" s="67"/>
      <c r="I901" s="53"/>
      <c r="J901" s="78"/>
      <c r="K901" s="51"/>
      <c r="L901" s="51"/>
      <c r="M901" s="51"/>
      <c r="N901" s="54"/>
      <c r="O901" s="78"/>
    </row>
    <row r="902" spans="3:15" ht="18" customHeight="1" x14ac:dyDescent="0.25">
      <c r="C902" s="48"/>
      <c r="D90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02" s="49"/>
      <c r="F90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02" s="52"/>
      <c r="H902" s="67"/>
      <c r="I902" s="53"/>
      <c r="J902" s="78"/>
      <c r="K902" s="51"/>
      <c r="L902" s="51"/>
      <c r="M902" s="51"/>
      <c r="N902" s="54"/>
      <c r="O902" s="78"/>
    </row>
    <row r="903" spans="3:15" ht="18" customHeight="1" x14ac:dyDescent="0.25">
      <c r="C903" s="48"/>
      <c r="D90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03" s="49"/>
      <c r="F90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03" s="52"/>
      <c r="H903" s="67"/>
      <c r="I903" s="53"/>
      <c r="J903" s="78"/>
      <c r="K903" s="51"/>
      <c r="L903" s="51"/>
      <c r="M903" s="51"/>
      <c r="N903" s="54"/>
      <c r="O903" s="78"/>
    </row>
    <row r="904" spans="3:15" ht="18" customHeight="1" x14ac:dyDescent="0.25">
      <c r="C904" s="48"/>
      <c r="D90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04" s="49"/>
      <c r="F90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04" s="52"/>
      <c r="H904" s="67"/>
      <c r="I904" s="53"/>
      <c r="J904" s="78"/>
      <c r="K904" s="51"/>
      <c r="L904" s="51"/>
      <c r="M904" s="51"/>
      <c r="N904" s="54"/>
      <c r="O904" s="78"/>
    </row>
    <row r="905" spans="3:15" ht="18" customHeight="1" x14ac:dyDescent="0.25">
      <c r="C905" s="48"/>
      <c r="D90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05" s="49"/>
      <c r="F90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05" s="52"/>
      <c r="H905" s="67"/>
      <c r="I905" s="53"/>
      <c r="J905" s="78"/>
      <c r="K905" s="51"/>
      <c r="L905" s="51"/>
      <c r="M905" s="51"/>
      <c r="N905" s="54"/>
      <c r="O905" s="78"/>
    </row>
    <row r="906" spans="3:15" ht="18" customHeight="1" x14ac:dyDescent="0.25">
      <c r="C906" s="48"/>
      <c r="D90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06" s="49"/>
      <c r="F90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06" s="52"/>
      <c r="H906" s="67"/>
      <c r="I906" s="53"/>
      <c r="J906" s="78"/>
      <c r="K906" s="51"/>
      <c r="L906" s="51"/>
      <c r="M906" s="51"/>
      <c r="N906" s="54"/>
      <c r="O906" s="78"/>
    </row>
    <row r="907" spans="3:15" ht="18" customHeight="1" x14ac:dyDescent="0.25">
      <c r="C907" s="48"/>
      <c r="D90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07" s="49"/>
      <c r="F90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07" s="52"/>
      <c r="H907" s="67"/>
      <c r="I907" s="53"/>
      <c r="J907" s="78"/>
      <c r="K907" s="51"/>
      <c r="L907" s="51"/>
      <c r="M907" s="51"/>
      <c r="N907" s="54"/>
      <c r="O907" s="78"/>
    </row>
    <row r="908" spans="3:15" ht="18" customHeight="1" x14ac:dyDescent="0.25">
      <c r="C908" s="48"/>
      <c r="D90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08" s="49"/>
      <c r="F90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08" s="52"/>
      <c r="H908" s="67"/>
      <c r="I908" s="53"/>
      <c r="J908" s="78"/>
      <c r="K908" s="51"/>
      <c r="L908" s="51"/>
      <c r="M908" s="51"/>
      <c r="N908" s="54"/>
      <c r="O908" s="78"/>
    </row>
    <row r="909" spans="3:15" ht="18" customHeight="1" x14ac:dyDescent="0.25">
      <c r="C909" s="48"/>
      <c r="D90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09" s="49"/>
      <c r="F90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09" s="52"/>
      <c r="H909" s="67"/>
      <c r="I909" s="53"/>
      <c r="J909" s="78"/>
      <c r="K909" s="51"/>
      <c r="L909" s="51"/>
      <c r="M909" s="51"/>
      <c r="N909" s="54"/>
      <c r="O909" s="78"/>
    </row>
    <row r="910" spans="3:15" ht="18" customHeight="1" x14ac:dyDescent="0.25">
      <c r="C910" s="48"/>
      <c r="D91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10" s="49"/>
      <c r="F91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10" s="52"/>
      <c r="H910" s="67"/>
      <c r="I910" s="53"/>
      <c r="J910" s="78"/>
      <c r="K910" s="51"/>
      <c r="L910" s="51"/>
      <c r="M910" s="51"/>
      <c r="N910" s="54"/>
      <c r="O910" s="78"/>
    </row>
    <row r="911" spans="3:15" ht="18" customHeight="1" x14ac:dyDescent="0.25">
      <c r="C911" s="48"/>
      <c r="D91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11" s="49"/>
      <c r="F91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11" s="52"/>
      <c r="H911" s="67"/>
      <c r="I911" s="53"/>
      <c r="J911" s="78"/>
      <c r="K911" s="51"/>
      <c r="L911" s="51"/>
      <c r="M911" s="51"/>
      <c r="N911" s="54"/>
      <c r="O911" s="78"/>
    </row>
    <row r="912" spans="3:15" ht="18" customHeight="1" x14ac:dyDescent="0.25">
      <c r="C912" s="48"/>
      <c r="D91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12" s="49"/>
      <c r="F91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12" s="52"/>
      <c r="H912" s="67"/>
      <c r="I912" s="53"/>
      <c r="J912" s="78"/>
      <c r="K912" s="51"/>
      <c r="L912" s="51"/>
      <c r="M912" s="51"/>
      <c r="N912" s="54"/>
      <c r="O912" s="78"/>
    </row>
    <row r="913" spans="3:15" ht="18" customHeight="1" x14ac:dyDescent="0.25">
      <c r="C913" s="48"/>
      <c r="D91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13" s="49"/>
      <c r="F91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13" s="52"/>
      <c r="H913" s="67"/>
      <c r="I913" s="53"/>
      <c r="J913" s="78"/>
      <c r="K913" s="51"/>
      <c r="L913" s="51"/>
      <c r="M913" s="51"/>
      <c r="N913" s="54"/>
      <c r="O913" s="78"/>
    </row>
    <row r="914" spans="3:15" ht="18" customHeight="1" x14ac:dyDescent="0.25">
      <c r="C914" s="48"/>
      <c r="D91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14" s="49"/>
      <c r="F91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14" s="52"/>
      <c r="H914" s="67"/>
      <c r="I914" s="53"/>
      <c r="J914" s="78"/>
      <c r="K914" s="51"/>
      <c r="L914" s="51"/>
      <c r="M914" s="51"/>
      <c r="N914" s="54"/>
      <c r="O914" s="78"/>
    </row>
    <row r="915" spans="3:15" ht="18" customHeight="1" x14ac:dyDescent="0.25">
      <c r="C915" s="48"/>
      <c r="D91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15" s="49"/>
      <c r="F91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15" s="52"/>
      <c r="H915" s="67"/>
      <c r="I915" s="53"/>
      <c r="J915" s="78"/>
      <c r="K915" s="51"/>
      <c r="L915" s="51"/>
      <c r="M915" s="51"/>
      <c r="N915" s="54"/>
      <c r="O915" s="78"/>
    </row>
    <row r="916" spans="3:15" ht="18" customHeight="1" x14ac:dyDescent="0.25">
      <c r="C916" s="48"/>
      <c r="D91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16" s="49"/>
      <c r="F91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16" s="52"/>
      <c r="H916" s="67"/>
      <c r="I916" s="53"/>
      <c r="J916" s="78"/>
      <c r="K916" s="51"/>
      <c r="L916" s="51"/>
      <c r="M916" s="51"/>
      <c r="N916" s="54"/>
      <c r="O916" s="78"/>
    </row>
    <row r="917" spans="3:15" ht="18" customHeight="1" x14ac:dyDescent="0.25">
      <c r="C917" s="48"/>
      <c r="D91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17" s="49"/>
      <c r="F91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17" s="52"/>
      <c r="H917" s="67"/>
      <c r="I917" s="53"/>
      <c r="J917" s="78"/>
      <c r="K917" s="51"/>
      <c r="L917" s="51"/>
      <c r="M917" s="51"/>
      <c r="N917" s="54"/>
      <c r="O917" s="78"/>
    </row>
    <row r="918" spans="3:15" ht="18" customHeight="1" x14ac:dyDescent="0.25">
      <c r="C918" s="48"/>
      <c r="D91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18" s="49"/>
      <c r="F91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18" s="52"/>
      <c r="H918" s="67"/>
      <c r="I918" s="53"/>
      <c r="J918" s="78"/>
      <c r="K918" s="51"/>
      <c r="L918" s="51"/>
      <c r="M918" s="51"/>
      <c r="N918" s="54"/>
      <c r="O918" s="78"/>
    </row>
    <row r="919" spans="3:15" ht="18" customHeight="1" x14ac:dyDescent="0.25">
      <c r="C919" s="48"/>
      <c r="D91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19" s="49"/>
      <c r="F91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19" s="52"/>
      <c r="H919" s="67"/>
      <c r="I919" s="53"/>
      <c r="J919" s="78"/>
      <c r="K919" s="51"/>
      <c r="L919" s="51"/>
      <c r="M919" s="51"/>
      <c r="N919" s="54"/>
      <c r="O919" s="78"/>
    </row>
    <row r="920" spans="3:15" ht="18" customHeight="1" x14ac:dyDescent="0.25">
      <c r="C920" s="48"/>
      <c r="D92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20" s="49"/>
      <c r="F92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20" s="52"/>
      <c r="H920" s="67"/>
      <c r="I920" s="53"/>
      <c r="J920" s="78"/>
      <c r="K920" s="51"/>
      <c r="L920" s="51"/>
      <c r="M920" s="51"/>
      <c r="N920" s="54"/>
      <c r="O920" s="78"/>
    </row>
    <row r="921" spans="3:15" ht="18" customHeight="1" x14ac:dyDescent="0.25">
      <c r="C921" s="48"/>
      <c r="D92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21" s="49"/>
      <c r="F92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21" s="52"/>
      <c r="H921" s="67"/>
      <c r="I921" s="53"/>
      <c r="J921" s="78"/>
      <c r="K921" s="51"/>
      <c r="L921" s="51"/>
      <c r="M921" s="51"/>
      <c r="N921" s="54"/>
      <c r="O921" s="78"/>
    </row>
    <row r="922" spans="3:15" ht="18" customHeight="1" x14ac:dyDescent="0.25">
      <c r="C922" s="48"/>
      <c r="D92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22" s="49"/>
      <c r="F92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22" s="52"/>
      <c r="H922" s="67"/>
      <c r="I922" s="53"/>
      <c r="J922" s="78"/>
      <c r="K922" s="51"/>
      <c r="L922" s="51"/>
      <c r="M922" s="51"/>
      <c r="N922" s="54"/>
      <c r="O922" s="78"/>
    </row>
    <row r="923" spans="3:15" ht="18" customHeight="1" x14ac:dyDescent="0.25">
      <c r="C923" s="48"/>
      <c r="D92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23" s="49"/>
      <c r="F92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23" s="52"/>
      <c r="H923" s="67"/>
      <c r="I923" s="53"/>
      <c r="J923" s="78"/>
      <c r="K923" s="51"/>
      <c r="L923" s="51"/>
      <c r="M923" s="51"/>
      <c r="N923" s="54"/>
      <c r="O923" s="78"/>
    </row>
    <row r="924" spans="3:15" ht="18" customHeight="1" x14ac:dyDescent="0.25">
      <c r="C924" s="48"/>
      <c r="D92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24" s="49"/>
      <c r="F92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24" s="52"/>
      <c r="H924" s="67"/>
      <c r="I924" s="53"/>
      <c r="J924" s="78"/>
      <c r="K924" s="51"/>
      <c r="L924" s="51"/>
      <c r="M924" s="51"/>
      <c r="N924" s="54"/>
      <c r="O924" s="78"/>
    </row>
    <row r="925" spans="3:15" ht="18" customHeight="1" x14ac:dyDescent="0.25">
      <c r="C925" s="48"/>
      <c r="D92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25" s="49"/>
      <c r="F92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25" s="52"/>
      <c r="H925" s="67"/>
      <c r="I925" s="53"/>
      <c r="J925" s="78"/>
      <c r="K925" s="51"/>
      <c r="L925" s="51"/>
      <c r="M925" s="51"/>
      <c r="N925" s="54"/>
      <c r="O925" s="78"/>
    </row>
    <row r="926" spans="3:15" ht="18" customHeight="1" x14ac:dyDescent="0.25">
      <c r="C926" s="48"/>
      <c r="D92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26" s="49"/>
      <c r="F92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26" s="52"/>
      <c r="H926" s="67"/>
      <c r="I926" s="53"/>
      <c r="J926" s="78"/>
      <c r="K926" s="51"/>
      <c r="L926" s="51"/>
      <c r="M926" s="51"/>
      <c r="N926" s="54"/>
      <c r="O926" s="78"/>
    </row>
    <row r="927" spans="3:15" ht="18" customHeight="1" x14ac:dyDescent="0.25">
      <c r="C927" s="48"/>
      <c r="D92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27" s="49"/>
      <c r="F92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27" s="52"/>
      <c r="H927" s="67"/>
      <c r="I927" s="53"/>
      <c r="J927" s="78"/>
      <c r="K927" s="51"/>
      <c r="L927" s="51"/>
      <c r="M927" s="51"/>
      <c r="N927" s="54"/>
      <c r="O927" s="78"/>
    </row>
    <row r="928" spans="3:15" ht="18" customHeight="1" x14ac:dyDescent="0.25">
      <c r="C928" s="48"/>
      <c r="D92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28" s="49"/>
      <c r="F92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28" s="52"/>
      <c r="H928" s="67"/>
      <c r="I928" s="53"/>
      <c r="J928" s="78"/>
      <c r="K928" s="51"/>
      <c r="L928" s="51"/>
      <c r="M928" s="51"/>
      <c r="N928" s="54"/>
      <c r="O928" s="78"/>
    </row>
    <row r="929" spans="3:15" ht="18" customHeight="1" x14ac:dyDescent="0.25">
      <c r="C929" s="48"/>
      <c r="D92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29" s="49"/>
      <c r="F92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29" s="52"/>
      <c r="H929" s="67"/>
      <c r="I929" s="53"/>
      <c r="J929" s="78"/>
      <c r="K929" s="51"/>
      <c r="L929" s="51"/>
      <c r="M929" s="51"/>
      <c r="N929" s="54"/>
      <c r="O929" s="78"/>
    </row>
    <row r="930" spans="3:15" ht="18" customHeight="1" x14ac:dyDescent="0.25">
      <c r="C930" s="48"/>
      <c r="D93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30" s="49"/>
      <c r="F93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30" s="52"/>
      <c r="H930" s="67"/>
      <c r="I930" s="53"/>
      <c r="J930" s="78"/>
      <c r="K930" s="51"/>
      <c r="L930" s="51"/>
      <c r="M930" s="51"/>
      <c r="N930" s="54"/>
      <c r="O930" s="78"/>
    </row>
    <row r="931" spans="3:15" ht="18" customHeight="1" x14ac:dyDescent="0.25">
      <c r="C931" s="48"/>
      <c r="D93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31" s="49"/>
      <c r="F93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31" s="52"/>
      <c r="H931" s="67"/>
      <c r="I931" s="53"/>
      <c r="J931" s="78"/>
      <c r="K931" s="51"/>
      <c r="L931" s="51"/>
      <c r="M931" s="51"/>
      <c r="N931" s="54"/>
      <c r="O931" s="78"/>
    </row>
    <row r="932" spans="3:15" ht="18" customHeight="1" x14ac:dyDescent="0.25">
      <c r="C932" s="48"/>
      <c r="D93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32" s="49"/>
      <c r="F93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32" s="52"/>
      <c r="H932" s="67"/>
      <c r="I932" s="53"/>
      <c r="J932" s="78"/>
      <c r="K932" s="51"/>
      <c r="L932" s="51"/>
      <c r="M932" s="51"/>
      <c r="N932" s="54"/>
      <c r="O932" s="78"/>
    </row>
    <row r="933" spans="3:15" ht="18" customHeight="1" x14ac:dyDescent="0.25">
      <c r="C933" s="48"/>
      <c r="D93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33" s="49"/>
      <c r="F93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33" s="52"/>
      <c r="H933" s="67"/>
      <c r="I933" s="53"/>
      <c r="J933" s="78"/>
      <c r="K933" s="51"/>
      <c r="L933" s="51"/>
      <c r="M933" s="51"/>
      <c r="N933" s="54"/>
      <c r="O933" s="78"/>
    </row>
    <row r="934" spans="3:15" ht="18" customHeight="1" x14ac:dyDescent="0.25">
      <c r="C934" s="48"/>
      <c r="D93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34" s="49"/>
      <c r="F93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34" s="52"/>
      <c r="H934" s="67"/>
      <c r="I934" s="53"/>
      <c r="J934" s="78"/>
      <c r="K934" s="51"/>
      <c r="L934" s="51"/>
      <c r="M934" s="51"/>
      <c r="N934" s="54"/>
      <c r="O934" s="78"/>
    </row>
    <row r="935" spans="3:15" ht="18" customHeight="1" x14ac:dyDescent="0.25">
      <c r="C935" s="48"/>
      <c r="D93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35" s="49"/>
      <c r="F93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35" s="52"/>
      <c r="H935" s="67"/>
      <c r="I935" s="53"/>
      <c r="J935" s="78"/>
      <c r="K935" s="51"/>
      <c r="L935" s="51"/>
      <c r="M935" s="51"/>
      <c r="N935" s="54"/>
      <c r="O935" s="78"/>
    </row>
    <row r="936" spans="3:15" ht="18" customHeight="1" x14ac:dyDescent="0.25">
      <c r="C936" s="48"/>
      <c r="D93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36" s="49"/>
      <c r="F93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36" s="52"/>
      <c r="H936" s="67"/>
      <c r="I936" s="53"/>
      <c r="J936" s="78"/>
      <c r="K936" s="51"/>
      <c r="L936" s="51"/>
      <c r="M936" s="51"/>
      <c r="N936" s="54"/>
      <c r="O936" s="78"/>
    </row>
    <row r="937" spans="3:15" ht="18" customHeight="1" x14ac:dyDescent="0.25">
      <c r="C937" s="48"/>
      <c r="D93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37" s="49"/>
      <c r="F93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37" s="52"/>
      <c r="H937" s="67"/>
      <c r="I937" s="53"/>
      <c r="J937" s="78"/>
      <c r="K937" s="51"/>
      <c r="L937" s="51"/>
      <c r="M937" s="51"/>
      <c r="N937" s="54"/>
      <c r="O937" s="78"/>
    </row>
    <row r="938" spans="3:15" ht="18" customHeight="1" x14ac:dyDescent="0.25">
      <c r="C938" s="48"/>
      <c r="D93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38" s="49"/>
      <c r="F93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38" s="52"/>
      <c r="H938" s="67"/>
      <c r="I938" s="53"/>
      <c r="J938" s="78"/>
      <c r="K938" s="51"/>
      <c r="L938" s="51"/>
      <c r="M938" s="51"/>
      <c r="N938" s="54"/>
      <c r="O938" s="78"/>
    </row>
    <row r="939" spans="3:15" ht="18" customHeight="1" x14ac:dyDescent="0.25">
      <c r="C939" s="48"/>
      <c r="D93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39" s="49"/>
      <c r="F93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39" s="52"/>
      <c r="H939" s="67"/>
      <c r="I939" s="53"/>
      <c r="J939" s="78"/>
      <c r="K939" s="51"/>
      <c r="L939" s="51"/>
      <c r="M939" s="51"/>
      <c r="N939" s="54"/>
      <c r="O939" s="78"/>
    </row>
    <row r="940" spans="3:15" ht="18" customHeight="1" x14ac:dyDescent="0.25">
      <c r="C940" s="48"/>
      <c r="D94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40" s="49"/>
      <c r="F94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40" s="52"/>
      <c r="H940" s="67"/>
      <c r="I940" s="53"/>
      <c r="J940" s="78"/>
      <c r="K940" s="51"/>
      <c r="L940" s="51"/>
      <c r="M940" s="51"/>
      <c r="N940" s="54"/>
      <c r="O940" s="78"/>
    </row>
    <row r="941" spans="3:15" ht="18" customHeight="1" x14ac:dyDescent="0.25">
      <c r="C941" s="48"/>
      <c r="D94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41" s="49"/>
      <c r="F94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41" s="52"/>
      <c r="H941" s="67"/>
      <c r="I941" s="53"/>
      <c r="J941" s="78"/>
      <c r="K941" s="51"/>
      <c r="L941" s="51"/>
      <c r="M941" s="51"/>
      <c r="N941" s="54"/>
      <c r="O941" s="78"/>
    </row>
    <row r="942" spans="3:15" ht="18" customHeight="1" x14ac:dyDescent="0.25">
      <c r="C942" s="48"/>
      <c r="D94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42" s="49"/>
      <c r="F94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42" s="52"/>
      <c r="H942" s="67"/>
      <c r="I942" s="53"/>
      <c r="J942" s="78"/>
      <c r="K942" s="51"/>
      <c r="L942" s="51"/>
      <c r="M942" s="51"/>
      <c r="N942" s="54"/>
      <c r="O942" s="78"/>
    </row>
    <row r="943" spans="3:15" ht="18" customHeight="1" x14ac:dyDescent="0.25">
      <c r="C943" s="48"/>
      <c r="D94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43" s="49"/>
      <c r="F94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43" s="52"/>
      <c r="H943" s="67"/>
      <c r="I943" s="53"/>
      <c r="J943" s="78"/>
      <c r="K943" s="51"/>
      <c r="L943" s="51"/>
      <c r="M943" s="51"/>
      <c r="N943" s="54"/>
      <c r="O943" s="78"/>
    </row>
    <row r="944" spans="3:15" ht="18" customHeight="1" x14ac:dyDescent="0.25">
      <c r="C944" s="48"/>
      <c r="D94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44" s="49"/>
      <c r="F94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44" s="52"/>
      <c r="H944" s="67"/>
      <c r="I944" s="53"/>
      <c r="J944" s="78"/>
      <c r="K944" s="51"/>
      <c r="L944" s="51"/>
      <c r="M944" s="51"/>
      <c r="N944" s="54"/>
      <c r="O944" s="78"/>
    </row>
    <row r="945" spans="3:15" ht="18" customHeight="1" x14ac:dyDescent="0.25">
      <c r="C945" s="48"/>
      <c r="D94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45" s="49"/>
      <c r="F94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45" s="52"/>
      <c r="H945" s="67"/>
      <c r="I945" s="53"/>
      <c r="J945" s="78"/>
      <c r="K945" s="51"/>
      <c r="L945" s="51"/>
      <c r="M945" s="51"/>
      <c r="N945" s="54"/>
      <c r="O945" s="78"/>
    </row>
    <row r="946" spans="3:15" ht="18" customHeight="1" x14ac:dyDescent="0.25">
      <c r="C946" s="48"/>
      <c r="D94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46" s="49"/>
      <c r="F94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46" s="52"/>
      <c r="H946" s="67"/>
      <c r="I946" s="53"/>
      <c r="J946" s="78"/>
      <c r="K946" s="51"/>
      <c r="L946" s="51"/>
      <c r="M946" s="51"/>
      <c r="N946" s="54"/>
      <c r="O946" s="78"/>
    </row>
    <row r="947" spans="3:15" ht="18" customHeight="1" x14ac:dyDescent="0.25">
      <c r="C947" s="48"/>
      <c r="D94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47" s="49"/>
      <c r="F94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47" s="52"/>
      <c r="H947" s="67"/>
      <c r="I947" s="53"/>
      <c r="J947" s="78"/>
      <c r="K947" s="51"/>
      <c r="L947" s="51"/>
      <c r="M947" s="51"/>
      <c r="N947" s="54"/>
      <c r="O947" s="78"/>
    </row>
    <row r="948" spans="3:15" ht="18" customHeight="1" x14ac:dyDescent="0.25">
      <c r="C948" s="48"/>
      <c r="D94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48" s="49"/>
      <c r="F94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48" s="52"/>
      <c r="H948" s="67"/>
      <c r="I948" s="53"/>
      <c r="J948" s="78"/>
      <c r="K948" s="51"/>
      <c r="L948" s="51"/>
      <c r="M948" s="51"/>
      <c r="N948" s="54"/>
      <c r="O948" s="78"/>
    </row>
    <row r="949" spans="3:15" ht="18" customHeight="1" x14ac:dyDescent="0.25">
      <c r="C949" s="48"/>
      <c r="D94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49" s="49"/>
      <c r="F94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49" s="52"/>
      <c r="H949" s="67"/>
      <c r="I949" s="53"/>
      <c r="J949" s="78"/>
      <c r="K949" s="51"/>
      <c r="L949" s="51"/>
      <c r="M949" s="51"/>
      <c r="N949" s="54"/>
      <c r="O949" s="78"/>
    </row>
    <row r="950" spans="3:15" ht="18" customHeight="1" x14ac:dyDescent="0.25">
      <c r="C950" s="48"/>
      <c r="D95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50" s="49"/>
      <c r="F95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50" s="52"/>
      <c r="H950" s="67"/>
      <c r="I950" s="53"/>
      <c r="J950" s="78"/>
      <c r="K950" s="51"/>
      <c r="L950" s="51"/>
      <c r="M950" s="51"/>
      <c r="N950" s="54"/>
      <c r="O950" s="78"/>
    </row>
    <row r="951" spans="3:15" ht="18" customHeight="1" x14ac:dyDescent="0.25">
      <c r="C951" s="48"/>
      <c r="D95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51" s="49"/>
      <c r="F95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51" s="52"/>
      <c r="H951" s="67"/>
      <c r="I951" s="53"/>
      <c r="J951" s="78"/>
      <c r="K951" s="51"/>
      <c r="L951" s="51"/>
      <c r="M951" s="51"/>
      <c r="N951" s="54"/>
      <c r="O951" s="78"/>
    </row>
    <row r="952" spans="3:15" ht="18" customHeight="1" x14ac:dyDescent="0.25">
      <c r="C952" s="48"/>
      <c r="D95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52" s="49"/>
      <c r="F95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52" s="52"/>
      <c r="H952" s="67"/>
      <c r="I952" s="53"/>
      <c r="J952" s="78"/>
      <c r="K952" s="51"/>
      <c r="L952" s="51"/>
      <c r="M952" s="51"/>
      <c r="N952" s="54"/>
      <c r="O952" s="78"/>
    </row>
    <row r="953" spans="3:15" ht="18" customHeight="1" x14ac:dyDescent="0.25">
      <c r="C953" s="48"/>
      <c r="D95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53" s="49"/>
      <c r="F95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53" s="52"/>
      <c r="H953" s="67"/>
      <c r="I953" s="53"/>
      <c r="J953" s="78"/>
      <c r="K953" s="51"/>
      <c r="L953" s="51"/>
      <c r="M953" s="51"/>
      <c r="N953" s="54"/>
      <c r="O953" s="78"/>
    </row>
    <row r="954" spans="3:15" ht="18" customHeight="1" x14ac:dyDescent="0.25">
      <c r="C954" s="48"/>
      <c r="D95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54" s="49"/>
      <c r="F95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54" s="52"/>
      <c r="H954" s="67"/>
      <c r="I954" s="53"/>
      <c r="J954" s="78"/>
      <c r="K954" s="51"/>
      <c r="L954" s="51"/>
      <c r="M954" s="51"/>
      <c r="N954" s="54"/>
      <c r="O954" s="78"/>
    </row>
    <row r="955" spans="3:15" ht="18" customHeight="1" x14ac:dyDescent="0.25">
      <c r="C955" s="48"/>
      <c r="D95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55" s="49"/>
      <c r="F95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55" s="52"/>
      <c r="H955" s="67"/>
      <c r="I955" s="53"/>
      <c r="J955" s="78"/>
      <c r="K955" s="51"/>
      <c r="L955" s="51"/>
      <c r="M955" s="51"/>
      <c r="N955" s="54"/>
      <c r="O955" s="78"/>
    </row>
    <row r="956" spans="3:15" ht="18" customHeight="1" x14ac:dyDescent="0.25">
      <c r="C956" s="48"/>
      <c r="D95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56" s="49"/>
      <c r="F95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56" s="52"/>
      <c r="H956" s="67"/>
      <c r="I956" s="53"/>
      <c r="J956" s="78"/>
      <c r="K956" s="51"/>
      <c r="L956" s="51"/>
      <c r="M956" s="51"/>
      <c r="N956" s="54"/>
      <c r="O956" s="78"/>
    </row>
    <row r="957" spans="3:15" ht="18" customHeight="1" x14ac:dyDescent="0.25">
      <c r="C957" s="48"/>
      <c r="D95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57" s="49"/>
      <c r="F95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57" s="52"/>
      <c r="H957" s="67"/>
      <c r="I957" s="53"/>
      <c r="J957" s="78"/>
      <c r="K957" s="51"/>
      <c r="L957" s="51"/>
      <c r="M957" s="51"/>
      <c r="N957" s="54"/>
      <c r="O957" s="78"/>
    </row>
    <row r="958" spans="3:15" ht="18" customHeight="1" x14ac:dyDescent="0.25">
      <c r="C958" s="48"/>
      <c r="D95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58" s="49"/>
      <c r="F95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58" s="52"/>
      <c r="H958" s="67"/>
      <c r="I958" s="53"/>
      <c r="J958" s="78"/>
      <c r="K958" s="51"/>
      <c r="L958" s="51"/>
      <c r="M958" s="51"/>
      <c r="N958" s="54"/>
      <c r="O958" s="78"/>
    </row>
    <row r="959" spans="3:15" ht="18" customHeight="1" x14ac:dyDescent="0.25">
      <c r="C959" s="48"/>
      <c r="D95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59" s="49"/>
      <c r="F95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59" s="52"/>
      <c r="H959" s="67"/>
      <c r="I959" s="53"/>
      <c r="J959" s="78"/>
      <c r="K959" s="51"/>
      <c r="L959" s="51"/>
      <c r="M959" s="51"/>
      <c r="N959" s="54"/>
      <c r="O959" s="78"/>
    </row>
    <row r="960" spans="3:15" ht="18" customHeight="1" x14ac:dyDescent="0.25">
      <c r="C960" s="48"/>
      <c r="D96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60" s="49"/>
      <c r="F96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60" s="52"/>
      <c r="H960" s="67"/>
      <c r="I960" s="53"/>
      <c r="J960" s="78"/>
      <c r="K960" s="51"/>
      <c r="L960" s="51"/>
      <c r="M960" s="51"/>
      <c r="N960" s="54"/>
      <c r="O960" s="78"/>
    </row>
    <row r="961" spans="3:15" ht="18" customHeight="1" x14ac:dyDescent="0.25">
      <c r="C961" s="48"/>
      <c r="D96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61" s="49"/>
      <c r="F96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61" s="52"/>
      <c r="H961" s="67"/>
      <c r="I961" s="53"/>
      <c r="J961" s="78"/>
      <c r="K961" s="51"/>
      <c r="L961" s="51"/>
      <c r="M961" s="51"/>
      <c r="N961" s="54"/>
      <c r="O961" s="78"/>
    </row>
    <row r="962" spans="3:15" ht="18" customHeight="1" x14ac:dyDescent="0.25">
      <c r="C962" s="48"/>
      <c r="D96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62" s="49"/>
      <c r="F96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62" s="52"/>
      <c r="H962" s="67"/>
      <c r="I962" s="53"/>
      <c r="J962" s="78"/>
      <c r="K962" s="51"/>
      <c r="L962" s="51"/>
      <c r="M962" s="51"/>
      <c r="N962" s="54"/>
      <c r="O962" s="78"/>
    </row>
    <row r="963" spans="3:15" ht="18" customHeight="1" x14ac:dyDescent="0.25">
      <c r="C963" s="48"/>
      <c r="D96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63" s="49"/>
      <c r="F96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63" s="52"/>
      <c r="H963" s="67"/>
      <c r="I963" s="53"/>
      <c r="J963" s="78"/>
      <c r="K963" s="51"/>
      <c r="L963" s="51"/>
      <c r="M963" s="51"/>
      <c r="N963" s="54"/>
      <c r="O963" s="78"/>
    </row>
    <row r="964" spans="3:15" ht="18" customHeight="1" x14ac:dyDescent="0.25">
      <c r="C964" s="48"/>
      <c r="D96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64" s="49"/>
      <c r="F96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64" s="52"/>
      <c r="H964" s="67"/>
      <c r="I964" s="53"/>
      <c r="J964" s="78"/>
      <c r="K964" s="51"/>
      <c r="L964" s="51"/>
      <c r="M964" s="51"/>
      <c r="N964" s="54"/>
      <c r="O964" s="78"/>
    </row>
    <row r="965" spans="3:15" ht="18" customHeight="1" x14ac:dyDescent="0.25">
      <c r="C965" s="48"/>
      <c r="D96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65" s="49"/>
      <c r="F96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65" s="52"/>
      <c r="H965" s="67"/>
      <c r="I965" s="53"/>
      <c r="J965" s="78"/>
      <c r="K965" s="51"/>
      <c r="L965" s="51"/>
      <c r="M965" s="51"/>
      <c r="N965" s="54"/>
      <c r="O965" s="78"/>
    </row>
    <row r="966" spans="3:15" ht="18" customHeight="1" x14ac:dyDescent="0.25">
      <c r="C966" s="48"/>
      <c r="D96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66" s="49"/>
      <c r="F96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66" s="52"/>
      <c r="H966" s="67"/>
      <c r="I966" s="53"/>
      <c r="J966" s="78"/>
      <c r="K966" s="51"/>
      <c r="L966" s="51"/>
      <c r="M966" s="51"/>
      <c r="N966" s="54"/>
      <c r="O966" s="78"/>
    </row>
    <row r="967" spans="3:15" ht="18" customHeight="1" x14ac:dyDescent="0.25">
      <c r="C967" s="48"/>
      <c r="D96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67" s="49"/>
      <c r="F96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67" s="52"/>
      <c r="H967" s="67"/>
      <c r="I967" s="53"/>
      <c r="J967" s="78"/>
      <c r="K967" s="51"/>
      <c r="L967" s="51"/>
      <c r="M967" s="51"/>
      <c r="N967" s="54"/>
      <c r="O967" s="78"/>
    </row>
    <row r="968" spans="3:15" ht="18" customHeight="1" x14ac:dyDescent="0.25">
      <c r="C968" s="48"/>
      <c r="D96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68" s="49"/>
      <c r="F96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68" s="52"/>
      <c r="H968" s="67"/>
      <c r="I968" s="53"/>
      <c r="J968" s="78"/>
      <c r="K968" s="51"/>
      <c r="L968" s="51"/>
      <c r="M968" s="51"/>
      <c r="N968" s="54"/>
      <c r="O968" s="78"/>
    </row>
    <row r="969" spans="3:15" ht="18" customHeight="1" x14ac:dyDescent="0.25">
      <c r="C969" s="48"/>
      <c r="D96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69" s="49"/>
      <c r="F96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69" s="52"/>
      <c r="H969" s="67"/>
      <c r="I969" s="53"/>
      <c r="J969" s="78"/>
      <c r="K969" s="51"/>
      <c r="L969" s="51"/>
      <c r="M969" s="51"/>
      <c r="N969" s="54"/>
      <c r="O969" s="78"/>
    </row>
    <row r="970" spans="3:15" ht="18" customHeight="1" x14ac:dyDescent="0.25">
      <c r="C970" s="48"/>
      <c r="D97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70" s="49"/>
      <c r="F97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70" s="52"/>
      <c r="H970" s="67"/>
      <c r="I970" s="53"/>
      <c r="J970" s="78"/>
      <c r="K970" s="51"/>
      <c r="L970" s="51"/>
      <c r="M970" s="51"/>
      <c r="N970" s="54"/>
      <c r="O970" s="78"/>
    </row>
    <row r="971" spans="3:15" ht="18" customHeight="1" x14ac:dyDescent="0.25">
      <c r="C971" s="48"/>
      <c r="D97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71" s="49"/>
      <c r="F97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71" s="52"/>
      <c r="H971" s="67"/>
      <c r="I971" s="53"/>
      <c r="J971" s="78"/>
      <c r="K971" s="51"/>
      <c r="L971" s="51"/>
      <c r="M971" s="51"/>
      <c r="N971" s="54"/>
      <c r="O971" s="78"/>
    </row>
    <row r="972" spans="3:15" ht="18" customHeight="1" x14ac:dyDescent="0.25">
      <c r="C972" s="48"/>
      <c r="D97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72" s="49"/>
      <c r="F97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72" s="52"/>
      <c r="H972" s="67"/>
      <c r="I972" s="53"/>
      <c r="J972" s="78"/>
      <c r="K972" s="51"/>
      <c r="L972" s="51"/>
      <c r="M972" s="51"/>
      <c r="N972" s="54"/>
      <c r="O972" s="78"/>
    </row>
    <row r="973" spans="3:15" ht="18" customHeight="1" x14ac:dyDescent="0.25">
      <c r="C973" s="48"/>
      <c r="D97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73" s="49"/>
      <c r="F97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73" s="52"/>
      <c r="H973" s="67"/>
      <c r="I973" s="53"/>
      <c r="J973" s="78"/>
      <c r="K973" s="51"/>
      <c r="L973" s="51"/>
      <c r="M973" s="51"/>
      <c r="N973" s="54"/>
      <c r="O973" s="78"/>
    </row>
    <row r="974" spans="3:15" ht="18" customHeight="1" x14ac:dyDescent="0.25">
      <c r="C974" s="48"/>
      <c r="D97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74" s="49"/>
      <c r="F97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74" s="52"/>
      <c r="H974" s="67"/>
      <c r="I974" s="53"/>
      <c r="J974" s="78"/>
      <c r="K974" s="51"/>
      <c r="L974" s="51"/>
      <c r="M974" s="51"/>
      <c r="N974" s="54"/>
      <c r="O974" s="78"/>
    </row>
    <row r="975" spans="3:15" ht="18" customHeight="1" x14ac:dyDescent="0.25">
      <c r="C975" s="48"/>
      <c r="D97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75" s="49"/>
      <c r="F97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75" s="52"/>
      <c r="H975" s="67"/>
      <c r="I975" s="53"/>
      <c r="J975" s="78"/>
      <c r="K975" s="51"/>
      <c r="L975" s="51"/>
      <c r="M975" s="51"/>
      <c r="N975" s="54"/>
      <c r="O975" s="78"/>
    </row>
    <row r="976" spans="3:15" ht="18" customHeight="1" x14ac:dyDescent="0.25">
      <c r="C976" s="48"/>
      <c r="D97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76" s="49"/>
      <c r="F97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76" s="52"/>
      <c r="H976" s="67"/>
      <c r="I976" s="53"/>
      <c r="J976" s="78"/>
      <c r="K976" s="51"/>
      <c r="L976" s="51"/>
      <c r="M976" s="51"/>
      <c r="N976" s="54"/>
      <c r="O976" s="78"/>
    </row>
    <row r="977" spans="3:15" ht="18" customHeight="1" x14ac:dyDescent="0.25">
      <c r="C977" s="48"/>
      <c r="D97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77" s="49"/>
      <c r="F97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77" s="52"/>
      <c r="H977" s="67"/>
      <c r="I977" s="53"/>
      <c r="J977" s="78"/>
      <c r="K977" s="51"/>
      <c r="L977" s="51"/>
      <c r="M977" s="51"/>
      <c r="N977" s="54"/>
      <c r="O977" s="78"/>
    </row>
    <row r="978" spans="3:15" ht="18" customHeight="1" x14ac:dyDescent="0.25">
      <c r="C978" s="48"/>
      <c r="D97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78" s="49"/>
      <c r="F97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78" s="52"/>
      <c r="H978" s="67"/>
      <c r="I978" s="53"/>
      <c r="J978" s="78"/>
      <c r="K978" s="51"/>
      <c r="L978" s="51"/>
      <c r="M978" s="51"/>
      <c r="N978" s="54"/>
      <c r="O978" s="78"/>
    </row>
    <row r="979" spans="3:15" ht="18" customHeight="1" x14ac:dyDescent="0.25">
      <c r="C979" s="48"/>
      <c r="D97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79" s="49"/>
      <c r="F97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79" s="52"/>
      <c r="H979" s="67"/>
      <c r="I979" s="53"/>
      <c r="J979" s="78"/>
      <c r="K979" s="51"/>
      <c r="L979" s="51"/>
      <c r="M979" s="51"/>
      <c r="N979" s="54"/>
      <c r="O979" s="78"/>
    </row>
    <row r="980" spans="3:15" ht="18" customHeight="1" x14ac:dyDescent="0.25">
      <c r="C980" s="48"/>
      <c r="D98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80" s="49"/>
      <c r="F98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80" s="52"/>
      <c r="H980" s="67"/>
      <c r="I980" s="53"/>
      <c r="J980" s="78"/>
      <c r="K980" s="51"/>
      <c r="L980" s="51"/>
      <c r="M980" s="51"/>
      <c r="N980" s="54"/>
      <c r="O980" s="78"/>
    </row>
    <row r="981" spans="3:15" ht="18" customHeight="1" x14ac:dyDescent="0.25">
      <c r="C981" s="48"/>
      <c r="D98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81" s="49"/>
      <c r="F98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81" s="52"/>
      <c r="H981" s="67"/>
      <c r="I981" s="53"/>
      <c r="J981" s="78"/>
      <c r="K981" s="51"/>
      <c r="L981" s="51"/>
      <c r="M981" s="51"/>
      <c r="N981" s="54"/>
      <c r="O981" s="78"/>
    </row>
    <row r="982" spans="3:15" ht="18" customHeight="1" x14ac:dyDescent="0.25">
      <c r="C982" s="48"/>
      <c r="D98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82" s="49"/>
      <c r="F98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82" s="52"/>
      <c r="H982" s="67"/>
      <c r="I982" s="53"/>
      <c r="J982" s="78"/>
      <c r="K982" s="51"/>
      <c r="L982" s="51"/>
      <c r="M982" s="51"/>
      <c r="N982" s="54"/>
      <c r="O982" s="78"/>
    </row>
    <row r="983" spans="3:15" ht="18" customHeight="1" x14ac:dyDescent="0.25">
      <c r="C983" s="48"/>
      <c r="D98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83" s="49"/>
      <c r="F98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83" s="52"/>
      <c r="H983" s="67"/>
      <c r="I983" s="53"/>
      <c r="J983" s="78"/>
      <c r="K983" s="51"/>
      <c r="L983" s="51"/>
      <c r="M983" s="51"/>
      <c r="N983" s="54"/>
      <c r="O983" s="78"/>
    </row>
    <row r="984" spans="3:15" ht="18" customHeight="1" x14ac:dyDescent="0.25">
      <c r="C984" s="48"/>
      <c r="D98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84" s="49"/>
      <c r="F98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84" s="52"/>
      <c r="H984" s="67"/>
      <c r="I984" s="53"/>
      <c r="J984" s="78"/>
      <c r="K984" s="51"/>
      <c r="L984" s="51"/>
      <c r="M984" s="51"/>
      <c r="N984" s="54"/>
      <c r="O984" s="78"/>
    </row>
    <row r="985" spans="3:15" ht="18" customHeight="1" x14ac:dyDescent="0.25">
      <c r="C985" s="48"/>
      <c r="D98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85" s="49"/>
      <c r="F98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85" s="52"/>
      <c r="H985" s="67"/>
      <c r="I985" s="53"/>
      <c r="J985" s="78"/>
      <c r="K985" s="51"/>
      <c r="L985" s="51"/>
      <c r="M985" s="51"/>
      <c r="N985" s="54"/>
      <c r="O985" s="78"/>
    </row>
    <row r="986" spans="3:15" ht="18" customHeight="1" x14ac:dyDescent="0.25">
      <c r="C986" s="48"/>
      <c r="D98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86" s="49"/>
      <c r="F98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86" s="52"/>
      <c r="H986" s="67"/>
      <c r="I986" s="53"/>
      <c r="J986" s="78"/>
      <c r="K986" s="51"/>
      <c r="L986" s="51"/>
      <c r="M986" s="51"/>
      <c r="N986" s="54"/>
      <c r="O986" s="78"/>
    </row>
    <row r="987" spans="3:15" ht="18" customHeight="1" x14ac:dyDescent="0.25">
      <c r="C987" s="48"/>
      <c r="D98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87" s="49"/>
      <c r="F98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87" s="52"/>
      <c r="H987" s="67"/>
      <c r="I987" s="53"/>
      <c r="J987" s="78"/>
      <c r="K987" s="51"/>
      <c r="L987" s="51"/>
      <c r="M987" s="51"/>
      <c r="N987" s="54"/>
      <c r="O987" s="78"/>
    </row>
    <row r="988" spans="3:15" ht="18" customHeight="1" x14ac:dyDescent="0.25">
      <c r="C988" s="48"/>
      <c r="D98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88" s="49"/>
      <c r="F98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88" s="52"/>
      <c r="H988" s="67"/>
      <c r="I988" s="53"/>
      <c r="J988" s="78"/>
      <c r="K988" s="51"/>
      <c r="L988" s="51"/>
      <c r="M988" s="51"/>
      <c r="N988" s="54"/>
      <c r="O988" s="78"/>
    </row>
    <row r="989" spans="3:15" ht="18" customHeight="1" x14ac:dyDescent="0.25">
      <c r="C989" s="48"/>
      <c r="D98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89" s="49"/>
      <c r="F98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89" s="52"/>
      <c r="H989" s="67"/>
      <c r="I989" s="53"/>
      <c r="J989" s="78"/>
      <c r="K989" s="51"/>
      <c r="L989" s="51"/>
      <c r="M989" s="51"/>
      <c r="N989" s="54"/>
      <c r="O989" s="78"/>
    </row>
    <row r="990" spans="3:15" ht="18" customHeight="1" x14ac:dyDescent="0.25">
      <c r="C990" s="48"/>
      <c r="D99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90" s="49"/>
      <c r="F99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90" s="52"/>
      <c r="H990" s="67"/>
      <c r="I990" s="53"/>
      <c r="J990" s="78"/>
      <c r="K990" s="51"/>
      <c r="L990" s="51"/>
      <c r="M990" s="51"/>
      <c r="N990" s="54"/>
      <c r="O990" s="78"/>
    </row>
    <row r="991" spans="3:15" ht="18" customHeight="1" x14ac:dyDescent="0.25">
      <c r="C991" s="48"/>
      <c r="D991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91" s="49"/>
      <c r="F991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91" s="52"/>
      <c r="H991" s="67"/>
      <c r="I991" s="53"/>
      <c r="J991" s="78"/>
      <c r="K991" s="51"/>
      <c r="L991" s="51"/>
      <c r="M991" s="51"/>
      <c r="N991" s="54"/>
      <c r="O991" s="78"/>
    </row>
    <row r="992" spans="3:15" ht="18" customHeight="1" x14ac:dyDescent="0.25">
      <c r="C992" s="48"/>
      <c r="D992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92" s="49"/>
      <c r="F992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92" s="52"/>
      <c r="H992" s="67"/>
      <c r="I992" s="53"/>
      <c r="J992" s="78"/>
      <c r="K992" s="51"/>
      <c r="L992" s="51"/>
      <c r="M992" s="51"/>
      <c r="N992" s="54"/>
      <c r="O992" s="78"/>
    </row>
    <row r="993" spans="3:15" ht="18" customHeight="1" x14ac:dyDescent="0.25">
      <c r="C993" s="48"/>
      <c r="D993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93" s="49"/>
      <c r="F993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93" s="52"/>
      <c r="H993" s="67"/>
      <c r="I993" s="53"/>
      <c r="J993" s="78"/>
      <c r="K993" s="51"/>
      <c r="L993" s="51"/>
      <c r="M993" s="51"/>
      <c r="N993" s="54"/>
      <c r="O993" s="78"/>
    </row>
    <row r="994" spans="3:15" ht="18" customHeight="1" x14ac:dyDescent="0.25">
      <c r="C994" s="48"/>
      <c r="D994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94" s="49"/>
      <c r="F994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94" s="52"/>
      <c r="H994" s="67"/>
      <c r="I994" s="53"/>
      <c r="J994" s="78"/>
      <c r="K994" s="51"/>
      <c r="L994" s="51"/>
      <c r="M994" s="51"/>
      <c r="N994" s="54"/>
      <c r="O994" s="78"/>
    </row>
    <row r="995" spans="3:15" ht="18" customHeight="1" x14ac:dyDescent="0.25">
      <c r="C995" s="48"/>
      <c r="D995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95" s="49"/>
      <c r="F995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95" s="52"/>
      <c r="H995" s="67"/>
      <c r="I995" s="53"/>
      <c r="J995" s="78"/>
      <c r="K995" s="51"/>
      <c r="L995" s="51"/>
      <c r="M995" s="51"/>
      <c r="N995" s="54"/>
      <c r="O995" s="78"/>
    </row>
    <row r="996" spans="3:15" ht="18" customHeight="1" x14ac:dyDescent="0.25">
      <c r="C996" s="48"/>
      <c r="D996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96" s="49"/>
      <c r="F996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96" s="52"/>
      <c r="H996" s="67"/>
      <c r="I996" s="53"/>
      <c r="J996" s="78"/>
      <c r="K996" s="51"/>
      <c r="L996" s="51"/>
      <c r="M996" s="51"/>
      <c r="N996" s="54"/>
      <c r="O996" s="78"/>
    </row>
    <row r="997" spans="3:15" ht="18" customHeight="1" x14ac:dyDescent="0.25">
      <c r="C997" s="48"/>
      <c r="D997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97" s="49"/>
      <c r="F997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97" s="52"/>
      <c r="H997" s="67"/>
      <c r="I997" s="53"/>
      <c r="J997" s="78"/>
      <c r="K997" s="51"/>
      <c r="L997" s="51"/>
      <c r="M997" s="51"/>
      <c r="N997" s="54"/>
      <c r="O997" s="78"/>
    </row>
    <row r="998" spans="3:15" ht="18" customHeight="1" x14ac:dyDescent="0.25">
      <c r="C998" s="48"/>
      <c r="D998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98" s="49"/>
      <c r="F998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98" s="52"/>
      <c r="H998" s="67"/>
      <c r="I998" s="53"/>
      <c r="J998" s="78"/>
      <c r="K998" s="51"/>
      <c r="L998" s="51"/>
      <c r="M998" s="51"/>
      <c r="N998" s="54"/>
      <c r="O998" s="78"/>
    </row>
    <row r="999" spans="3:15" ht="18" customHeight="1" x14ac:dyDescent="0.25">
      <c r="C999" s="48"/>
      <c r="D999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999" s="49"/>
      <c r="F999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999" s="52"/>
      <c r="H999" s="67"/>
      <c r="I999" s="53"/>
      <c r="J999" s="78"/>
      <c r="K999" s="51"/>
      <c r="L999" s="51"/>
      <c r="M999" s="51"/>
      <c r="N999" s="54"/>
      <c r="O999" s="78"/>
    </row>
    <row r="1000" spans="3:15" ht="18" customHeight="1" x14ac:dyDescent="0.25">
      <c r="C1000" s="48"/>
      <c r="D1000" s="49" t="str">
        <f>IF(Tableausource[[#This Row],[Projet]]="","",IF(Tableausource[[#This Row],[Etat]]="✔",WEEKNUM(Tableausource[[#This Row],[Date de fin]]),IF(Tableausource[[#This Row],[Date échéance]]="",WEEKNUM($H$4),WEEKNUM(Tableausource[[#This Row],[Date échéance]]))))</f>
        <v/>
      </c>
      <c r="E1000" s="49"/>
      <c r="F1000" s="52" t="str">
        <f ca="1">IF(AND(Tableausource[[#This Row],[Date de début]]="",Tableausource[[#This Row],[Date de fin]]=""),"⚪",IF(AND(Tableausource[[#This Row],[Date de fin]]="",Tableausource[[#This Row],[Date de début]]&gt;0),"🟡",IF(Tableausource[[#This Row],[Date de fin]]&lt;=TODAY(),"✔","🟡")))</f>
        <v>⚪</v>
      </c>
      <c r="G1000" s="52"/>
      <c r="H1000" s="67"/>
      <c r="I1000" s="53"/>
      <c r="J1000" s="78"/>
      <c r="K1000" s="51"/>
      <c r="L1000" s="51"/>
      <c r="M1000" s="51"/>
      <c r="N1000" s="54"/>
      <c r="O1000" s="78"/>
    </row>
  </sheetData>
  <sheetProtection formatCells="0" formatColumns="0" formatRows="0" insertRows="0" insertHyperlinks="0" sort="0" autoFilter="0" pivotTables="0"/>
  <mergeCells count="4">
    <mergeCell ref="A2:A3"/>
    <mergeCell ref="T4:X4"/>
    <mergeCell ref="Y4:AC4"/>
    <mergeCell ref="D3:O3"/>
  </mergeCells>
  <phoneticPr fontId="22" type="noConversion"/>
  <conditionalFormatting sqref="D15:O1000">
    <cfRule type="expression" dxfId="29" priority="4">
      <formula>$C15=""</formula>
    </cfRule>
  </conditionalFormatting>
  <conditionalFormatting sqref="C15:C1000">
    <cfRule type="expression" dxfId="28" priority="3">
      <formula>$C15=""</formula>
    </cfRule>
  </conditionalFormatting>
  <conditionalFormatting sqref="N15:N1000">
    <cfRule type="expression" dxfId="27" priority="2">
      <formula>$G15="1.H+K"</formula>
    </cfRule>
    <cfRule type="expression" dxfId="26" priority="1">
      <formula>N15&lt;&gt;""</formula>
    </cfRule>
  </conditionalFormatting>
  <conditionalFormatting sqref="F15:G1000">
    <cfRule type="containsText" dxfId="25" priority="8" operator="containsText" text="✔">
      <formula>NOT(ISERROR(SEARCH("✔",F15)))</formula>
    </cfRule>
    <cfRule type="containsText" dxfId="24" priority="9" operator="containsText" text="🟡">
      <formula>NOT(ISERROR(SEARCH("🟡",F15)))</formula>
    </cfRule>
  </conditionalFormatting>
  <dataValidations count="6">
    <dataValidation allowBlank="1" showInputMessage="1" showErrorMessage="1" prompt="Sélectionnez la date de début de la semaine dans cette cellule" sqref="Y4:AC4" xr:uid="{E5ACFD24-FB28-441F-BD51-EB806288D7AB}"/>
    <dataValidation type="list" allowBlank="1" showInputMessage="1" sqref="G15:G1000" xr:uid="{7E718BA1-10BA-4042-BC7D-6FEF8CB574A3}">
      <formula1>"1.H+K,2.K,3.NS, ,"</formula1>
    </dataValidation>
    <dataValidation type="list" allowBlank="1" showInputMessage="1" showErrorMessage="1" sqref="F15:F1000" xr:uid="{D4135700-8B4B-4F41-BDEE-46D2AB9E9D0F}">
      <formula1>"⚪,🟡,✔,⏳, Annulé"</formula1>
    </dataValidation>
    <dataValidation type="list" allowBlank="1" showInputMessage="1" showErrorMessage="1" sqref="E15:E1000" xr:uid="{35DC3943-706F-442E-8428-F64CCA4A62A2}">
      <formula1>"LUNDI,MARDI,MERCREDI,JEUDI,VENDREDI"</formula1>
    </dataValidation>
    <dataValidation type="list" allowBlank="1" showInputMessage="1" showErrorMessage="1" sqref="J15:J1000" xr:uid="{9BCF5B56-908A-4316-9FC8-9B334DB38CBD}">
      <formula1>"⭐,⭐⭐,⭐⭐⭐,⭐⭐⭐⭐,⭐⭐⭐⭐⭐"</formula1>
    </dataValidation>
    <dataValidation type="list" allowBlank="1" showInputMessage="1" sqref="D15:D1000" xr:uid="{069E02AD-5919-439C-86F8-214325DEE190}">
      <formula1>"1,2,3,4,5,6,7,8,9,10,11,12,13,14,15,16,17,18,19,20,21,22,23,24,25,26,27,28,29,30,31,32,33,34,35,36,37,38,39,40,41,42,43,44,45,46,47,48,49,50,51,52"</formula1>
    </dataValidation>
  </dataValidations>
  <pageMargins left="0.7" right="0.7" top="0.75" bottom="0.75" header="0.3" footer="0.3"/>
  <pageSetup paperSize="9" scale="56" orientation="landscape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E0F29-113D-41B4-8D23-29555C8F1836}">
  <sheetPr codeName="Feuil2"/>
  <dimension ref="B1:H500"/>
  <sheetViews>
    <sheetView zoomScaleNormal="100" workbookViewId="0">
      <selection activeCell="E509" sqref="E509"/>
    </sheetView>
  </sheetViews>
  <sheetFormatPr baseColWidth="10" defaultColWidth="11.42578125" defaultRowHeight="15" x14ac:dyDescent="0.25"/>
  <cols>
    <col min="1" max="1" width="2.42578125" style="1" customWidth="1"/>
    <col min="2" max="2" width="9.5703125" style="1" bestFit="1" customWidth="1"/>
    <col min="3" max="3" width="11.28515625" style="1" bestFit="1" customWidth="1"/>
    <col min="4" max="4" width="12.5703125" style="1" bestFit="1" customWidth="1"/>
    <col min="5" max="6" width="12.5703125" style="1" customWidth="1"/>
    <col min="7" max="7" width="48.42578125" style="1" customWidth="1"/>
    <col min="8" max="8" width="18.42578125" style="1" customWidth="1"/>
    <col min="9" max="16384" width="11.42578125" style="1"/>
  </cols>
  <sheetData>
    <row r="1" spans="2:8" ht="24" customHeight="1" x14ac:dyDescent="0.25">
      <c r="E1" s="1" t="s">
        <v>6</v>
      </c>
    </row>
    <row r="3" spans="2:8" ht="36" customHeight="1" x14ac:dyDescent="0.25"/>
    <row r="4" spans="2:8" ht="15.75" x14ac:dyDescent="0.3">
      <c r="B4" s="2" t="s">
        <v>4</v>
      </c>
      <c r="C4" s="2" t="s">
        <v>5</v>
      </c>
      <c r="D4" s="2" t="s">
        <v>2</v>
      </c>
      <c r="E4" s="2" t="s">
        <v>3</v>
      </c>
      <c r="F4" s="2" t="s">
        <v>17</v>
      </c>
      <c r="G4" s="3" t="s">
        <v>1</v>
      </c>
      <c r="H4" s="2" t="s">
        <v>0</v>
      </c>
    </row>
    <row r="5" spans="2:8" x14ac:dyDescent="0.25">
      <c r="B5" s="4" t="str" cm="1">
        <f t="array" ref="B5">IFERROR(IF(INDEX(Tableausource[#All],SMALL(IF(($E$1=Tableausource[Projet])*((Tableausource[Catégorie tâche]="1.H+K")+(Tableausource[Catégorie tâche]="2.K")),ROW(Tableausource[Projet])-13,9^9),ROW(1:1)),COLUMN(Tableausource[Etat])-2)="","",(INDEX(Tableausource[#All],SMALL(IF(($E$1=Tableausource[Projet])*((Tableausource[Catégorie tâche]="1.H+K")+(Tableausource[Catégorie tâche]="2.K")),ROW(Tableausource[Projet])-13,9^9),ROW(1:1)),COLUMN(Tableausource[Etat])-2))),"")</f>
        <v/>
      </c>
      <c r="C5" s="4" t="str" cm="1">
        <f t="array" ref="C5">IFERROR(IF(INDEX(Tableausource[#All],SMALL(IF(($E$1=Tableausource[Projet])*((Tableausource[Catégorie tâche]="1.H+K")+(Tableausource[Catégorie tâche]="2.K")),ROW(Tableausource[Projet])-13,9^9),ROW(1:1)),COLUMN(Tableausource[Date échéance])-2)="","",(INDEX(Tableausource[#All],SMALL(IF(($E$1=Tableausource[Projet])*((Tableausource[Catégorie tâche]="1.H+K")+(Tableausource[Catégorie tâche]="2.K")),ROW(Tableausource[Projet])-13,9^9),ROW(1:1)),COLUMN(Tableausource[Date échéance])-2))),"")</f>
        <v/>
      </c>
      <c r="D5" s="4" t="str" cm="1">
        <f t="array" ref="D5">IFERROR(IF(INDEX(Tableausource[#All],SMALL(IF(($E$1=Tableausource[Projet])*((Tableausource[Catégorie tâche]="1.H+K")+(Tableausource[Catégorie tâche]="2.K")),ROW(Tableausource[Projet])-13,9^9),ROW(1:1)),COLUMN(Tableausource[Date de début])-2)="","",(INDEX(Tableausource[#All],SMALL(IF(($E$1=Tableausource[Projet])*((Tableausource[Catégorie tâche]="1.H+K")+(Tableausource[Catégorie tâche]="2.K")),ROW(Tableausource[Projet])-13,9^9),ROW(1:1)),COLUMN(Tableausource[Date de début])-2))),"")</f>
        <v/>
      </c>
      <c r="E5" s="4" t="str" cm="1">
        <f t="array" ref="E5">IFERROR(IF(INDEX(Tableausource[#All],SMALL(IF(($E$1=Tableausource[Projet])*((Tableausource[Catégorie tâche]="1.H+K")+(Tableausource[Catégorie tâche]="2.K")),ROW(Tableausource[Projet])-13,9^9),ROW(1:1)),COLUMN(Tableausource[Date de fin])-2)="","",(INDEX(Tableausource[#All],SMALL(IF(($E$1=Tableausource[Projet])*((Tableausource[Catégorie tâche]="1.H+K")+(Tableausource[Catégorie tâche]="2.K")),ROW(Tableausource[Projet])-13,9^9),ROW(1:1)),COLUMN(Tableausource[Date de fin])-2))),"")</f>
        <v/>
      </c>
      <c r="F5" s="4" t="str" cm="1">
        <f t="array" ref="F5">IFERROR(IF(INDEX(Tableausource[#All],SMALL(IF(($E$1=Tableausource[Projet])*((Tableausource[Catégorie tâche]="1.H+K")+(Tableausource[Catégorie tâche]="2.K")),ROW(Tableausource[Projet])-13,9^9),ROW(1:1)),COLUMN(Tableausource[Catégorie tâche])-2)="","",(INDEX(Tableausource[#All],SMALL(IF(($E$1=Tableausource[Projet])*((Tableausource[Catégorie tâche]="1.H+K")+(Tableausource[Catégorie tâche]="2.K")),ROW(Tableausource[Projet])-13,9^9),ROW(1:1)),COLUMN(Tableausource[Catégorie tâche])-2))),"")</f>
        <v/>
      </c>
      <c r="G5" s="4" t="str" cm="1">
        <f t="array" ref="G5">IFERROR(INDEX(Tableausource[#All],SMALL(IF(($E$1=Tableausource[Projet])*((Tableausource[Catégorie tâche]="1.H+K")+(Tableausource[Catégorie tâche]="2.K")),ROW(Tableausource[Projet])-13,9^9),ROW(1:1)),COLUMN(Tableausource[Tâches])-2),"")</f>
        <v/>
      </c>
      <c r="H5" s="44" t="str" cm="1">
        <f t="array" ref="H5">IFERROR(IF(INDEX(Tableausource[#All],SMALL(IF(($E$1=Tableausource[Projet])*((Tableausource[Catégorie tâche]="1.H+K")+(Tableausource[Catégorie tâche]="2.K")),ROW(Tableausource[Projet])-13,9^9),ROW(1:1)),COLUMN(Tableausource[Acteurs])-2)="","",(INDEX(Tableausource[#All],SMALL(IF(($E$1=Tableausource[Projet])*((Tableausource[Catégorie tâche]="1.H+K")+(Tableausource[Catégorie tâche]="2.K")),ROW(Tableausource[Projet])-13,9^9),ROW(1:1)),COLUMN(Tableausource[Acteurs])-2))),"")</f>
        <v/>
      </c>
    </row>
    <row r="6" spans="2:8" x14ac:dyDescent="0.25">
      <c r="B6" s="4" t="str" cm="1">
        <f t="array" ref="B6">IFERROR(IF(INDEX(Tableausource[#All],SMALL(IF(($E$1=Tableausource[Projet])*((Tableausource[Catégorie tâche]="1.H+K")+(Tableausource[Catégorie tâche]="2.K")),ROW(Tableausource[Projet])-13,9^9),ROW(2:2)),COLUMN(Tableausource[Etat])-2)="","",(INDEX(Tableausource[#All],SMALL(IF(($E$1=Tableausource[Projet])*((Tableausource[Catégorie tâche]="1.H+K")+(Tableausource[Catégorie tâche]="2.K")),ROW(Tableausource[Projet])-13,9^9),ROW(2:2)),COLUMN(Tableausource[Etat])-2))),"")</f>
        <v/>
      </c>
      <c r="C6" s="4" t="str" cm="1">
        <f t="array" ref="C6">IFERROR(IF(INDEX(Tableausource[#All],SMALL(IF(($E$1=Tableausource[Projet])*((Tableausource[Catégorie tâche]="1.H+K")+(Tableausource[Catégorie tâche]="2.K")),ROW(Tableausource[Projet])-13,9^9),ROW(2:2)),COLUMN(Tableausource[Date échéance])-2)="","",(INDEX(Tableausource[#All],SMALL(IF(($E$1=Tableausource[Projet])*((Tableausource[Catégorie tâche]="1.H+K")+(Tableausource[Catégorie tâche]="2.K")),ROW(Tableausource[Projet])-13,9^9),ROW(2:2)),COLUMN(Tableausource[Date échéance])-2))),"")</f>
        <v/>
      </c>
      <c r="D6" s="4" t="str" cm="1">
        <f t="array" ref="D6">IFERROR(IF(INDEX(Tableausource[#All],SMALL(IF(($E$1=Tableausource[Projet])*((Tableausource[Catégorie tâche]="1.H+K")+(Tableausource[Catégorie tâche]="2.K")),ROW(Tableausource[Projet])-13,9^9),ROW(2:2)),COLUMN(Tableausource[Date de début])-2)="","",(INDEX(Tableausource[#All],SMALL(IF(($E$1=Tableausource[Projet])*((Tableausource[Catégorie tâche]="1.H+K")+(Tableausource[Catégorie tâche]="2.K")),ROW(Tableausource[Projet])-13,9^9),ROW(2:2)),COLUMN(Tableausource[Date de début])-2))),"")</f>
        <v/>
      </c>
      <c r="E6" s="4" t="str" cm="1">
        <f t="array" ref="E6">IFERROR(IF(INDEX(Tableausource[#All],SMALL(IF(($E$1=Tableausource[Projet])*((Tableausource[Catégorie tâche]="1.H+K")+(Tableausource[Catégorie tâche]="2.K")),ROW(Tableausource[Projet])-13,9^9),ROW(2:2)),COLUMN(Tableausource[Date de fin])-2)="","",(INDEX(Tableausource[#All],SMALL(IF(($E$1=Tableausource[Projet])*((Tableausource[Catégorie tâche]="1.H+K")+(Tableausource[Catégorie tâche]="2.K")),ROW(Tableausource[Projet])-13,9^9),ROW(2:2)),COLUMN(Tableausource[Date de fin])-2))),"")</f>
        <v/>
      </c>
      <c r="F6" s="4" t="str" cm="1">
        <f t="array" ref="F6">IFERROR(IF(INDEX(Tableausource[#All],SMALL(IF(($E$1=Tableausource[Projet])*((Tableausource[Catégorie tâche]="1.H+K")+(Tableausource[Catégorie tâche]="2.K")),ROW(Tableausource[Projet])-13,9^9),ROW(2:2)),COLUMN(Tableausource[Catégorie tâche])-2)="","",(INDEX(Tableausource[#All],SMALL(IF(($E$1=Tableausource[Projet])*((Tableausource[Catégorie tâche]="1.H+K")+(Tableausource[Catégorie tâche]="2.K")),ROW(Tableausource[Projet])-13,9^9),ROW(2:2)),COLUMN(Tableausource[Catégorie tâche])-2))),"")</f>
        <v/>
      </c>
      <c r="G6" s="4" t="str" cm="1">
        <f t="array" ref="G6">IFERROR(INDEX(Tableausource[#All],SMALL(IF(($E$1=Tableausource[Projet])*((Tableausource[Catégorie tâche]="1.H+K")+(Tableausource[Catégorie tâche]="2.K")),ROW(Tableausource[Projet])-13,9^9),ROW(2:2)),COLUMN(Tableausource[Tâches])-2),"")</f>
        <v/>
      </c>
      <c r="H6" s="44" t="str" cm="1">
        <f t="array" ref="H6">IFERROR(IF(INDEX(Tableausource[#All],SMALL(IF(($E$1=Tableausource[Projet])*((Tableausource[Catégorie tâche]="1.H+K")+(Tableausource[Catégorie tâche]="2.K")),ROW(Tableausource[Projet])-13,9^9),ROW(2:2)),COLUMN(Tableausource[Acteurs])-2)="","",(INDEX(Tableausource[#All],SMALL(IF(($E$1=Tableausource[Projet])*((Tableausource[Catégorie tâche]="1.H+K")+(Tableausource[Catégorie tâche]="2.K")),ROW(Tableausource[Projet])-13,9^9),ROW(2:2)),COLUMN(Tableausource[Acteurs])-2))),"")</f>
        <v/>
      </c>
    </row>
    <row r="7" spans="2:8" x14ac:dyDescent="0.25">
      <c r="B7" s="4" t="str" cm="1">
        <f t="array" ref="B7">IFERROR(IF(INDEX(Tableausource[#All],SMALL(IF(($E$1=Tableausource[Projet])*((Tableausource[Catégorie tâche]="1.H+K")+(Tableausource[Catégorie tâche]="2.K")),ROW(Tableausource[Projet])-13,9^9),ROW(3:3)),COLUMN(Tableausource[Etat])-2)="","",(INDEX(Tableausource[#All],SMALL(IF(($E$1=Tableausource[Projet])*((Tableausource[Catégorie tâche]="1.H+K")+(Tableausource[Catégorie tâche]="2.K")),ROW(Tableausource[Projet])-13,9^9),ROW(3:3)),COLUMN(Tableausource[Etat])-2))),"")</f>
        <v/>
      </c>
      <c r="C7" s="4" t="str" cm="1">
        <f t="array" ref="C7">IFERROR(IF(INDEX(Tableausource[#All],SMALL(IF(($E$1=Tableausource[Projet])*((Tableausource[Catégorie tâche]="1.H+K")+(Tableausource[Catégorie tâche]="2.K")),ROW(Tableausource[Projet])-13,9^9),ROW(3:3)),COLUMN(Tableausource[Date échéance])-2)="","",(INDEX(Tableausource[#All],SMALL(IF(($E$1=Tableausource[Projet])*((Tableausource[Catégorie tâche]="1.H+K")+(Tableausource[Catégorie tâche]="2.K")),ROW(Tableausource[Projet])-13,9^9),ROW(3:3)),COLUMN(Tableausource[Date échéance])-2))),"")</f>
        <v/>
      </c>
      <c r="D7" s="4" t="str" cm="1">
        <f t="array" ref="D7">IFERROR(IF(INDEX(Tableausource[#All],SMALL(IF(($E$1=Tableausource[Projet])*((Tableausource[Catégorie tâche]="1.H+K")+(Tableausource[Catégorie tâche]="2.K")),ROW(Tableausource[Projet])-13,9^9),ROW(3:3)),COLUMN(Tableausource[Date de début])-2)="","",(INDEX(Tableausource[#All],SMALL(IF(($E$1=Tableausource[Projet])*((Tableausource[Catégorie tâche]="1.H+K")+(Tableausource[Catégorie tâche]="2.K")),ROW(Tableausource[Projet])-13,9^9),ROW(3:3)),COLUMN(Tableausource[Date de début])-2))),"")</f>
        <v/>
      </c>
      <c r="E7" s="4" t="str" cm="1">
        <f t="array" ref="E7">IFERROR(IF(INDEX(Tableausource[#All],SMALL(IF(($E$1=Tableausource[Projet])*((Tableausource[Catégorie tâche]="1.H+K")+(Tableausource[Catégorie tâche]="2.K")),ROW(Tableausource[Projet])-13,9^9),ROW(3:3)),COLUMN(Tableausource[Date de fin])-2)="","",(INDEX(Tableausource[#All],SMALL(IF(($E$1=Tableausource[Projet])*((Tableausource[Catégorie tâche]="1.H+K")+(Tableausource[Catégorie tâche]="2.K")),ROW(Tableausource[Projet])-13,9^9),ROW(3:3)),COLUMN(Tableausource[Date de fin])-2))),"")</f>
        <v/>
      </c>
      <c r="F7" s="4" t="str" cm="1">
        <f t="array" ref="F7">IFERROR(IF(INDEX(Tableausource[#All],SMALL(IF(($E$1=Tableausource[Projet])*((Tableausource[Catégorie tâche]="1.H+K")+(Tableausource[Catégorie tâche]="2.K")),ROW(Tableausource[Projet])-13,9^9),ROW(3:3)),COLUMN(Tableausource[Catégorie tâche])-2)="","",(INDEX(Tableausource[#All],SMALL(IF(($E$1=Tableausource[Projet])*((Tableausource[Catégorie tâche]="1.H+K")+(Tableausource[Catégorie tâche]="2.K")),ROW(Tableausource[Projet])-13,9^9),ROW(3:3)),COLUMN(Tableausource[Catégorie tâche])-2))),"")</f>
        <v/>
      </c>
      <c r="G7" s="4" t="str" cm="1">
        <f t="array" ref="G7">IFERROR(INDEX(Tableausource[#All],SMALL(IF(($E$1=Tableausource[Projet])*((Tableausource[Catégorie tâche]="1.H+K")+(Tableausource[Catégorie tâche]="2.K")),ROW(Tableausource[Projet])-13,9^9),ROW(3:3)),COLUMN(Tableausource[Tâches])-2),"")</f>
        <v/>
      </c>
      <c r="H7" s="44" t="str" cm="1">
        <f t="array" ref="H7">IFERROR(IF(INDEX(Tableausource[#All],SMALL(IF(($E$1=Tableausource[Projet])*((Tableausource[Catégorie tâche]="1.H+K")+(Tableausource[Catégorie tâche]="2.K")),ROW(Tableausource[Projet])-13,9^9),ROW(3:3)),COLUMN(Tableausource[Acteurs])-2)="","",(INDEX(Tableausource[#All],SMALL(IF(($E$1=Tableausource[Projet])*((Tableausource[Catégorie tâche]="1.H+K")+(Tableausource[Catégorie tâche]="2.K")),ROW(Tableausource[Projet])-13,9^9),ROW(3:3)),COLUMN(Tableausource[Acteurs])-2))),"")</f>
        <v/>
      </c>
    </row>
    <row r="8" spans="2:8" x14ac:dyDescent="0.25">
      <c r="B8" s="55" t="str" cm="1">
        <f t="array" ref="B8">IFERROR(IF(INDEX(Tableausource[#All],SMALL(IF(($E$1=Tableausource[Projet])*((Tableausource[Catégorie tâche]="1.H+K")+(Tableausource[Catégorie tâche]="2.K")),ROW(Tableausource[Projet])-13,9^9),ROW(4:4)),COLUMN(Tableausource[Etat])-2)="","",(INDEX(Tableausource[#All],SMALL(IF(($E$1=Tableausource[Projet])*((Tableausource[Catégorie tâche]="1.H+K")+(Tableausource[Catégorie tâche]="2.K")),ROW(Tableausource[Projet])-13,9^9),ROW(4:4)),COLUMN(Tableausource[Etat])-2))),"")</f>
        <v/>
      </c>
      <c r="C8" s="55" t="str" cm="1">
        <f t="array" ref="C8">IFERROR(IF(INDEX(Tableausource[#All],SMALL(IF(($E$1=Tableausource[Projet])*((Tableausource[Catégorie tâche]="1.H+K")+(Tableausource[Catégorie tâche]="2.K")),ROW(Tableausource[Projet])-13,9^9),ROW(4:4)),COLUMN(Tableausource[Date échéance])-2)="","",(INDEX(Tableausource[#All],SMALL(IF(($E$1=Tableausource[Projet])*((Tableausource[Catégorie tâche]="1.H+K")+(Tableausource[Catégorie tâche]="2.K")),ROW(Tableausource[Projet])-13,9^9),ROW(4:4)),COLUMN(Tableausource[Date échéance])-2))),"")</f>
        <v/>
      </c>
      <c r="D8" s="55" t="str" cm="1">
        <f t="array" ref="D8">IFERROR(IF(INDEX(Tableausource[#All],SMALL(IF(($E$1=Tableausource[Projet])*((Tableausource[Catégorie tâche]="1.H+K")+(Tableausource[Catégorie tâche]="2.K")),ROW(Tableausource[Projet])-13,9^9),ROW(4:4)),COLUMN(Tableausource[Date de début])-2)="","",(INDEX(Tableausource[#All],SMALL(IF(($E$1=Tableausource[Projet])*((Tableausource[Catégorie tâche]="1.H+K")+(Tableausource[Catégorie tâche]="2.K")),ROW(Tableausource[Projet])-13,9^9),ROW(4:4)),COLUMN(Tableausource[Date de début])-2))),"")</f>
        <v/>
      </c>
      <c r="E8" s="55" t="str" cm="1">
        <f t="array" ref="E8">IFERROR(IF(INDEX(Tableausource[#All],SMALL(IF(($E$1=Tableausource[Projet])*((Tableausource[Catégorie tâche]="1.H+K")+(Tableausource[Catégorie tâche]="2.K")),ROW(Tableausource[Projet])-13,9^9),ROW(4:4)),COLUMN(Tableausource[Date de fin])-2)="","",(INDEX(Tableausource[#All],SMALL(IF(($E$1=Tableausource[Projet])*((Tableausource[Catégorie tâche]="1.H+K")+(Tableausource[Catégorie tâche]="2.K")),ROW(Tableausource[Projet])-13,9^9),ROW(4:4)),COLUMN(Tableausource[Date de fin])-2))),"")</f>
        <v/>
      </c>
      <c r="F8" s="55" t="str" cm="1">
        <f t="array" ref="F8">IFERROR(IF(INDEX(Tableausource[#All],SMALL(IF(($E$1=Tableausource[Projet])*((Tableausource[Catégorie tâche]="1.H+K")+(Tableausource[Catégorie tâche]="2.K")),ROW(Tableausource[Projet])-13,9^9),ROW(4:4)),COLUMN(Tableausource[Catégorie tâche])-2)="","",(INDEX(Tableausource[#All],SMALL(IF(($E$1=Tableausource[Projet])*((Tableausource[Catégorie tâche]="1.H+K")+(Tableausource[Catégorie tâche]="2.K")),ROW(Tableausource[Projet])-13,9^9),ROW(4:4)),COLUMN(Tableausource[Catégorie tâche])-2))),"")</f>
        <v/>
      </c>
      <c r="G8" s="56" t="str" cm="1">
        <f t="array" ref="G8">IFERROR(INDEX(Tableausource[#All],SMALL(IF(($E$1=Tableausource[Projet])*((Tableausource[Catégorie tâche]="1.H+K")+(Tableausource[Catégorie tâche]="2.K")),ROW(Tableausource[Projet])-13,9^9),ROW(4:4)),COLUMN(Tableausource[Tâches])-2),"")</f>
        <v/>
      </c>
      <c r="H8" s="57" t="str" cm="1">
        <f t="array" ref="H8">IFERROR(IF(INDEX(Tableausource[#All],SMALL(IF(($E$1=Tableausource[Projet])*((Tableausource[Catégorie tâche]="1.H+K")+(Tableausource[Catégorie tâche]="2.K")),ROW(Tableausource[Projet])-13,9^9),ROW(4:4)),COLUMN(Tableausource[Acteurs])-2)="","",(INDEX(Tableausource[#All],SMALL(IF(($E$1=Tableausource[Projet])*((Tableausource[Catégorie tâche]="1.H+K")+(Tableausource[Catégorie tâche]="2.K")),ROW(Tableausource[Projet])-13,9^9),ROW(4:4)),COLUMN(Tableausource[Acteurs])-2))),"")</f>
        <v/>
      </c>
    </row>
    <row r="9" spans="2:8" hidden="1" x14ac:dyDescent="0.25">
      <c r="B9" s="55" t="str" cm="1">
        <f t="array" ref="B9">IFERROR(IF(INDEX(Tableausource[#All],SMALL(IF(($E$1=Tableausource[Projet])*((Tableausource[Catégorie tâche]="1.H+K")+(Tableausource[Catégorie tâche]="2.K")),ROW(Tableausource[Projet])-13,9^9),ROW(5:5)),COLUMN(Tableausource[Etat])-2)="","",(INDEX(Tableausource[#All],SMALL(IF(($E$1=Tableausource[Projet])*((Tableausource[Catégorie tâche]="1.H+K")+(Tableausource[Catégorie tâche]="2.K")),ROW(Tableausource[Projet])-13,9^9),ROW(5:5)),COLUMN(Tableausource[Etat])-2))),"")</f>
        <v/>
      </c>
      <c r="C9" s="55" t="str" cm="1">
        <f t="array" ref="C9">IFERROR(IF(INDEX(Tableausource[#All],SMALL(IF(($E$1=Tableausource[Projet])*((Tableausource[Catégorie tâche]="1.H+K")+(Tableausource[Catégorie tâche]="2.K")),ROW(Tableausource[Projet])-13,9^9),ROW(5:5)),COLUMN(Tableausource[Date échéance])-2)="","",(INDEX(Tableausource[#All],SMALL(IF(($E$1=Tableausource[Projet])*((Tableausource[Catégorie tâche]="1.H+K")+(Tableausource[Catégorie tâche]="2.K")),ROW(Tableausource[Projet])-13,9^9),ROW(5:5)),COLUMN(Tableausource[Date échéance])-2))),"")</f>
        <v/>
      </c>
      <c r="D9" s="55" t="str" cm="1">
        <f t="array" ref="D9">IFERROR(IF(INDEX(Tableausource[#All],SMALL(IF(($E$1=Tableausource[Projet])*((Tableausource[Catégorie tâche]="1.H+K")+(Tableausource[Catégorie tâche]="2.K")),ROW(Tableausource[Projet])-13,9^9),ROW(5:5)),COLUMN(Tableausource[Date de début])-2)="","",(INDEX(Tableausource[#All],SMALL(IF(($E$1=Tableausource[Projet])*((Tableausource[Catégorie tâche]="1.H+K")+(Tableausource[Catégorie tâche]="2.K")),ROW(Tableausource[Projet])-13,9^9),ROW(5:5)),COLUMN(Tableausource[Date de début])-2))),"")</f>
        <v/>
      </c>
      <c r="E9" s="55" t="str" cm="1">
        <f t="array" ref="E9">IFERROR(IF(INDEX(Tableausource[#All],SMALL(IF(($E$1=Tableausource[Projet])*((Tableausource[Catégorie tâche]="1.H+K")+(Tableausource[Catégorie tâche]="2.K")),ROW(Tableausource[Projet])-13,9^9),ROW(5:5)),COLUMN(Tableausource[Date de fin])-2)="","",(INDEX(Tableausource[#All],SMALL(IF(($E$1=Tableausource[Projet])*((Tableausource[Catégorie tâche]="1.H+K")+(Tableausource[Catégorie tâche]="2.K")),ROW(Tableausource[Projet])-13,9^9),ROW(5:5)),COLUMN(Tableausource[Date de fin])-2))),"")</f>
        <v/>
      </c>
      <c r="F9" s="55" t="str" cm="1">
        <f t="array" ref="F9">IFERROR(IF(INDEX(Tableausource[#All],SMALL(IF(($E$1=Tableausource[Projet])*((Tableausource[Catégorie tâche]="1.H+K")+(Tableausource[Catégorie tâche]="2.K")),ROW(Tableausource[Projet])-13,9^9),ROW(5:5)),COLUMN(Tableausource[Catégorie tâche])-2)="","",(INDEX(Tableausource[#All],SMALL(IF(($E$1=Tableausource[Projet])*((Tableausource[Catégorie tâche]="1.H+K")+(Tableausource[Catégorie tâche]="2.K")),ROW(Tableausource[Projet])-13,9^9),ROW(5:5)),COLUMN(Tableausource[Catégorie tâche])-2))),"")</f>
        <v/>
      </c>
      <c r="G9" s="56" t="str" cm="1">
        <f t="array" ref="G9">IFERROR(INDEX(Tableausource[#All],SMALL(IF(($E$1=Tableausource[Projet])*((Tableausource[Catégorie tâche]="1.H+K")+(Tableausource[Catégorie tâche]="2.K")),ROW(Tableausource[Projet])-13,9^9),ROW(5:5)),COLUMN(Tableausource[Tâches])-2),"")</f>
        <v/>
      </c>
      <c r="H9" s="57" t="str" cm="1">
        <f t="array" ref="H9">IFERROR(IF(INDEX(Tableausource[#All],SMALL(IF(($E$1=Tableausource[Projet])*((Tableausource[Catégorie tâche]="1.H+K")+(Tableausource[Catégorie tâche]="2.K")),ROW(Tableausource[Projet])-13,9^9),ROW(5:5)),COLUMN(Tableausource[Acteurs])-2)="","",(INDEX(Tableausource[#All],SMALL(IF(($E$1=Tableausource[Projet])*((Tableausource[Catégorie tâche]="1.H+K")+(Tableausource[Catégorie tâche]="2.K")),ROW(Tableausource[Projet])-13,9^9),ROW(5:5)),COLUMN(Tableausource[Acteurs])-2))),"")</f>
        <v/>
      </c>
    </row>
    <row r="10" spans="2:8" hidden="1" x14ac:dyDescent="0.25">
      <c r="B10" s="55" t="str" cm="1">
        <f t="array" ref="B10">IFERROR(IF(INDEX(Tableausource[#All],SMALL(IF(($E$1=Tableausource[Projet])*((Tableausource[Catégorie tâche]="1.H+K")+(Tableausource[Catégorie tâche]="2.K")),ROW(Tableausource[Projet])-13,9^9),ROW(6:6)),COLUMN(Tableausource[Etat])-2)="","",(INDEX(Tableausource[#All],SMALL(IF(($E$1=Tableausource[Projet])*((Tableausource[Catégorie tâche]="1.H+K")+(Tableausource[Catégorie tâche]="2.K")),ROW(Tableausource[Projet])-13,9^9),ROW(6:6)),COLUMN(Tableausource[Etat])-2))),"")</f>
        <v/>
      </c>
      <c r="C10" s="55" t="str" cm="1">
        <f t="array" ref="C10">IFERROR(IF(INDEX(Tableausource[#All],SMALL(IF(($E$1=Tableausource[Projet])*((Tableausource[Catégorie tâche]="1.H+K")+(Tableausource[Catégorie tâche]="2.K")),ROW(Tableausource[Projet])-13,9^9),ROW(6:6)),COLUMN(Tableausource[Date échéance])-2)="","",(INDEX(Tableausource[#All],SMALL(IF(($E$1=Tableausource[Projet])*((Tableausource[Catégorie tâche]="1.H+K")+(Tableausource[Catégorie tâche]="2.K")),ROW(Tableausource[Projet])-13,9^9),ROW(6:6)),COLUMN(Tableausource[Date échéance])-2))),"")</f>
        <v/>
      </c>
      <c r="D10" s="55" t="str" cm="1">
        <f t="array" ref="D10">IFERROR(IF(INDEX(Tableausource[#All],SMALL(IF(($E$1=Tableausource[Projet])*((Tableausource[Catégorie tâche]="1.H+K")+(Tableausource[Catégorie tâche]="2.K")),ROW(Tableausource[Projet])-13,9^9),ROW(6:6)),COLUMN(Tableausource[Date de début])-2)="","",(INDEX(Tableausource[#All],SMALL(IF(($E$1=Tableausource[Projet])*((Tableausource[Catégorie tâche]="1.H+K")+(Tableausource[Catégorie tâche]="2.K")),ROW(Tableausource[Projet])-13,9^9),ROW(6:6)),COLUMN(Tableausource[Date de début])-2))),"")</f>
        <v/>
      </c>
      <c r="E10" s="55" t="str" cm="1">
        <f t="array" ref="E10">IFERROR(IF(INDEX(Tableausource[#All],SMALL(IF(($E$1=Tableausource[Projet])*((Tableausource[Catégorie tâche]="1.H+K")+(Tableausource[Catégorie tâche]="2.K")),ROW(Tableausource[Projet])-13,9^9),ROW(6:6)),COLUMN(Tableausource[Date de fin])-2)="","",(INDEX(Tableausource[#All],SMALL(IF(($E$1=Tableausource[Projet])*((Tableausource[Catégorie tâche]="1.H+K")+(Tableausource[Catégorie tâche]="2.K")),ROW(Tableausource[Projet])-13,9^9),ROW(6:6)),COLUMN(Tableausource[Date de fin])-2))),"")</f>
        <v/>
      </c>
      <c r="F10" s="55" t="str" cm="1">
        <f t="array" ref="F10">IFERROR(IF(INDEX(Tableausource[#All],SMALL(IF(($E$1=Tableausource[Projet])*((Tableausource[Catégorie tâche]="1.H+K")+(Tableausource[Catégorie tâche]="2.K")),ROW(Tableausource[Projet])-13,9^9),ROW(6:6)),COLUMN(Tableausource[Catégorie tâche])-2)="","",(INDEX(Tableausource[#All],SMALL(IF(($E$1=Tableausource[Projet])*((Tableausource[Catégorie tâche]="1.H+K")+(Tableausource[Catégorie tâche]="2.K")),ROW(Tableausource[Projet])-13,9^9),ROW(6:6)),COLUMN(Tableausource[Catégorie tâche])-2))),"")</f>
        <v/>
      </c>
      <c r="G10" s="56" t="str" cm="1">
        <f t="array" ref="G10">IFERROR(INDEX(Tableausource[#All],SMALL(IF(($E$1=Tableausource[Projet])*((Tableausource[Catégorie tâche]="1.H+K")+(Tableausource[Catégorie tâche]="2.K")),ROW(Tableausource[Projet])-13,9^9),ROW(6:6)),COLUMN(Tableausource[Tâches])-2),"")</f>
        <v/>
      </c>
      <c r="H10" s="57" t="str" cm="1">
        <f t="array" ref="H10">IFERROR(IF(INDEX(Tableausource[#All],SMALL(IF(($E$1=Tableausource[Projet])*((Tableausource[Catégorie tâche]="1.H+K")+(Tableausource[Catégorie tâche]="2.K")),ROW(Tableausource[Projet])-13,9^9),ROW(6:6)),COLUMN(Tableausource[Acteurs])-2)="","",(INDEX(Tableausource[#All],SMALL(IF(($E$1=Tableausource[Projet])*((Tableausource[Catégorie tâche]="1.H+K")+(Tableausource[Catégorie tâche]="2.K")),ROW(Tableausource[Projet])-13,9^9),ROW(6:6)),COLUMN(Tableausource[Acteurs])-2))),"")</f>
        <v/>
      </c>
    </row>
    <row r="11" spans="2:8" hidden="1" x14ac:dyDescent="0.25">
      <c r="B11" s="55" t="str" cm="1">
        <f t="array" ref="B11">IFERROR(IF(INDEX(Tableausource[#All],SMALL(IF(($E$1=Tableausource[Projet])*((Tableausource[Catégorie tâche]="1.H+K")+(Tableausource[Catégorie tâche]="2.K")),ROW(Tableausource[Projet])-13,9^9),ROW(7:7)),COLUMN(Tableausource[Etat])-2)="","",(INDEX(Tableausource[#All],SMALL(IF(($E$1=Tableausource[Projet])*((Tableausource[Catégorie tâche]="1.H+K")+(Tableausource[Catégorie tâche]="2.K")),ROW(Tableausource[Projet])-13,9^9),ROW(7:7)),COLUMN(Tableausource[Etat])-2))),"")</f>
        <v/>
      </c>
      <c r="C11" s="55" t="str" cm="1">
        <f t="array" ref="C11">IFERROR(IF(INDEX(Tableausource[#All],SMALL(IF(($E$1=Tableausource[Projet])*((Tableausource[Catégorie tâche]="1.H+K")+(Tableausource[Catégorie tâche]="2.K")),ROW(Tableausource[Projet])-13,9^9),ROW(7:7)),COLUMN(Tableausource[Date échéance])-2)="","",(INDEX(Tableausource[#All],SMALL(IF(($E$1=Tableausource[Projet])*((Tableausource[Catégorie tâche]="1.H+K")+(Tableausource[Catégorie tâche]="2.K")),ROW(Tableausource[Projet])-13,9^9),ROW(7:7)),COLUMN(Tableausource[Date échéance])-2))),"")</f>
        <v/>
      </c>
      <c r="D11" s="55" t="str" cm="1">
        <f t="array" ref="D11">IFERROR(IF(INDEX(Tableausource[#All],SMALL(IF(($E$1=Tableausource[Projet])*((Tableausource[Catégorie tâche]="1.H+K")+(Tableausource[Catégorie tâche]="2.K")),ROW(Tableausource[Projet])-13,9^9),ROW(7:7)),COLUMN(Tableausource[Date de début])-2)="","",(INDEX(Tableausource[#All],SMALL(IF(($E$1=Tableausource[Projet])*((Tableausource[Catégorie tâche]="1.H+K")+(Tableausource[Catégorie tâche]="2.K")),ROW(Tableausource[Projet])-13,9^9),ROW(7:7)),COLUMN(Tableausource[Date de début])-2))),"")</f>
        <v/>
      </c>
      <c r="E11" s="55" t="str" cm="1">
        <f t="array" ref="E11">IFERROR(IF(INDEX(Tableausource[#All],SMALL(IF(($E$1=Tableausource[Projet])*((Tableausource[Catégorie tâche]="1.H+K")+(Tableausource[Catégorie tâche]="2.K")),ROW(Tableausource[Projet])-13,9^9),ROW(7:7)),COLUMN(Tableausource[Date de fin])-2)="","",(INDEX(Tableausource[#All],SMALL(IF(($E$1=Tableausource[Projet])*((Tableausource[Catégorie tâche]="1.H+K")+(Tableausource[Catégorie tâche]="2.K")),ROW(Tableausource[Projet])-13,9^9),ROW(7:7)),COLUMN(Tableausource[Date de fin])-2))),"")</f>
        <v/>
      </c>
      <c r="F11" s="55" t="str" cm="1">
        <f t="array" ref="F11">IFERROR(IF(INDEX(Tableausource[#All],SMALL(IF(($E$1=Tableausource[Projet])*((Tableausource[Catégorie tâche]="1.H+K")+(Tableausource[Catégorie tâche]="2.K")),ROW(Tableausource[Projet])-13,9^9),ROW(7:7)),COLUMN(Tableausource[Catégorie tâche])-2)="","",(INDEX(Tableausource[#All],SMALL(IF(($E$1=Tableausource[Projet])*((Tableausource[Catégorie tâche]="1.H+K")+(Tableausource[Catégorie tâche]="2.K")),ROW(Tableausource[Projet])-13,9^9),ROW(7:7)),COLUMN(Tableausource[Catégorie tâche])-2))),"")</f>
        <v/>
      </c>
      <c r="G11" s="56" t="str" cm="1">
        <f t="array" ref="G11">IFERROR(INDEX(Tableausource[#All],SMALL(IF(($E$1=Tableausource[Projet])*((Tableausource[Catégorie tâche]="1.H+K")+(Tableausource[Catégorie tâche]="2.K")),ROW(Tableausource[Projet])-13,9^9),ROW(7:7)),COLUMN(Tableausource[Tâches])-2),"")</f>
        <v/>
      </c>
      <c r="H11" s="57" t="str" cm="1">
        <f t="array" ref="H11">IFERROR(IF(INDEX(Tableausource[#All],SMALL(IF(($E$1=Tableausource[Projet])*((Tableausource[Catégorie tâche]="1.H+K")+(Tableausource[Catégorie tâche]="2.K")),ROW(Tableausource[Projet])-13,9^9),ROW(7:7)),COLUMN(Tableausource[Acteurs])-2)="","",(INDEX(Tableausource[#All],SMALL(IF(($E$1=Tableausource[Projet])*((Tableausource[Catégorie tâche]="1.H+K")+(Tableausource[Catégorie tâche]="2.K")),ROW(Tableausource[Projet])-13,9^9),ROW(7:7)),COLUMN(Tableausource[Acteurs])-2))),"")</f>
        <v/>
      </c>
    </row>
    <row r="12" spans="2:8" hidden="1" x14ac:dyDescent="0.25">
      <c r="B12" s="55" t="str" cm="1">
        <f t="array" ref="B12">IFERROR(IF(INDEX(Tableausource[#All],SMALL(IF(($E$1=Tableausource[Projet])*((Tableausource[Catégorie tâche]="1.H+K")+(Tableausource[Catégorie tâche]="2.K")),ROW(Tableausource[Projet])-13,9^9),ROW(8:8)),COLUMN(Tableausource[Etat])-2)="","",(INDEX(Tableausource[#All],SMALL(IF(($E$1=Tableausource[Projet])*((Tableausource[Catégorie tâche]="1.H+K")+(Tableausource[Catégorie tâche]="2.K")),ROW(Tableausource[Projet])-13,9^9),ROW(8:8)),COLUMN(Tableausource[Etat])-2))),"")</f>
        <v/>
      </c>
      <c r="C12" s="55" t="str" cm="1">
        <f t="array" ref="C12">IFERROR(IF(INDEX(Tableausource[#All],SMALL(IF(($E$1=Tableausource[Projet])*((Tableausource[Catégorie tâche]="1.H+K")+(Tableausource[Catégorie tâche]="2.K")),ROW(Tableausource[Projet])-13,9^9),ROW(8:8)),COLUMN(Tableausource[Date échéance])-2)="","",(INDEX(Tableausource[#All],SMALL(IF(($E$1=Tableausource[Projet])*((Tableausource[Catégorie tâche]="1.H+K")+(Tableausource[Catégorie tâche]="2.K")),ROW(Tableausource[Projet])-13,9^9),ROW(8:8)),COLUMN(Tableausource[Date échéance])-2))),"")</f>
        <v/>
      </c>
      <c r="D12" s="55" t="str" cm="1">
        <f t="array" ref="D12">IFERROR(IF(INDEX(Tableausource[#All],SMALL(IF(($E$1=Tableausource[Projet])*((Tableausource[Catégorie tâche]="1.H+K")+(Tableausource[Catégorie tâche]="2.K")),ROW(Tableausource[Projet])-13,9^9),ROW(8:8)),COLUMN(Tableausource[Date de début])-2)="","",(INDEX(Tableausource[#All],SMALL(IF(($E$1=Tableausource[Projet])*((Tableausource[Catégorie tâche]="1.H+K")+(Tableausource[Catégorie tâche]="2.K")),ROW(Tableausource[Projet])-13,9^9),ROW(8:8)),COLUMN(Tableausource[Date de début])-2))),"")</f>
        <v/>
      </c>
      <c r="E12" s="55" t="str" cm="1">
        <f t="array" ref="E12">IFERROR(IF(INDEX(Tableausource[#All],SMALL(IF(($E$1=Tableausource[Projet])*((Tableausource[Catégorie tâche]="1.H+K")+(Tableausource[Catégorie tâche]="2.K")),ROW(Tableausource[Projet])-13,9^9),ROW(8:8)),COLUMN(Tableausource[Date de fin])-2)="","",(INDEX(Tableausource[#All],SMALL(IF(($E$1=Tableausource[Projet])*((Tableausource[Catégorie tâche]="1.H+K")+(Tableausource[Catégorie tâche]="2.K")),ROW(Tableausource[Projet])-13,9^9),ROW(8:8)),COLUMN(Tableausource[Date de fin])-2))),"")</f>
        <v/>
      </c>
      <c r="F12" s="55" t="str" cm="1">
        <f t="array" ref="F12">IFERROR(IF(INDEX(Tableausource[#All],SMALL(IF(($E$1=Tableausource[Projet])*((Tableausource[Catégorie tâche]="1.H+K")+(Tableausource[Catégorie tâche]="2.K")),ROW(Tableausource[Projet])-13,9^9),ROW(8:8)),COLUMN(Tableausource[Catégorie tâche])-2)="","",(INDEX(Tableausource[#All],SMALL(IF(($E$1=Tableausource[Projet])*((Tableausource[Catégorie tâche]="1.H+K")+(Tableausource[Catégorie tâche]="2.K")),ROW(Tableausource[Projet])-13,9^9),ROW(8:8)),COLUMN(Tableausource[Catégorie tâche])-2))),"")</f>
        <v/>
      </c>
      <c r="G12" s="56" t="str" cm="1">
        <f t="array" ref="G12">IFERROR(INDEX(Tableausource[#All],SMALL(IF(($E$1=Tableausource[Projet])*((Tableausource[Catégorie tâche]="1.H+K")+(Tableausource[Catégorie tâche]="2.K")),ROW(Tableausource[Projet])-13,9^9),ROW(8:8)),COLUMN(Tableausource[Tâches])-2),"")</f>
        <v/>
      </c>
      <c r="H12" s="57" t="str" cm="1">
        <f t="array" ref="H12">IFERROR(IF(INDEX(Tableausource[#All],SMALL(IF(($E$1=Tableausource[Projet])*((Tableausource[Catégorie tâche]="1.H+K")+(Tableausource[Catégorie tâche]="2.K")),ROW(Tableausource[Projet])-13,9^9),ROW(8:8)),COLUMN(Tableausource[Acteurs])-2)="","",(INDEX(Tableausource[#All],SMALL(IF(($E$1=Tableausource[Projet])*((Tableausource[Catégorie tâche]="1.H+K")+(Tableausource[Catégorie tâche]="2.K")),ROW(Tableausource[Projet])-13,9^9),ROW(8:8)),COLUMN(Tableausource[Acteurs])-2))),"")</f>
        <v/>
      </c>
    </row>
    <row r="13" spans="2:8" hidden="1" x14ac:dyDescent="0.25">
      <c r="B13" s="55" t="str" cm="1">
        <f t="array" ref="B13">IFERROR(IF(INDEX(Tableausource[#All],SMALL(IF(($E$1=Tableausource[Projet])*((Tableausource[Catégorie tâche]="1.H+K")+(Tableausource[Catégorie tâche]="2.K")),ROW(Tableausource[Projet])-13,9^9),ROW(9:9)),COLUMN(Tableausource[Etat])-2)="","",(INDEX(Tableausource[#All],SMALL(IF(($E$1=Tableausource[Projet])*((Tableausource[Catégorie tâche]="1.H+K")+(Tableausource[Catégorie tâche]="2.K")),ROW(Tableausource[Projet])-13,9^9),ROW(9:9)),COLUMN(Tableausource[Etat])-2))),"")</f>
        <v/>
      </c>
      <c r="C13" s="55" t="str" cm="1">
        <f t="array" ref="C13">IFERROR(IF(INDEX(Tableausource[#All],SMALL(IF(($E$1=Tableausource[Projet])*((Tableausource[Catégorie tâche]="1.H+K")+(Tableausource[Catégorie tâche]="2.K")),ROW(Tableausource[Projet])-13,9^9),ROW(9:9)),COLUMN(Tableausource[Date échéance])-2)="","",(INDEX(Tableausource[#All],SMALL(IF(($E$1=Tableausource[Projet])*((Tableausource[Catégorie tâche]="1.H+K")+(Tableausource[Catégorie tâche]="2.K")),ROW(Tableausource[Projet])-13,9^9),ROW(9:9)),COLUMN(Tableausource[Date échéance])-2))),"")</f>
        <v/>
      </c>
      <c r="D13" s="55" t="str" cm="1">
        <f t="array" ref="D13">IFERROR(IF(INDEX(Tableausource[#All],SMALL(IF(($E$1=Tableausource[Projet])*((Tableausource[Catégorie tâche]="1.H+K")+(Tableausource[Catégorie tâche]="2.K")),ROW(Tableausource[Projet])-13,9^9),ROW(9:9)),COLUMN(Tableausource[Date de début])-2)="","",(INDEX(Tableausource[#All],SMALL(IF(($E$1=Tableausource[Projet])*((Tableausource[Catégorie tâche]="1.H+K")+(Tableausource[Catégorie tâche]="2.K")),ROW(Tableausource[Projet])-13,9^9),ROW(9:9)),COLUMN(Tableausource[Date de début])-2))),"")</f>
        <v/>
      </c>
      <c r="E13" s="55" t="str" cm="1">
        <f t="array" ref="E13">IFERROR(IF(INDEX(Tableausource[#All],SMALL(IF(($E$1=Tableausource[Projet])*((Tableausource[Catégorie tâche]="1.H+K")+(Tableausource[Catégorie tâche]="2.K")),ROW(Tableausource[Projet])-13,9^9),ROW(9:9)),COLUMN(Tableausource[Date de fin])-2)="","",(INDEX(Tableausource[#All],SMALL(IF(($E$1=Tableausource[Projet])*((Tableausource[Catégorie tâche]="1.H+K")+(Tableausource[Catégorie tâche]="2.K")),ROW(Tableausource[Projet])-13,9^9),ROW(9:9)),COLUMN(Tableausource[Date de fin])-2))),"")</f>
        <v/>
      </c>
      <c r="F13" s="55" t="str" cm="1">
        <f t="array" ref="F13">IFERROR(IF(INDEX(Tableausource[#All],SMALL(IF(($E$1=Tableausource[Projet])*((Tableausource[Catégorie tâche]="1.H+K")+(Tableausource[Catégorie tâche]="2.K")),ROW(Tableausource[Projet])-13,9^9),ROW(9:9)),COLUMN(Tableausource[Catégorie tâche])-2)="","",(INDEX(Tableausource[#All],SMALL(IF(($E$1=Tableausource[Projet])*((Tableausource[Catégorie tâche]="1.H+K")+(Tableausource[Catégorie tâche]="2.K")),ROW(Tableausource[Projet])-13,9^9),ROW(9:9)),COLUMN(Tableausource[Catégorie tâche])-2))),"")</f>
        <v/>
      </c>
      <c r="G13" s="56" t="str" cm="1">
        <f t="array" ref="G13">IFERROR(INDEX(Tableausource[#All],SMALL(IF(($E$1=Tableausource[Projet])*((Tableausource[Catégorie tâche]="1.H+K")+(Tableausource[Catégorie tâche]="2.K")),ROW(Tableausource[Projet])-13,9^9),ROW(9:9)),COLUMN(Tableausource[Tâches])-2),"")</f>
        <v/>
      </c>
      <c r="H13" s="57" t="str" cm="1">
        <f t="array" ref="H13">IFERROR(IF(INDEX(Tableausource[#All],SMALL(IF(($E$1=Tableausource[Projet])*((Tableausource[Catégorie tâche]="1.H+K")+(Tableausource[Catégorie tâche]="2.K")),ROW(Tableausource[Projet])-13,9^9),ROW(9:9)),COLUMN(Tableausource[Acteurs])-2)="","",(INDEX(Tableausource[#All],SMALL(IF(($E$1=Tableausource[Projet])*((Tableausource[Catégorie tâche]="1.H+K")+(Tableausource[Catégorie tâche]="2.K")),ROW(Tableausource[Projet])-13,9^9),ROW(9:9)),COLUMN(Tableausource[Acteurs])-2))),"")</f>
        <v/>
      </c>
    </row>
    <row r="14" spans="2:8" hidden="1" x14ac:dyDescent="0.25">
      <c r="B14" s="55" t="str" cm="1">
        <f t="array" ref="B14">IFERROR(IF(INDEX(Tableausource[#All],SMALL(IF(($E$1=Tableausource[Projet])*((Tableausource[Catégorie tâche]="1.H+K")+(Tableausource[Catégorie tâche]="2.K")),ROW(Tableausource[Projet])-13,9^9),ROW(10:10)),COLUMN(Tableausource[Etat])-2)="","",(INDEX(Tableausource[#All],SMALL(IF(($E$1=Tableausource[Projet])*((Tableausource[Catégorie tâche]="1.H+K")+(Tableausource[Catégorie tâche]="2.K")),ROW(Tableausource[Projet])-13,9^9),ROW(10:10)),COLUMN(Tableausource[Etat])-2))),"")</f>
        <v/>
      </c>
      <c r="C14" s="55" t="str" cm="1">
        <f t="array" ref="C14">IFERROR(IF(INDEX(Tableausource[#All],SMALL(IF(($E$1=Tableausource[Projet])*((Tableausource[Catégorie tâche]="1.H+K")+(Tableausource[Catégorie tâche]="2.K")),ROW(Tableausource[Projet])-13,9^9),ROW(10:10)),COLUMN(Tableausource[Date échéance])-2)="","",(INDEX(Tableausource[#All],SMALL(IF(($E$1=Tableausource[Projet])*((Tableausource[Catégorie tâche]="1.H+K")+(Tableausource[Catégorie tâche]="2.K")),ROW(Tableausource[Projet])-13,9^9),ROW(10:10)),COLUMN(Tableausource[Date échéance])-2))),"")</f>
        <v/>
      </c>
      <c r="D14" s="55" t="str" cm="1">
        <f t="array" ref="D14">IFERROR(IF(INDEX(Tableausource[#All],SMALL(IF(($E$1=Tableausource[Projet])*((Tableausource[Catégorie tâche]="1.H+K")+(Tableausource[Catégorie tâche]="2.K")),ROW(Tableausource[Projet])-13,9^9),ROW(10:10)),COLUMN(Tableausource[Date de début])-2)="","",(INDEX(Tableausource[#All],SMALL(IF(($E$1=Tableausource[Projet])*((Tableausource[Catégorie tâche]="1.H+K")+(Tableausource[Catégorie tâche]="2.K")),ROW(Tableausource[Projet])-13,9^9),ROW(10:10)),COLUMN(Tableausource[Date de début])-2))),"")</f>
        <v/>
      </c>
      <c r="E14" s="55" t="str" cm="1">
        <f t="array" ref="E14">IFERROR(IF(INDEX(Tableausource[#All],SMALL(IF(($E$1=Tableausource[Projet])*((Tableausource[Catégorie tâche]="1.H+K")+(Tableausource[Catégorie tâche]="2.K")),ROW(Tableausource[Projet])-13,9^9),ROW(10:10)),COLUMN(Tableausource[Date de fin])-2)="","",(INDEX(Tableausource[#All],SMALL(IF(($E$1=Tableausource[Projet])*((Tableausource[Catégorie tâche]="1.H+K")+(Tableausource[Catégorie tâche]="2.K")),ROW(Tableausource[Projet])-13,9^9),ROW(10:10)),COLUMN(Tableausource[Date de fin])-2))),"")</f>
        <v/>
      </c>
      <c r="F14" s="55" t="str" cm="1">
        <f t="array" ref="F14">IFERROR(IF(INDEX(Tableausource[#All],SMALL(IF(($E$1=Tableausource[Projet])*((Tableausource[Catégorie tâche]="1.H+K")+(Tableausource[Catégorie tâche]="2.K")),ROW(Tableausource[Projet])-13,9^9),ROW(10:10)),COLUMN(Tableausource[Catégorie tâche])-2)="","",(INDEX(Tableausource[#All],SMALL(IF(($E$1=Tableausource[Projet])*((Tableausource[Catégorie tâche]="1.H+K")+(Tableausource[Catégorie tâche]="2.K")),ROW(Tableausource[Projet])-13,9^9),ROW(10:10)),COLUMN(Tableausource[Catégorie tâche])-2))),"")</f>
        <v/>
      </c>
      <c r="G14" s="56" t="str" cm="1">
        <f t="array" ref="G14">IFERROR(INDEX(Tableausource[#All],SMALL(IF(($E$1=Tableausource[Projet])*((Tableausource[Catégorie tâche]="1.H+K")+(Tableausource[Catégorie tâche]="2.K")),ROW(Tableausource[Projet])-13,9^9),ROW(10:10)),COLUMN(Tableausource[Tâches])-2),"")</f>
        <v/>
      </c>
      <c r="H14" s="57" t="str" cm="1">
        <f t="array" ref="H14">IFERROR(IF(INDEX(Tableausource[#All],SMALL(IF(($E$1=Tableausource[Projet])*((Tableausource[Catégorie tâche]="1.H+K")+(Tableausource[Catégorie tâche]="2.K")),ROW(Tableausource[Projet])-13,9^9),ROW(10:10)),COLUMN(Tableausource[Acteurs])-2)="","",(INDEX(Tableausource[#All],SMALL(IF(($E$1=Tableausource[Projet])*((Tableausource[Catégorie tâche]="1.H+K")+(Tableausource[Catégorie tâche]="2.K")),ROW(Tableausource[Projet])-13,9^9),ROW(10:10)),COLUMN(Tableausource[Acteurs])-2))),"")</f>
        <v/>
      </c>
    </row>
    <row r="15" spans="2:8" hidden="1" x14ac:dyDescent="0.25">
      <c r="B15" s="55" t="str" cm="1">
        <f t="array" ref="B15">IFERROR(IF(INDEX(Tableausource[#All],SMALL(IF(($E$1=Tableausource[Projet])*((Tableausource[Catégorie tâche]="1.H+K")+(Tableausource[Catégorie tâche]="2.K")),ROW(Tableausource[Projet])-13,9^9),ROW(11:11)),COLUMN(Tableausource[Etat])-2)="","",(INDEX(Tableausource[#All],SMALL(IF(($E$1=Tableausource[Projet])*((Tableausource[Catégorie tâche]="1.H+K")+(Tableausource[Catégorie tâche]="2.K")),ROW(Tableausource[Projet])-13,9^9),ROW(11:11)),COLUMN(Tableausource[Etat])-2))),"")</f>
        <v/>
      </c>
      <c r="C15" s="55" t="str" cm="1">
        <f t="array" ref="C15">IFERROR(IF(INDEX(Tableausource[#All],SMALL(IF(($E$1=Tableausource[Projet])*((Tableausource[Catégorie tâche]="1.H+K")+(Tableausource[Catégorie tâche]="2.K")),ROW(Tableausource[Projet])-13,9^9),ROW(11:11)),COLUMN(Tableausource[Date échéance])-2)="","",(INDEX(Tableausource[#All],SMALL(IF(($E$1=Tableausource[Projet])*((Tableausource[Catégorie tâche]="1.H+K")+(Tableausource[Catégorie tâche]="2.K")),ROW(Tableausource[Projet])-13,9^9),ROW(11:11)),COLUMN(Tableausource[Date échéance])-2))),"")</f>
        <v/>
      </c>
      <c r="D15" s="55" t="str" cm="1">
        <f t="array" ref="D15">IFERROR(IF(INDEX(Tableausource[#All],SMALL(IF(($E$1=Tableausource[Projet])*((Tableausource[Catégorie tâche]="1.H+K")+(Tableausource[Catégorie tâche]="2.K")),ROW(Tableausource[Projet])-13,9^9),ROW(11:11)),COLUMN(Tableausource[Date de début])-2)="","",(INDEX(Tableausource[#All],SMALL(IF(($E$1=Tableausource[Projet])*((Tableausource[Catégorie tâche]="1.H+K")+(Tableausource[Catégorie tâche]="2.K")),ROW(Tableausource[Projet])-13,9^9),ROW(11:11)),COLUMN(Tableausource[Date de début])-2))),"")</f>
        <v/>
      </c>
      <c r="E15" s="55" t="str" cm="1">
        <f t="array" ref="E15">IFERROR(IF(INDEX(Tableausource[#All],SMALL(IF(($E$1=Tableausource[Projet])*((Tableausource[Catégorie tâche]="1.H+K")+(Tableausource[Catégorie tâche]="2.K")),ROW(Tableausource[Projet])-13,9^9),ROW(11:11)),COLUMN(Tableausource[Date de fin])-2)="","",(INDEX(Tableausource[#All],SMALL(IF(($E$1=Tableausource[Projet])*((Tableausource[Catégorie tâche]="1.H+K")+(Tableausource[Catégorie tâche]="2.K")),ROW(Tableausource[Projet])-13,9^9),ROW(11:11)),COLUMN(Tableausource[Date de fin])-2))),"")</f>
        <v/>
      </c>
      <c r="F15" s="55" t="str" cm="1">
        <f t="array" ref="F15">IFERROR(IF(INDEX(Tableausource[#All],SMALL(IF(($E$1=Tableausource[Projet])*((Tableausource[Catégorie tâche]="1.H+K")+(Tableausource[Catégorie tâche]="2.K")),ROW(Tableausource[Projet])-13,9^9),ROW(11:11)),COLUMN(Tableausource[Catégorie tâche])-2)="","",(INDEX(Tableausource[#All],SMALL(IF(($E$1=Tableausource[Projet])*((Tableausource[Catégorie tâche]="1.H+K")+(Tableausource[Catégorie tâche]="2.K")),ROW(Tableausource[Projet])-13,9^9),ROW(11:11)),COLUMN(Tableausource[Catégorie tâche])-2))),"")</f>
        <v/>
      </c>
      <c r="G15" s="56" t="str" cm="1">
        <f t="array" ref="G15">IFERROR(INDEX(Tableausource[#All],SMALL(IF(($E$1=Tableausource[Projet])*((Tableausource[Catégorie tâche]="1.H+K")+(Tableausource[Catégorie tâche]="2.K")),ROW(Tableausource[Projet])-13,9^9),ROW(11:11)),COLUMN(Tableausource[Tâches])-2),"")</f>
        <v/>
      </c>
      <c r="H15" s="57" t="str" cm="1">
        <f t="array" ref="H15">IFERROR(IF(INDEX(Tableausource[#All],SMALL(IF(($E$1=Tableausource[Projet])*((Tableausource[Catégorie tâche]="1.H+K")+(Tableausource[Catégorie tâche]="2.K")),ROW(Tableausource[Projet])-13,9^9),ROW(11:11)),COLUMN(Tableausource[Acteurs])-2)="","",(INDEX(Tableausource[#All],SMALL(IF(($E$1=Tableausource[Projet])*((Tableausource[Catégorie tâche]="1.H+K")+(Tableausource[Catégorie tâche]="2.K")),ROW(Tableausource[Projet])-13,9^9),ROW(11:11)),COLUMN(Tableausource[Acteurs])-2))),"")</f>
        <v/>
      </c>
    </row>
    <row r="16" spans="2:8" hidden="1" x14ac:dyDescent="0.25">
      <c r="B16" s="55" t="str" cm="1">
        <f t="array" ref="B16">IFERROR(IF(INDEX(Tableausource[#All],SMALL(IF(($E$1=Tableausource[Projet])*((Tableausource[Catégorie tâche]="1.H+K")+(Tableausource[Catégorie tâche]="2.K")),ROW(Tableausource[Projet])-13,9^9),ROW(12:12)),COLUMN(Tableausource[Etat])-2)="","",(INDEX(Tableausource[#All],SMALL(IF(($E$1=Tableausource[Projet])*((Tableausource[Catégorie tâche]="1.H+K")+(Tableausource[Catégorie tâche]="2.K")),ROW(Tableausource[Projet])-13,9^9),ROW(12:12)),COLUMN(Tableausource[Etat])-2))),"")</f>
        <v/>
      </c>
      <c r="C16" s="55" t="str" cm="1">
        <f t="array" ref="C16">IFERROR(IF(INDEX(Tableausource[#All],SMALL(IF(($E$1=Tableausource[Projet])*((Tableausource[Catégorie tâche]="1.H+K")+(Tableausource[Catégorie tâche]="2.K")),ROW(Tableausource[Projet])-13,9^9),ROW(12:12)),COLUMN(Tableausource[Date échéance])-2)="","",(INDEX(Tableausource[#All],SMALL(IF(($E$1=Tableausource[Projet])*((Tableausource[Catégorie tâche]="1.H+K")+(Tableausource[Catégorie tâche]="2.K")),ROW(Tableausource[Projet])-13,9^9),ROW(12:12)),COLUMN(Tableausource[Date échéance])-2))),"")</f>
        <v/>
      </c>
      <c r="D16" s="55" t="str" cm="1">
        <f t="array" ref="D16">IFERROR(IF(INDEX(Tableausource[#All],SMALL(IF(($E$1=Tableausource[Projet])*((Tableausource[Catégorie tâche]="1.H+K")+(Tableausource[Catégorie tâche]="2.K")),ROW(Tableausource[Projet])-13,9^9),ROW(12:12)),COLUMN(Tableausource[Date de début])-2)="","",(INDEX(Tableausource[#All],SMALL(IF(($E$1=Tableausource[Projet])*((Tableausource[Catégorie tâche]="1.H+K")+(Tableausource[Catégorie tâche]="2.K")),ROW(Tableausource[Projet])-13,9^9),ROW(12:12)),COLUMN(Tableausource[Date de début])-2))),"")</f>
        <v/>
      </c>
      <c r="E16" s="55" t="str" cm="1">
        <f t="array" ref="E16">IFERROR(IF(INDEX(Tableausource[#All],SMALL(IF(($E$1=Tableausource[Projet])*((Tableausource[Catégorie tâche]="1.H+K")+(Tableausource[Catégorie tâche]="2.K")),ROW(Tableausource[Projet])-13,9^9),ROW(12:12)),COLUMN(Tableausource[Date de fin])-2)="","",(INDEX(Tableausource[#All],SMALL(IF(($E$1=Tableausource[Projet])*((Tableausource[Catégorie tâche]="1.H+K")+(Tableausource[Catégorie tâche]="2.K")),ROW(Tableausource[Projet])-13,9^9),ROW(12:12)),COLUMN(Tableausource[Date de fin])-2))),"")</f>
        <v/>
      </c>
      <c r="F16" s="55" t="str" cm="1">
        <f t="array" ref="F16">IFERROR(IF(INDEX(Tableausource[#All],SMALL(IF(($E$1=Tableausource[Projet])*((Tableausource[Catégorie tâche]="1.H+K")+(Tableausource[Catégorie tâche]="2.K")),ROW(Tableausource[Projet])-13,9^9),ROW(12:12)),COLUMN(Tableausource[Catégorie tâche])-2)="","",(INDEX(Tableausource[#All],SMALL(IF(($E$1=Tableausource[Projet])*((Tableausource[Catégorie tâche]="1.H+K")+(Tableausource[Catégorie tâche]="2.K")),ROW(Tableausource[Projet])-13,9^9),ROW(12:12)),COLUMN(Tableausource[Catégorie tâche])-2))),"")</f>
        <v/>
      </c>
      <c r="G16" s="56" t="str" cm="1">
        <f t="array" ref="G16">IFERROR(INDEX(Tableausource[#All],SMALL(IF(($E$1=Tableausource[Projet])*((Tableausource[Catégorie tâche]="1.H+K")+(Tableausource[Catégorie tâche]="2.K")),ROW(Tableausource[Projet])-13,9^9),ROW(12:12)),COLUMN(Tableausource[Tâches])-2),"")</f>
        <v/>
      </c>
      <c r="H16" s="57" t="str" cm="1">
        <f t="array" ref="H16">IFERROR(IF(INDEX(Tableausource[#All],SMALL(IF(($E$1=Tableausource[Projet])*((Tableausource[Catégorie tâche]="1.H+K")+(Tableausource[Catégorie tâche]="2.K")),ROW(Tableausource[Projet])-13,9^9),ROW(12:12)),COLUMN(Tableausource[Acteurs])-2)="","",(INDEX(Tableausource[#All],SMALL(IF(($E$1=Tableausource[Projet])*((Tableausource[Catégorie tâche]="1.H+K")+(Tableausource[Catégorie tâche]="2.K")),ROW(Tableausource[Projet])-13,9^9),ROW(12:12)),COLUMN(Tableausource[Acteurs])-2))),"")</f>
        <v/>
      </c>
    </row>
    <row r="17" spans="2:8" hidden="1" x14ac:dyDescent="0.25">
      <c r="B17" s="55" t="str" cm="1">
        <f t="array" ref="B17">IFERROR(IF(INDEX(Tableausource[#All],SMALL(IF(($E$1=Tableausource[Projet])*((Tableausource[Catégorie tâche]="1.H+K")+(Tableausource[Catégorie tâche]="2.K")),ROW(Tableausource[Projet])-13,9^9),ROW(13:13)),COLUMN(Tableausource[Etat])-2)="","",(INDEX(Tableausource[#All],SMALL(IF(($E$1=Tableausource[Projet])*((Tableausource[Catégorie tâche]="1.H+K")+(Tableausource[Catégorie tâche]="2.K")),ROW(Tableausource[Projet])-13,9^9),ROW(13:13)),COLUMN(Tableausource[Etat])-2))),"")</f>
        <v/>
      </c>
      <c r="C17" s="55" t="str" cm="1">
        <f t="array" ref="C17">IFERROR(IF(INDEX(Tableausource[#All],SMALL(IF(($E$1=Tableausource[Projet])*((Tableausource[Catégorie tâche]="1.H+K")+(Tableausource[Catégorie tâche]="2.K")),ROW(Tableausource[Projet])-13,9^9),ROW(13:13)),COLUMN(Tableausource[Date échéance])-2)="","",(INDEX(Tableausource[#All],SMALL(IF(($E$1=Tableausource[Projet])*((Tableausource[Catégorie tâche]="1.H+K")+(Tableausource[Catégorie tâche]="2.K")),ROW(Tableausource[Projet])-13,9^9),ROW(13:13)),COLUMN(Tableausource[Date échéance])-2))),"")</f>
        <v/>
      </c>
      <c r="D17" s="55" t="str" cm="1">
        <f t="array" ref="D17">IFERROR(IF(INDEX(Tableausource[#All],SMALL(IF(($E$1=Tableausource[Projet])*((Tableausource[Catégorie tâche]="1.H+K")+(Tableausource[Catégorie tâche]="2.K")),ROW(Tableausource[Projet])-13,9^9),ROW(13:13)),COLUMN(Tableausource[Date de début])-2)="","",(INDEX(Tableausource[#All],SMALL(IF(($E$1=Tableausource[Projet])*((Tableausource[Catégorie tâche]="1.H+K")+(Tableausource[Catégorie tâche]="2.K")),ROW(Tableausource[Projet])-13,9^9),ROW(13:13)),COLUMN(Tableausource[Date de début])-2))),"")</f>
        <v/>
      </c>
      <c r="E17" s="55" t="str" cm="1">
        <f t="array" ref="E17">IFERROR(IF(INDEX(Tableausource[#All],SMALL(IF(($E$1=Tableausource[Projet])*((Tableausource[Catégorie tâche]="1.H+K")+(Tableausource[Catégorie tâche]="2.K")),ROW(Tableausource[Projet])-13,9^9),ROW(13:13)),COLUMN(Tableausource[Date de fin])-2)="","",(INDEX(Tableausource[#All],SMALL(IF(($E$1=Tableausource[Projet])*((Tableausource[Catégorie tâche]="1.H+K")+(Tableausource[Catégorie tâche]="2.K")),ROW(Tableausource[Projet])-13,9^9),ROW(13:13)),COLUMN(Tableausource[Date de fin])-2))),"")</f>
        <v/>
      </c>
      <c r="F17" s="55" t="str" cm="1">
        <f t="array" ref="F17">IFERROR(IF(INDEX(Tableausource[#All],SMALL(IF(($E$1=Tableausource[Projet])*((Tableausource[Catégorie tâche]="1.H+K")+(Tableausource[Catégorie tâche]="2.K")),ROW(Tableausource[Projet])-13,9^9),ROW(13:13)),COLUMN(Tableausource[Catégorie tâche])-2)="","",(INDEX(Tableausource[#All],SMALL(IF(($E$1=Tableausource[Projet])*((Tableausource[Catégorie tâche]="1.H+K")+(Tableausource[Catégorie tâche]="2.K")),ROW(Tableausource[Projet])-13,9^9),ROW(13:13)),COLUMN(Tableausource[Catégorie tâche])-2))),"")</f>
        <v/>
      </c>
      <c r="G17" s="56" t="str" cm="1">
        <f t="array" ref="G17">IFERROR(INDEX(Tableausource[#All],SMALL(IF(($E$1=Tableausource[Projet])*((Tableausource[Catégorie tâche]="1.H+K")+(Tableausource[Catégorie tâche]="2.K")),ROW(Tableausource[Projet])-13,9^9),ROW(13:13)),COLUMN(Tableausource[Tâches])-2),"")</f>
        <v/>
      </c>
      <c r="H17" s="57" t="str" cm="1">
        <f t="array" ref="H17">IFERROR(IF(INDEX(Tableausource[#All],SMALL(IF(($E$1=Tableausource[Projet])*((Tableausource[Catégorie tâche]="1.H+K")+(Tableausource[Catégorie tâche]="2.K")),ROW(Tableausource[Projet])-13,9^9),ROW(13:13)),COLUMN(Tableausource[Acteurs])-2)="","",(INDEX(Tableausource[#All],SMALL(IF(($E$1=Tableausource[Projet])*((Tableausource[Catégorie tâche]="1.H+K")+(Tableausource[Catégorie tâche]="2.K")),ROW(Tableausource[Projet])-13,9^9),ROW(13:13)),COLUMN(Tableausource[Acteurs])-2))),"")</f>
        <v/>
      </c>
    </row>
    <row r="18" spans="2:8" hidden="1" x14ac:dyDescent="0.25">
      <c r="B18" s="55" t="str" cm="1">
        <f t="array" ref="B18">IFERROR(IF(INDEX(Tableausource[#All],SMALL(IF(($E$1=Tableausource[Projet])*((Tableausource[Catégorie tâche]="1.H+K")+(Tableausource[Catégorie tâche]="2.K")),ROW(Tableausource[Projet])-13,9^9),ROW(14:14)),COLUMN(Tableausource[Etat])-2)="","",(INDEX(Tableausource[#All],SMALL(IF(($E$1=Tableausource[Projet])*((Tableausource[Catégorie tâche]="1.H+K")+(Tableausource[Catégorie tâche]="2.K")),ROW(Tableausource[Projet])-13,9^9),ROW(14:14)),COLUMN(Tableausource[Etat])-2))),"")</f>
        <v/>
      </c>
      <c r="C18" s="55" t="str" cm="1">
        <f t="array" ref="C18">IFERROR(IF(INDEX(Tableausource[#All],SMALL(IF(($E$1=Tableausource[Projet])*((Tableausource[Catégorie tâche]="1.H+K")+(Tableausource[Catégorie tâche]="2.K")),ROW(Tableausource[Projet])-13,9^9),ROW(14:14)),COLUMN(Tableausource[Date échéance])-2)="","",(INDEX(Tableausource[#All],SMALL(IF(($E$1=Tableausource[Projet])*((Tableausource[Catégorie tâche]="1.H+K")+(Tableausource[Catégorie tâche]="2.K")),ROW(Tableausource[Projet])-13,9^9),ROW(14:14)),COLUMN(Tableausource[Date échéance])-2))),"")</f>
        <v/>
      </c>
      <c r="D18" s="55" t="str" cm="1">
        <f t="array" ref="D18">IFERROR(IF(INDEX(Tableausource[#All],SMALL(IF(($E$1=Tableausource[Projet])*((Tableausource[Catégorie tâche]="1.H+K")+(Tableausource[Catégorie tâche]="2.K")),ROW(Tableausource[Projet])-13,9^9),ROW(14:14)),COLUMN(Tableausource[Date de début])-2)="","",(INDEX(Tableausource[#All],SMALL(IF(($E$1=Tableausource[Projet])*((Tableausource[Catégorie tâche]="1.H+K")+(Tableausource[Catégorie tâche]="2.K")),ROW(Tableausource[Projet])-13,9^9),ROW(14:14)),COLUMN(Tableausource[Date de début])-2))),"")</f>
        <v/>
      </c>
      <c r="E18" s="55" t="str" cm="1">
        <f t="array" ref="E18">IFERROR(IF(INDEX(Tableausource[#All],SMALL(IF(($E$1=Tableausource[Projet])*((Tableausource[Catégorie tâche]="1.H+K")+(Tableausource[Catégorie tâche]="2.K")),ROW(Tableausource[Projet])-13,9^9),ROW(14:14)),COLUMN(Tableausource[Date de fin])-2)="","",(INDEX(Tableausource[#All],SMALL(IF(($E$1=Tableausource[Projet])*((Tableausource[Catégorie tâche]="1.H+K")+(Tableausource[Catégorie tâche]="2.K")),ROW(Tableausource[Projet])-13,9^9),ROW(14:14)),COLUMN(Tableausource[Date de fin])-2))),"")</f>
        <v/>
      </c>
      <c r="F18" s="55" t="str" cm="1">
        <f t="array" ref="F18">IFERROR(IF(INDEX(Tableausource[#All],SMALL(IF(($E$1=Tableausource[Projet])*((Tableausource[Catégorie tâche]="1.H+K")+(Tableausource[Catégorie tâche]="2.K")),ROW(Tableausource[Projet])-13,9^9),ROW(14:14)),COLUMN(Tableausource[Catégorie tâche])-2)="","",(INDEX(Tableausource[#All],SMALL(IF(($E$1=Tableausource[Projet])*((Tableausource[Catégorie tâche]="1.H+K")+(Tableausource[Catégorie tâche]="2.K")),ROW(Tableausource[Projet])-13,9^9),ROW(14:14)),COLUMN(Tableausource[Catégorie tâche])-2))),"")</f>
        <v/>
      </c>
      <c r="G18" s="56" t="str" cm="1">
        <f t="array" ref="G18">IFERROR(INDEX(Tableausource[#All],SMALL(IF(($E$1=Tableausource[Projet])*((Tableausource[Catégorie tâche]="1.H+K")+(Tableausource[Catégorie tâche]="2.K")),ROW(Tableausource[Projet])-13,9^9),ROW(14:14)),COLUMN(Tableausource[Tâches])-2),"")</f>
        <v/>
      </c>
      <c r="H18" s="57" t="str" cm="1">
        <f t="array" ref="H18">IFERROR(IF(INDEX(Tableausource[#All],SMALL(IF(($E$1=Tableausource[Projet])*((Tableausource[Catégorie tâche]="1.H+K")+(Tableausource[Catégorie tâche]="2.K")),ROW(Tableausource[Projet])-13,9^9),ROW(14:14)),COLUMN(Tableausource[Acteurs])-2)="","",(INDEX(Tableausource[#All],SMALL(IF(($E$1=Tableausource[Projet])*((Tableausource[Catégorie tâche]="1.H+K")+(Tableausource[Catégorie tâche]="2.K")),ROW(Tableausource[Projet])-13,9^9),ROW(14:14)),COLUMN(Tableausource[Acteurs])-2))),"")</f>
        <v/>
      </c>
    </row>
    <row r="19" spans="2:8" hidden="1" x14ac:dyDescent="0.25">
      <c r="B19" s="55" t="str" cm="1">
        <f t="array" ref="B19">IFERROR(IF(INDEX(Tableausource[#All],SMALL(IF(($E$1=Tableausource[Projet])*((Tableausource[Catégorie tâche]="1.H+K")+(Tableausource[Catégorie tâche]="2.K")),ROW(Tableausource[Projet])-13,9^9),ROW(15:15)),COLUMN(Tableausource[Etat])-2)="","",(INDEX(Tableausource[#All],SMALL(IF(($E$1=Tableausource[Projet])*((Tableausource[Catégorie tâche]="1.H+K")+(Tableausource[Catégorie tâche]="2.K")),ROW(Tableausource[Projet])-13,9^9),ROW(15:15)),COLUMN(Tableausource[Etat])-2))),"")</f>
        <v/>
      </c>
      <c r="C19" s="55" t="str" cm="1">
        <f t="array" ref="C19">IFERROR(IF(INDEX(Tableausource[#All],SMALL(IF(($E$1=Tableausource[Projet])*((Tableausource[Catégorie tâche]="1.H+K")+(Tableausource[Catégorie tâche]="2.K")),ROW(Tableausource[Projet])-13,9^9),ROW(15:15)),COLUMN(Tableausource[Date échéance])-2)="","",(INDEX(Tableausource[#All],SMALL(IF(($E$1=Tableausource[Projet])*((Tableausource[Catégorie tâche]="1.H+K")+(Tableausource[Catégorie tâche]="2.K")),ROW(Tableausource[Projet])-13,9^9),ROW(15:15)),COLUMN(Tableausource[Date échéance])-2))),"")</f>
        <v/>
      </c>
      <c r="D19" s="55" t="str" cm="1">
        <f t="array" ref="D19">IFERROR(IF(INDEX(Tableausource[#All],SMALL(IF(($E$1=Tableausource[Projet])*((Tableausource[Catégorie tâche]="1.H+K")+(Tableausource[Catégorie tâche]="2.K")),ROW(Tableausource[Projet])-13,9^9),ROW(15:15)),COLUMN(Tableausource[Date de début])-2)="","",(INDEX(Tableausource[#All],SMALL(IF(($E$1=Tableausource[Projet])*((Tableausource[Catégorie tâche]="1.H+K")+(Tableausource[Catégorie tâche]="2.K")),ROW(Tableausource[Projet])-13,9^9),ROW(15:15)),COLUMN(Tableausource[Date de début])-2))),"")</f>
        <v/>
      </c>
      <c r="E19" s="55" t="str" cm="1">
        <f t="array" ref="E19">IFERROR(IF(INDEX(Tableausource[#All],SMALL(IF(($E$1=Tableausource[Projet])*((Tableausource[Catégorie tâche]="1.H+K")+(Tableausource[Catégorie tâche]="2.K")),ROW(Tableausource[Projet])-13,9^9),ROW(15:15)),COLUMN(Tableausource[Date de fin])-2)="","",(INDEX(Tableausource[#All],SMALL(IF(($E$1=Tableausource[Projet])*((Tableausource[Catégorie tâche]="1.H+K")+(Tableausource[Catégorie tâche]="2.K")),ROW(Tableausource[Projet])-13,9^9),ROW(15:15)),COLUMN(Tableausource[Date de fin])-2))),"")</f>
        <v/>
      </c>
      <c r="F19" s="55" t="str" cm="1">
        <f t="array" ref="F19">IFERROR(IF(INDEX(Tableausource[#All],SMALL(IF(($E$1=Tableausource[Projet])*((Tableausource[Catégorie tâche]="1.H+K")+(Tableausource[Catégorie tâche]="2.K")),ROW(Tableausource[Projet])-13,9^9),ROW(15:15)),COLUMN(Tableausource[Catégorie tâche])-2)="","",(INDEX(Tableausource[#All],SMALL(IF(($E$1=Tableausource[Projet])*((Tableausource[Catégorie tâche]="1.H+K")+(Tableausource[Catégorie tâche]="2.K")),ROW(Tableausource[Projet])-13,9^9),ROW(15:15)),COLUMN(Tableausource[Catégorie tâche])-2))),"")</f>
        <v/>
      </c>
      <c r="G19" s="56" t="str" cm="1">
        <f t="array" ref="G19">IFERROR(INDEX(Tableausource[#All],SMALL(IF(($E$1=Tableausource[Projet])*((Tableausource[Catégorie tâche]="1.H+K")+(Tableausource[Catégorie tâche]="2.K")),ROW(Tableausource[Projet])-13,9^9),ROW(15:15)),COLUMN(Tableausource[Tâches])-2),"")</f>
        <v/>
      </c>
      <c r="H19" s="57" t="str" cm="1">
        <f t="array" ref="H19">IFERROR(IF(INDEX(Tableausource[#All],SMALL(IF(($E$1=Tableausource[Projet])*((Tableausource[Catégorie tâche]="1.H+K")+(Tableausource[Catégorie tâche]="2.K")),ROW(Tableausource[Projet])-13,9^9),ROW(15:15)),COLUMN(Tableausource[Acteurs])-2)="","",(INDEX(Tableausource[#All],SMALL(IF(($E$1=Tableausource[Projet])*((Tableausource[Catégorie tâche]="1.H+K")+(Tableausource[Catégorie tâche]="2.K")),ROW(Tableausource[Projet])-13,9^9),ROW(15:15)),COLUMN(Tableausource[Acteurs])-2))),"")</f>
        <v/>
      </c>
    </row>
    <row r="20" spans="2:8" hidden="1" x14ac:dyDescent="0.25">
      <c r="B20" s="55" t="str" cm="1">
        <f t="array" ref="B20">IFERROR(IF(INDEX(Tableausource[#All],SMALL(IF(($E$1=Tableausource[Projet])*((Tableausource[Catégorie tâche]="1.H+K")+(Tableausource[Catégorie tâche]="2.K")),ROW(Tableausource[Projet])-13,9^9),ROW(16:16)),COLUMN(Tableausource[Etat])-2)="","",(INDEX(Tableausource[#All],SMALL(IF(($E$1=Tableausource[Projet])*((Tableausource[Catégorie tâche]="1.H+K")+(Tableausource[Catégorie tâche]="2.K")),ROW(Tableausource[Projet])-13,9^9),ROW(16:16)),COLUMN(Tableausource[Etat])-2))),"")</f>
        <v/>
      </c>
      <c r="C20" s="55" t="str" cm="1">
        <f t="array" ref="C20">IFERROR(IF(INDEX(Tableausource[#All],SMALL(IF(($E$1=Tableausource[Projet])*((Tableausource[Catégorie tâche]="1.H+K")+(Tableausource[Catégorie tâche]="2.K")),ROW(Tableausource[Projet])-13,9^9),ROW(16:16)),COLUMN(Tableausource[Date échéance])-2)="","",(INDEX(Tableausource[#All],SMALL(IF(($E$1=Tableausource[Projet])*((Tableausource[Catégorie tâche]="1.H+K")+(Tableausource[Catégorie tâche]="2.K")),ROW(Tableausource[Projet])-13,9^9),ROW(16:16)),COLUMN(Tableausource[Date échéance])-2))),"")</f>
        <v/>
      </c>
      <c r="D20" s="55" t="str" cm="1">
        <f t="array" ref="D20">IFERROR(IF(INDEX(Tableausource[#All],SMALL(IF(($E$1=Tableausource[Projet])*((Tableausource[Catégorie tâche]="1.H+K")+(Tableausource[Catégorie tâche]="2.K")),ROW(Tableausource[Projet])-13,9^9),ROW(16:16)),COLUMN(Tableausource[Date de début])-2)="","",(INDEX(Tableausource[#All],SMALL(IF(($E$1=Tableausource[Projet])*((Tableausource[Catégorie tâche]="1.H+K")+(Tableausource[Catégorie tâche]="2.K")),ROW(Tableausource[Projet])-13,9^9),ROW(16:16)),COLUMN(Tableausource[Date de début])-2))),"")</f>
        <v/>
      </c>
      <c r="E20" s="55" t="str" cm="1">
        <f t="array" ref="E20">IFERROR(IF(INDEX(Tableausource[#All],SMALL(IF(($E$1=Tableausource[Projet])*((Tableausource[Catégorie tâche]="1.H+K")+(Tableausource[Catégorie tâche]="2.K")),ROW(Tableausource[Projet])-13,9^9),ROW(16:16)),COLUMN(Tableausource[Date de fin])-2)="","",(INDEX(Tableausource[#All],SMALL(IF(($E$1=Tableausource[Projet])*((Tableausource[Catégorie tâche]="1.H+K")+(Tableausource[Catégorie tâche]="2.K")),ROW(Tableausource[Projet])-13,9^9),ROW(16:16)),COLUMN(Tableausource[Date de fin])-2))),"")</f>
        <v/>
      </c>
      <c r="F20" s="55" t="str" cm="1">
        <f t="array" ref="F20">IFERROR(IF(INDEX(Tableausource[#All],SMALL(IF(($E$1=Tableausource[Projet])*((Tableausource[Catégorie tâche]="1.H+K")+(Tableausource[Catégorie tâche]="2.K")),ROW(Tableausource[Projet])-13,9^9),ROW(16:16)),COLUMN(Tableausource[Catégorie tâche])-2)="","",(INDEX(Tableausource[#All],SMALL(IF(($E$1=Tableausource[Projet])*((Tableausource[Catégorie tâche]="1.H+K")+(Tableausource[Catégorie tâche]="2.K")),ROW(Tableausource[Projet])-13,9^9),ROW(16:16)),COLUMN(Tableausource[Catégorie tâche])-2))),"")</f>
        <v/>
      </c>
      <c r="G20" s="56" t="str" cm="1">
        <f t="array" ref="G20">IFERROR(INDEX(Tableausource[#All],SMALL(IF(($E$1=Tableausource[Projet])*((Tableausource[Catégorie tâche]="1.H+K")+(Tableausource[Catégorie tâche]="2.K")),ROW(Tableausource[Projet])-13,9^9),ROW(16:16)),COLUMN(Tableausource[Tâches])-2),"")</f>
        <v/>
      </c>
      <c r="H20" s="57" t="str" cm="1">
        <f t="array" ref="H20">IFERROR(IF(INDEX(Tableausource[#All],SMALL(IF(($E$1=Tableausource[Projet])*((Tableausource[Catégorie tâche]="1.H+K")+(Tableausource[Catégorie tâche]="2.K")),ROW(Tableausource[Projet])-13,9^9),ROW(16:16)),COLUMN(Tableausource[Acteurs])-2)="","",(INDEX(Tableausource[#All],SMALL(IF(($E$1=Tableausource[Projet])*((Tableausource[Catégorie tâche]="1.H+K")+(Tableausource[Catégorie tâche]="2.K")),ROW(Tableausource[Projet])-13,9^9),ROW(16:16)),COLUMN(Tableausource[Acteurs])-2))),"")</f>
        <v/>
      </c>
    </row>
    <row r="21" spans="2:8" hidden="1" x14ac:dyDescent="0.25">
      <c r="B21" s="55" t="str" cm="1">
        <f t="array" ref="B21">IFERROR(IF(INDEX(Tableausource[#All],SMALL(IF(($E$1=Tableausource[Projet])*((Tableausource[Catégorie tâche]="1.H+K")+(Tableausource[Catégorie tâche]="2.K")),ROW(Tableausource[Projet])-13,9^9),ROW(17:17)),COLUMN(Tableausource[Etat])-2)="","",(INDEX(Tableausource[#All],SMALL(IF(($E$1=Tableausource[Projet])*((Tableausource[Catégorie tâche]="1.H+K")+(Tableausource[Catégorie tâche]="2.K")),ROW(Tableausource[Projet])-13,9^9),ROW(17:17)),COLUMN(Tableausource[Etat])-2))),"")</f>
        <v/>
      </c>
      <c r="C21" s="55" t="str" cm="1">
        <f t="array" ref="C21">IFERROR(IF(INDEX(Tableausource[#All],SMALL(IF(($E$1=Tableausource[Projet])*((Tableausource[Catégorie tâche]="1.H+K")+(Tableausource[Catégorie tâche]="2.K")),ROW(Tableausource[Projet])-13,9^9),ROW(17:17)),COLUMN(Tableausource[Date échéance])-2)="","",(INDEX(Tableausource[#All],SMALL(IF(($E$1=Tableausource[Projet])*((Tableausource[Catégorie tâche]="1.H+K")+(Tableausource[Catégorie tâche]="2.K")),ROW(Tableausource[Projet])-13,9^9),ROW(17:17)),COLUMN(Tableausource[Date échéance])-2))),"")</f>
        <v/>
      </c>
      <c r="D21" s="55" t="str" cm="1">
        <f t="array" ref="D21">IFERROR(IF(INDEX(Tableausource[#All],SMALL(IF(($E$1=Tableausource[Projet])*((Tableausource[Catégorie tâche]="1.H+K")+(Tableausource[Catégorie tâche]="2.K")),ROW(Tableausource[Projet])-13,9^9),ROW(17:17)),COLUMN(Tableausource[Date de début])-2)="","",(INDEX(Tableausource[#All],SMALL(IF(($E$1=Tableausource[Projet])*((Tableausource[Catégorie tâche]="1.H+K")+(Tableausource[Catégorie tâche]="2.K")),ROW(Tableausource[Projet])-13,9^9),ROW(17:17)),COLUMN(Tableausource[Date de début])-2))),"")</f>
        <v/>
      </c>
      <c r="E21" s="55" t="str" cm="1">
        <f t="array" ref="E21">IFERROR(IF(INDEX(Tableausource[#All],SMALL(IF(($E$1=Tableausource[Projet])*((Tableausource[Catégorie tâche]="1.H+K")+(Tableausource[Catégorie tâche]="2.K")),ROW(Tableausource[Projet])-13,9^9),ROW(17:17)),COLUMN(Tableausource[Date de fin])-2)="","",(INDEX(Tableausource[#All],SMALL(IF(($E$1=Tableausource[Projet])*((Tableausource[Catégorie tâche]="1.H+K")+(Tableausource[Catégorie tâche]="2.K")),ROW(Tableausource[Projet])-13,9^9),ROW(17:17)),COLUMN(Tableausource[Date de fin])-2))),"")</f>
        <v/>
      </c>
      <c r="F21" s="55" t="str" cm="1">
        <f t="array" ref="F21">IFERROR(IF(INDEX(Tableausource[#All],SMALL(IF(($E$1=Tableausource[Projet])*((Tableausource[Catégorie tâche]="1.H+K")+(Tableausource[Catégorie tâche]="2.K")),ROW(Tableausource[Projet])-13,9^9),ROW(17:17)),COLUMN(Tableausource[Catégorie tâche])-2)="","",(INDEX(Tableausource[#All],SMALL(IF(($E$1=Tableausource[Projet])*((Tableausource[Catégorie tâche]="1.H+K")+(Tableausource[Catégorie tâche]="2.K")),ROW(Tableausource[Projet])-13,9^9),ROW(17:17)),COLUMN(Tableausource[Catégorie tâche])-2))),"")</f>
        <v/>
      </c>
      <c r="G21" s="56" t="str" cm="1">
        <f t="array" ref="G21">IFERROR(INDEX(Tableausource[#All],SMALL(IF(($E$1=Tableausource[Projet])*((Tableausource[Catégorie tâche]="1.H+K")+(Tableausource[Catégorie tâche]="2.K")),ROW(Tableausource[Projet])-13,9^9),ROW(17:17)),COLUMN(Tableausource[Tâches])-2),"")</f>
        <v/>
      </c>
      <c r="H21" s="57" t="str" cm="1">
        <f t="array" ref="H21">IFERROR(IF(INDEX(Tableausource[#All],SMALL(IF(($E$1=Tableausource[Projet])*((Tableausource[Catégorie tâche]="1.H+K")+(Tableausource[Catégorie tâche]="2.K")),ROW(Tableausource[Projet])-13,9^9),ROW(17:17)),COLUMN(Tableausource[Acteurs])-2)="","",(INDEX(Tableausource[#All],SMALL(IF(($E$1=Tableausource[Projet])*((Tableausource[Catégorie tâche]="1.H+K")+(Tableausource[Catégorie tâche]="2.K")),ROW(Tableausource[Projet])-13,9^9),ROW(17:17)),COLUMN(Tableausource[Acteurs])-2))),"")</f>
        <v/>
      </c>
    </row>
    <row r="22" spans="2:8" hidden="1" x14ac:dyDescent="0.25">
      <c r="B22" s="55" t="str" cm="1">
        <f t="array" ref="B22">IFERROR(IF(INDEX(Tableausource[#All],SMALL(IF(($E$1=Tableausource[Projet])*((Tableausource[Catégorie tâche]="1.H+K")+(Tableausource[Catégorie tâche]="2.K")),ROW(Tableausource[Projet])-13,9^9),ROW(18:18)),COLUMN(Tableausource[Etat])-2)="","",(INDEX(Tableausource[#All],SMALL(IF(($E$1=Tableausource[Projet])*((Tableausource[Catégorie tâche]="1.H+K")+(Tableausource[Catégorie tâche]="2.K")),ROW(Tableausource[Projet])-13,9^9),ROW(18:18)),COLUMN(Tableausource[Etat])-2))),"")</f>
        <v/>
      </c>
      <c r="C22" s="55" t="str" cm="1">
        <f t="array" ref="C22">IFERROR(IF(INDEX(Tableausource[#All],SMALL(IF(($E$1=Tableausource[Projet])*((Tableausource[Catégorie tâche]="1.H+K")+(Tableausource[Catégorie tâche]="2.K")),ROW(Tableausource[Projet])-13,9^9),ROW(18:18)),COLUMN(Tableausource[Date échéance])-2)="","",(INDEX(Tableausource[#All],SMALL(IF(($E$1=Tableausource[Projet])*((Tableausource[Catégorie tâche]="1.H+K")+(Tableausource[Catégorie tâche]="2.K")),ROW(Tableausource[Projet])-13,9^9),ROW(18:18)),COLUMN(Tableausource[Date échéance])-2))),"")</f>
        <v/>
      </c>
      <c r="D22" s="55" t="str" cm="1">
        <f t="array" ref="D22">IFERROR(IF(INDEX(Tableausource[#All],SMALL(IF(($E$1=Tableausource[Projet])*((Tableausource[Catégorie tâche]="1.H+K")+(Tableausource[Catégorie tâche]="2.K")),ROW(Tableausource[Projet])-13,9^9),ROW(18:18)),COLUMN(Tableausource[Date de début])-2)="","",(INDEX(Tableausource[#All],SMALL(IF(($E$1=Tableausource[Projet])*((Tableausource[Catégorie tâche]="1.H+K")+(Tableausource[Catégorie tâche]="2.K")),ROW(Tableausource[Projet])-13,9^9),ROW(18:18)),COLUMN(Tableausource[Date de début])-2))),"")</f>
        <v/>
      </c>
      <c r="E22" s="55" t="str" cm="1">
        <f t="array" ref="E22">IFERROR(IF(INDEX(Tableausource[#All],SMALL(IF(($E$1=Tableausource[Projet])*((Tableausource[Catégorie tâche]="1.H+K")+(Tableausource[Catégorie tâche]="2.K")),ROW(Tableausource[Projet])-13,9^9),ROW(18:18)),COLUMN(Tableausource[Date de fin])-2)="","",(INDEX(Tableausource[#All],SMALL(IF(($E$1=Tableausource[Projet])*((Tableausource[Catégorie tâche]="1.H+K")+(Tableausource[Catégorie tâche]="2.K")),ROW(Tableausource[Projet])-13,9^9),ROW(18:18)),COLUMN(Tableausource[Date de fin])-2))),"")</f>
        <v/>
      </c>
      <c r="F22" s="55" t="str" cm="1">
        <f t="array" ref="F22">IFERROR(IF(INDEX(Tableausource[#All],SMALL(IF(($E$1=Tableausource[Projet])*((Tableausource[Catégorie tâche]="1.H+K")+(Tableausource[Catégorie tâche]="2.K")),ROW(Tableausource[Projet])-13,9^9),ROW(18:18)),COLUMN(Tableausource[Catégorie tâche])-2)="","",(INDEX(Tableausource[#All],SMALL(IF(($E$1=Tableausource[Projet])*((Tableausource[Catégorie tâche]="1.H+K")+(Tableausource[Catégorie tâche]="2.K")),ROW(Tableausource[Projet])-13,9^9),ROW(18:18)),COLUMN(Tableausource[Catégorie tâche])-2))),"")</f>
        <v/>
      </c>
      <c r="G22" s="56" t="str" cm="1">
        <f t="array" ref="G22">IFERROR(INDEX(Tableausource[#All],SMALL(IF(($E$1=Tableausource[Projet])*((Tableausource[Catégorie tâche]="1.H+K")+(Tableausource[Catégorie tâche]="2.K")),ROW(Tableausource[Projet])-13,9^9),ROW(18:18)),COLUMN(Tableausource[Tâches])-2),"")</f>
        <v/>
      </c>
      <c r="H22" s="57" t="str" cm="1">
        <f t="array" ref="H22">IFERROR(IF(INDEX(Tableausource[#All],SMALL(IF(($E$1=Tableausource[Projet])*((Tableausource[Catégorie tâche]="1.H+K")+(Tableausource[Catégorie tâche]="2.K")),ROW(Tableausource[Projet])-13,9^9),ROW(18:18)),COLUMN(Tableausource[Acteurs])-2)="","",(INDEX(Tableausource[#All],SMALL(IF(($E$1=Tableausource[Projet])*((Tableausource[Catégorie tâche]="1.H+K")+(Tableausource[Catégorie tâche]="2.K")),ROW(Tableausource[Projet])-13,9^9),ROW(18:18)),COLUMN(Tableausource[Acteurs])-2))),"")</f>
        <v/>
      </c>
    </row>
    <row r="23" spans="2:8" hidden="1" x14ac:dyDescent="0.25">
      <c r="B23" s="55" t="str" cm="1">
        <f t="array" ref="B23">IFERROR(IF(INDEX(Tableausource[#All],SMALL(IF(($E$1=Tableausource[Projet])*((Tableausource[Catégorie tâche]="1.H+K")+(Tableausource[Catégorie tâche]="2.K")),ROW(Tableausource[Projet])-13,9^9),ROW(19:19)),COLUMN(Tableausource[Etat])-2)="","",(INDEX(Tableausource[#All],SMALL(IF(($E$1=Tableausource[Projet])*((Tableausource[Catégorie tâche]="1.H+K")+(Tableausource[Catégorie tâche]="2.K")),ROW(Tableausource[Projet])-13,9^9),ROW(19:19)),COLUMN(Tableausource[Etat])-2))),"")</f>
        <v/>
      </c>
      <c r="C23" s="55" t="str" cm="1">
        <f t="array" ref="C23">IFERROR(IF(INDEX(Tableausource[#All],SMALL(IF(($E$1=Tableausource[Projet])*((Tableausource[Catégorie tâche]="1.H+K")+(Tableausource[Catégorie tâche]="2.K")),ROW(Tableausource[Projet])-13,9^9),ROW(19:19)),COLUMN(Tableausource[Date échéance])-2)="","",(INDEX(Tableausource[#All],SMALL(IF(($E$1=Tableausource[Projet])*((Tableausource[Catégorie tâche]="1.H+K")+(Tableausource[Catégorie tâche]="2.K")),ROW(Tableausource[Projet])-13,9^9),ROW(19:19)),COLUMN(Tableausource[Date échéance])-2))),"")</f>
        <v/>
      </c>
      <c r="D23" s="55" t="str" cm="1">
        <f t="array" ref="D23">IFERROR(IF(INDEX(Tableausource[#All],SMALL(IF(($E$1=Tableausource[Projet])*((Tableausource[Catégorie tâche]="1.H+K")+(Tableausource[Catégorie tâche]="2.K")),ROW(Tableausource[Projet])-13,9^9),ROW(19:19)),COLUMN(Tableausource[Date de début])-2)="","",(INDEX(Tableausource[#All],SMALL(IF(($E$1=Tableausource[Projet])*((Tableausource[Catégorie tâche]="1.H+K")+(Tableausource[Catégorie tâche]="2.K")),ROW(Tableausource[Projet])-13,9^9),ROW(19:19)),COLUMN(Tableausource[Date de début])-2))),"")</f>
        <v/>
      </c>
      <c r="E23" s="55" t="str" cm="1">
        <f t="array" ref="E23">IFERROR(IF(INDEX(Tableausource[#All],SMALL(IF(($E$1=Tableausource[Projet])*((Tableausource[Catégorie tâche]="1.H+K")+(Tableausource[Catégorie tâche]="2.K")),ROW(Tableausource[Projet])-13,9^9),ROW(19:19)),COLUMN(Tableausource[Date de fin])-2)="","",(INDEX(Tableausource[#All],SMALL(IF(($E$1=Tableausource[Projet])*((Tableausource[Catégorie tâche]="1.H+K")+(Tableausource[Catégorie tâche]="2.K")),ROW(Tableausource[Projet])-13,9^9),ROW(19:19)),COLUMN(Tableausource[Date de fin])-2))),"")</f>
        <v/>
      </c>
      <c r="F23" s="55" t="str" cm="1">
        <f t="array" ref="F23">IFERROR(IF(INDEX(Tableausource[#All],SMALL(IF(($E$1=Tableausource[Projet])*((Tableausource[Catégorie tâche]="1.H+K")+(Tableausource[Catégorie tâche]="2.K")),ROW(Tableausource[Projet])-13,9^9),ROW(19:19)),COLUMN(Tableausource[Catégorie tâche])-2)="","",(INDEX(Tableausource[#All],SMALL(IF(($E$1=Tableausource[Projet])*((Tableausource[Catégorie tâche]="1.H+K")+(Tableausource[Catégorie tâche]="2.K")),ROW(Tableausource[Projet])-13,9^9),ROW(19:19)),COLUMN(Tableausource[Catégorie tâche])-2))),"")</f>
        <v/>
      </c>
      <c r="G23" s="56" t="str" cm="1">
        <f t="array" ref="G23">IFERROR(INDEX(Tableausource[#All],SMALL(IF(($E$1=Tableausource[Projet])*((Tableausource[Catégorie tâche]="1.H+K")+(Tableausource[Catégorie tâche]="2.K")),ROW(Tableausource[Projet])-13,9^9),ROW(19:19)),COLUMN(Tableausource[Tâches])-2),"")</f>
        <v/>
      </c>
      <c r="H23" s="57" t="str" cm="1">
        <f t="array" ref="H23">IFERROR(IF(INDEX(Tableausource[#All],SMALL(IF(($E$1=Tableausource[Projet])*((Tableausource[Catégorie tâche]="1.H+K")+(Tableausource[Catégorie tâche]="2.K")),ROW(Tableausource[Projet])-13,9^9),ROW(19:19)),COLUMN(Tableausource[Acteurs])-2)="","",(INDEX(Tableausource[#All],SMALL(IF(($E$1=Tableausource[Projet])*((Tableausource[Catégorie tâche]="1.H+K")+(Tableausource[Catégorie tâche]="2.K")),ROW(Tableausource[Projet])-13,9^9),ROW(19:19)),COLUMN(Tableausource[Acteurs])-2))),"")</f>
        <v/>
      </c>
    </row>
    <row r="24" spans="2:8" hidden="1" x14ac:dyDescent="0.25">
      <c r="B24" s="55" t="str" cm="1">
        <f t="array" ref="B24">IFERROR(IF(INDEX(Tableausource[#All],SMALL(IF(($E$1=Tableausource[Projet])*((Tableausource[Catégorie tâche]="1.H+K")+(Tableausource[Catégorie tâche]="2.K")),ROW(Tableausource[Projet])-13,9^9),ROW(20:20)),COLUMN(Tableausource[Etat])-2)="","",(INDEX(Tableausource[#All],SMALL(IF(($E$1=Tableausource[Projet])*((Tableausource[Catégorie tâche]="1.H+K")+(Tableausource[Catégorie tâche]="2.K")),ROW(Tableausource[Projet])-13,9^9),ROW(20:20)),COLUMN(Tableausource[Etat])-2))),"")</f>
        <v/>
      </c>
      <c r="C24" s="55" t="str" cm="1">
        <f t="array" ref="C24">IFERROR(IF(INDEX(Tableausource[#All],SMALL(IF(($E$1=Tableausource[Projet])*((Tableausource[Catégorie tâche]="1.H+K")+(Tableausource[Catégorie tâche]="2.K")),ROW(Tableausource[Projet])-13,9^9),ROW(20:20)),COLUMN(Tableausource[Date échéance])-2)="","",(INDEX(Tableausource[#All],SMALL(IF(($E$1=Tableausource[Projet])*((Tableausource[Catégorie tâche]="1.H+K")+(Tableausource[Catégorie tâche]="2.K")),ROW(Tableausource[Projet])-13,9^9),ROW(20:20)),COLUMN(Tableausource[Date échéance])-2))),"")</f>
        <v/>
      </c>
      <c r="D24" s="55" t="str" cm="1">
        <f t="array" ref="D24">IFERROR(IF(INDEX(Tableausource[#All],SMALL(IF(($E$1=Tableausource[Projet])*((Tableausource[Catégorie tâche]="1.H+K")+(Tableausource[Catégorie tâche]="2.K")),ROW(Tableausource[Projet])-13,9^9),ROW(20:20)),COLUMN(Tableausource[Date de début])-2)="","",(INDEX(Tableausource[#All],SMALL(IF(($E$1=Tableausource[Projet])*((Tableausource[Catégorie tâche]="1.H+K")+(Tableausource[Catégorie tâche]="2.K")),ROW(Tableausource[Projet])-13,9^9),ROW(20:20)),COLUMN(Tableausource[Date de début])-2))),"")</f>
        <v/>
      </c>
      <c r="E24" s="55" t="str" cm="1">
        <f t="array" ref="E24">IFERROR(IF(INDEX(Tableausource[#All],SMALL(IF(($E$1=Tableausource[Projet])*((Tableausource[Catégorie tâche]="1.H+K")+(Tableausource[Catégorie tâche]="2.K")),ROW(Tableausource[Projet])-13,9^9),ROW(20:20)),COLUMN(Tableausource[Date de fin])-2)="","",(INDEX(Tableausource[#All],SMALL(IF(($E$1=Tableausource[Projet])*((Tableausource[Catégorie tâche]="1.H+K")+(Tableausource[Catégorie tâche]="2.K")),ROW(Tableausource[Projet])-13,9^9),ROW(20:20)),COLUMN(Tableausource[Date de fin])-2))),"")</f>
        <v/>
      </c>
      <c r="F24" s="55" t="str" cm="1">
        <f t="array" ref="F24">IFERROR(IF(INDEX(Tableausource[#All],SMALL(IF(($E$1=Tableausource[Projet])*((Tableausource[Catégorie tâche]="1.H+K")+(Tableausource[Catégorie tâche]="2.K")),ROW(Tableausource[Projet])-13,9^9),ROW(20:20)),COLUMN(Tableausource[Catégorie tâche])-2)="","",(INDEX(Tableausource[#All],SMALL(IF(($E$1=Tableausource[Projet])*((Tableausource[Catégorie tâche]="1.H+K")+(Tableausource[Catégorie tâche]="2.K")),ROW(Tableausource[Projet])-13,9^9),ROW(20:20)),COLUMN(Tableausource[Catégorie tâche])-2))),"")</f>
        <v/>
      </c>
      <c r="G24" s="56" t="str" cm="1">
        <f t="array" ref="G24">IFERROR(INDEX(Tableausource[#All],SMALL(IF(($E$1=Tableausource[Projet])*((Tableausource[Catégorie tâche]="1.H+K")+(Tableausource[Catégorie tâche]="2.K")),ROW(Tableausource[Projet])-13,9^9),ROW(20:20)),COLUMN(Tableausource[Tâches])-2),"")</f>
        <v/>
      </c>
      <c r="H24" s="57" t="str" cm="1">
        <f t="array" ref="H24">IFERROR(IF(INDEX(Tableausource[#All],SMALL(IF(($E$1=Tableausource[Projet])*((Tableausource[Catégorie tâche]="1.H+K")+(Tableausource[Catégorie tâche]="2.K")),ROW(Tableausource[Projet])-13,9^9),ROW(20:20)),COLUMN(Tableausource[Acteurs])-2)="","",(INDEX(Tableausource[#All],SMALL(IF(($E$1=Tableausource[Projet])*((Tableausource[Catégorie tâche]="1.H+K")+(Tableausource[Catégorie tâche]="2.K")),ROW(Tableausource[Projet])-13,9^9),ROW(20:20)),COLUMN(Tableausource[Acteurs])-2))),"")</f>
        <v/>
      </c>
    </row>
    <row r="25" spans="2:8" hidden="1" x14ac:dyDescent="0.25">
      <c r="B25" s="55" t="str" cm="1">
        <f t="array" ref="B25">IFERROR(IF(INDEX(Tableausource[#All],SMALL(IF(($E$1=Tableausource[Projet])*((Tableausource[Catégorie tâche]="1.H+K")+(Tableausource[Catégorie tâche]="2.K")),ROW(Tableausource[Projet])-13,9^9),ROW(21:21)),COLUMN(Tableausource[Etat])-2)="","",(INDEX(Tableausource[#All],SMALL(IF(($E$1=Tableausource[Projet])*((Tableausource[Catégorie tâche]="1.H+K")+(Tableausource[Catégorie tâche]="2.K")),ROW(Tableausource[Projet])-13,9^9),ROW(21:21)),COLUMN(Tableausource[Etat])-2))),"")</f>
        <v/>
      </c>
      <c r="C25" s="55" t="str" cm="1">
        <f t="array" ref="C25">IFERROR(IF(INDEX(Tableausource[#All],SMALL(IF(($E$1=Tableausource[Projet])*((Tableausource[Catégorie tâche]="1.H+K")+(Tableausource[Catégorie tâche]="2.K")),ROW(Tableausource[Projet])-13,9^9),ROW(21:21)),COLUMN(Tableausource[Date échéance])-2)="","",(INDEX(Tableausource[#All],SMALL(IF(($E$1=Tableausource[Projet])*((Tableausource[Catégorie tâche]="1.H+K")+(Tableausource[Catégorie tâche]="2.K")),ROW(Tableausource[Projet])-13,9^9),ROW(21:21)),COLUMN(Tableausource[Date échéance])-2))),"")</f>
        <v/>
      </c>
      <c r="D25" s="55" t="str" cm="1">
        <f t="array" ref="D25">IFERROR(IF(INDEX(Tableausource[#All],SMALL(IF(($E$1=Tableausource[Projet])*((Tableausource[Catégorie tâche]="1.H+K")+(Tableausource[Catégorie tâche]="2.K")),ROW(Tableausource[Projet])-13,9^9),ROW(21:21)),COLUMN(Tableausource[Date de début])-2)="","",(INDEX(Tableausource[#All],SMALL(IF(($E$1=Tableausource[Projet])*((Tableausource[Catégorie tâche]="1.H+K")+(Tableausource[Catégorie tâche]="2.K")),ROW(Tableausource[Projet])-13,9^9),ROW(21:21)),COLUMN(Tableausource[Date de début])-2))),"")</f>
        <v/>
      </c>
      <c r="E25" s="55" t="str" cm="1">
        <f t="array" ref="E25">IFERROR(IF(INDEX(Tableausource[#All],SMALL(IF(($E$1=Tableausource[Projet])*((Tableausource[Catégorie tâche]="1.H+K")+(Tableausource[Catégorie tâche]="2.K")),ROW(Tableausource[Projet])-13,9^9),ROW(21:21)),COLUMN(Tableausource[Date de fin])-2)="","",(INDEX(Tableausource[#All],SMALL(IF(($E$1=Tableausource[Projet])*((Tableausource[Catégorie tâche]="1.H+K")+(Tableausource[Catégorie tâche]="2.K")),ROW(Tableausource[Projet])-13,9^9),ROW(21:21)),COLUMN(Tableausource[Date de fin])-2))),"")</f>
        <v/>
      </c>
      <c r="F25" s="55" t="str" cm="1">
        <f t="array" ref="F25">IFERROR(IF(INDEX(Tableausource[#All],SMALL(IF(($E$1=Tableausource[Projet])*((Tableausource[Catégorie tâche]="1.H+K")+(Tableausource[Catégorie tâche]="2.K")),ROW(Tableausource[Projet])-13,9^9),ROW(21:21)),COLUMN(Tableausource[Catégorie tâche])-2)="","",(INDEX(Tableausource[#All],SMALL(IF(($E$1=Tableausource[Projet])*((Tableausource[Catégorie tâche]="1.H+K")+(Tableausource[Catégorie tâche]="2.K")),ROW(Tableausource[Projet])-13,9^9),ROW(21:21)),COLUMN(Tableausource[Catégorie tâche])-2))),"")</f>
        <v/>
      </c>
      <c r="G25" s="56" t="str" cm="1">
        <f t="array" ref="G25">IFERROR(INDEX(Tableausource[#All],SMALL(IF(($E$1=Tableausource[Projet])*((Tableausource[Catégorie tâche]="1.H+K")+(Tableausource[Catégorie tâche]="2.K")),ROW(Tableausource[Projet])-13,9^9),ROW(21:21)),COLUMN(Tableausource[Tâches])-2),"")</f>
        <v/>
      </c>
      <c r="H25" s="57" t="str" cm="1">
        <f t="array" ref="H25">IFERROR(IF(INDEX(Tableausource[#All],SMALL(IF(($E$1=Tableausource[Projet])*((Tableausource[Catégorie tâche]="1.H+K")+(Tableausource[Catégorie tâche]="2.K")),ROW(Tableausource[Projet])-13,9^9),ROW(21:21)),COLUMN(Tableausource[Acteurs])-2)="","",(INDEX(Tableausource[#All],SMALL(IF(($E$1=Tableausource[Projet])*((Tableausource[Catégorie tâche]="1.H+K")+(Tableausource[Catégorie tâche]="2.K")),ROW(Tableausource[Projet])-13,9^9),ROW(21:21)),COLUMN(Tableausource[Acteurs])-2))),"")</f>
        <v/>
      </c>
    </row>
    <row r="26" spans="2:8" hidden="1" x14ac:dyDescent="0.25">
      <c r="B26" s="55" t="str" cm="1">
        <f t="array" ref="B26">IFERROR(IF(INDEX(Tableausource[#All],SMALL(IF(($E$1=Tableausource[Projet])*((Tableausource[Catégorie tâche]="1.H+K")+(Tableausource[Catégorie tâche]="2.K")),ROW(Tableausource[Projet])-13,9^9),ROW(22:22)),COLUMN(Tableausource[Etat])-2)="","",(INDEX(Tableausource[#All],SMALL(IF(($E$1=Tableausource[Projet])*((Tableausource[Catégorie tâche]="1.H+K")+(Tableausource[Catégorie tâche]="2.K")),ROW(Tableausource[Projet])-13,9^9),ROW(22:22)),COLUMN(Tableausource[Etat])-2))),"")</f>
        <v/>
      </c>
      <c r="C26" s="55" t="str" cm="1">
        <f t="array" ref="C26">IFERROR(IF(INDEX(Tableausource[#All],SMALL(IF(($E$1=Tableausource[Projet])*((Tableausource[Catégorie tâche]="1.H+K")+(Tableausource[Catégorie tâche]="2.K")),ROW(Tableausource[Projet])-13,9^9),ROW(22:22)),COLUMN(Tableausource[Date échéance])-2)="","",(INDEX(Tableausource[#All],SMALL(IF(($E$1=Tableausource[Projet])*((Tableausource[Catégorie tâche]="1.H+K")+(Tableausource[Catégorie tâche]="2.K")),ROW(Tableausource[Projet])-13,9^9),ROW(22:22)),COLUMN(Tableausource[Date échéance])-2))),"")</f>
        <v/>
      </c>
      <c r="D26" s="55" t="str" cm="1">
        <f t="array" ref="D26">IFERROR(IF(INDEX(Tableausource[#All],SMALL(IF(($E$1=Tableausource[Projet])*((Tableausource[Catégorie tâche]="1.H+K")+(Tableausource[Catégorie tâche]="2.K")),ROW(Tableausource[Projet])-13,9^9),ROW(22:22)),COLUMN(Tableausource[Date de début])-2)="","",(INDEX(Tableausource[#All],SMALL(IF(($E$1=Tableausource[Projet])*((Tableausource[Catégorie tâche]="1.H+K")+(Tableausource[Catégorie tâche]="2.K")),ROW(Tableausource[Projet])-13,9^9),ROW(22:22)),COLUMN(Tableausource[Date de début])-2))),"")</f>
        <v/>
      </c>
      <c r="E26" s="55" t="str" cm="1">
        <f t="array" ref="E26">IFERROR(IF(INDEX(Tableausource[#All],SMALL(IF(($E$1=Tableausource[Projet])*((Tableausource[Catégorie tâche]="1.H+K")+(Tableausource[Catégorie tâche]="2.K")),ROW(Tableausource[Projet])-13,9^9),ROW(22:22)),COLUMN(Tableausource[Date de fin])-2)="","",(INDEX(Tableausource[#All],SMALL(IF(($E$1=Tableausource[Projet])*((Tableausource[Catégorie tâche]="1.H+K")+(Tableausource[Catégorie tâche]="2.K")),ROW(Tableausource[Projet])-13,9^9),ROW(22:22)),COLUMN(Tableausource[Date de fin])-2))),"")</f>
        <v/>
      </c>
      <c r="F26" s="55" t="str" cm="1">
        <f t="array" ref="F26">IFERROR(IF(INDEX(Tableausource[#All],SMALL(IF(($E$1=Tableausource[Projet])*((Tableausource[Catégorie tâche]="1.H+K")+(Tableausource[Catégorie tâche]="2.K")),ROW(Tableausource[Projet])-13,9^9),ROW(22:22)),COLUMN(Tableausource[Catégorie tâche])-2)="","",(INDEX(Tableausource[#All],SMALL(IF(($E$1=Tableausource[Projet])*((Tableausource[Catégorie tâche]="1.H+K")+(Tableausource[Catégorie tâche]="2.K")),ROW(Tableausource[Projet])-13,9^9),ROW(22:22)),COLUMN(Tableausource[Catégorie tâche])-2))),"")</f>
        <v/>
      </c>
      <c r="G26" s="56" t="str" cm="1">
        <f t="array" ref="G26">IFERROR(INDEX(Tableausource[#All],SMALL(IF(($E$1=Tableausource[Projet])*((Tableausource[Catégorie tâche]="1.H+K")+(Tableausource[Catégorie tâche]="2.K")),ROW(Tableausource[Projet])-13,9^9),ROW(22:22)),COLUMN(Tableausource[Tâches])-2),"")</f>
        <v/>
      </c>
      <c r="H26" s="57" t="str" cm="1">
        <f t="array" ref="H26">IFERROR(IF(INDEX(Tableausource[#All],SMALL(IF(($E$1=Tableausource[Projet])*((Tableausource[Catégorie tâche]="1.H+K")+(Tableausource[Catégorie tâche]="2.K")),ROW(Tableausource[Projet])-13,9^9),ROW(22:22)),COLUMN(Tableausource[Acteurs])-2)="","",(INDEX(Tableausource[#All],SMALL(IF(($E$1=Tableausource[Projet])*((Tableausource[Catégorie tâche]="1.H+K")+(Tableausource[Catégorie tâche]="2.K")),ROW(Tableausource[Projet])-13,9^9),ROW(22:22)),COLUMN(Tableausource[Acteurs])-2))),"")</f>
        <v/>
      </c>
    </row>
    <row r="27" spans="2:8" hidden="1" x14ac:dyDescent="0.25">
      <c r="B27" s="55" t="str" cm="1">
        <f t="array" ref="B27">IFERROR(IF(INDEX(Tableausource[#All],SMALL(IF(($E$1=Tableausource[Projet])*((Tableausource[Catégorie tâche]="1.H+K")+(Tableausource[Catégorie tâche]="2.K")),ROW(Tableausource[Projet])-13,9^9),ROW(23:23)),COLUMN(Tableausource[Etat])-2)="","",(INDEX(Tableausource[#All],SMALL(IF(($E$1=Tableausource[Projet])*((Tableausource[Catégorie tâche]="1.H+K")+(Tableausource[Catégorie tâche]="2.K")),ROW(Tableausource[Projet])-13,9^9),ROW(23:23)),COLUMN(Tableausource[Etat])-2))),"")</f>
        <v/>
      </c>
      <c r="C27" s="55" t="str" cm="1">
        <f t="array" ref="C27">IFERROR(IF(INDEX(Tableausource[#All],SMALL(IF(($E$1=Tableausource[Projet])*((Tableausource[Catégorie tâche]="1.H+K")+(Tableausource[Catégorie tâche]="2.K")),ROW(Tableausource[Projet])-13,9^9),ROW(23:23)),COLUMN(Tableausource[Date échéance])-2)="","",(INDEX(Tableausource[#All],SMALL(IF(($E$1=Tableausource[Projet])*((Tableausource[Catégorie tâche]="1.H+K")+(Tableausource[Catégorie tâche]="2.K")),ROW(Tableausource[Projet])-13,9^9),ROW(23:23)),COLUMN(Tableausource[Date échéance])-2))),"")</f>
        <v/>
      </c>
      <c r="D27" s="55" t="str" cm="1">
        <f t="array" ref="D27">IFERROR(IF(INDEX(Tableausource[#All],SMALL(IF(($E$1=Tableausource[Projet])*((Tableausource[Catégorie tâche]="1.H+K")+(Tableausource[Catégorie tâche]="2.K")),ROW(Tableausource[Projet])-13,9^9),ROW(23:23)),COLUMN(Tableausource[Date de début])-2)="","",(INDEX(Tableausource[#All],SMALL(IF(($E$1=Tableausource[Projet])*((Tableausource[Catégorie tâche]="1.H+K")+(Tableausource[Catégorie tâche]="2.K")),ROW(Tableausource[Projet])-13,9^9),ROW(23:23)),COLUMN(Tableausource[Date de début])-2))),"")</f>
        <v/>
      </c>
      <c r="E27" s="55" t="str" cm="1">
        <f t="array" ref="E27">IFERROR(IF(INDEX(Tableausource[#All],SMALL(IF(($E$1=Tableausource[Projet])*((Tableausource[Catégorie tâche]="1.H+K")+(Tableausource[Catégorie tâche]="2.K")),ROW(Tableausource[Projet])-13,9^9),ROW(23:23)),COLUMN(Tableausource[Date de fin])-2)="","",(INDEX(Tableausource[#All],SMALL(IF(($E$1=Tableausource[Projet])*((Tableausource[Catégorie tâche]="1.H+K")+(Tableausource[Catégorie tâche]="2.K")),ROW(Tableausource[Projet])-13,9^9),ROW(23:23)),COLUMN(Tableausource[Date de fin])-2))),"")</f>
        <v/>
      </c>
      <c r="F27" s="55" t="str" cm="1">
        <f t="array" ref="F27">IFERROR(IF(INDEX(Tableausource[#All],SMALL(IF(($E$1=Tableausource[Projet])*((Tableausource[Catégorie tâche]="1.H+K")+(Tableausource[Catégorie tâche]="2.K")),ROW(Tableausource[Projet])-13,9^9),ROW(23:23)),COLUMN(Tableausource[Catégorie tâche])-2)="","",(INDEX(Tableausource[#All],SMALL(IF(($E$1=Tableausource[Projet])*((Tableausource[Catégorie tâche]="1.H+K")+(Tableausource[Catégorie tâche]="2.K")),ROW(Tableausource[Projet])-13,9^9),ROW(23:23)),COLUMN(Tableausource[Catégorie tâche])-2))),"")</f>
        <v/>
      </c>
      <c r="G27" s="56" t="str" cm="1">
        <f t="array" ref="G27">IFERROR(INDEX(Tableausource[#All],SMALL(IF(($E$1=Tableausource[Projet])*((Tableausource[Catégorie tâche]="1.H+K")+(Tableausource[Catégorie tâche]="2.K")),ROW(Tableausource[Projet])-13,9^9),ROW(23:23)),COLUMN(Tableausource[Tâches])-2),"")</f>
        <v/>
      </c>
      <c r="H27" s="57" t="str" cm="1">
        <f t="array" ref="H27">IFERROR(IF(INDEX(Tableausource[#All],SMALL(IF(($E$1=Tableausource[Projet])*((Tableausource[Catégorie tâche]="1.H+K")+(Tableausource[Catégorie tâche]="2.K")),ROW(Tableausource[Projet])-13,9^9),ROW(23:23)),COLUMN(Tableausource[Acteurs])-2)="","",(INDEX(Tableausource[#All],SMALL(IF(($E$1=Tableausource[Projet])*((Tableausource[Catégorie tâche]="1.H+K")+(Tableausource[Catégorie tâche]="2.K")),ROW(Tableausource[Projet])-13,9^9),ROW(23:23)),COLUMN(Tableausource[Acteurs])-2))),"")</f>
        <v/>
      </c>
    </row>
    <row r="28" spans="2:8" hidden="1" x14ac:dyDescent="0.25">
      <c r="B28" s="55" t="str" cm="1">
        <f t="array" ref="B28">IFERROR(IF(INDEX(Tableausource[#All],SMALL(IF(($E$1=Tableausource[Projet])*((Tableausource[Catégorie tâche]="1.H+K")+(Tableausource[Catégorie tâche]="2.K")),ROW(Tableausource[Projet])-13,9^9),ROW(24:24)),COLUMN(Tableausource[Etat])-2)="","",(INDEX(Tableausource[#All],SMALL(IF(($E$1=Tableausource[Projet])*((Tableausource[Catégorie tâche]="1.H+K")+(Tableausource[Catégorie tâche]="2.K")),ROW(Tableausource[Projet])-13,9^9),ROW(24:24)),COLUMN(Tableausource[Etat])-2))),"")</f>
        <v/>
      </c>
      <c r="C28" s="55" t="str" cm="1">
        <f t="array" ref="C28">IFERROR(IF(INDEX(Tableausource[#All],SMALL(IF(($E$1=Tableausource[Projet])*((Tableausource[Catégorie tâche]="1.H+K")+(Tableausource[Catégorie tâche]="2.K")),ROW(Tableausource[Projet])-13,9^9),ROW(24:24)),COLUMN(Tableausource[Date échéance])-2)="","",(INDEX(Tableausource[#All],SMALL(IF(($E$1=Tableausource[Projet])*((Tableausource[Catégorie tâche]="1.H+K")+(Tableausource[Catégorie tâche]="2.K")),ROW(Tableausource[Projet])-13,9^9),ROW(24:24)),COLUMN(Tableausource[Date échéance])-2))),"")</f>
        <v/>
      </c>
      <c r="D28" s="55" t="str" cm="1">
        <f t="array" ref="D28">IFERROR(IF(INDEX(Tableausource[#All],SMALL(IF(($E$1=Tableausource[Projet])*((Tableausource[Catégorie tâche]="1.H+K")+(Tableausource[Catégorie tâche]="2.K")),ROW(Tableausource[Projet])-13,9^9),ROW(24:24)),COLUMN(Tableausource[Date de début])-2)="","",(INDEX(Tableausource[#All],SMALL(IF(($E$1=Tableausource[Projet])*((Tableausource[Catégorie tâche]="1.H+K")+(Tableausource[Catégorie tâche]="2.K")),ROW(Tableausource[Projet])-13,9^9),ROW(24:24)),COLUMN(Tableausource[Date de début])-2))),"")</f>
        <v/>
      </c>
      <c r="E28" s="55" t="str" cm="1">
        <f t="array" ref="E28">IFERROR(IF(INDEX(Tableausource[#All],SMALL(IF(($E$1=Tableausource[Projet])*((Tableausource[Catégorie tâche]="1.H+K")+(Tableausource[Catégorie tâche]="2.K")),ROW(Tableausource[Projet])-13,9^9),ROW(24:24)),COLUMN(Tableausource[Date de fin])-2)="","",(INDEX(Tableausource[#All],SMALL(IF(($E$1=Tableausource[Projet])*((Tableausource[Catégorie tâche]="1.H+K")+(Tableausource[Catégorie tâche]="2.K")),ROW(Tableausource[Projet])-13,9^9),ROW(24:24)),COLUMN(Tableausource[Date de fin])-2))),"")</f>
        <v/>
      </c>
      <c r="F28" s="55" t="str" cm="1">
        <f t="array" ref="F28">IFERROR(IF(INDEX(Tableausource[#All],SMALL(IF(($E$1=Tableausource[Projet])*((Tableausource[Catégorie tâche]="1.H+K")+(Tableausource[Catégorie tâche]="2.K")),ROW(Tableausource[Projet])-13,9^9),ROW(24:24)),COLUMN(Tableausource[Catégorie tâche])-2)="","",(INDEX(Tableausource[#All],SMALL(IF(($E$1=Tableausource[Projet])*((Tableausource[Catégorie tâche]="1.H+K")+(Tableausource[Catégorie tâche]="2.K")),ROW(Tableausource[Projet])-13,9^9),ROW(24:24)),COLUMN(Tableausource[Catégorie tâche])-2))),"")</f>
        <v/>
      </c>
      <c r="G28" s="56" t="str" cm="1">
        <f t="array" ref="G28">IFERROR(INDEX(Tableausource[#All],SMALL(IF(($E$1=Tableausource[Projet])*((Tableausource[Catégorie tâche]="1.H+K")+(Tableausource[Catégorie tâche]="2.K")),ROW(Tableausource[Projet])-13,9^9),ROW(24:24)),COLUMN(Tableausource[Tâches])-2),"")</f>
        <v/>
      </c>
      <c r="H28" s="57" t="str" cm="1">
        <f t="array" ref="H28">IFERROR(IF(INDEX(Tableausource[#All],SMALL(IF(($E$1=Tableausource[Projet])*((Tableausource[Catégorie tâche]="1.H+K")+(Tableausource[Catégorie tâche]="2.K")),ROW(Tableausource[Projet])-13,9^9),ROW(24:24)),COLUMN(Tableausource[Acteurs])-2)="","",(INDEX(Tableausource[#All],SMALL(IF(($E$1=Tableausource[Projet])*((Tableausource[Catégorie tâche]="1.H+K")+(Tableausource[Catégorie tâche]="2.K")),ROW(Tableausource[Projet])-13,9^9),ROW(24:24)),COLUMN(Tableausource[Acteurs])-2))),"")</f>
        <v/>
      </c>
    </row>
    <row r="29" spans="2:8" hidden="1" x14ac:dyDescent="0.25">
      <c r="B29" s="55" t="str" cm="1">
        <f t="array" ref="B29">IFERROR(IF(INDEX(Tableausource[#All],SMALL(IF(($E$1=Tableausource[Projet])*((Tableausource[Catégorie tâche]="1.H+K")+(Tableausource[Catégorie tâche]="2.K")),ROW(Tableausource[Projet])-13,9^9),ROW(25:25)),COLUMN(Tableausource[Etat])-2)="","",(INDEX(Tableausource[#All],SMALL(IF(($E$1=Tableausource[Projet])*((Tableausource[Catégorie tâche]="1.H+K")+(Tableausource[Catégorie tâche]="2.K")),ROW(Tableausource[Projet])-13,9^9),ROW(25:25)),COLUMN(Tableausource[Etat])-2))),"")</f>
        <v/>
      </c>
      <c r="C29" s="55" t="str" cm="1">
        <f t="array" ref="C29">IFERROR(IF(INDEX(Tableausource[#All],SMALL(IF(($E$1=Tableausource[Projet])*((Tableausource[Catégorie tâche]="1.H+K")+(Tableausource[Catégorie tâche]="2.K")),ROW(Tableausource[Projet])-13,9^9),ROW(25:25)),COLUMN(Tableausource[Date échéance])-2)="","",(INDEX(Tableausource[#All],SMALL(IF(($E$1=Tableausource[Projet])*((Tableausource[Catégorie tâche]="1.H+K")+(Tableausource[Catégorie tâche]="2.K")),ROW(Tableausource[Projet])-13,9^9),ROW(25:25)),COLUMN(Tableausource[Date échéance])-2))),"")</f>
        <v/>
      </c>
      <c r="D29" s="55" t="str" cm="1">
        <f t="array" ref="D29">IFERROR(IF(INDEX(Tableausource[#All],SMALL(IF(($E$1=Tableausource[Projet])*((Tableausource[Catégorie tâche]="1.H+K")+(Tableausource[Catégorie tâche]="2.K")),ROW(Tableausource[Projet])-13,9^9),ROW(25:25)),COLUMN(Tableausource[Date de début])-2)="","",(INDEX(Tableausource[#All],SMALL(IF(($E$1=Tableausource[Projet])*((Tableausource[Catégorie tâche]="1.H+K")+(Tableausource[Catégorie tâche]="2.K")),ROW(Tableausource[Projet])-13,9^9),ROW(25:25)),COLUMN(Tableausource[Date de début])-2))),"")</f>
        <v/>
      </c>
      <c r="E29" s="55" t="str" cm="1">
        <f t="array" ref="E29">IFERROR(IF(INDEX(Tableausource[#All],SMALL(IF(($E$1=Tableausource[Projet])*((Tableausource[Catégorie tâche]="1.H+K")+(Tableausource[Catégorie tâche]="2.K")),ROW(Tableausource[Projet])-13,9^9),ROW(25:25)),COLUMN(Tableausource[Date de fin])-2)="","",(INDEX(Tableausource[#All],SMALL(IF(($E$1=Tableausource[Projet])*((Tableausource[Catégorie tâche]="1.H+K")+(Tableausource[Catégorie tâche]="2.K")),ROW(Tableausource[Projet])-13,9^9),ROW(25:25)),COLUMN(Tableausource[Date de fin])-2))),"")</f>
        <v/>
      </c>
      <c r="F29" s="55" t="str" cm="1">
        <f t="array" ref="F29">IFERROR(IF(INDEX(Tableausource[#All],SMALL(IF(($E$1=Tableausource[Projet])*((Tableausource[Catégorie tâche]="1.H+K")+(Tableausource[Catégorie tâche]="2.K")),ROW(Tableausource[Projet])-13,9^9),ROW(25:25)),COLUMN(Tableausource[Catégorie tâche])-2)="","",(INDEX(Tableausource[#All],SMALL(IF(($E$1=Tableausource[Projet])*((Tableausource[Catégorie tâche]="1.H+K")+(Tableausource[Catégorie tâche]="2.K")),ROW(Tableausource[Projet])-13,9^9),ROW(25:25)),COLUMN(Tableausource[Catégorie tâche])-2))),"")</f>
        <v/>
      </c>
      <c r="G29" s="56" t="str" cm="1">
        <f t="array" ref="G29">IFERROR(INDEX(Tableausource[#All],SMALL(IF(($E$1=Tableausource[Projet])*((Tableausource[Catégorie tâche]="1.H+K")+(Tableausource[Catégorie tâche]="2.K")),ROW(Tableausource[Projet])-13,9^9),ROW(25:25)),COLUMN(Tableausource[Tâches])-2),"")</f>
        <v/>
      </c>
      <c r="H29" s="57" t="str" cm="1">
        <f t="array" ref="H29">IFERROR(IF(INDEX(Tableausource[#All],SMALL(IF(($E$1=Tableausource[Projet])*((Tableausource[Catégorie tâche]="1.H+K")+(Tableausource[Catégorie tâche]="2.K")),ROW(Tableausource[Projet])-13,9^9),ROW(25:25)),COLUMN(Tableausource[Acteurs])-2)="","",(INDEX(Tableausource[#All],SMALL(IF(($E$1=Tableausource[Projet])*((Tableausource[Catégorie tâche]="1.H+K")+(Tableausource[Catégorie tâche]="2.K")),ROW(Tableausource[Projet])-13,9^9),ROW(25:25)),COLUMN(Tableausource[Acteurs])-2))),"")</f>
        <v/>
      </c>
    </row>
    <row r="30" spans="2:8" hidden="1" x14ac:dyDescent="0.25">
      <c r="B30" s="55" t="str" cm="1">
        <f t="array" ref="B30">IFERROR(IF(INDEX(Tableausource[#All],SMALL(IF(($E$1=Tableausource[Projet])*((Tableausource[Catégorie tâche]="1.H+K")+(Tableausource[Catégorie tâche]="2.K")),ROW(Tableausource[Projet])-13,9^9),ROW(26:26)),COLUMN(Tableausource[Etat])-2)="","",(INDEX(Tableausource[#All],SMALL(IF(($E$1=Tableausource[Projet])*((Tableausource[Catégorie tâche]="1.H+K")+(Tableausource[Catégorie tâche]="2.K")),ROW(Tableausource[Projet])-13,9^9),ROW(26:26)),COLUMN(Tableausource[Etat])-2))),"")</f>
        <v/>
      </c>
      <c r="C30" s="55" t="str" cm="1">
        <f t="array" ref="C30">IFERROR(IF(INDEX(Tableausource[#All],SMALL(IF(($E$1=Tableausource[Projet])*((Tableausource[Catégorie tâche]="1.H+K")+(Tableausource[Catégorie tâche]="2.K")),ROW(Tableausource[Projet])-13,9^9),ROW(26:26)),COLUMN(Tableausource[Date échéance])-2)="","",(INDEX(Tableausource[#All],SMALL(IF(($E$1=Tableausource[Projet])*((Tableausource[Catégorie tâche]="1.H+K")+(Tableausource[Catégorie tâche]="2.K")),ROW(Tableausource[Projet])-13,9^9),ROW(26:26)),COLUMN(Tableausource[Date échéance])-2))),"")</f>
        <v/>
      </c>
      <c r="D30" s="55" t="str" cm="1">
        <f t="array" ref="D30">IFERROR(IF(INDEX(Tableausource[#All],SMALL(IF(($E$1=Tableausource[Projet])*((Tableausource[Catégorie tâche]="1.H+K")+(Tableausource[Catégorie tâche]="2.K")),ROW(Tableausource[Projet])-13,9^9),ROW(26:26)),COLUMN(Tableausource[Date de début])-2)="","",(INDEX(Tableausource[#All],SMALL(IF(($E$1=Tableausource[Projet])*((Tableausource[Catégorie tâche]="1.H+K")+(Tableausource[Catégorie tâche]="2.K")),ROW(Tableausource[Projet])-13,9^9),ROW(26:26)),COLUMN(Tableausource[Date de début])-2))),"")</f>
        <v/>
      </c>
      <c r="E30" s="55" t="str" cm="1">
        <f t="array" ref="E30">IFERROR(IF(INDEX(Tableausource[#All],SMALL(IF(($E$1=Tableausource[Projet])*((Tableausource[Catégorie tâche]="1.H+K")+(Tableausource[Catégorie tâche]="2.K")),ROW(Tableausource[Projet])-13,9^9),ROW(26:26)),COLUMN(Tableausource[Date de fin])-2)="","",(INDEX(Tableausource[#All],SMALL(IF(($E$1=Tableausource[Projet])*((Tableausource[Catégorie tâche]="1.H+K")+(Tableausource[Catégorie tâche]="2.K")),ROW(Tableausource[Projet])-13,9^9),ROW(26:26)),COLUMN(Tableausource[Date de fin])-2))),"")</f>
        <v/>
      </c>
      <c r="F30" s="55" t="str" cm="1">
        <f t="array" ref="F30">IFERROR(IF(INDEX(Tableausource[#All],SMALL(IF(($E$1=Tableausource[Projet])*((Tableausource[Catégorie tâche]="1.H+K")+(Tableausource[Catégorie tâche]="2.K")),ROW(Tableausource[Projet])-13,9^9),ROW(26:26)),COLUMN(Tableausource[Catégorie tâche])-2)="","",(INDEX(Tableausource[#All],SMALL(IF(($E$1=Tableausource[Projet])*((Tableausource[Catégorie tâche]="1.H+K")+(Tableausource[Catégorie tâche]="2.K")),ROW(Tableausource[Projet])-13,9^9),ROW(26:26)),COLUMN(Tableausource[Catégorie tâche])-2))),"")</f>
        <v/>
      </c>
      <c r="G30" s="56" t="str" cm="1">
        <f t="array" ref="G30">IFERROR(INDEX(Tableausource[#All],SMALL(IF(($E$1=Tableausource[Projet])*((Tableausource[Catégorie tâche]="1.H+K")+(Tableausource[Catégorie tâche]="2.K")),ROW(Tableausource[Projet])-13,9^9),ROW(26:26)),COLUMN(Tableausource[Tâches])-2),"")</f>
        <v/>
      </c>
      <c r="H30" s="57" t="str" cm="1">
        <f t="array" ref="H30">IFERROR(IF(INDEX(Tableausource[#All],SMALL(IF(($E$1=Tableausource[Projet])*((Tableausource[Catégorie tâche]="1.H+K")+(Tableausource[Catégorie tâche]="2.K")),ROW(Tableausource[Projet])-13,9^9),ROW(26:26)),COLUMN(Tableausource[Acteurs])-2)="","",(INDEX(Tableausource[#All],SMALL(IF(($E$1=Tableausource[Projet])*((Tableausource[Catégorie tâche]="1.H+K")+(Tableausource[Catégorie tâche]="2.K")),ROW(Tableausource[Projet])-13,9^9),ROW(26:26)),COLUMN(Tableausource[Acteurs])-2))),"")</f>
        <v/>
      </c>
    </row>
    <row r="31" spans="2:8" hidden="1" x14ac:dyDescent="0.25">
      <c r="B31" s="55" t="str" cm="1">
        <f t="array" ref="B31">IFERROR(IF(INDEX(Tableausource[#All],SMALL(IF(($E$1=Tableausource[Projet])*((Tableausource[Catégorie tâche]="1.H+K")+(Tableausource[Catégorie tâche]="2.K")),ROW(Tableausource[Projet])-13,9^9),ROW(27:27)),COLUMN(Tableausource[Etat])-2)="","",(INDEX(Tableausource[#All],SMALL(IF(($E$1=Tableausource[Projet])*((Tableausource[Catégorie tâche]="1.H+K")+(Tableausource[Catégorie tâche]="2.K")),ROW(Tableausource[Projet])-13,9^9),ROW(27:27)),COLUMN(Tableausource[Etat])-2))),"")</f>
        <v/>
      </c>
      <c r="C31" s="55" t="str" cm="1">
        <f t="array" ref="C31">IFERROR(IF(INDEX(Tableausource[#All],SMALL(IF(($E$1=Tableausource[Projet])*((Tableausource[Catégorie tâche]="1.H+K")+(Tableausource[Catégorie tâche]="2.K")),ROW(Tableausource[Projet])-13,9^9),ROW(27:27)),COLUMN(Tableausource[Date échéance])-2)="","",(INDEX(Tableausource[#All],SMALL(IF(($E$1=Tableausource[Projet])*((Tableausource[Catégorie tâche]="1.H+K")+(Tableausource[Catégorie tâche]="2.K")),ROW(Tableausource[Projet])-13,9^9),ROW(27:27)),COLUMN(Tableausource[Date échéance])-2))),"")</f>
        <v/>
      </c>
      <c r="D31" s="55" t="str" cm="1">
        <f t="array" ref="D31">IFERROR(IF(INDEX(Tableausource[#All],SMALL(IF(($E$1=Tableausource[Projet])*((Tableausource[Catégorie tâche]="1.H+K")+(Tableausource[Catégorie tâche]="2.K")),ROW(Tableausource[Projet])-13,9^9),ROW(27:27)),COLUMN(Tableausource[Date de début])-2)="","",(INDEX(Tableausource[#All],SMALL(IF(($E$1=Tableausource[Projet])*((Tableausource[Catégorie tâche]="1.H+K")+(Tableausource[Catégorie tâche]="2.K")),ROW(Tableausource[Projet])-13,9^9),ROW(27:27)),COLUMN(Tableausource[Date de début])-2))),"")</f>
        <v/>
      </c>
      <c r="E31" s="55" t="str" cm="1">
        <f t="array" ref="E31">IFERROR(IF(INDEX(Tableausource[#All],SMALL(IF(($E$1=Tableausource[Projet])*((Tableausource[Catégorie tâche]="1.H+K")+(Tableausource[Catégorie tâche]="2.K")),ROW(Tableausource[Projet])-13,9^9),ROW(27:27)),COLUMN(Tableausource[Date de fin])-2)="","",(INDEX(Tableausource[#All],SMALL(IF(($E$1=Tableausource[Projet])*((Tableausource[Catégorie tâche]="1.H+K")+(Tableausource[Catégorie tâche]="2.K")),ROW(Tableausource[Projet])-13,9^9),ROW(27:27)),COLUMN(Tableausource[Date de fin])-2))),"")</f>
        <v/>
      </c>
      <c r="F31" s="55" t="str" cm="1">
        <f t="array" ref="F31">IFERROR(IF(INDEX(Tableausource[#All],SMALL(IF(($E$1=Tableausource[Projet])*((Tableausource[Catégorie tâche]="1.H+K")+(Tableausource[Catégorie tâche]="2.K")),ROW(Tableausource[Projet])-13,9^9),ROW(27:27)),COLUMN(Tableausource[Catégorie tâche])-2)="","",(INDEX(Tableausource[#All],SMALL(IF(($E$1=Tableausource[Projet])*((Tableausource[Catégorie tâche]="1.H+K")+(Tableausource[Catégorie tâche]="2.K")),ROW(Tableausource[Projet])-13,9^9),ROW(27:27)),COLUMN(Tableausource[Catégorie tâche])-2))),"")</f>
        <v/>
      </c>
      <c r="G31" s="56" t="str" cm="1">
        <f t="array" ref="G31">IFERROR(INDEX(Tableausource[#All],SMALL(IF(($E$1=Tableausource[Projet])*((Tableausource[Catégorie tâche]="1.H+K")+(Tableausource[Catégorie tâche]="2.K")),ROW(Tableausource[Projet])-13,9^9),ROW(27:27)),COLUMN(Tableausource[Tâches])-2),"")</f>
        <v/>
      </c>
      <c r="H31" s="57" t="str" cm="1">
        <f t="array" ref="H31">IFERROR(IF(INDEX(Tableausource[#All],SMALL(IF(($E$1=Tableausource[Projet])*((Tableausource[Catégorie tâche]="1.H+K")+(Tableausource[Catégorie tâche]="2.K")),ROW(Tableausource[Projet])-13,9^9),ROW(27:27)),COLUMN(Tableausource[Acteurs])-2)="","",(INDEX(Tableausource[#All],SMALL(IF(($E$1=Tableausource[Projet])*((Tableausource[Catégorie tâche]="1.H+K")+(Tableausource[Catégorie tâche]="2.K")),ROW(Tableausource[Projet])-13,9^9),ROW(27:27)),COLUMN(Tableausource[Acteurs])-2))),"")</f>
        <v/>
      </c>
    </row>
    <row r="32" spans="2:8" hidden="1" x14ac:dyDescent="0.25">
      <c r="B32" s="55" t="str" cm="1">
        <f t="array" ref="B32">IFERROR(IF(INDEX(Tableausource[#All],SMALL(IF(($E$1=Tableausource[Projet])*((Tableausource[Catégorie tâche]="1.H+K")+(Tableausource[Catégorie tâche]="2.K")),ROW(Tableausource[Projet])-13,9^9),ROW(28:28)),COLUMN(Tableausource[Etat])-2)="","",(INDEX(Tableausource[#All],SMALL(IF(($E$1=Tableausource[Projet])*((Tableausource[Catégorie tâche]="1.H+K")+(Tableausource[Catégorie tâche]="2.K")),ROW(Tableausource[Projet])-13,9^9),ROW(28:28)),COLUMN(Tableausource[Etat])-2))),"")</f>
        <v/>
      </c>
      <c r="C32" s="55" t="str" cm="1">
        <f t="array" ref="C32">IFERROR(IF(INDEX(Tableausource[#All],SMALL(IF(($E$1=Tableausource[Projet])*((Tableausource[Catégorie tâche]="1.H+K")+(Tableausource[Catégorie tâche]="2.K")),ROW(Tableausource[Projet])-13,9^9),ROW(28:28)),COLUMN(Tableausource[Date échéance])-2)="","",(INDEX(Tableausource[#All],SMALL(IF(($E$1=Tableausource[Projet])*((Tableausource[Catégorie tâche]="1.H+K")+(Tableausource[Catégorie tâche]="2.K")),ROW(Tableausource[Projet])-13,9^9),ROW(28:28)),COLUMN(Tableausource[Date échéance])-2))),"")</f>
        <v/>
      </c>
      <c r="D32" s="55" t="str" cm="1">
        <f t="array" ref="D32">IFERROR(IF(INDEX(Tableausource[#All],SMALL(IF(($E$1=Tableausource[Projet])*((Tableausource[Catégorie tâche]="1.H+K")+(Tableausource[Catégorie tâche]="2.K")),ROW(Tableausource[Projet])-13,9^9),ROW(28:28)),COLUMN(Tableausource[Date de début])-2)="","",(INDEX(Tableausource[#All],SMALL(IF(($E$1=Tableausource[Projet])*((Tableausource[Catégorie tâche]="1.H+K")+(Tableausource[Catégorie tâche]="2.K")),ROW(Tableausource[Projet])-13,9^9),ROW(28:28)),COLUMN(Tableausource[Date de début])-2))),"")</f>
        <v/>
      </c>
      <c r="E32" s="55" t="str" cm="1">
        <f t="array" ref="E32">IFERROR(IF(INDEX(Tableausource[#All],SMALL(IF(($E$1=Tableausource[Projet])*((Tableausource[Catégorie tâche]="1.H+K")+(Tableausource[Catégorie tâche]="2.K")),ROW(Tableausource[Projet])-13,9^9),ROW(28:28)),COLUMN(Tableausource[Date de fin])-2)="","",(INDEX(Tableausource[#All],SMALL(IF(($E$1=Tableausource[Projet])*((Tableausource[Catégorie tâche]="1.H+K")+(Tableausource[Catégorie tâche]="2.K")),ROW(Tableausource[Projet])-13,9^9),ROW(28:28)),COLUMN(Tableausource[Date de fin])-2))),"")</f>
        <v/>
      </c>
      <c r="F32" s="55" t="str" cm="1">
        <f t="array" ref="F32">IFERROR(IF(INDEX(Tableausource[#All],SMALL(IF(($E$1=Tableausource[Projet])*((Tableausource[Catégorie tâche]="1.H+K")+(Tableausource[Catégorie tâche]="2.K")),ROW(Tableausource[Projet])-13,9^9),ROW(28:28)),COLUMN(Tableausource[Catégorie tâche])-2)="","",(INDEX(Tableausource[#All],SMALL(IF(($E$1=Tableausource[Projet])*((Tableausource[Catégorie tâche]="1.H+K")+(Tableausource[Catégorie tâche]="2.K")),ROW(Tableausource[Projet])-13,9^9),ROW(28:28)),COLUMN(Tableausource[Catégorie tâche])-2))),"")</f>
        <v/>
      </c>
      <c r="G32" s="56" t="str" cm="1">
        <f t="array" ref="G32">IFERROR(INDEX(Tableausource[#All],SMALL(IF(($E$1=Tableausource[Projet])*((Tableausource[Catégorie tâche]="1.H+K")+(Tableausource[Catégorie tâche]="2.K")),ROW(Tableausource[Projet])-13,9^9),ROW(28:28)),COLUMN(Tableausource[Tâches])-2),"")</f>
        <v/>
      </c>
      <c r="H32" s="57" t="str" cm="1">
        <f t="array" ref="H32">IFERROR(IF(INDEX(Tableausource[#All],SMALL(IF(($E$1=Tableausource[Projet])*((Tableausource[Catégorie tâche]="1.H+K")+(Tableausource[Catégorie tâche]="2.K")),ROW(Tableausource[Projet])-13,9^9),ROW(28:28)),COLUMN(Tableausource[Acteurs])-2)="","",(INDEX(Tableausource[#All],SMALL(IF(($E$1=Tableausource[Projet])*((Tableausource[Catégorie tâche]="1.H+K")+(Tableausource[Catégorie tâche]="2.K")),ROW(Tableausource[Projet])-13,9^9),ROW(28:28)),COLUMN(Tableausource[Acteurs])-2))),"")</f>
        <v/>
      </c>
    </row>
    <row r="33" spans="2:8" hidden="1" x14ac:dyDescent="0.25">
      <c r="B33" s="55" t="str" cm="1">
        <f t="array" ref="B33">IFERROR(IF(INDEX(Tableausource[#All],SMALL(IF(($E$1=Tableausource[Projet])*((Tableausource[Catégorie tâche]="1.H+K")+(Tableausource[Catégorie tâche]="2.K")),ROW(Tableausource[Projet])-13,9^9),ROW(29:29)),COLUMN(Tableausource[Etat])-2)="","",(INDEX(Tableausource[#All],SMALL(IF(($E$1=Tableausource[Projet])*((Tableausource[Catégorie tâche]="1.H+K")+(Tableausource[Catégorie tâche]="2.K")),ROW(Tableausource[Projet])-13,9^9),ROW(29:29)),COLUMN(Tableausource[Etat])-2))),"")</f>
        <v/>
      </c>
      <c r="C33" s="55" t="str" cm="1">
        <f t="array" ref="C33">IFERROR(IF(INDEX(Tableausource[#All],SMALL(IF(($E$1=Tableausource[Projet])*((Tableausource[Catégorie tâche]="1.H+K")+(Tableausource[Catégorie tâche]="2.K")),ROW(Tableausource[Projet])-13,9^9),ROW(29:29)),COLUMN(Tableausource[Date échéance])-2)="","",(INDEX(Tableausource[#All],SMALL(IF(($E$1=Tableausource[Projet])*((Tableausource[Catégorie tâche]="1.H+K")+(Tableausource[Catégorie tâche]="2.K")),ROW(Tableausource[Projet])-13,9^9),ROW(29:29)),COLUMN(Tableausource[Date échéance])-2))),"")</f>
        <v/>
      </c>
      <c r="D33" s="55" t="str" cm="1">
        <f t="array" ref="D33">IFERROR(IF(INDEX(Tableausource[#All],SMALL(IF(($E$1=Tableausource[Projet])*((Tableausource[Catégorie tâche]="1.H+K")+(Tableausource[Catégorie tâche]="2.K")),ROW(Tableausource[Projet])-13,9^9),ROW(29:29)),COLUMN(Tableausource[Date de début])-2)="","",(INDEX(Tableausource[#All],SMALL(IF(($E$1=Tableausource[Projet])*((Tableausource[Catégorie tâche]="1.H+K")+(Tableausource[Catégorie tâche]="2.K")),ROW(Tableausource[Projet])-13,9^9),ROW(29:29)),COLUMN(Tableausource[Date de début])-2))),"")</f>
        <v/>
      </c>
      <c r="E33" s="55" t="str" cm="1">
        <f t="array" ref="E33">IFERROR(IF(INDEX(Tableausource[#All],SMALL(IF(($E$1=Tableausource[Projet])*((Tableausource[Catégorie tâche]="1.H+K")+(Tableausource[Catégorie tâche]="2.K")),ROW(Tableausource[Projet])-13,9^9),ROW(29:29)),COLUMN(Tableausource[Date de fin])-2)="","",(INDEX(Tableausource[#All],SMALL(IF(($E$1=Tableausource[Projet])*((Tableausource[Catégorie tâche]="1.H+K")+(Tableausource[Catégorie tâche]="2.K")),ROW(Tableausource[Projet])-13,9^9),ROW(29:29)),COLUMN(Tableausource[Date de fin])-2))),"")</f>
        <v/>
      </c>
      <c r="F33" s="55" t="str" cm="1">
        <f t="array" ref="F33">IFERROR(IF(INDEX(Tableausource[#All],SMALL(IF(($E$1=Tableausource[Projet])*((Tableausource[Catégorie tâche]="1.H+K")+(Tableausource[Catégorie tâche]="2.K")),ROW(Tableausource[Projet])-13,9^9),ROW(29:29)),COLUMN(Tableausource[Catégorie tâche])-2)="","",(INDEX(Tableausource[#All],SMALL(IF(($E$1=Tableausource[Projet])*((Tableausource[Catégorie tâche]="1.H+K")+(Tableausource[Catégorie tâche]="2.K")),ROW(Tableausource[Projet])-13,9^9),ROW(29:29)),COLUMN(Tableausource[Catégorie tâche])-2))),"")</f>
        <v/>
      </c>
      <c r="G33" s="56" t="str" cm="1">
        <f t="array" ref="G33">IFERROR(INDEX(Tableausource[#All],SMALL(IF(($E$1=Tableausource[Projet])*((Tableausource[Catégorie tâche]="1.H+K")+(Tableausource[Catégorie tâche]="2.K")),ROW(Tableausource[Projet])-13,9^9),ROW(29:29)),COLUMN(Tableausource[Tâches])-2),"")</f>
        <v/>
      </c>
      <c r="H33" s="57" t="str" cm="1">
        <f t="array" ref="H33">IFERROR(IF(INDEX(Tableausource[#All],SMALL(IF(($E$1=Tableausource[Projet])*((Tableausource[Catégorie tâche]="1.H+K")+(Tableausource[Catégorie tâche]="2.K")),ROW(Tableausource[Projet])-13,9^9),ROW(29:29)),COLUMN(Tableausource[Acteurs])-2)="","",(INDEX(Tableausource[#All],SMALL(IF(($E$1=Tableausource[Projet])*((Tableausource[Catégorie tâche]="1.H+K")+(Tableausource[Catégorie tâche]="2.K")),ROW(Tableausource[Projet])-13,9^9),ROW(29:29)),COLUMN(Tableausource[Acteurs])-2))),"")</f>
        <v/>
      </c>
    </row>
    <row r="34" spans="2:8" hidden="1" x14ac:dyDescent="0.25">
      <c r="B34" s="55" t="str" cm="1">
        <f t="array" ref="B34">IFERROR(IF(INDEX(Tableausource[#All],SMALL(IF(($E$1=Tableausource[Projet])*((Tableausource[Catégorie tâche]="1.H+K")+(Tableausource[Catégorie tâche]="2.K")),ROW(Tableausource[Projet])-13,9^9),ROW(30:30)),COLUMN(Tableausource[Etat])-2)="","",(INDEX(Tableausource[#All],SMALL(IF(($E$1=Tableausource[Projet])*((Tableausource[Catégorie tâche]="1.H+K")+(Tableausource[Catégorie tâche]="2.K")),ROW(Tableausource[Projet])-13,9^9),ROW(30:30)),COLUMN(Tableausource[Etat])-2))),"")</f>
        <v/>
      </c>
      <c r="C34" s="55" t="str" cm="1">
        <f t="array" ref="C34">IFERROR(IF(INDEX(Tableausource[#All],SMALL(IF(($E$1=Tableausource[Projet])*((Tableausource[Catégorie tâche]="1.H+K")+(Tableausource[Catégorie tâche]="2.K")),ROW(Tableausource[Projet])-13,9^9),ROW(30:30)),COLUMN(Tableausource[Date échéance])-2)="","",(INDEX(Tableausource[#All],SMALL(IF(($E$1=Tableausource[Projet])*((Tableausource[Catégorie tâche]="1.H+K")+(Tableausource[Catégorie tâche]="2.K")),ROW(Tableausource[Projet])-13,9^9),ROW(30:30)),COLUMN(Tableausource[Date échéance])-2))),"")</f>
        <v/>
      </c>
      <c r="D34" s="55" t="str" cm="1">
        <f t="array" ref="D34">IFERROR(IF(INDEX(Tableausource[#All],SMALL(IF(($E$1=Tableausource[Projet])*((Tableausource[Catégorie tâche]="1.H+K")+(Tableausource[Catégorie tâche]="2.K")),ROW(Tableausource[Projet])-13,9^9),ROW(30:30)),COLUMN(Tableausource[Date de début])-2)="","",(INDEX(Tableausource[#All],SMALL(IF(($E$1=Tableausource[Projet])*((Tableausource[Catégorie tâche]="1.H+K")+(Tableausource[Catégorie tâche]="2.K")),ROW(Tableausource[Projet])-13,9^9),ROW(30:30)),COLUMN(Tableausource[Date de début])-2))),"")</f>
        <v/>
      </c>
      <c r="E34" s="55" t="str" cm="1">
        <f t="array" ref="E34">IFERROR(IF(INDEX(Tableausource[#All],SMALL(IF(($E$1=Tableausource[Projet])*((Tableausource[Catégorie tâche]="1.H+K")+(Tableausource[Catégorie tâche]="2.K")),ROW(Tableausource[Projet])-13,9^9),ROW(30:30)),COLUMN(Tableausource[Date de fin])-2)="","",(INDEX(Tableausource[#All],SMALL(IF(($E$1=Tableausource[Projet])*((Tableausource[Catégorie tâche]="1.H+K")+(Tableausource[Catégorie tâche]="2.K")),ROW(Tableausource[Projet])-13,9^9),ROW(30:30)),COLUMN(Tableausource[Date de fin])-2))),"")</f>
        <v/>
      </c>
      <c r="F34" s="55" t="str" cm="1">
        <f t="array" ref="F34">IFERROR(IF(INDEX(Tableausource[#All],SMALL(IF(($E$1=Tableausource[Projet])*((Tableausource[Catégorie tâche]="1.H+K")+(Tableausource[Catégorie tâche]="2.K")),ROW(Tableausource[Projet])-13,9^9),ROW(30:30)),COLUMN(Tableausource[Catégorie tâche])-2)="","",(INDEX(Tableausource[#All],SMALL(IF(($E$1=Tableausource[Projet])*((Tableausource[Catégorie tâche]="1.H+K")+(Tableausource[Catégorie tâche]="2.K")),ROW(Tableausource[Projet])-13,9^9),ROW(30:30)),COLUMN(Tableausource[Catégorie tâche])-2))),"")</f>
        <v/>
      </c>
      <c r="G34" s="56" t="str" cm="1">
        <f t="array" ref="G34">IFERROR(INDEX(Tableausource[#All],SMALL(IF(($E$1=Tableausource[Projet])*((Tableausource[Catégorie tâche]="1.H+K")+(Tableausource[Catégorie tâche]="2.K")),ROW(Tableausource[Projet])-13,9^9),ROW(30:30)),COLUMN(Tableausource[Tâches])-2),"")</f>
        <v/>
      </c>
      <c r="H34" s="57" t="str" cm="1">
        <f t="array" ref="H34">IFERROR(IF(INDEX(Tableausource[#All],SMALL(IF(($E$1=Tableausource[Projet])*((Tableausource[Catégorie tâche]="1.H+K")+(Tableausource[Catégorie tâche]="2.K")),ROW(Tableausource[Projet])-13,9^9),ROW(30:30)),COLUMN(Tableausource[Acteurs])-2)="","",(INDEX(Tableausource[#All],SMALL(IF(($E$1=Tableausource[Projet])*((Tableausource[Catégorie tâche]="1.H+K")+(Tableausource[Catégorie tâche]="2.K")),ROW(Tableausource[Projet])-13,9^9),ROW(30:30)),COLUMN(Tableausource[Acteurs])-2))),"")</f>
        <v/>
      </c>
    </row>
    <row r="35" spans="2:8" hidden="1" x14ac:dyDescent="0.25">
      <c r="B35" s="55" t="str" cm="1">
        <f t="array" ref="B35">IFERROR(IF(INDEX(Tableausource[#All],SMALL(IF(($E$1=Tableausource[Projet])*((Tableausource[Catégorie tâche]="1.H+K")+(Tableausource[Catégorie tâche]="2.K")),ROW(Tableausource[Projet])-13,9^9),ROW(31:31)),COLUMN(Tableausource[Etat])-2)="","",(INDEX(Tableausource[#All],SMALL(IF(($E$1=Tableausource[Projet])*((Tableausource[Catégorie tâche]="1.H+K")+(Tableausource[Catégorie tâche]="2.K")),ROW(Tableausource[Projet])-13,9^9),ROW(31:31)),COLUMN(Tableausource[Etat])-2))),"")</f>
        <v/>
      </c>
      <c r="C35" s="55" t="str" cm="1">
        <f t="array" ref="C35">IFERROR(IF(INDEX(Tableausource[#All],SMALL(IF(($E$1=Tableausource[Projet])*((Tableausource[Catégorie tâche]="1.H+K")+(Tableausource[Catégorie tâche]="2.K")),ROW(Tableausource[Projet])-13,9^9),ROW(31:31)),COLUMN(Tableausource[Date échéance])-2)="","",(INDEX(Tableausource[#All],SMALL(IF(($E$1=Tableausource[Projet])*((Tableausource[Catégorie tâche]="1.H+K")+(Tableausource[Catégorie tâche]="2.K")),ROW(Tableausource[Projet])-13,9^9),ROW(31:31)),COLUMN(Tableausource[Date échéance])-2))),"")</f>
        <v/>
      </c>
      <c r="D35" s="55" t="str" cm="1">
        <f t="array" ref="D35">IFERROR(IF(INDEX(Tableausource[#All],SMALL(IF(($E$1=Tableausource[Projet])*((Tableausource[Catégorie tâche]="1.H+K")+(Tableausource[Catégorie tâche]="2.K")),ROW(Tableausource[Projet])-13,9^9),ROW(31:31)),COLUMN(Tableausource[Date de début])-2)="","",(INDEX(Tableausource[#All],SMALL(IF(($E$1=Tableausource[Projet])*((Tableausource[Catégorie tâche]="1.H+K")+(Tableausource[Catégorie tâche]="2.K")),ROW(Tableausource[Projet])-13,9^9),ROW(31:31)),COLUMN(Tableausource[Date de début])-2))),"")</f>
        <v/>
      </c>
      <c r="E35" s="55" t="str" cm="1">
        <f t="array" ref="E35">IFERROR(IF(INDEX(Tableausource[#All],SMALL(IF(($E$1=Tableausource[Projet])*((Tableausource[Catégorie tâche]="1.H+K")+(Tableausource[Catégorie tâche]="2.K")),ROW(Tableausource[Projet])-13,9^9),ROW(31:31)),COLUMN(Tableausource[Date de fin])-2)="","",(INDEX(Tableausource[#All],SMALL(IF(($E$1=Tableausource[Projet])*((Tableausource[Catégorie tâche]="1.H+K")+(Tableausource[Catégorie tâche]="2.K")),ROW(Tableausource[Projet])-13,9^9),ROW(31:31)),COLUMN(Tableausource[Date de fin])-2))),"")</f>
        <v/>
      </c>
      <c r="F35" s="55" t="str" cm="1">
        <f t="array" ref="F35">IFERROR(IF(INDEX(Tableausource[#All],SMALL(IF(($E$1=Tableausource[Projet])*((Tableausource[Catégorie tâche]="1.H+K")+(Tableausource[Catégorie tâche]="2.K")),ROW(Tableausource[Projet])-13,9^9),ROW(31:31)),COLUMN(Tableausource[Catégorie tâche])-2)="","",(INDEX(Tableausource[#All],SMALL(IF(($E$1=Tableausource[Projet])*((Tableausource[Catégorie tâche]="1.H+K")+(Tableausource[Catégorie tâche]="2.K")),ROW(Tableausource[Projet])-13,9^9),ROW(31:31)),COLUMN(Tableausource[Catégorie tâche])-2))),"")</f>
        <v/>
      </c>
      <c r="G35" s="56" t="str" cm="1">
        <f t="array" ref="G35">IFERROR(INDEX(Tableausource[#All],SMALL(IF(($E$1=Tableausource[Projet])*((Tableausource[Catégorie tâche]="1.H+K")+(Tableausource[Catégorie tâche]="2.K")),ROW(Tableausource[Projet])-13,9^9),ROW(31:31)),COLUMN(Tableausource[Tâches])-2),"")</f>
        <v/>
      </c>
      <c r="H35" s="57" t="str" cm="1">
        <f t="array" ref="H35">IFERROR(IF(INDEX(Tableausource[#All],SMALL(IF(($E$1=Tableausource[Projet])*((Tableausource[Catégorie tâche]="1.H+K")+(Tableausource[Catégorie tâche]="2.K")),ROW(Tableausource[Projet])-13,9^9),ROW(31:31)),COLUMN(Tableausource[Acteurs])-2)="","",(INDEX(Tableausource[#All],SMALL(IF(($E$1=Tableausource[Projet])*((Tableausource[Catégorie tâche]="1.H+K")+(Tableausource[Catégorie tâche]="2.K")),ROW(Tableausource[Projet])-13,9^9),ROW(31:31)),COLUMN(Tableausource[Acteurs])-2))),"")</f>
        <v/>
      </c>
    </row>
    <row r="36" spans="2:8" hidden="1" x14ac:dyDescent="0.25">
      <c r="B36" s="55" t="str" cm="1">
        <f t="array" ref="B36">IFERROR(IF(INDEX(Tableausource[#All],SMALL(IF(($E$1=Tableausource[Projet])*((Tableausource[Catégorie tâche]="1.H+K")+(Tableausource[Catégorie tâche]="2.K")),ROW(Tableausource[Projet])-13,9^9),ROW(32:32)),COLUMN(Tableausource[Etat])-2)="","",(INDEX(Tableausource[#All],SMALL(IF(($E$1=Tableausource[Projet])*((Tableausource[Catégorie tâche]="1.H+K")+(Tableausource[Catégorie tâche]="2.K")),ROW(Tableausource[Projet])-13,9^9),ROW(32:32)),COLUMN(Tableausource[Etat])-2))),"")</f>
        <v/>
      </c>
      <c r="C36" s="55" t="str" cm="1">
        <f t="array" ref="C36">IFERROR(IF(INDEX(Tableausource[#All],SMALL(IF(($E$1=Tableausource[Projet])*((Tableausource[Catégorie tâche]="1.H+K")+(Tableausource[Catégorie tâche]="2.K")),ROW(Tableausource[Projet])-13,9^9),ROW(32:32)),COLUMN(Tableausource[Date échéance])-2)="","",(INDEX(Tableausource[#All],SMALL(IF(($E$1=Tableausource[Projet])*((Tableausource[Catégorie tâche]="1.H+K")+(Tableausource[Catégorie tâche]="2.K")),ROW(Tableausource[Projet])-13,9^9),ROW(32:32)),COLUMN(Tableausource[Date échéance])-2))),"")</f>
        <v/>
      </c>
      <c r="D36" s="55" t="str" cm="1">
        <f t="array" ref="D36">IFERROR(IF(INDEX(Tableausource[#All],SMALL(IF(($E$1=Tableausource[Projet])*((Tableausource[Catégorie tâche]="1.H+K")+(Tableausource[Catégorie tâche]="2.K")),ROW(Tableausource[Projet])-13,9^9),ROW(32:32)),COLUMN(Tableausource[Date de début])-2)="","",(INDEX(Tableausource[#All],SMALL(IF(($E$1=Tableausource[Projet])*((Tableausource[Catégorie tâche]="1.H+K")+(Tableausource[Catégorie tâche]="2.K")),ROW(Tableausource[Projet])-13,9^9),ROW(32:32)),COLUMN(Tableausource[Date de début])-2))),"")</f>
        <v/>
      </c>
      <c r="E36" s="55" t="str" cm="1">
        <f t="array" ref="E36">IFERROR(IF(INDEX(Tableausource[#All],SMALL(IF(($E$1=Tableausource[Projet])*((Tableausource[Catégorie tâche]="1.H+K")+(Tableausource[Catégorie tâche]="2.K")),ROW(Tableausource[Projet])-13,9^9),ROW(32:32)),COLUMN(Tableausource[Date de fin])-2)="","",(INDEX(Tableausource[#All],SMALL(IF(($E$1=Tableausource[Projet])*((Tableausource[Catégorie tâche]="1.H+K")+(Tableausource[Catégorie tâche]="2.K")),ROW(Tableausource[Projet])-13,9^9),ROW(32:32)),COLUMN(Tableausource[Date de fin])-2))),"")</f>
        <v/>
      </c>
      <c r="F36" s="55" t="str" cm="1">
        <f t="array" ref="F36">IFERROR(IF(INDEX(Tableausource[#All],SMALL(IF(($E$1=Tableausource[Projet])*((Tableausource[Catégorie tâche]="1.H+K")+(Tableausource[Catégorie tâche]="2.K")),ROW(Tableausource[Projet])-13,9^9),ROW(32:32)),COLUMN(Tableausource[Catégorie tâche])-2)="","",(INDEX(Tableausource[#All],SMALL(IF(($E$1=Tableausource[Projet])*((Tableausource[Catégorie tâche]="1.H+K")+(Tableausource[Catégorie tâche]="2.K")),ROW(Tableausource[Projet])-13,9^9),ROW(32:32)),COLUMN(Tableausource[Catégorie tâche])-2))),"")</f>
        <v/>
      </c>
      <c r="G36" s="56" t="str" cm="1">
        <f t="array" ref="G36">IFERROR(INDEX(Tableausource[#All],SMALL(IF(($E$1=Tableausource[Projet])*((Tableausource[Catégorie tâche]="1.H+K")+(Tableausource[Catégorie tâche]="2.K")),ROW(Tableausource[Projet])-13,9^9),ROW(32:32)),COLUMN(Tableausource[Tâches])-2),"")</f>
        <v/>
      </c>
      <c r="H36" s="57" t="str" cm="1">
        <f t="array" ref="H36">IFERROR(IF(INDEX(Tableausource[#All],SMALL(IF(($E$1=Tableausource[Projet])*((Tableausource[Catégorie tâche]="1.H+K")+(Tableausource[Catégorie tâche]="2.K")),ROW(Tableausource[Projet])-13,9^9),ROW(32:32)),COLUMN(Tableausource[Acteurs])-2)="","",(INDEX(Tableausource[#All],SMALL(IF(($E$1=Tableausource[Projet])*((Tableausource[Catégorie tâche]="1.H+K")+(Tableausource[Catégorie tâche]="2.K")),ROW(Tableausource[Projet])-13,9^9),ROW(32:32)),COLUMN(Tableausource[Acteurs])-2))),"")</f>
        <v/>
      </c>
    </row>
    <row r="37" spans="2:8" hidden="1" x14ac:dyDescent="0.25">
      <c r="B37" s="55" t="str" cm="1">
        <f t="array" ref="B37">IFERROR(IF(INDEX(Tableausource[#All],SMALL(IF(($E$1=Tableausource[Projet])*((Tableausource[Catégorie tâche]="1.H+K")+(Tableausource[Catégorie tâche]="2.K")),ROW(Tableausource[Projet])-13,9^9),ROW(33:33)),COLUMN(Tableausource[Etat])-2)="","",(INDEX(Tableausource[#All],SMALL(IF(($E$1=Tableausource[Projet])*((Tableausource[Catégorie tâche]="1.H+K")+(Tableausource[Catégorie tâche]="2.K")),ROW(Tableausource[Projet])-13,9^9),ROW(33:33)),COLUMN(Tableausource[Etat])-2))),"")</f>
        <v/>
      </c>
      <c r="C37" s="55" t="str" cm="1">
        <f t="array" ref="C37">IFERROR(IF(INDEX(Tableausource[#All],SMALL(IF(($E$1=Tableausource[Projet])*((Tableausource[Catégorie tâche]="1.H+K")+(Tableausource[Catégorie tâche]="2.K")),ROW(Tableausource[Projet])-13,9^9),ROW(33:33)),COLUMN(Tableausource[Date échéance])-2)="","",(INDEX(Tableausource[#All],SMALL(IF(($E$1=Tableausource[Projet])*((Tableausource[Catégorie tâche]="1.H+K")+(Tableausource[Catégorie tâche]="2.K")),ROW(Tableausource[Projet])-13,9^9),ROW(33:33)),COLUMN(Tableausource[Date échéance])-2))),"")</f>
        <v/>
      </c>
      <c r="D37" s="55" t="str" cm="1">
        <f t="array" ref="D37">IFERROR(IF(INDEX(Tableausource[#All],SMALL(IF(($E$1=Tableausource[Projet])*((Tableausource[Catégorie tâche]="1.H+K")+(Tableausource[Catégorie tâche]="2.K")),ROW(Tableausource[Projet])-13,9^9),ROW(33:33)),COLUMN(Tableausource[Date de début])-2)="","",(INDEX(Tableausource[#All],SMALL(IF(($E$1=Tableausource[Projet])*((Tableausource[Catégorie tâche]="1.H+K")+(Tableausource[Catégorie tâche]="2.K")),ROW(Tableausource[Projet])-13,9^9),ROW(33:33)),COLUMN(Tableausource[Date de début])-2))),"")</f>
        <v/>
      </c>
      <c r="E37" s="55" t="str" cm="1">
        <f t="array" ref="E37">IFERROR(IF(INDEX(Tableausource[#All],SMALL(IF(($E$1=Tableausource[Projet])*((Tableausource[Catégorie tâche]="1.H+K")+(Tableausource[Catégorie tâche]="2.K")),ROW(Tableausource[Projet])-13,9^9),ROW(33:33)),COLUMN(Tableausource[Date de fin])-2)="","",(INDEX(Tableausource[#All],SMALL(IF(($E$1=Tableausource[Projet])*((Tableausource[Catégorie tâche]="1.H+K")+(Tableausource[Catégorie tâche]="2.K")),ROW(Tableausource[Projet])-13,9^9),ROW(33:33)),COLUMN(Tableausource[Date de fin])-2))),"")</f>
        <v/>
      </c>
      <c r="F37" s="55" t="str" cm="1">
        <f t="array" ref="F37">IFERROR(IF(INDEX(Tableausource[#All],SMALL(IF(($E$1=Tableausource[Projet])*((Tableausource[Catégorie tâche]="1.H+K")+(Tableausource[Catégorie tâche]="2.K")),ROW(Tableausource[Projet])-13,9^9),ROW(33:33)),COLUMN(Tableausource[Catégorie tâche])-2)="","",(INDEX(Tableausource[#All],SMALL(IF(($E$1=Tableausource[Projet])*((Tableausource[Catégorie tâche]="1.H+K")+(Tableausource[Catégorie tâche]="2.K")),ROW(Tableausource[Projet])-13,9^9),ROW(33:33)),COLUMN(Tableausource[Catégorie tâche])-2))),"")</f>
        <v/>
      </c>
      <c r="G37" s="56" t="str" cm="1">
        <f t="array" ref="G37">IFERROR(INDEX(Tableausource[#All],SMALL(IF(($E$1=Tableausource[Projet])*((Tableausource[Catégorie tâche]="1.H+K")+(Tableausource[Catégorie tâche]="2.K")),ROW(Tableausource[Projet])-13,9^9),ROW(33:33)),COLUMN(Tableausource[Tâches])-2),"")</f>
        <v/>
      </c>
      <c r="H37" s="57" t="str" cm="1">
        <f t="array" ref="H37">IFERROR(IF(INDEX(Tableausource[#All],SMALL(IF(($E$1=Tableausource[Projet])*((Tableausource[Catégorie tâche]="1.H+K")+(Tableausource[Catégorie tâche]="2.K")),ROW(Tableausource[Projet])-13,9^9),ROW(33:33)),COLUMN(Tableausource[Acteurs])-2)="","",(INDEX(Tableausource[#All],SMALL(IF(($E$1=Tableausource[Projet])*((Tableausource[Catégorie tâche]="1.H+K")+(Tableausource[Catégorie tâche]="2.K")),ROW(Tableausource[Projet])-13,9^9),ROW(33:33)),COLUMN(Tableausource[Acteurs])-2))),"")</f>
        <v/>
      </c>
    </row>
    <row r="38" spans="2:8" hidden="1" x14ac:dyDescent="0.25">
      <c r="B38" s="55" t="str" cm="1">
        <f t="array" ref="B38">IFERROR(IF(INDEX(Tableausource[#All],SMALL(IF(($E$1=Tableausource[Projet])*((Tableausource[Catégorie tâche]="1.H+K")+(Tableausource[Catégorie tâche]="2.K")),ROW(Tableausource[Projet])-13,9^9),ROW(34:34)),COLUMN(Tableausource[Etat])-2)="","",(INDEX(Tableausource[#All],SMALL(IF(($E$1=Tableausource[Projet])*((Tableausource[Catégorie tâche]="1.H+K")+(Tableausource[Catégorie tâche]="2.K")),ROW(Tableausource[Projet])-13,9^9),ROW(34:34)),COLUMN(Tableausource[Etat])-2))),"")</f>
        <v/>
      </c>
      <c r="C38" s="55" t="str" cm="1">
        <f t="array" ref="C38">IFERROR(IF(INDEX(Tableausource[#All],SMALL(IF(($E$1=Tableausource[Projet])*((Tableausource[Catégorie tâche]="1.H+K")+(Tableausource[Catégorie tâche]="2.K")),ROW(Tableausource[Projet])-13,9^9),ROW(34:34)),COLUMN(Tableausource[Date échéance])-2)="","",(INDEX(Tableausource[#All],SMALL(IF(($E$1=Tableausource[Projet])*((Tableausource[Catégorie tâche]="1.H+K")+(Tableausource[Catégorie tâche]="2.K")),ROW(Tableausource[Projet])-13,9^9),ROW(34:34)),COLUMN(Tableausource[Date échéance])-2))),"")</f>
        <v/>
      </c>
      <c r="D38" s="55" t="str" cm="1">
        <f t="array" ref="D38">IFERROR(IF(INDEX(Tableausource[#All],SMALL(IF(($E$1=Tableausource[Projet])*((Tableausource[Catégorie tâche]="1.H+K")+(Tableausource[Catégorie tâche]="2.K")),ROW(Tableausource[Projet])-13,9^9),ROW(34:34)),COLUMN(Tableausource[Date de début])-2)="","",(INDEX(Tableausource[#All],SMALL(IF(($E$1=Tableausource[Projet])*((Tableausource[Catégorie tâche]="1.H+K")+(Tableausource[Catégorie tâche]="2.K")),ROW(Tableausource[Projet])-13,9^9),ROW(34:34)),COLUMN(Tableausource[Date de début])-2))),"")</f>
        <v/>
      </c>
      <c r="E38" s="55" t="str" cm="1">
        <f t="array" ref="E38">IFERROR(IF(INDEX(Tableausource[#All],SMALL(IF(($E$1=Tableausource[Projet])*((Tableausource[Catégorie tâche]="1.H+K")+(Tableausource[Catégorie tâche]="2.K")),ROW(Tableausource[Projet])-13,9^9),ROW(34:34)),COLUMN(Tableausource[Date de fin])-2)="","",(INDEX(Tableausource[#All],SMALL(IF(($E$1=Tableausource[Projet])*((Tableausource[Catégorie tâche]="1.H+K")+(Tableausource[Catégorie tâche]="2.K")),ROW(Tableausource[Projet])-13,9^9),ROW(34:34)),COLUMN(Tableausource[Date de fin])-2))),"")</f>
        <v/>
      </c>
      <c r="F38" s="55" t="str" cm="1">
        <f t="array" ref="F38">IFERROR(IF(INDEX(Tableausource[#All],SMALL(IF(($E$1=Tableausource[Projet])*((Tableausource[Catégorie tâche]="1.H+K")+(Tableausource[Catégorie tâche]="2.K")),ROW(Tableausource[Projet])-13,9^9),ROW(34:34)),COLUMN(Tableausource[Catégorie tâche])-2)="","",(INDEX(Tableausource[#All],SMALL(IF(($E$1=Tableausource[Projet])*((Tableausource[Catégorie tâche]="1.H+K")+(Tableausource[Catégorie tâche]="2.K")),ROW(Tableausource[Projet])-13,9^9),ROW(34:34)),COLUMN(Tableausource[Catégorie tâche])-2))),"")</f>
        <v/>
      </c>
      <c r="G38" s="56" t="str" cm="1">
        <f t="array" ref="G38">IFERROR(INDEX(Tableausource[#All],SMALL(IF(($E$1=Tableausource[Projet])*((Tableausource[Catégorie tâche]="1.H+K")+(Tableausource[Catégorie tâche]="2.K")),ROW(Tableausource[Projet])-13,9^9),ROW(34:34)),COLUMN(Tableausource[Tâches])-2),"")</f>
        <v/>
      </c>
      <c r="H38" s="57" t="str" cm="1">
        <f t="array" ref="H38">IFERROR(IF(INDEX(Tableausource[#All],SMALL(IF(($E$1=Tableausource[Projet])*((Tableausource[Catégorie tâche]="1.H+K")+(Tableausource[Catégorie tâche]="2.K")),ROW(Tableausource[Projet])-13,9^9),ROW(34:34)),COLUMN(Tableausource[Acteurs])-2)="","",(INDEX(Tableausource[#All],SMALL(IF(($E$1=Tableausource[Projet])*((Tableausource[Catégorie tâche]="1.H+K")+(Tableausource[Catégorie tâche]="2.K")),ROW(Tableausource[Projet])-13,9^9),ROW(34:34)),COLUMN(Tableausource[Acteurs])-2))),"")</f>
        <v/>
      </c>
    </row>
    <row r="39" spans="2:8" hidden="1" x14ac:dyDescent="0.25">
      <c r="B39" s="55" t="str" cm="1">
        <f t="array" ref="B39">IFERROR(IF(INDEX(Tableausource[#All],SMALL(IF(($E$1=Tableausource[Projet])*((Tableausource[Catégorie tâche]="1.H+K")+(Tableausource[Catégorie tâche]="2.K")),ROW(Tableausource[Projet])-13,9^9),ROW(35:35)),COLUMN(Tableausource[Etat])-2)="","",(INDEX(Tableausource[#All],SMALL(IF(($E$1=Tableausource[Projet])*((Tableausource[Catégorie tâche]="1.H+K")+(Tableausource[Catégorie tâche]="2.K")),ROW(Tableausource[Projet])-13,9^9),ROW(35:35)),COLUMN(Tableausource[Etat])-2))),"")</f>
        <v/>
      </c>
      <c r="C39" s="55" t="str" cm="1">
        <f t="array" ref="C39">IFERROR(IF(INDEX(Tableausource[#All],SMALL(IF(($E$1=Tableausource[Projet])*((Tableausource[Catégorie tâche]="1.H+K")+(Tableausource[Catégorie tâche]="2.K")),ROW(Tableausource[Projet])-13,9^9),ROW(35:35)),COLUMN(Tableausource[Date échéance])-2)="","",(INDEX(Tableausource[#All],SMALL(IF(($E$1=Tableausource[Projet])*((Tableausource[Catégorie tâche]="1.H+K")+(Tableausource[Catégorie tâche]="2.K")),ROW(Tableausource[Projet])-13,9^9),ROW(35:35)),COLUMN(Tableausource[Date échéance])-2))),"")</f>
        <v/>
      </c>
      <c r="D39" s="55" t="str" cm="1">
        <f t="array" ref="D39">IFERROR(IF(INDEX(Tableausource[#All],SMALL(IF(($E$1=Tableausource[Projet])*((Tableausource[Catégorie tâche]="1.H+K")+(Tableausource[Catégorie tâche]="2.K")),ROW(Tableausource[Projet])-13,9^9),ROW(35:35)),COLUMN(Tableausource[Date de début])-2)="","",(INDEX(Tableausource[#All],SMALL(IF(($E$1=Tableausource[Projet])*((Tableausource[Catégorie tâche]="1.H+K")+(Tableausource[Catégorie tâche]="2.K")),ROW(Tableausource[Projet])-13,9^9),ROW(35:35)),COLUMN(Tableausource[Date de début])-2))),"")</f>
        <v/>
      </c>
      <c r="E39" s="55" t="str" cm="1">
        <f t="array" ref="E39">IFERROR(IF(INDEX(Tableausource[#All],SMALL(IF(($E$1=Tableausource[Projet])*((Tableausource[Catégorie tâche]="1.H+K")+(Tableausource[Catégorie tâche]="2.K")),ROW(Tableausource[Projet])-13,9^9),ROW(35:35)),COLUMN(Tableausource[Date de fin])-2)="","",(INDEX(Tableausource[#All],SMALL(IF(($E$1=Tableausource[Projet])*((Tableausource[Catégorie tâche]="1.H+K")+(Tableausource[Catégorie tâche]="2.K")),ROW(Tableausource[Projet])-13,9^9),ROW(35:35)),COLUMN(Tableausource[Date de fin])-2))),"")</f>
        <v/>
      </c>
      <c r="F39" s="55" t="str" cm="1">
        <f t="array" ref="F39">IFERROR(IF(INDEX(Tableausource[#All],SMALL(IF(($E$1=Tableausource[Projet])*((Tableausource[Catégorie tâche]="1.H+K")+(Tableausource[Catégorie tâche]="2.K")),ROW(Tableausource[Projet])-13,9^9),ROW(35:35)),COLUMN(Tableausource[Catégorie tâche])-2)="","",(INDEX(Tableausource[#All],SMALL(IF(($E$1=Tableausource[Projet])*((Tableausource[Catégorie tâche]="1.H+K")+(Tableausource[Catégorie tâche]="2.K")),ROW(Tableausource[Projet])-13,9^9),ROW(35:35)),COLUMN(Tableausource[Catégorie tâche])-2))),"")</f>
        <v/>
      </c>
      <c r="G39" s="56" t="str" cm="1">
        <f t="array" ref="G39">IFERROR(INDEX(Tableausource[#All],SMALL(IF(($E$1=Tableausource[Projet])*((Tableausource[Catégorie tâche]="1.H+K")+(Tableausource[Catégorie tâche]="2.K")),ROW(Tableausource[Projet])-13,9^9),ROW(35:35)),COLUMN(Tableausource[Tâches])-2),"")</f>
        <v/>
      </c>
      <c r="H39" s="57" t="str" cm="1">
        <f t="array" ref="H39">IFERROR(IF(INDEX(Tableausource[#All],SMALL(IF(($E$1=Tableausource[Projet])*((Tableausource[Catégorie tâche]="1.H+K")+(Tableausource[Catégorie tâche]="2.K")),ROW(Tableausource[Projet])-13,9^9),ROW(35:35)),COLUMN(Tableausource[Acteurs])-2)="","",(INDEX(Tableausource[#All],SMALL(IF(($E$1=Tableausource[Projet])*((Tableausource[Catégorie tâche]="1.H+K")+(Tableausource[Catégorie tâche]="2.K")),ROW(Tableausource[Projet])-13,9^9),ROW(35:35)),COLUMN(Tableausource[Acteurs])-2))),"")</f>
        <v/>
      </c>
    </row>
    <row r="40" spans="2:8" hidden="1" x14ac:dyDescent="0.25">
      <c r="B40" s="55" t="str" cm="1">
        <f t="array" ref="B40">IFERROR(IF(INDEX(Tableausource[#All],SMALL(IF(($E$1=Tableausource[Projet])*((Tableausource[Catégorie tâche]="1.H+K")+(Tableausource[Catégorie tâche]="2.K")),ROW(Tableausource[Projet])-13,9^9),ROW(36:36)),COLUMN(Tableausource[Etat])-2)="","",(INDEX(Tableausource[#All],SMALL(IF(($E$1=Tableausource[Projet])*((Tableausource[Catégorie tâche]="1.H+K")+(Tableausource[Catégorie tâche]="2.K")),ROW(Tableausource[Projet])-13,9^9),ROW(36:36)),COLUMN(Tableausource[Etat])-2))),"")</f>
        <v/>
      </c>
      <c r="C40" s="55" t="str" cm="1">
        <f t="array" ref="C40">IFERROR(IF(INDEX(Tableausource[#All],SMALL(IF(($E$1=Tableausource[Projet])*((Tableausource[Catégorie tâche]="1.H+K")+(Tableausource[Catégorie tâche]="2.K")),ROW(Tableausource[Projet])-13,9^9),ROW(36:36)),COLUMN(Tableausource[Date échéance])-2)="","",(INDEX(Tableausource[#All],SMALL(IF(($E$1=Tableausource[Projet])*((Tableausource[Catégorie tâche]="1.H+K")+(Tableausource[Catégorie tâche]="2.K")),ROW(Tableausource[Projet])-13,9^9),ROW(36:36)),COLUMN(Tableausource[Date échéance])-2))),"")</f>
        <v/>
      </c>
      <c r="D40" s="55" t="str" cm="1">
        <f t="array" ref="D40">IFERROR(IF(INDEX(Tableausource[#All],SMALL(IF(($E$1=Tableausource[Projet])*((Tableausource[Catégorie tâche]="1.H+K")+(Tableausource[Catégorie tâche]="2.K")),ROW(Tableausource[Projet])-13,9^9),ROW(36:36)),COLUMN(Tableausource[Date de début])-2)="","",(INDEX(Tableausource[#All],SMALL(IF(($E$1=Tableausource[Projet])*((Tableausource[Catégorie tâche]="1.H+K")+(Tableausource[Catégorie tâche]="2.K")),ROW(Tableausource[Projet])-13,9^9),ROW(36:36)),COLUMN(Tableausource[Date de début])-2))),"")</f>
        <v/>
      </c>
      <c r="E40" s="55" t="str" cm="1">
        <f t="array" ref="E40">IFERROR(IF(INDEX(Tableausource[#All],SMALL(IF(($E$1=Tableausource[Projet])*((Tableausource[Catégorie tâche]="1.H+K")+(Tableausource[Catégorie tâche]="2.K")),ROW(Tableausource[Projet])-13,9^9),ROW(36:36)),COLUMN(Tableausource[Date de fin])-2)="","",(INDEX(Tableausource[#All],SMALL(IF(($E$1=Tableausource[Projet])*((Tableausource[Catégorie tâche]="1.H+K")+(Tableausource[Catégorie tâche]="2.K")),ROW(Tableausource[Projet])-13,9^9),ROW(36:36)),COLUMN(Tableausource[Date de fin])-2))),"")</f>
        <v/>
      </c>
      <c r="F40" s="55" t="str" cm="1">
        <f t="array" ref="F40">IFERROR(IF(INDEX(Tableausource[#All],SMALL(IF(($E$1=Tableausource[Projet])*((Tableausource[Catégorie tâche]="1.H+K")+(Tableausource[Catégorie tâche]="2.K")),ROW(Tableausource[Projet])-13,9^9),ROW(36:36)),COLUMN(Tableausource[Catégorie tâche])-2)="","",(INDEX(Tableausource[#All],SMALL(IF(($E$1=Tableausource[Projet])*((Tableausource[Catégorie tâche]="1.H+K")+(Tableausource[Catégorie tâche]="2.K")),ROW(Tableausource[Projet])-13,9^9),ROW(36:36)),COLUMN(Tableausource[Catégorie tâche])-2))),"")</f>
        <v/>
      </c>
      <c r="G40" s="56" t="str" cm="1">
        <f t="array" ref="G40">IFERROR(INDEX(Tableausource[#All],SMALL(IF(($E$1=Tableausource[Projet])*((Tableausource[Catégorie tâche]="1.H+K")+(Tableausource[Catégorie tâche]="2.K")),ROW(Tableausource[Projet])-13,9^9),ROW(36:36)),COLUMN(Tableausource[Tâches])-2),"")</f>
        <v/>
      </c>
      <c r="H40" s="57" t="str" cm="1">
        <f t="array" ref="H40">IFERROR(IF(INDEX(Tableausource[#All],SMALL(IF(($E$1=Tableausource[Projet])*((Tableausource[Catégorie tâche]="1.H+K")+(Tableausource[Catégorie tâche]="2.K")),ROW(Tableausource[Projet])-13,9^9),ROW(36:36)),COLUMN(Tableausource[Acteurs])-2)="","",(INDEX(Tableausource[#All],SMALL(IF(($E$1=Tableausource[Projet])*((Tableausource[Catégorie tâche]="1.H+K")+(Tableausource[Catégorie tâche]="2.K")),ROW(Tableausource[Projet])-13,9^9),ROW(36:36)),COLUMN(Tableausource[Acteurs])-2))),"")</f>
        <v/>
      </c>
    </row>
    <row r="41" spans="2:8" hidden="1" x14ac:dyDescent="0.25">
      <c r="B41" s="55" t="str" cm="1">
        <f t="array" ref="B41">IFERROR(IF(INDEX(Tableausource[#All],SMALL(IF(($E$1=Tableausource[Projet])*((Tableausource[Catégorie tâche]="1.H+K")+(Tableausource[Catégorie tâche]="2.K")),ROW(Tableausource[Projet])-13,9^9),ROW(37:37)),COLUMN(Tableausource[Etat])-2)="","",(INDEX(Tableausource[#All],SMALL(IF(($E$1=Tableausource[Projet])*((Tableausource[Catégorie tâche]="1.H+K")+(Tableausource[Catégorie tâche]="2.K")),ROW(Tableausource[Projet])-13,9^9),ROW(37:37)),COLUMN(Tableausource[Etat])-2))),"")</f>
        <v/>
      </c>
      <c r="C41" s="55" t="str" cm="1">
        <f t="array" ref="C41">IFERROR(IF(INDEX(Tableausource[#All],SMALL(IF(($E$1=Tableausource[Projet])*((Tableausource[Catégorie tâche]="1.H+K")+(Tableausource[Catégorie tâche]="2.K")),ROW(Tableausource[Projet])-13,9^9),ROW(37:37)),COLUMN(Tableausource[Date échéance])-2)="","",(INDEX(Tableausource[#All],SMALL(IF(($E$1=Tableausource[Projet])*((Tableausource[Catégorie tâche]="1.H+K")+(Tableausource[Catégorie tâche]="2.K")),ROW(Tableausource[Projet])-13,9^9),ROW(37:37)),COLUMN(Tableausource[Date échéance])-2))),"")</f>
        <v/>
      </c>
      <c r="D41" s="55" t="str" cm="1">
        <f t="array" ref="D41">IFERROR(IF(INDEX(Tableausource[#All],SMALL(IF(($E$1=Tableausource[Projet])*((Tableausource[Catégorie tâche]="1.H+K")+(Tableausource[Catégorie tâche]="2.K")),ROW(Tableausource[Projet])-13,9^9),ROW(37:37)),COLUMN(Tableausource[Date de début])-2)="","",(INDEX(Tableausource[#All],SMALL(IF(($E$1=Tableausource[Projet])*((Tableausource[Catégorie tâche]="1.H+K")+(Tableausource[Catégorie tâche]="2.K")),ROW(Tableausource[Projet])-13,9^9),ROW(37:37)),COLUMN(Tableausource[Date de début])-2))),"")</f>
        <v/>
      </c>
      <c r="E41" s="55" t="str" cm="1">
        <f t="array" ref="E41">IFERROR(IF(INDEX(Tableausource[#All],SMALL(IF(($E$1=Tableausource[Projet])*((Tableausource[Catégorie tâche]="1.H+K")+(Tableausource[Catégorie tâche]="2.K")),ROW(Tableausource[Projet])-13,9^9),ROW(37:37)),COLUMN(Tableausource[Date de fin])-2)="","",(INDEX(Tableausource[#All],SMALL(IF(($E$1=Tableausource[Projet])*((Tableausource[Catégorie tâche]="1.H+K")+(Tableausource[Catégorie tâche]="2.K")),ROW(Tableausource[Projet])-13,9^9),ROW(37:37)),COLUMN(Tableausource[Date de fin])-2))),"")</f>
        <v/>
      </c>
      <c r="F41" s="55" t="str" cm="1">
        <f t="array" ref="F41">IFERROR(IF(INDEX(Tableausource[#All],SMALL(IF(($E$1=Tableausource[Projet])*((Tableausource[Catégorie tâche]="1.H+K")+(Tableausource[Catégorie tâche]="2.K")),ROW(Tableausource[Projet])-13,9^9),ROW(37:37)),COLUMN(Tableausource[Catégorie tâche])-2)="","",(INDEX(Tableausource[#All],SMALL(IF(($E$1=Tableausource[Projet])*((Tableausource[Catégorie tâche]="1.H+K")+(Tableausource[Catégorie tâche]="2.K")),ROW(Tableausource[Projet])-13,9^9),ROW(37:37)),COLUMN(Tableausource[Catégorie tâche])-2))),"")</f>
        <v/>
      </c>
      <c r="G41" s="56" t="str" cm="1">
        <f t="array" ref="G41">IFERROR(INDEX(Tableausource[#All],SMALL(IF(($E$1=Tableausource[Projet])*((Tableausource[Catégorie tâche]="1.H+K")+(Tableausource[Catégorie tâche]="2.K")),ROW(Tableausource[Projet])-13,9^9),ROW(37:37)),COLUMN(Tableausource[Tâches])-2),"")</f>
        <v/>
      </c>
      <c r="H41" s="57" t="str" cm="1">
        <f t="array" ref="H41">IFERROR(IF(INDEX(Tableausource[#All],SMALL(IF(($E$1=Tableausource[Projet])*((Tableausource[Catégorie tâche]="1.H+K")+(Tableausource[Catégorie tâche]="2.K")),ROW(Tableausource[Projet])-13,9^9),ROW(37:37)),COLUMN(Tableausource[Acteurs])-2)="","",(INDEX(Tableausource[#All],SMALL(IF(($E$1=Tableausource[Projet])*((Tableausource[Catégorie tâche]="1.H+K")+(Tableausource[Catégorie tâche]="2.K")),ROW(Tableausource[Projet])-13,9^9),ROW(37:37)),COLUMN(Tableausource[Acteurs])-2))),"")</f>
        <v/>
      </c>
    </row>
    <row r="42" spans="2:8" hidden="1" x14ac:dyDescent="0.25">
      <c r="B42" s="55" t="str" cm="1">
        <f t="array" ref="B42">IFERROR(IF(INDEX(Tableausource[#All],SMALL(IF(($E$1=Tableausource[Projet])*((Tableausource[Catégorie tâche]="1.H+K")+(Tableausource[Catégorie tâche]="2.K")),ROW(Tableausource[Projet])-13,9^9),ROW(38:38)),COLUMN(Tableausource[Etat])-2)="","",(INDEX(Tableausource[#All],SMALL(IF(($E$1=Tableausource[Projet])*((Tableausource[Catégorie tâche]="1.H+K")+(Tableausource[Catégorie tâche]="2.K")),ROW(Tableausource[Projet])-13,9^9),ROW(38:38)),COLUMN(Tableausource[Etat])-2))),"")</f>
        <v/>
      </c>
      <c r="C42" s="55" t="str" cm="1">
        <f t="array" ref="C42">IFERROR(IF(INDEX(Tableausource[#All],SMALL(IF(($E$1=Tableausource[Projet])*((Tableausource[Catégorie tâche]="1.H+K")+(Tableausource[Catégorie tâche]="2.K")),ROW(Tableausource[Projet])-13,9^9),ROW(38:38)),COLUMN(Tableausource[Date échéance])-2)="","",(INDEX(Tableausource[#All],SMALL(IF(($E$1=Tableausource[Projet])*((Tableausource[Catégorie tâche]="1.H+K")+(Tableausource[Catégorie tâche]="2.K")),ROW(Tableausource[Projet])-13,9^9),ROW(38:38)),COLUMN(Tableausource[Date échéance])-2))),"")</f>
        <v/>
      </c>
      <c r="D42" s="55" t="str" cm="1">
        <f t="array" ref="D42">IFERROR(IF(INDEX(Tableausource[#All],SMALL(IF(($E$1=Tableausource[Projet])*((Tableausource[Catégorie tâche]="1.H+K")+(Tableausource[Catégorie tâche]="2.K")),ROW(Tableausource[Projet])-13,9^9),ROW(38:38)),COLUMN(Tableausource[Date de début])-2)="","",(INDEX(Tableausource[#All],SMALL(IF(($E$1=Tableausource[Projet])*((Tableausource[Catégorie tâche]="1.H+K")+(Tableausource[Catégorie tâche]="2.K")),ROW(Tableausource[Projet])-13,9^9),ROW(38:38)),COLUMN(Tableausource[Date de début])-2))),"")</f>
        <v/>
      </c>
      <c r="E42" s="55" t="str" cm="1">
        <f t="array" ref="E42">IFERROR(IF(INDEX(Tableausource[#All],SMALL(IF(($E$1=Tableausource[Projet])*((Tableausource[Catégorie tâche]="1.H+K")+(Tableausource[Catégorie tâche]="2.K")),ROW(Tableausource[Projet])-13,9^9),ROW(38:38)),COLUMN(Tableausource[Date de fin])-2)="","",(INDEX(Tableausource[#All],SMALL(IF(($E$1=Tableausource[Projet])*((Tableausource[Catégorie tâche]="1.H+K")+(Tableausource[Catégorie tâche]="2.K")),ROW(Tableausource[Projet])-13,9^9),ROW(38:38)),COLUMN(Tableausource[Date de fin])-2))),"")</f>
        <v/>
      </c>
      <c r="F42" s="55" t="str" cm="1">
        <f t="array" ref="F42">IFERROR(IF(INDEX(Tableausource[#All],SMALL(IF(($E$1=Tableausource[Projet])*((Tableausource[Catégorie tâche]="1.H+K")+(Tableausource[Catégorie tâche]="2.K")),ROW(Tableausource[Projet])-13,9^9),ROW(38:38)),COLUMN(Tableausource[Catégorie tâche])-2)="","",(INDEX(Tableausource[#All],SMALL(IF(($E$1=Tableausource[Projet])*((Tableausource[Catégorie tâche]="1.H+K")+(Tableausource[Catégorie tâche]="2.K")),ROW(Tableausource[Projet])-13,9^9),ROW(38:38)),COLUMN(Tableausource[Catégorie tâche])-2))),"")</f>
        <v/>
      </c>
      <c r="G42" s="56" t="str" cm="1">
        <f t="array" ref="G42">IFERROR(INDEX(Tableausource[#All],SMALL(IF(($E$1=Tableausource[Projet])*((Tableausource[Catégorie tâche]="1.H+K")+(Tableausource[Catégorie tâche]="2.K")),ROW(Tableausource[Projet])-13,9^9),ROW(38:38)),COLUMN(Tableausource[Tâches])-2),"")</f>
        <v/>
      </c>
      <c r="H42" s="57" t="str" cm="1">
        <f t="array" ref="H42">IFERROR(IF(INDEX(Tableausource[#All],SMALL(IF(($E$1=Tableausource[Projet])*((Tableausource[Catégorie tâche]="1.H+K")+(Tableausource[Catégorie tâche]="2.K")),ROW(Tableausource[Projet])-13,9^9),ROW(38:38)),COLUMN(Tableausource[Acteurs])-2)="","",(INDEX(Tableausource[#All],SMALL(IF(($E$1=Tableausource[Projet])*((Tableausource[Catégorie tâche]="1.H+K")+(Tableausource[Catégorie tâche]="2.K")),ROW(Tableausource[Projet])-13,9^9),ROW(38:38)),COLUMN(Tableausource[Acteurs])-2))),"")</f>
        <v/>
      </c>
    </row>
    <row r="43" spans="2:8" hidden="1" x14ac:dyDescent="0.25">
      <c r="B43" s="55" t="str" cm="1">
        <f t="array" ref="B43">IFERROR(IF(INDEX(Tableausource[#All],SMALL(IF(($E$1=Tableausource[Projet])*((Tableausource[Catégorie tâche]="1.H+K")+(Tableausource[Catégorie tâche]="2.K")),ROW(Tableausource[Projet])-13,9^9),ROW(39:39)),COLUMN(Tableausource[Etat])-2)="","",(INDEX(Tableausource[#All],SMALL(IF(($E$1=Tableausource[Projet])*((Tableausource[Catégorie tâche]="1.H+K")+(Tableausource[Catégorie tâche]="2.K")),ROW(Tableausource[Projet])-13,9^9),ROW(39:39)),COLUMN(Tableausource[Etat])-2))),"")</f>
        <v/>
      </c>
      <c r="C43" s="55" t="str" cm="1">
        <f t="array" ref="C43">IFERROR(IF(INDEX(Tableausource[#All],SMALL(IF(($E$1=Tableausource[Projet])*((Tableausource[Catégorie tâche]="1.H+K")+(Tableausource[Catégorie tâche]="2.K")),ROW(Tableausource[Projet])-13,9^9),ROW(39:39)),COLUMN(Tableausource[Date échéance])-2)="","",(INDEX(Tableausource[#All],SMALL(IF(($E$1=Tableausource[Projet])*((Tableausource[Catégorie tâche]="1.H+K")+(Tableausource[Catégorie tâche]="2.K")),ROW(Tableausource[Projet])-13,9^9),ROW(39:39)),COLUMN(Tableausource[Date échéance])-2))),"")</f>
        <v/>
      </c>
      <c r="D43" s="55" t="str" cm="1">
        <f t="array" ref="D43">IFERROR(IF(INDEX(Tableausource[#All],SMALL(IF(($E$1=Tableausource[Projet])*((Tableausource[Catégorie tâche]="1.H+K")+(Tableausource[Catégorie tâche]="2.K")),ROW(Tableausource[Projet])-13,9^9),ROW(39:39)),COLUMN(Tableausource[Date de début])-2)="","",(INDEX(Tableausource[#All],SMALL(IF(($E$1=Tableausource[Projet])*((Tableausource[Catégorie tâche]="1.H+K")+(Tableausource[Catégorie tâche]="2.K")),ROW(Tableausource[Projet])-13,9^9),ROW(39:39)),COLUMN(Tableausource[Date de début])-2))),"")</f>
        <v/>
      </c>
      <c r="E43" s="55" t="str" cm="1">
        <f t="array" ref="E43">IFERROR(IF(INDEX(Tableausource[#All],SMALL(IF(($E$1=Tableausource[Projet])*((Tableausource[Catégorie tâche]="1.H+K")+(Tableausource[Catégorie tâche]="2.K")),ROW(Tableausource[Projet])-13,9^9),ROW(39:39)),COLUMN(Tableausource[Date de fin])-2)="","",(INDEX(Tableausource[#All],SMALL(IF(($E$1=Tableausource[Projet])*((Tableausource[Catégorie tâche]="1.H+K")+(Tableausource[Catégorie tâche]="2.K")),ROW(Tableausource[Projet])-13,9^9),ROW(39:39)),COLUMN(Tableausource[Date de fin])-2))),"")</f>
        <v/>
      </c>
      <c r="F43" s="55" t="str" cm="1">
        <f t="array" ref="F43">IFERROR(IF(INDEX(Tableausource[#All],SMALL(IF(($E$1=Tableausource[Projet])*((Tableausource[Catégorie tâche]="1.H+K")+(Tableausource[Catégorie tâche]="2.K")),ROW(Tableausource[Projet])-13,9^9),ROW(39:39)),COLUMN(Tableausource[Catégorie tâche])-2)="","",(INDEX(Tableausource[#All],SMALL(IF(($E$1=Tableausource[Projet])*((Tableausource[Catégorie tâche]="1.H+K")+(Tableausource[Catégorie tâche]="2.K")),ROW(Tableausource[Projet])-13,9^9),ROW(39:39)),COLUMN(Tableausource[Catégorie tâche])-2))),"")</f>
        <v/>
      </c>
      <c r="G43" s="56" t="str" cm="1">
        <f t="array" ref="G43">IFERROR(INDEX(Tableausource[#All],SMALL(IF(($E$1=Tableausource[Projet])*((Tableausource[Catégorie tâche]="1.H+K")+(Tableausource[Catégorie tâche]="2.K")),ROW(Tableausource[Projet])-13,9^9),ROW(39:39)),COLUMN(Tableausource[Tâches])-2),"")</f>
        <v/>
      </c>
      <c r="H43" s="57" t="str" cm="1">
        <f t="array" ref="H43">IFERROR(IF(INDEX(Tableausource[#All],SMALL(IF(($E$1=Tableausource[Projet])*((Tableausource[Catégorie tâche]="1.H+K")+(Tableausource[Catégorie tâche]="2.K")),ROW(Tableausource[Projet])-13,9^9),ROW(39:39)),COLUMN(Tableausource[Acteurs])-2)="","",(INDEX(Tableausource[#All],SMALL(IF(($E$1=Tableausource[Projet])*((Tableausource[Catégorie tâche]="1.H+K")+(Tableausource[Catégorie tâche]="2.K")),ROW(Tableausource[Projet])-13,9^9),ROW(39:39)),COLUMN(Tableausource[Acteurs])-2))),"")</f>
        <v/>
      </c>
    </row>
    <row r="44" spans="2:8" hidden="1" x14ac:dyDescent="0.25">
      <c r="B44" s="55" t="str" cm="1">
        <f t="array" ref="B44">IFERROR(IF(INDEX(Tableausource[#All],SMALL(IF(($E$1=Tableausource[Projet])*((Tableausource[Catégorie tâche]="1.H+K")+(Tableausource[Catégorie tâche]="2.K")),ROW(Tableausource[Projet])-13,9^9),ROW(40:40)),COLUMN(Tableausource[Etat])-2)="","",(INDEX(Tableausource[#All],SMALL(IF(($E$1=Tableausource[Projet])*((Tableausource[Catégorie tâche]="1.H+K")+(Tableausource[Catégorie tâche]="2.K")),ROW(Tableausource[Projet])-13,9^9),ROW(40:40)),COLUMN(Tableausource[Etat])-2))),"")</f>
        <v/>
      </c>
      <c r="C44" s="55" t="str" cm="1">
        <f t="array" ref="C44">IFERROR(IF(INDEX(Tableausource[#All],SMALL(IF(($E$1=Tableausource[Projet])*((Tableausource[Catégorie tâche]="1.H+K")+(Tableausource[Catégorie tâche]="2.K")),ROW(Tableausource[Projet])-13,9^9),ROW(40:40)),COLUMN(Tableausource[Date échéance])-2)="","",(INDEX(Tableausource[#All],SMALL(IF(($E$1=Tableausource[Projet])*((Tableausource[Catégorie tâche]="1.H+K")+(Tableausource[Catégorie tâche]="2.K")),ROW(Tableausource[Projet])-13,9^9),ROW(40:40)),COLUMN(Tableausource[Date échéance])-2))),"")</f>
        <v/>
      </c>
      <c r="D44" s="55" t="str" cm="1">
        <f t="array" ref="D44">IFERROR(IF(INDEX(Tableausource[#All],SMALL(IF(($E$1=Tableausource[Projet])*((Tableausource[Catégorie tâche]="1.H+K")+(Tableausource[Catégorie tâche]="2.K")),ROW(Tableausource[Projet])-13,9^9),ROW(40:40)),COLUMN(Tableausource[Date de début])-2)="","",(INDEX(Tableausource[#All],SMALL(IF(($E$1=Tableausource[Projet])*((Tableausource[Catégorie tâche]="1.H+K")+(Tableausource[Catégorie tâche]="2.K")),ROW(Tableausource[Projet])-13,9^9),ROW(40:40)),COLUMN(Tableausource[Date de début])-2))),"")</f>
        <v/>
      </c>
      <c r="E44" s="55" t="str" cm="1">
        <f t="array" ref="E44">IFERROR(IF(INDEX(Tableausource[#All],SMALL(IF(($E$1=Tableausource[Projet])*((Tableausource[Catégorie tâche]="1.H+K")+(Tableausource[Catégorie tâche]="2.K")),ROW(Tableausource[Projet])-13,9^9),ROW(40:40)),COLUMN(Tableausource[Date de fin])-2)="","",(INDEX(Tableausource[#All],SMALL(IF(($E$1=Tableausource[Projet])*((Tableausource[Catégorie tâche]="1.H+K")+(Tableausource[Catégorie tâche]="2.K")),ROW(Tableausource[Projet])-13,9^9),ROW(40:40)),COLUMN(Tableausource[Date de fin])-2))),"")</f>
        <v/>
      </c>
      <c r="F44" s="55" t="str" cm="1">
        <f t="array" ref="F44">IFERROR(IF(INDEX(Tableausource[#All],SMALL(IF(($E$1=Tableausource[Projet])*((Tableausource[Catégorie tâche]="1.H+K")+(Tableausource[Catégorie tâche]="2.K")),ROW(Tableausource[Projet])-13,9^9),ROW(40:40)),COLUMN(Tableausource[Catégorie tâche])-2)="","",(INDEX(Tableausource[#All],SMALL(IF(($E$1=Tableausource[Projet])*((Tableausource[Catégorie tâche]="1.H+K")+(Tableausource[Catégorie tâche]="2.K")),ROW(Tableausource[Projet])-13,9^9),ROW(40:40)),COLUMN(Tableausource[Catégorie tâche])-2))),"")</f>
        <v/>
      </c>
      <c r="G44" s="56" t="str" cm="1">
        <f t="array" ref="G44">IFERROR(INDEX(Tableausource[#All],SMALL(IF(($E$1=Tableausource[Projet])*((Tableausource[Catégorie tâche]="1.H+K")+(Tableausource[Catégorie tâche]="2.K")),ROW(Tableausource[Projet])-13,9^9),ROW(40:40)),COLUMN(Tableausource[Tâches])-2),"")</f>
        <v/>
      </c>
      <c r="H44" s="57" t="str" cm="1">
        <f t="array" ref="H44">IFERROR(IF(INDEX(Tableausource[#All],SMALL(IF(($E$1=Tableausource[Projet])*((Tableausource[Catégorie tâche]="1.H+K")+(Tableausource[Catégorie tâche]="2.K")),ROW(Tableausource[Projet])-13,9^9),ROW(40:40)),COLUMN(Tableausource[Acteurs])-2)="","",(INDEX(Tableausource[#All],SMALL(IF(($E$1=Tableausource[Projet])*((Tableausource[Catégorie tâche]="1.H+K")+(Tableausource[Catégorie tâche]="2.K")),ROW(Tableausource[Projet])-13,9^9),ROW(40:40)),COLUMN(Tableausource[Acteurs])-2))),"")</f>
        <v/>
      </c>
    </row>
    <row r="45" spans="2:8" hidden="1" x14ac:dyDescent="0.25">
      <c r="B45" s="55" t="str" cm="1">
        <f t="array" ref="B45">IFERROR(IF(INDEX(Tableausource[#All],SMALL(IF(($E$1=Tableausource[Projet])*((Tableausource[Catégorie tâche]="1.H+K")+(Tableausource[Catégorie tâche]="2.K")),ROW(Tableausource[Projet])-13,9^9),ROW(41:41)),COLUMN(Tableausource[Etat])-2)="","",(INDEX(Tableausource[#All],SMALL(IF(($E$1=Tableausource[Projet])*((Tableausource[Catégorie tâche]="1.H+K")+(Tableausource[Catégorie tâche]="2.K")),ROW(Tableausource[Projet])-13,9^9),ROW(41:41)),COLUMN(Tableausource[Etat])-2))),"")</f>
        <v/>
      </c>
      <c r="C45" s="55" t="str" cm="1">
        <f t="array" ref="C45">IFERROR(IF(INDEX(Tableausource[#All],SMALL(IF(($E$1=Tableausource[Projet])*((Tableausource[Catégorie tâche]="1.H+K")+(Tableausource[Catégorie tâche]="2.K")),ROW(Tableausource[Projet])-13,9^9),ROW(41:41)),COLUMN(Tableausource[Date échéance])-2)="","",(INDEX(Tableausource[#All],SMALL(IF(($E$1=Tableausource[Projet])*((Tableausource[Catégorie tâche]="1.H+K")+(Tableausource[Catégorie tâche]="2.K")),ROW(Tableausource[Projet])-13,9^9),ROW(41:41)),COLUMN(Tableausource[Date échéance])-2))),"")</f>
        <v/>
      </c>
      <c r="D45" s="55" t="str" cm="1">
        <f t="array" ref="D45">IFERROR(IF(INDEX(Tableausource[#All],SMALL(IF(($E$1=Tableausource[Projet])*((Tableausource[Catégorie tâche]="1.H+K")+(Tableausource[Catégorie tâche]="2.K")),ROW(Tableausource[Projet])-13,9^9),ROW(41:41)),COLUMN(Tableausource[Date de début])-2)="","",(INDEX(Tableausource[#All],SMALL(IF(($E$1=Tableausource[Projet])*((Tableausource[Catégorie tâche]="1.H+K")+(Tableausource[Catégorie tâche]="2.K")),ROW(Tableausource[Projet])-13,9^9),ROW(41:41)),COLUMN(Tableausource[Date de début])-2))),"")</f>
        <v/>
      </c>
      <c r="E45" s="55" t="str" cm="1">
        <f t="array" ref="E45">IFERROR(IF(INDEX(Tableausource[#All],SMALL(IF(($E$1=Tableausource[Projet])*((Tableausource[Catégorie tâche]="1.H+K")+(Tableausource[Catégorie tâche]="2.K")),ROW(Tableausource[Projet])-13,9^9),ROW(41:41)),COLUMN(Tableausource[Date de fin])-2)="","",(INDEX(Tableausource[#All],SMALL(IF(($E$1=Tableausource[Projet])*((Tableausource[Catégorie tâche]="1.H+K")+(Tableausource[Catégorie tâche]="2.K")),ROW(Tableausource[Projet])-13,9^9),ROW(41:41)),COLUMN(Tableausource[Date de fin])-2))),"")</f>
        <v/>
      </c>
      <c r="F45" s="55" t="str" cm="1">
        <f t="array" ref="F45">IFERROR(IF(INDEX(Tableausource[#All],SMALL(IF(($E$1=Tableausource[Projet])*((Tableausource[Catégorie tâche]="1.H+K")+(Tableausource[Catégorie tâche]="2.K")),ROW(Tableausource[Projet])-13,9^9),ROW(41:41)),COLUMN(Tableausource[Catégorie tâche])-2)="","",(INDEX(Tableausource[#All],SMALL(IF(($E$1=Tableausource[Projet])*((Tableausource[Catégorie tâche]="1.H+K")+(Tableausource[Catégorie tâche]="2.K")),ROW(Tableausource[Projet])-13,9^9),ROW(41:41)),COLUMN(Tableausource[Catégorie tâche])-2))),"")</f>
        <v/>
      </c>
      <c r="G45" s="56" t="str" cm="1">
        <f t="array" ref="G45">IFERROR(INDEX(Tableausource[#All],SMALL(IF(($E$1=Tableausource[Projet])*((Tableausource[Catégorie tâche]="1.H+K")+(Tableausource[Catégorie tâche]="2.K")),ROW(Tableausource[Projet])-13,9^9),ROW(41:41)),COLUMN(Tableausource[Tâches])-2),"")</f>
        <v/>
      </c>
      <c r="H45" s="57" t="str" cm="1">
        <f t="array" ref="H45">IFERROR(IF(INDEX(Tableausource[#All],SMALL(IF(($E$1=Tableausource[Projet])*((Tableausource[Catégorie tâche]="1.H+K")+(Tableausource[Catégorie tâche]="2.K")),ROW(Tableausource[Projet])-13,9^9),ROW(41:41)),COLUMN(Tableausource[Acteurs])-2)="","",(INDEX(Tableausource[#All],SMALL(IF(($E$1=Tableausource[Projet])*((Tableausource[Catégorie tâche]="1.H+K")+(Tableausource[Catégorie tâche]="2.K")),ROW(Tableausource[Projet])-13,9^9),ROW(41:41)),COLUMN(Tableausource[Acteurs])-2))),"")</f>
        <v/>
      </c>
    </row>
    <row r="46" spans="2:8" hidden="1" x14ac:dyDescent="0.25">
      <c r="B46" s="55" t="str" cm="1">
        <f t="array" ref="B46">IFERROR(IF(INDEX(Tableausource[#All],SMALL(IF(($E$1=Tableausource[Projet])*((Tableausource[Catégorie tâche]="1.H+K")+(Tableausource[Catégorie tâche]="2.K")),ROW(Tableausource[Projet])-13,9^9),ROW(42:42)),COLUMN(Tableausource[Etat])-2)="","",(INDEX(Tableausource[#All],SMALL(IF(($E$1=Tableausource[Projet])*((Tableausource[Catégorie tâche]="1.H+K")+(Tableausource[Catégorie tâche]="2.K")),ROW(Tableausource[Projet])-13,9^9),ROW(42:42)),COLUMN(Tableausource[Etat])-2))),"")</f>
        <v/>
      </c>
      <c r="C46" s="55" t="str" cm="1">
        <f t="array" ref="C46">IFERROR(IF(INDEX(Tableausource[#All],SMALL(IF(($E$1=Tableausource[Projet])*((Tableausource[Catégorie tâche]="1.H+K")+(Tableausource[Catégorie tâche]="2.K")),ROW(Tableausource[Projet])-13,9^9),ROW(42:42)),COLUMN(Tableausource[Date échéance])-2)="","",(INDEX(Tableausource[#All],SMALL(IF(($E$1=Tableausource[Projet])*((Tableausource[Catégorie tâche]="1.H+K")+(Tableausource[Catégorie tâche]="2.K")),ROW(Tableausource[Projet])-13,9^9),ROW(42:42)),COLUMN(Tableausource[Date échéance])-2))),"")</f>
        <v/>
      </c>
      <c r="D46" s="55" t="str" cm="1">
        <f t="array" ref="D46">IFERROR(IF(INDEX(Tableausource[#All],SMALL(IF(($E$1=Tableausource[Projet])*((Tableausource[Catégorie tâche]="1.H+K")+(Tableausource[Catégorie tâche]="2.K")),ROW(Tableausource[Projet])-13,9^9),ROW(42:42)),COLUMN(Tableausource[Date de début])-2)="","",(INDEX(Tableausource[#All],SMALL(IF(($E$1=Tableausource[Projet])*((Tableausource[Catégorie tâche]="1.H+K")+(Tableausource[Catégorie tâche]="2.K")),ROW(Tableausource[Projet])-13,9^9),ROW(42:42)),COLUMN(Tableausource[Date de début])-2))),"")</f>
        <v/>
      </c>
      <c r="E46" s="55" t="str" cm="1">
        <f t="array" ref="E46">IFERROR(IF(INDEX(Tableausource[#All],SMALL(IF(($E$1=Tableausource[Projet])*((Tableausource[Catégorie tâche]="1.H+K")+(Tableausource[Catégorie tâche]="2.K")),ROW(Tableausource[Projet])-13,9^9),ROW(42:42)),COLUMN(Tableausource[Date de fin])-2)="","",(INDEX(Tableausource[#All],SMALL(IF(($E$1=Tableausource[Projet])*((Tableausource[Catégorie tâche]="1.H+K")+(Tableausource[Catégorie tâche]="2.K")),ROW(Tableausource[Projet])-13,9^9),ROW(42:42)),COLUMN(Tableausource[Date de fin])-2))),"")</f>
        <v/>
      </c>
      <c r="F46" s="55" t="str" cm="1">
        <f t="array" ref="F46">IFERROR(IF(INDEX(Tableausource[#All],SMALL(IF(($E$1=Tableausource[Projet])*((Tableausource[Catégorie tâche]="1.H+K")+(Tableausource[Catégorie tâche]="2.K")),ROW(Tableausource[Projet])-13,9^9),ROW(42:42)),COLUMN(Tableausource[Catégorie tâche])-2)="","",(INDEX(Tableausource[#All],SMALL(IF(($E$1=Tableausource[Projet])*((Tableausource[Catégorie tâche]="1.H+K")+(Tableausource[Catégorie tâche]="2.K")),ROW(Tableausource[Projet])-13,9^9),ROW(42:42)),COLUMN(Tableausource[Catégorie tâche])-2))),"")</f>
        <v/>
      </c>
      <c r="G46" s="56" t="str" cm="1">
        <f t="array" ref="G46">IFERROR(INDEX(Tableausource[#All],SMALL(IF(($E$1=Tableausource[Projet])*((Tableausource[Catégorie tâche]="1.H+K")+(Tableausource[Catégorie tâche]="2.K")),ROW(Tableausource[Projet])-13,9^9),ROW(42:42)),COLUMN(Tableausource[Tâches])-2),"")</f>
        <v/>
      </c>
      <c r="H46" s="57" t="str" cm="1">
        <f t="array" ref="H46">IFERROR(IF(INDEX(Tableausource[#All],SMALL(IF(($E$1=Tableausource[Projet])*((Tableausource[Catégorie tâche]="1.H+K")+(Tableausource[Catégorie tâche]="2.K")),ROW(Tableausource[Projet])-13,9^9),ROW(42:42)),COLUMN(Tableausource[Acteurs])-2)="","",(INDEX(Tableausource[#All],SMALL(IF(($E$1=Tableausource[Projet])*((Tableausource[Catégorie tâche]="1.H+K")+(Tableausource[Catégorie tâche]="2.K")),ROW(Tableausource[Projet])-13,9^9),ROW(42:42)),COLUMN(Tableausource[Acteurs])-2))),"")</f>
        <v/>
      </c>
    </row>
    <row r="47" spans="2:8" hidden="1" x14ac:dyDescent="0.25">
      <c r="B47" s="55" t="str" cm="1">
        <f t="array" ref="B47">IFERROR(IF(INDEX(Tableausource[#All],SMALL(IF(($E$1=Tableausource[Projet])*((Tableausource[Catégorie tâche]="1.H+K")+(Tableausource[Catégorie tâche]="2.K")),ROW(Tableausource[Projet])-13,9^9),ROW(43:43)),COLUMN(Tableausource[Etat])-2)="","",(INDEX(Tableausource[#All],SMALL(IF(($E$1=Tableausource[Projet])*((Tableausource[Catégorie tâche]="1.H+K")+(Tableausource[Catégorie tâche]="2.K")),ROW(Tableausource[Projet])-13,9^9),ROW(43:43)),COLUMN(Tableausource[Etat])-2))),"")</f>
        <v/>
      </c>
      <c r="C47" s="55" t="str" cm="1">
        <f t="array" ref="C47">IFERROR(IF(INDEX(Tableausource[#All],SMALL(IF(($E$1=Tableausource[Projet])*((Tableausource[Catégorie tâche]="1.H+K")+(Tableausource[Catégorie tâche]="2.K")),ROW(Tableausource[Projet])-13,9^9),ROW(43:43)),COLUMN(Tableausource[Date échéance])-2)="","",(INDEX(Tableausource[#All],SMALL(IF(($E$1=Tableausource[Projet])*((Tableausource[Catégorie tâche]="1.H+K")+(Tableausource[Catégorie tâche]="2.K")),ROW(Tableausource[Projet])-13,9^9),ROW(43:43)),COLUMN(Tableausource[Date échéance])-2))),"")</f>
        <v/>
      </c>
      <c r="D47" s="55" t="str" cm="1">
        <f t="array" ref="D47">IFERROR(IF(INDEX(Tableausource[#All],SMALL(IF(($E$1=Tableausource[Projet])*((Tableausource[Catégorie tâche]="1.H+K")+(Tableausource[Catégorie tâche]="2.K")),ROW(Tableausource[Projet])-13,9^9),ROW(43:43)),COLUMN(Tableausource[Date de début])-2)="","",(INDEX(Tableausource[#All],SMALL(IF(($E$1=Tableausource[Projet])*((Tableausource[Catégorie tâche]="1.H+K")+(Tableausource[Catégorie tâche]="2.K")),ROW(Tableausource[Projet])-13,9^9),ROW(43:43)),COLUMN(Tableausource[Date de début])-2))),"")</f>
        <v/>
      </c>
      <c r="E47" s="55" t="str" cm="1">
        <f t="array" ref="E47">IFERROR(IF(INDEX(Tableausource[#All],SMALL(IF(($E$1=Tableausource[Projet])*((Tableausource[Catégorie tâche]="1.H+K")+(Tableausource[Catégorie tâche]="2.K")),ROW(Tableausource[Projet])-13,9^9),ROW(43:43)),COLUMN(Tableausource[Date de fin])-2)="","",(INDEX(Tableausource[#All],SMALL(IF(($E$1=Tableausource[Projet])*((Tableausource[Catégorie tâche]="1.H+K")+(Tableausource[Catégorie tâche]="2.K")),ROW(Tableausource[Projet])-13,9^9),ROW(43:43)),COLUMN(Tableausource[Date de fin])-2))),"")</f>
        <v/>
      </c>
      <c r="F47" s="55" t="str" cm="1">
        <f t="array" ref="F47">IFERROR(IF(INDEX(Tableausource[#All],SMALL(IF(($E$1=Tableausource[Projet])*((Tableausource[Catégorie tâche]="1.H+K")+(Tableausource[Catégorie tâche]="2.K")),ROW(Tableausource[Projet])-13,9^9),ROW(43:43)),COLUMN(Tableausource[Catégorie tâche])-2)="","",(INDEX(Tableausource[#All],SMALL(IF(($E$1=Tableausource[Projet])*((Tableausource[Catégorie tâche]="1.H+K")+(Tableausource[Catégorie tâche]="2.K")),ROW(Tableausource[Projet])-13,9^9),ROW(43:43)),COLUMN(Tableausource[Catégorie tâche])-2))),"")</f>
        <v/>
      </c>
      <c r="G47" s="56" t="str" cm="1">
        <f t="array" ref="G47">IFERROR(INDEX(Tableausource[#All],SMALL(IF(($E$1=Tableausource[Projet])*((Tableausource[Catégorie tâche]="1.H+K")+(Tableausource[Catégorie tâche]="2.K")),ROW(Tableausource[Projet])-13,9^9),ROW(43:43)),COLUMN(Tableausource[Tâches])-2),"")</f>
        <v/>
      </c>
      <c r="H47" s="57" t="str" cm="1">
        <f t="array" ref="H47">IFERROR(IF(INDEX(Tableausource[#All],SMALL(IF(($E$1=Tableausource[Projet])*((Tableausource[Catégorie tâche]="1.H+K")+(Tableausource[Catégorie tâche]="2.K")),ROW(Tableausource[Projet])-13,9^9),ROW(43:43)),COLUMN(Tableausource[Acteurs])-2)="","",(INDEX(Tableausource[#All],SMALL(IF(($E$1=Tableausource[Projet])*((Tableausource[Catégorie tâche]="1.H+K")+(Tableausource[Catégorie tâche]="2.K")),ROW(Tableausource[Projet])-13,9^9),ROW(43:43)),COLUMN(Tableausource[Acteurs])-2))),"")</f>
        <v/>
      </c>
    </row>
    <row r="48" spans="2:8" hidden="1" x14ac:dyDescent="0.25">
      <c r="B48" s="55" t="str" cm="1">
        <f t="array" ref="B48">IFERROR(IF(INDEX(Tableausource[#All],SMALL(IF(($E$1=Tableausource[Projet])*((Tableausource[Catégorie tâche]="1.H+K")+(Tableausource[Catégorie tâche]="2.K")),ROW(Tableausource[Projet])-13,9^9),ROW(44:44)),COLUMN(Tableausource[Etat])-2)="","",(INDEX(Tableausource[#All],SMALL(IF(($E$1=Tableausource[Projet])*((Tableausource[Catégorie tâche]="1.H+K")+(Tableausource[Catégorie tâche]="2.K")),ROW(Tableausource[Projet])-13,9^9),ROW(44:44)),COLUMN(Tableausource[Etat])-2))),"")</f>
        <v/>
      </c>
      <c r="C48" s="55" t="str" cm="1">
        <f t="array" ref="C48">IFERROR(IF(INDEX(Tableausource[#All],SMALL(IF(($E$1=Tableausource[Projet])*((Tableausource[Catégorie tâche]="1.H+K")+(Tableausource[Catégorie tâche]="2.K")),ROW(Tableausource[Projet])-13,9^9),ROW(44:44)),COLUMN(Tableausource[Date échéance])-2)="","",(INDEX(Tableausource[#All],SMALL(IF(($E$1=Tableausource[Projet])*((Tableausource[Catégorie tâche]="1.H+K")+(Tableausource[Catégorie tâche]="2.K")),ROW(Tableausource[Projet])-13,9^9),ROW(44:44)),COLUMN(Tableausource[Date échéance])-2))),"")</f>
        <v/>
      </c>
      <c r="D48" s="55" t="str" cm="1">
        <f t="array" ref="D48">IFERROR(IF(INDEX(Tableausource[#All],SMALL(IF(($E$1=Tableausource[Projet])*((Tableausource[Catégorie tâche]="1.H+K")+(Tableausource[Catégorie tâche]="2.K")),ROW(Tableausource[Projet])-13,9^9),ROW(44:44)),COLUMN(Tableausource[Date de début])-2)="","",(INDEX(Tableausource[#All],SMALL(IF(($E$1=Tableausource[Projet])*((Tableausource[Catégorie tâche]="1.H+K")+(Tableausource[Catégorie tâche]="2.K")),ROW(Tableausource[Projet])-13,9^9),ROW(44:44)),COLUMN(Tableausource[Date de début])-2))),"")</f>
        <v/>
      </c>
      <c r="E48" s="55" t="str" cm="1">
        <f t="array" ref="E48">IFERROR(IF(INDEX(Tableausource[#All],SMALL(IF(($E$1=Tableausource[Projet])*((Tableausource[Catégorie tâche]="1.H+K")+(Tableausource[Catégorie tâche]="2.K")),ROW(Tableausource[Projet])-13,9^9),ROW(44:44)),COLUMN(Tableausource[Date de fin])-2)="","",(INDEX(Tableausource[#All],SMALL(IF(($E$1=Tableausource[Projet])*((Tableausource[Catégorie tâche]="1.H+K")+(Tableausource[Catégorie tâche]="2.K")),ROW(Tableausource[Projet])-13,9^9),ROW(44:44)),COLUMN(Tableausource[Date de fin])-2))),"")</f>
        <v/>
      </c>
      <c r="F48" s="55" t="str" cm="1">
        <f t="array" ref="F48">IFERROR(IF(INDEX(Tableausource[#All],SMALL(IF(($E$1=Tableausource[Projet])*((Tableausource[Catégorie tâche]="1.H+K")+(Tableausource[Catégorie tâche]="2.K")),ROW(Tableausource[Projet])-13,9^9),ROW(44:44)),COLUMN(Tableausource[Catégorie tâche])-2)="","",(INDEX(Tableausource[#All],SMALL(IF(($E$1=Tableausource[Projet])*((Tableausource[Catégorie tâche]="1.H+K")+(Tableausource[Catégorie tâche]="2.K")),ROW(Tableausource[Projet])-13,9^9),ROW(44:44)),COLUMN(Tableausource[Catégorie tâche])-2))),"")</f>
        <v/>
      </c>
      <c r="G48" s="56" t="str" cm="1">
        <f t="array" ref="G48">IFERROR(INDEX(Tableausource[#All],SMALL(IF(($E$1=Tableausource[Projet])*((Tableausource[Catégorie tâche]="1.H+K")+(Tableausource[Catégorie tâche]="2.K")),ROW(Tableausource[Projet])-13,9^9),ROW(44:44)),COLUMN(Tableausource[Tâches])-2),"")</f>
        <v/>
      </c>
      <c r="H48" s="57" t="str" cm="1">
        <f t="array" ref="H48">IFERROR(IF(INDEX(Tableausource[#All],SMALL(IF(($E$1=Tableausource[Projet])*((Tableausource[Catégorie tâche]="1.H+K")+(Tableausource[Catégorie tâche]="2.K")),ROW(Tableausource[Projet])-13,9^9),ROW(44:44)),COLUMN(Tableausource[Acteurs])-2)="","",(INDEX(Tableausource[#All],SMALL(IF(($E$1=Tableausource[Projet])*((Tableausource[Catégorie tâche]="1.H+K")+(Tableausource[Catégorie tâche]="2.K")),ROW(Tableausource[Projet])-13,9^9),ROW(44:44)),COLUMN(Tableausource[Acteurs])-2))),"")</f>
        <v/>
      </c>
    </row>
    <row r="49" spans="2:8" hidden="1" x14ac:dyDescent="0.25">
      <c r="B49" s="55" t="str" cm="1">
        <f t="array" ref="B49">IFERROR(IF(INDEX(Tableausource[#All],SMALL(IF(($E$1=Tableausource[Projet])*((Tableausource[Catégorie tâche]="1.H+K")+(Tableausource[Catégorie tâche]="2.K")),ROW(Tableausource[Projet])-13,9^9),ROW(45:45)),COLUMN(Tableausource[Etat])-2)="","",(INDEX(Tableausource[#All],SMALL(IF(($E$1=Tableausource[Projet])*((Tableausource[Catégorie tâche]="1.H+K")+(Tableausource[Catégorie tâche]="2.K")),ROW(Tableausource[Projet])-13,9^9),ROW(45:45)),COLUMN(Tableausource[Etat])-2))),"")</f>
        <v/>
      </c>
      <c r="C49" s="55" t="str" cm="1">
        <f t="array" ref="C49">IFERROR(IF(INDEX(Tableausource[#All],SMALL(IF(($E$1=Tableausource[Projet])*((Tableausource[Catégorie tâche]="1.H+K")+(Tableausource[Catégorie tâche]="2.K")),ROW(Tableausource[Projet])-13,9^9),ROW(45:45)),COLUMN(Tableausource[Date échéance])-2)="","",(INDEX(Tableausource[#All],SMALL(IF(($E$1=Tableausource[Projet])*((Tableausource[Catégorie tâche]="1.H+K")+(Tableausource[Catégorie tâche]="2.K")),ROW(Tableausource[Projet])-13,9^9),ROW(45:45)),COLUMN(Tableausource[Date échéance])-2))),"")</f>
        <v/>
      </c>
      <c r="D49" s="55" t="str" cm="1">
        <f t="array" ref="D49">IFERROR(IF(INDEX(Tableausource[#All],SMALL(IF(($E$1=Tableausource[Projet])*((Tableausource[Catégorie tâche]="1.H+K")+(Tableausource[Catégorie tâche]="2.K")),ROW(Tableausource[Projet])-13,9^9),ROW(45:45)),COLUMN(Tableausource[Date de début])-2)="","",(INDEX(Tableausource[#All],SMALL(IF(($E$1=Tableausource[Projet])*((Tableausource[Catégorie tâche]="1.H+K")+(Tableausource[Catégorie tâche]="2.K")),ROW(Tableausource[Projet])-13,9^9),ROW(45:45)),COLUMN(Tableausource[Date de début])-2))),"")</f>
        <v/>
      </c>
      <c r="E49" s="55" t="str" cm="1">
        <f t="array" ref="E49">IFERROR(IF(INDEX(Tableausource[#All],SMALL(IF(($E$1=Tableausource[Projet])*((Tableausource[Catégorie tâche]="1.H+K")+(Tableausource[Catégorie tâche]="2.K")),ROW(Tableausource[Projet])-13,9^9),ROW(45:45)),COLUMN(Tableausource[Date de fin])-2)="","",(INDEX(Tableausource[#All],SMALL(IF(($E$1=Tableausource[Projet])*((Tableausource[Catégorie tâche]="1.H+K")+(Tableausource[Catégorie tâche]="2.K")),ROW(Tableausource[Projet])-13,9^9),ROW(45:45)),COLUMN(Tableausource[Date de fin])-2))),"")</f>
        <v/>
      </c>
      <c r="F49" s="55" t="str" cm="1">
        <f t="array" ref="F49">IFERROR(IF(INDEX(Tableausource[#All],SMALL(IF(($E$1=Tableausource[Projet])*((Tableausource[Catégorie tâche]="1.H+K")+(Tableausource[Catégorie tâche]="2.K")),ROW(Tableausource[Projet])-13,9^9),ROW(45:45)),COLUMN(Tableausource[Catégorie tâche])-2)="","",(INDEX(Tableausource[#All],SMALL(IF(($E$1=Tableausource[Projet])*((Tableausource[Catégorie tâche]="1.H+K")+(Tableausource[Catégorie tâche]="2.K")),ROW(Tableausource[Projet])-13,9^9),ROW(45:45)),COLUMN(Tableausource[Catégorie tâche])-2))),"")</f>
        <v/>
      </c>
      <c r="G49" s="56" t="str" cm="1">
        <f t="array" ref="G49">IFERROR(INDEX(Tableausource[#All],SMALL(IF(($E$1=Tableausource[Projet])*((Tableausource[Catégorie tâche]="1.H+K")+(Tableausource[Catégorie tâche]="2.K")),ROW(Tableausource[Projet])-13,9^9),ROW(45:45)),COLUMN(Tableausource[Tâches])-2),"")</f>
        <v/>
      </c>
      <c r="H49" s="57" t="str" cm="1">
        <f t="array" ref="H49">IFERROR(IF(INDEX(Tableausource[#All],SMALL(IF(($E$1=Tableausource[Projet])*((Tableausource[Catégorie tâche]="1.H+K")+(Tableausource[Catégorie tâche]="2.K")),ROW(Tableausource[Projet])-13,9^9),ROW(45:45)),COLUMN(Tableausource[Acteurs])-2)="","",(INDEX(Tableausource[#All],SMALL(IF(($E$1=Tableausource[Projet])*((Tableausource[Catégorie tâche]="1.H+K")+(Tableausource[Catégorie tâche]="2.K")),ROW(Tableausource[Projet])-13,9^9),ROW(45:45)),COLUMN(Tableausource[Acteurs])-2))),"")</f>
        <v/>
      </c>
    </row>
    <row r="50" spans="2:8" hidden="1" x14ac:dyDescent="0.25">
      <c r="B50" s="55" t="str" cm="1">
        <f t="array" ref="B50">IFERROR(IF(INDEX(Tableausource[#All],SMALL(IF(($E$1=Tableausource[Projet])*((Tableausource[Catégorie tâche]="1.H+K")+(Tableausource[Catégorie tâche]="2.K")),ROW(Tableausource[Projet])-13,9^9),ROW(46:46)),COLUMN(Tableausource[Etat])-2)="","",(INDEX(Tableausource[#All],SMALL(IF(($E$1=Tableausource[Projet])*((Tableausource[Catégorie tâche]="1.H+K")+(Tableausource[Catégorie tâche]="2.K")),ROW(Tableausource[Projet])-13,9^9),ROW(46:46)),COLUMN(Tableausource[Etat])-2))),"")</f>
        <v/>
      </c>
      <c r="C50" s="55" t="str" cm="1">
        <f t="array" ref="C50">IFERROR(IF(INDEX(Tableausource[#All],SMALL(IF(($E$1=Tableausource[Projet])*((Tableausource[Catégorie tâche]="1.H+K")+(Tableausource[Catégorie tâche]="2.K")),ROW(Tableausource[Projet])-13,9^9),ROW(46:46)),COLUMN(Tableausource[Date échéance])-2)="","",(INDEX(Tableausource[#All],SMALL(IF(($E$1=Tableausource[Projet])*((Tableausource[Catégorie tâche]="1.H+K")+(Tableausource[Catégorie tâche]="2.K")),ROW(Tableausource[Projet])-13,9^9),ROW(46:46)),COLUMN(Tableausource[Date échéance])-2))),"")</f>
        <v/>
      </c>
      <c r="D50" s="55" t="str" cm="1">
        <f t="array" ref="D50">IFERROR(IF(INDEX(Tableausource[#All],SMALL(IF(($E$1=Tableausource[Projet])*((Tableausource[Catégorie tâche]="1.H+K")+(Tableausource[Catégorie tâche]="2.K")),ROW(Tableausource[Projet])-13,9^9),ROW(46:46)),COLUMN(Tableausource[Date de début])-2)="","",(INDEX(Tableausource[#All],SMALL(IF(($E$1=Tableausource[Projet])*((Tableausource[Catégorie tâche]="1.H+K")+(Tableausource[Catégorie tâche]="2.K")),ROW(Tableausource[Projet])-13,9^9),ROW(46:46)),COLUMN(Tableausource[Date de début])-2))),"")</f>
        <v/>
      </c>
      <c r="E50" s="55" t="str" cm="1">
        <f t="array" ref="E50">IFERROR(IF(INDEX(Tableausource[#All],SMALL(IF(($E$1=Tableausource[Projet])*((Tableausource[Catégorie tâche]="1.H+K")+(Tableausource[Catégorie tâche]="2.K")),ROW(Tableausource[Projet])-13,9^9),ROW(46:46)),COLUMN(Tableausource[Date de fin])-2)="","",(INDEX(Tableausource[#All],SMALL(IF(($E$1=Tableausource[Projet])*((Tableausource[Catégorie tâche]="1.H+K")+(Tableausource[Catégorie tâche]="2.K")),ROW(Tableausource[Projet])-13,9^9),ROW(46:46)),COLUMN(Tableausource[Date de fin])-2))),"")</f>
        <v/>
      </c>
      <c r="F50" s="55" t="str" cm="1">
        <f t="array" ref="F50">IFERROR(IF(INDEX(Tableausource[#All],SMALL(IF(($E$1=Tableausource[Projet])*((Tableausource[Catégorie tâche]="1.H+K")+(Tableausource[Catégorie tâche]="2.K")),ROW(Tableausource[Projet])-13,9^9),ROW(46:46)),COLUMN(Tableausource[Catégorie tâche])-2)="","",(INDEX(Tableausource[#All],SMALL(IF(($E$1=Tableausource[Projet])*((Tableausource[Catégorie tâche]="1.H+K")+(Tableausource[Catégorie tâche]="2.K")),ROW(Tableausource[Projet])-13,9^9),ROW(46:46)),COLUMN(Tableausource[Catégorie tâche])-2))),"")</f>
        <v/>
      </c>
      <c r="G50" s="56" t="str" cm="1">
        <f t="array" ref="G50">IFERROR(INDEX(Tableausource[#All],SMALL(IF(($E$1=Tableausource[Projet])*((Tableausource[Catégorie tâche]="1.H+K")+(Tableausource[Catégorie tâche]="2.K")),ROW(Tableausource[Projet])-13,9^9),ROW(46:46)),COLUMN(Tableausource[Tâches])-2),"")</f>
        <v/>
      </c>
      <c r="H50" s="57" t="str" cm="1">
        <f t="array" ref="H50">IFERROR(IF(INDEX(Tableausource[#All],SMALL(IF(($E$1=Tableausource[Projet])*((Tableausource[Catégorie tâche]="1.H+K")+(Tableausource[Catégorie tâche]="2.K")),ROW(Tableausource[Projet])-13,9^9),ROW(46:46)),COLUMN(Tableausource[Acteurs])-2)="","",(INDEX(Tableausource[#All],SMALL(IF(($E$1=Tableausource[Projet])*((Tableausource[Catégorie tâche]="1.H+K")+(Tableausource[Catégorie tâche]="2.K")),ROW(Tableausource[Projet])-13,9^9),ROW(46:46)),COLUMN(Tableausource[Acteurs])-2))),"")</f>
        <v/>
      </c>
    </row>
    <row r="51" spans="2:8" hidden="1" x14ac:dyDescent="0.25">
      <c r="B51" s="55" t="str" cm="1">
        <f t="array" ref="B51">IFERROR(IF(INDEX(Tableausource[#All],SMALL(IF(($E$1=Tableausource[Projet])*((Tableausource[Catégorie tâche]="1.H+K")+(Tableausource[Catégorie tâche]="2.K")),ROW(Tableausource[Projet])-13,9^9),ROW(47:47)),COLUMN(Tableausource[Etat])-2)="","",(INDEX(Tableausource[#All],SMALL(IF(($E$1=Tableausource[Projet])*((Tableausource[Catégorie tâche]="1.H+K")+(Tableausource[Catégorie tâche]="2.K")),ROW(Tableausource[Projet])-13,9^9),ROW(47:47)),COLUMN(Tableausource[Etat])-2))),"")</f>
        <v/>
      </c>
      <c r="C51" s="55" t="str" cm="1">
        <f t="array" ref="C51">IFERROR(IF(INDEX(Tableausource[#All],SMALL(IF(($E$1=Tableausource[Projet])*((Tableausource[Catégorie tâche]="1.H+K")+(Tableausource[Catégorie tâche]="2.K")),ROW(Tableausource[Projet])-13,9^9),ROW(47:47)),COLUMN(Tableausource[Date échéance])-2)="","",(INDEX(Tableausource[#All],SMALL(IF(($E$1=Tableausource[Projet])*((Tableausource[Catégorie tâche]="1.H+K")+(Tableausource[Catégorie tâche]="2.K")),ROW(Tableausource[Projet])-13,9^9),ROW(47:47)),COLUMN(Tableausource[Date échéance])-2))),"")</f>
        <v/>
      </c>
      <c r="D51" s="55" t="str" cm="1">
        <f t="array" ref="D51">IFERROR(IF(INDEX(Tableausource[#All],SMALL(IF(($E$1=Tableausource[Projet])*((Tableausource[Catégorie tâche]="1.H+K")+(Tableausource[Catégorie tâche]="2.K")),ROW(Tableausource[Projet])-13,9^9),ROW(47:47)),COLUMN(Tableausource[Date de début])-2)="","",(INDEX(Tableausource[#All],SMALL(IF(($E$1=Tableausource[Projet])*((Tableausource[Catégorie tâche]="1.H+K")+(Tableausource[Catégorie tâche]="2.K")),ROW(Tableausource[Projet])-13,9^9),ROW(47:47)),COLUMN(Tableausource[Date de début])-2))),"")</f>
        <v/>
      </c>
      <c r="E51" s="55" t="str" cm="1">
        <f t="array" ref="E51">IFERROR(IF(INDEX(Tableausource[#All],SMALL(IF(($E$1=Tableausource[Projet])*((Tableausource[Catégorie tâche]="1.H+K")+(Tableausource[Catégorie tâche]="2.K")),ROW(Tableausource[Projet])-13,9^9),ROW(47:47)),COLUMN(Tableausource[Date de fin])-2)="","",(INDEX(Tableausource[#All],SMALL(IF(($E$1=Tableausource[Projet])*((Tableausource[Catégorie tâche]="1.H+K")+(Tableausource[Catégorie tâche]="2.K")),ROW(Tableausource[Projet])-13,9^9),ROW(47:47)),COLUMN(Tableausource[Date de fin])-2))),"")</f>
        <v/>
      </c>
      <c r="F51" s="55" t="str" cm="1">
        <f t="array" ref="F51">IFERROR(IF(INDEX(Tableausource[#All],SMALL(IF(($E$1=Tableausource[Projet])*((Tableausource[Catégorie tâche]="1.H+K")+(Tableausource[Catégorie tâche]="2.K")),ROW(Tableausource[Projet])-13,9^9),ROW(47:47)),COLUMN(Tableausource[Catégorie tâche])-2)="","",(INDEX(Tableausource[#All],SMALL(IF(($E$1=Tableausource[Projet])*((Tableausource[Catégorie tâche]="1.H+K")+(Tableausource[Catégorie tâche]="2.K")),ROW(Tableausource[Projet])-13,9^9),ROW(47:47)),COLUMN(Tableausource[Catégorie tâche])-2))),"")</f>
        <v/>
      </c>
      <c r="G51" s="56" t="str" cm="1">
        <f t="array" ref="G51">IFERROR(INDEX(Tableausource[#All],SMALL(IF(($E$1=Tableausource[Projet])*((Tableausource[Catégorie tâche]="1.H+K")+(Tableausource[Catégorie tâche]="2.K")),ROW(Tableausource[Projet])-13,9^9),ROW(47:47)),COLUMN(Tableausource[Tâches])-2),"")</f>
        <v/>
      </c>
      <c r="H51" s="57" t="str" cm="1">
        <f t="array" ref="H51">IFERROR(IF(INDEX(Tableausource[#All],SMALL(IF(($E$1=Tableausource[Projet])*((Tableausource[Catégorie tâche]="1.H+K")+(Tableausource[Catégorie tâche]="2.K")),ROW(Tableausource[Projet])-13,9^9),ROW(47:47)),COLUMN(Tableausource[Acteurs])-2)="","",(INDEX(Tableausource[#All],SMALL(IF(($E$1=Tableausource[Projet])*((Tableausource[Catégorie tâche]="1.H+K")+(Tableausource[Catégorie tâche]="2.K")),ROW(Tableausource[Projet])-13,9^9),ROW(47:47)),COLUMN(Tableausource[Acteurs])-2))),"")</f>
        <v/>
      </c>
    </row>
    <row r="52" spans="2:8" hidden="1" x14ac:dyDescent="0.25">
      <c r="B52" s="55" t="str" cm="1">
        <f t="array" ref="B52">IFERROR(IF(INDEX(Tableausource[#All],SMALL(IF(($E$1=Tableausource[Projet])*((Tableausource[Catégorie tâche]="1.H+K")+(Tableausource[Catégorie tâche]="2.K")),ROW(Tableausource[Projet])-13,9^9),ROW(48:48)),COLUMN(Tableausource[Etat])-2)="","",(INDEX(Tableausource[#All],SMALL(IF(($E$1=Tableausource[Projet])*((Tableausource[Catégorie tâche]="1.H+K")+(Tableausource[Catégorie tâche]="2.K")),ROW(Tableausource[Projet])-13,9^9),ROW(48:48)),COLUMN(Tableausource[Etat])-2))),"")</f>
        <v/>
      </c>
      <c r="C52" s="55" t="str" cm="1">
        <f t="array" ref="C52">IFERROR(IF(INDEX(Tableausource[#All],SMALL(IF(($E$1=Tableausource[Projet])*((Tableausource[Catégorie tâche]="1.H+K")+(Tableausource[Catégorie tâche]="2.K")),ROW(Tableausource[Projet])-13,9^9),ROW(48:48)),COLUMN(Tableausource[Date échéance])-2)="","",(INDEX(Tableausource[#All],SMALL(IF(($E$1=Tableausource[Projet])*((Tableausource[Catégorie tâche]="1.H+K")+(Tableausource[Catégorie tâche]="2.K")),ROW(Tableausource[Projet])-13,9^9),ROW(48:48)),COLUMN(Tableausource[Date échéance])-2))),"")</f>
        <v/>
      </c>
      <c r="D52" s="55" t="str" cm="1">
        <f t="array" ref="D52">IFERROR(IF(INDEX(Tableausource[#All],SMALL(IF(($E$1=Tableausource[Projet])*((Tableausource[Catégorie tâche]="1.H+K")+(Tableausource[Catégorie tâche]="2.K")),ROW(Tableausource[Projet])-13,9^9),ROW(48:48)),COLUMN(Tableausource[Date de début])-2)="","",(INDEX(Tableausource[#All],SMALL(IF(($E$1=Tableausource[Projet])*((Tableausource[Catégorie tâche]="1.H+K")+(Tableausource[Catégorie tâche]="2.K")),ROW(Tableausource[Projet])-13,9^9),ROW(48:48)),COLUMN(Tableausource[Date de début])-2))),"")</f>
        <v/>
      </c>
      <c r="E52" s="55" t="str" cm="1">
        <f t="array" ref="E52">IFERROR(IF(INDEX(Tableausource[#All],SMALL(IF(($E$1=Tableausource[Projet])*((Tableausource[Catégorie tâche]="1.H+K")+(Tableausource[Catégorie tâche]="2.K")),ROW(Tableausource[Projet])-13,9^9),ROW(48:48)),COLUMN(Tableausource[Date de fin])-2)="","",(INDEX(Tableausource[#All],SMALL(IF(($E$1=Tableausource[Projet])*((Tableausource[Catégorie tâche]="1.H+K")+(Tableausource[Catégorie tâche]="2.K")),ROW(Tableausource[Projet])-13,9^9),ROW(48:48)),COLUMN(Tableausource[Date de fin])-2))),"")</f>
        <v/>
      </c>
      <c r="F52" s="55" t="str" cm="1">
        <f t="array" ref="F52">IFERROR(IF(INDEX(Tableausource[#All],SMALL(IF(($E$1=Tableausource[Projet])*((Tableausource[Catégorie tâche]="1.H+K")+(Tableausource[Catégorie tâche]="2.K")),ROW(Tableausource[Projet])-13,9^9),ROW(48:48)),COLUMN(Tableausource[Catégorie tâche])-2)="","",(INDEX(Tableausource[#All],SMALL(IF(($E$1=Tableausource[Projet])*((Tableausource[Catégorie tâche]="1.H+K")+(Tableausource[Catégorie tâche]="2.K")),ROW(Tableausource[Projet])-13,9^9),ROW(48:48)),COLUMN(Tableausource[Catégorie tâche])-2))),"")</f>
        <v/>
      </c>
      <c r="G52" s="56" t="str" cm="1">
        <f t="array" ref="G52">IFERROR(INDEX(Tableausource[#All],SMALL(IF(($E$1=Tableausource[Projet])*((Tableausource[Catégorie tâche]="1.H+K")+(Tableausource[Catégorie tâche]="2.K")),ROW(Tableausource[Projet])-13,9^9),ROW(48:48)),COLUMN(Tableausource[Tâches])-2),"")</f>
        <v/>
      </c>
      <c r="H52" s="57" t="str" cm="1">
        <f t="array" ref="H52">IFERROR(IF(INDEX(Tableausource[#All],SMALL(IF(($E$1=Tableausource[Projet])*((Tableausource[Catégorie tâche]="1.H+K")+(Tableausource[Catégorie tâche]="2.K")),ROW(Tableausource[Projet])-13,9^9),ROW(48:48)),COLUMN(Tableausource[Acteurs])-2)="","",(INDEX(Tableausource[#All],SMALL(IF(($E$1=Tableausource[Projet])*((Tableausource[Catégorie tâche]="1.H+K")+(Tableausource[Catégorie tâche]="2.K")),ROW(Tableausource[Projet])-13,9^9),ROW(48:48)),COLUMN(Tableausource[Acteurs])-2))),"")</f>
        <v/>
      </c>
    </row>
    <row r="53" spans="2:8" hidden="1" x14ac:dyDescent="0.25">
      <c r="B53" s="55" t="str" cm="1">
        <f t="array" ref="B53">IFERROR(IF(INDEX(Tableausource[#All],SMALL(IF(($E$1=Tableausource[Projet])*((Tableausource[Catégorie tâche]="1.H+K")+(Tableausource[Catégorie tâche]="2.K")),ROW(Tableausource[Projet])-13,9^9),ROW(49:49)),COLUMN(Tableausource[Etat])-2)="","",(INDEX(Tableausource[#All],SMALL(IF(($E$1=Tableausource[Projet])*((Tableausource[Catégorie tâche]="1.H+K")+(Tableausource[Catégorie tâche]="2.K")),ROW(Tableausource[Projet])-13,9^9),ROW(49:49)),COLUMN(Tableausource[Etat])-2))),"")</f>
        <v/>
      </c>
      <c r="C53" s="55" t="str" cm="1">
        <f t="array" ref="C53">IFERROR(IF(INDEX(Tableausource[#All],SMALL(IF(($E$1=Tableausource[Projet])*((Tableausource[Catégorie tâche]="1.H+K")+(Tableausource[Catégorie tâche]="2.K")),ROW(Tableausource[Projet])-13,9^9),ROW(49:49)),COLUMN(Tableausource[Date échéance])-2)="","",(INDEX(Tableausource[#All],SMALL(IF(($E$1=Tableausource[Projet])*((Tableausource[Catégorie tâche]="1.H+K")+(Tableausource[Catégorie tâche]="2.K")),ROW(Tableausource[Projet])-13,9^9),ROW(49:49)),COLUMN(Tableausource[Date échéance])-2))),"")</f>
        <v/>
      </c>
      <c r="D53" s="55" t="str" cm="1">
        <f t="array" ref="D53">IFERROR(IF(INDEX(Tableausource[#All],SMALL(IF(($E$1=Tableausource[Projet])*((Tableausource[Catégorie tâche]="1.H+K")+(Tableausource[Catégorie tâche]="2.K")),ROW(Tableausource[Projet])-13,9^9),ROW(49:49)),COLUMN(Tableausource[Date de début])-2)="","",(INDEX(Tableausource[#All],SMALL(IF(($E$1=Tableausource[Projet])*((Tableausource[Catégorie tâche]="1.H+K")+(Tableausource[Catégorie tâche]="2.K")),ROW(Tableausource[Projet])-13,9^9),ROW(49:49)),COLUMN(Tableausource[Date de début])-2))),"")</f>
        <v/>
      </c>
      <c r="E53" s="55" t="str" cm="1">
        <f t="array" ref="E53">IFERROR(IF(INDEX(Tableausource[#All],SMALL(IF(($E$1=Tableausource[Projet])*((Tableausource[Catégorie tâche]="1.H+K")+(Tableausource[Catégorie tâche]="2.K")),ROW(Tableausource[Projet])-13,9^9),ROW(49:49)),COLUMN(Tableausource[Date de fin])-2)="","",(INDEX(Tableausource[#All],SMALL(IF(($E$1=Tableausource[Projet])*((Tableausource[Catégorie tâche]="1.H+K")+(Tableausource[Catégorie tâche]="2.K")),ROW(Tableausource[Projet])-13,9^9),ROW(49:49)),COLUMN(Tableausource[Date de fin])-2))),"")</f>
        <v/>
      </c>
      <c r="F53" s="55" t="str" cm="1">
        <f t="array" ref="F53">IFERROR(IF(INDEX(Tableausource[#All],SMALL(IF(($E$1=Tableausource[Projet])*((Tableausource[Catégorie tâche]="1.H+K")+(Tableausource[Catégorie tâche]="2.K")),ROW(Tableausource[Projet])-13,9^9),ROW(49:49)),COLUMN(Tableausource[Catégorie tâche])-2)="","",(INDEX(Tableausource[#All],SMALL(IF(($E$1=Tableausource[Projet])*((Tableausource[Catégorie tâche]="1.H+K")+(Tableausource[Catégorie tâche]="2.K")),ROW(Tableausource[Projet])-13,9^9),ROW(49:49)),COLUMN(Tableausource[Catégorie tâche])-2))),"")</f>
        <v/>
      </c>
      <c r="G53" s="56" t="str" cm="1">
        <f t="array" ref="G53">IFERROR(INDEX(Tableausource[#All],SMALL(IF(($E$1=Tableausource[Projet])*((Tableausource[Catégorie tâche]="1.H+K")+(Tableausource[Catégorie tâche]="2.K")),ROW(Tableausource[Projet])-13,9^9),ROW(49:49)),COLUMN(Tableausource[Tâches])-2),"")</f>
        <v/>
      </c>
      <c r="H53" s="57" t="str" cm="1">
        <f t="array" ref="H53">IFERROR(IF(INDEX(Tableausource[#All],SMALL(IF(($E$1=Tableausource[Projet])*((Tableausource[Catégorie tâche]="1.H+K")+(Tableausource[Catégorie tâche]="2.K")),ROW(Tableausource[Projet])-13,9^9),ROW(49:49)),COLUMN(Tableausource[Acteurs])-2)="","",(INDEX(Tableausource[#All],SMALL(IF(($E$1=Tableausource[Projet])*((Tableausource[Catégorie tâche]="1.H+K")+(Tableausource[Catégorie tâche]="2.K")),ROW(Tableausource[Projet])-13,9^9),ROW(49:49)),COLUMN(Tableausource[Acteurs])-2))),"")</f>
        <v/>
      </c>
    </row>
    <row r="54" spans="2:8" hidden="1" x14ac:dyDescent="0.25">
      <c r="B54" s="55" t="str" cm="1">
        <f t="array" ref="B54">IFERROR(IF(INDEX(Tableausource[#All],SMALL(IF(($E$1=Tableausource[Projet])*((Tableausource[Catégorie tâche]="1.H+K")+(Tableausource[Catégorie tâche]="2.K")),ROW(Tableausource[Projet])-13,9^9),ROW(50:50)),COLUMN(Tableausource[Etat])-2)="","",(INDEX(Tableausource[#All],SMALL(IF(($E$1=Tableausource[Projet])*((Tableausource[Catégorie tâche]="1.H+K")+(Tableausource[Catégorie tâche]="2.K")),ROW(Tableausource[Projet])-13,9^9),ROW(50:50)),COLUMN(Tableausource[Etat])-2))),"")</f>
        <v/>
      </c>
      <c r="C54" s="55" t="str" cm="1">
        <f t="array" ref="C54">IFERROR(IF(INDEX(Tableausource[#All],SMALL(IF(($E$1=Tableausource[Projet])*((Tableausource[Catégorie tâche]="1.H+K")+(Tableausource[Catégorie tâche]="2.K")),ROW(Tableausource[Projet])-13,9^9),ROW(50:50)),COLUMN(Tableausource[Date échéance])-2)="","",(INDEX(Tableausource[#All],SMALL(IF(($E$1=Tableausource[Projet])*((Tableausource[Catégorie tâche]="1.H+K")+(Tableausource[Catégorie tâche]="2.K")),ROW(Tableausource[Projet])-13,9^9),ROW(50:50)),COLUMN(Tableausource[Date échéance])-2))),"")</f>
        <v/>
      </c>
      <c r="D54" s="55" t="str" cm="1">
        <f t="array" ref="D54">IFERROR(IF(INDEX(Tableausource[#All],SMALL(IF(($E$1=Tableausource[Projet])*((Tableausource[Catégorie tâche]="1.H+K")+(Tableausource[Catégorie tâche]="2.K")),ROW(Tableausource[Projet])-13,9^9),ROW(50:50)),COLUMN(Tableausource[Date de début])-2)="","",(INDEX(Tableausource[#All],SMALL(IF(($E$1=Tableausource[Projet])*((Tableausource[Catégorie tâche]="1.H+K")+(Tableausource[Catégorie tâche]="2.K")),ROW(Tableausource[Projet])-13,9^9),ROW(50:50)),COLUMN(Tableausource[Date de début])-2))),"")</f>
        <v/>
      </c>
      <c r="E54" s="55" t="str" cm="1">
        <f t="array" ref="E54">IFERROR(IF(INDEX(Tableausource[#All],SMALL(IF(($E$1=Tableausource[Projet])*((Tableausource[Catégorie tâche]="1.H+K")+(Tableausource[Catégorie tâche]="2.K")),ROW(Tableausource[Projet])-13,9^9),ROW(50:50)),COLUMN(Tableausource[Date de fin])-2)="","",(INDEX(Tableausource[#All],SMALL(IF(($E$1=Tableausource[Projet])*((Tableausource[Catégorie tâche]="1.H+K")+(Tableausource[Catégorie tâche]="2.K")),ROW(Tableausource[Projet])-13,9^9),ROW(50:50)),COLUMN(Tableausource[Date de fin])-2))),"")</f>
        <v/>
      </c>
      <c r="F54" s="55" t="str" cm="1">
        <f t="array" ref="F54">IFERROR(IF(INDEX(Tableausource[#All],SMALL(IF(($E$1=Tableausource[Projet])*((Tableausource[Catégorie tâche]="1.H+K")+(Tableausource[Catégorie tâche]="2.K")),ROW(Tableausource[Projet])-13,9^9),ROW(50:50)),COLUMN(Tableausource[Catégorie tâche])-2)="","",(INDEX(Tableausource[#All],SMALL(IF(($E$1=Tableausource[Projet])*((Tableausource[Catégorie tâche]="1.H+K")+(Tableausource[Catégorie tâche]="2.K")),ROW(Tableausource[Projet])-13,9^9),ROW(50:50)),COLUMN(Tableausource[Catégorie tâche])-2))),"")</f>
        <v/>
      </c>
      <c r="G54" s="56" t="str" cm="1">
        <f t="array" ref="G54">IFERROR(INDEX(Tableausource[#All],SMALL(IF(($E$1=Tableausource[Projet])*((Tableausource[Catégorie tâche]="1.H+K")+(Tableausource[Catégorie tâche]="2.K")),ROW(Tableausource[Projet])-13,9^9),ROW(50:50)),COLUMN(Tableausource[Tâches])-2),"")</f>
        <v/>
      </c>
      <c r="H54" s="57" t="str" cm="1">
        <f t="array" ref="H54">IFERROR(IF(INDEX(Tableausource[#All],SMALL(IF(($E$1=Tableausource[Projet])*((Tableausource[Catégorie tâche]="1.H+K")+(Tableausource[Catégorie tâche]="2.K")),ROW(Tableausource[Projet])-13,9^9),ROW(50:50)),COLUMN(Tableausource[Acteurs])-2)="","",(INDEX(Tableausource[#All],SMALL(IF(($E$1=Tableausource[Projet])*((Tableausource[Catégorie tâche]="1.H+K")+(Tableausource[Catégorie tâche]="2.K")),ROW(Tableausource[Projet])-13,9^9),ROW(50:50)),COLUMN(Tableausource[Acteurs])-2))),"")</f>
        <v/>
      </c>
    </row>
    <row r="55" spans="2:8" hidden="1" x14ac:dyDescent="0.25">
      <c r="B55" s="55" t="str" cm="1">
        <f t="array" ref="B55">IFERROR(IF(INDEX(Tableausource[#All],SMALL(IF(($E$1=Tableausource[Projet])*((Tableausource[Catégorie tâche]="1.H+K")+(Tableausource[Catégorie tâche]="2.K")),ROW(Tableausource[Projet])-13,9^9),ROW(51:51)),COLUMN(Tableausource[Etat])-2)="","",(INDEX(Tableausource[#All],SMALL(IF(($E$1=Tableausource[Projet])*((Tableausource[Catégorie tâche]="1.H+K")+(Tableausource[Catégorie tâche]="2.K")),ROW(Tableausource[Projet])-13,9^9),ROW(51:51)),COLUMN(Tableausource[Etat])-2))),"")</f>
        <v/>
      </c>
      <c r="C55" s="55" t="str" cm="1">
        <f t="array" ref="C55">IFERROR(IF(INDEX(Tableausource[#All],SMALL(IF(($E$1=Tableausource[Projet])*((Tableausource[Catégorie tâche]="1.H+K")+(Tableausource[Catégorie tâche]="2.K")),ROW(Tableausource[Projet])-13,9^9),ROW(51:51)),COLUMN(Tableausource[Date échéance])-2)="","",(INDEX(Tableausource[#All],SMALL(IF(($E$1=Tableausource[Projet])*((Tableausource[Catégorie tâche]="1.H+K")+(Tableausource[Catégorie tâche]="2.K")),ROW(Tableausource[Projet])-13,9^9),ROW(51:51)),COLUMN(Tableausource[Date échéance])-2))),"")</f>
        <v/>
      </c>
      <c r="D55" s="55" t="str" cm="1">
        <f t="array" ref="D55">IFERROR(IF(INDEX(Tableausource[#All],SMALL(IF(($E$1=Tableausource[Projet])*((Tableausource[Catégorie tâche]="1.H+K")+(Tableausource[Catégorie tâche]="2.K")),ROW(Tableausource[Projet])-13,9^9),ROW(51:51)),COLUMN(Tableausource[Date de début])-2)="","",(INDEX(Tableausource[#All],SMALL(IF(($E$1=Tableausource[Projet])*((Tableausource[Catégorie tâche]="1.H+K")+(Tableausource[Catégorie tâche]="2.K")),ROW(Tableausource[Projet])-13,9^9),ROW(51:51)),COLUMN(Tableausource[Date de début])-2))),"")</f>
        <v/>
      </c>
      <c r="E55" s="55" t="str" cm="1">
        <f t="array" ref="E55">IFERROR(IF(INDEX(Tableausource[#All],SMALL(IF(($E$1=Tableausource[Projet])*((Tableausource[Catégorie tâche]="1.H+K")+(Tableausource[Catégorie tâche]="2.K")),ROW(Tableausource[Projet])-13,9^9),ROW(51:51)),COLUMN(Tableausource[Date de fin])-2)="","",(INDEX(Tableausource[#All],SMALL(IF(($E$1=Tableausource[Projet])*((Tableausource[Catégorie tâche]="1.H+K")+(Tableausource[Catégorie tâche]="2.K")),ROW(Tableausource[Projet])-13,9^9),ROW(51:51)),COLUMN(Tableausource[Date de fin])-2))),"")</f>
        <v/>
      </c>
      <c r="F55" s="55" t="str" cm="1">
        <f t="array" ref="F55">IFERROR(IF(INDEX(Tableausource[#All],SMALL(IF(($E$1=Tableausource[Projet])*((Tableausource[Catégorie tâche]="1.H+K")+(Tableausource[Catégorie tâche]="2.K")),ROW(Tableausource[Projet])-13,9^9),ROW(51:51)),COLUMN(Tableausource[Catégorie tâche])-2)="","",(INDEX(Tableausource[#All],SMALL(IF(($E$1=Tableausource[Projet])*((Tableausource[Catégorie tâche]="1.H+K")+(Tableausource[Catégorie tâche]="2.K")),ROW(Tableausource[Projet])-13,9^9),ROW(51:51)),COLUMN(Tableausource[Catégorie tâche])-2))),"")</f>
        <v/>
      </c>
      <c r="G55" s="56" t="str" cm="1">
        <f t="array" ref="G55">IFERROR(INDEX(Tableausource[#All],SMALL(IF(($E$1=Tableausource[Projet])*((Tableausource[Catégorie tâche]="1.H+K")+(Tableausource[Catégorie tâche]="2.K")),ROW(Tableausource[Projet])-13,9^9),ROW(51:51)),COLUMN(Tableausource[Tâches])-2),"")</f>
        <v/>
      </c>
      <c r="H55" s="57" t="str" cm="1">
        <f t="array" ref="H55">IFERROR(IF(INDEX(Tableausource[#All],SMALL(IF(($E$1=Tableausource[Projet])*((Tableausource[Catégorie tâche]="1.H+K")+(Tableausource[Catégorie tâche]="2.K")),ROW(Tableausource[Projet])-13,9^9),ROW(51:51)),COLUMN(Tableausource[Acteurs])-2)="","",(INDEX(Tableausource[#All],SMALL(IF(($E$1=Tableausource[Projet])*((Tableausource[Catégorie tâche]="1.H+K")+(Tableausource[Catégorie tâche]="2.K")),ROW(Tableausource[Projet])-13,9^9),ROW(51:51)),COLUMN(Tableausource[Acteurs])-2))),"")</f>
        <v/>
      </c>
    </row>
    <row r="56" spans="2:8" hidden="1" x14ac:dyDescent="0.25">
      <c r="B56" s="55" t="str" cm="1">
        <f t="array" ref="B56">IFERROR(IF(INDEX(Tableausource[#All],SMALL(IF(($E$1=Tableausource[Projet])*((Tableausource[Catégorie tâche]="1.H+K")+(Tableausource[Catégorie tâche]="2.K")),ROW(Tableausource[Projet])-13,9^9),ROW(52:52)),COLUMN(Tableausource[Etat])-2)="","",(INDEX(Tableausource[#All],SMALL(IF(($E$1=Tableausource[Projet])*((Tableausource[Catégorie tâche]="1.H+K")+(Tableausource[Catégorie tâche]="2.K")),ROW(Tableausource[Projet])-13,9^9),ROW(52:52)),COLUMN(Tableausource[Etat])-2))),"")</f>
        <v/>
      </c>
      <c r="C56" s="55" t="str" cm="1">
        <f t="array" ref="C56">IFERROR(IF(INDEX(Tableausource[#All],SMALL(IF(($E$1=Tableausource[Projet])*((Tableausource[Catégorie tâche]="1.H+K")+(Tableausource[Catégorie tâche]="2.K")),ROW(Tableausource[Projet])-13,9^9),ROW(52:52)),COLUMN(Tableausource[Date échéance])-2)="","",(INDEX(Tableausource[#All],SMALL(IF(($E$1=Tableausource[Projet])*((Tableausource[Catégorie tâche]="1.H+K")+(Tableausource[Catégorie tâche]="2.K")),ROW(Tableausource[Projet])-13,9^9),ROW(52:52)),COLUMN(Tableausource[Date échéance])-2))),"")</f>
        <v/>
      </c>
      <c r="D56" s="55" t="str" cm="1">
        <f t="array" ref="D56">IFERROR(IF(INDEX(Tableausource[#All],SMALL(IF(($E$1=Tableausource[Projet])*((Tableausource[Catégorie tâche]="1.H+K")+(Tableausource[Catégorie tâche]="2.K")),ROW(Tableausource[Projet])-13,9^9),ROW(52:52)),COLUMN(Tableausource[Date de début])-2)="","",(INDEX(Tableausource[#All],SMALL(IF(($E$1=Tableausource[Projet])*((Tableausource[Catégorie tâche]="1.H+K")+(Tableausource[Catégorie tâche]="2.K")),ROW(Tableausource[Projet])-13,9^9),ROW(52:52)),COLUMN(Tableausource[Date de début])-2))),"")</f>
        <v/>
      </c>
      <c r="E56" s="55" t="str" cm="1">
        <f t="array" ref="E56">IFERROR(IF(INDEX(Tableausource[#All],SMALL(IF(($E$1=Tableausource[Projet])*((Tableausource[Catégorie tâche]="1.H+K")+(Tableausource[Catégorie tâche]="2.K")),ROW(Tableausource[Projet])-13,9^9),ROW(52:52)),COLUMN(Tableausource[Date de fin])-2)="","",(INDEX(Tableausource[#All],SMALL(IF(($E$1=Tableausource[Projet])*((Tableausource[Catégorie tâche]="1.H+K")+(Tableausource[Catégorie tâche]="2.K")),ROW(Tableausource[Projet])-13,9^9),ROW(52:52)),COLUMN(Tableausource[Date de fin])-2))),"")</f>
        <v/>
      </c>
      <c r="F56" s="55" t="str" cm="1">
        <f t="array" ref="F56">IFERROR(IF(INDEX(Tableausource[#All],SMALL(IF(($E$1=Tableausource[Projet])*((Tableausource[Catégorie tâche]="1.H+K")+(Tableausource[Catégorie tâche]="2.K")),ROW(Tableausource[Projet])-13,9^9),ROW(52:52)),COLUMN(Tableausource[Catégorie tâche])-2)="","",(INDEX(Tableausource[#All],SMALL(IF(($E$1=Tableausource[Projet])*((Tableausource[Catégorie tâche]="1.H+K")+(Tableausource[Catégorie tâche]="2.K")),ROW(Tableausource[Projet])-13,9^9),ROW(52:52)),COLUMN(Tableausource[Catégorie tâche])-2))),"")</f>
        <v/>
      </c>
      <c r="G56" s="56" t="str" cm="1">
        <f t="array" ref="G56">IFERROR(INDEX(Tableausource[#All],SMALL(IF(($E$1=Tableausource[Projet])*((Tableausource[Catégorie tâche]="1.H+K")+(Tableausource[Catégorie tâche]="2.K")),ROW(Tableausource[Projet])-13,9^9),ROW(52:52)),COLUMN(Tableausource[Tâches])-2),"")</f>
        <v/>
      </c>
      <c r="H56" s="57" t="str" cm="1">
        <f t="array" ref="H56">IFERROR(IF(INDEX(Tableausource[#All],SMALL(IF(($E$1=Tableausource[Projet])*((Tableausource[Catégorie tâche]="1.H+K")+(Tableausource[Catégorie tâche]="2.K")),ROW(Tableausource[Projet])-13,9^9),ROW(52:52)),COLUMN(Tableausource[Acteurs])-2)="","",(INDEX(Tableausource[#All],SMALL(IF(($E$1=Tableausource[Projet])*((Tableausource[Catégorie tâche]="1.H+K")+(Tableausource[Catégorie tâche]="2.K")),ROW(Tableausource[Projet])-13,9^9),ROW(52:52)),COLUMN(Tableausource[Acteurs])-2))),"")</f>
        <v/>
      </c>
    </row>
    <row r="57" spans="2:8" hidden="1" x14ac:dyDescent="0.25">
      <c r="B57" s="55" t="str" cm="1">
        <f t="array" ref="B57">IFERROR(IF(INDEX(Tableausource[#All],SMALL(IF(($E$1=Tableausource[Projet])*((Tableausource[Catégorie tâche]="1.H+K")+(Tableausource[Catégorie tâche]="2.K")),ROW(Tableausource[Projet])-13,9^9),ROW(53:53)),COLUMN(Tableausource[Etat])-2)="","",(INDEX(Tableausource[#All],SMALL(IF(($E$1=Tableausource[Projet])*((Tableausource[Catégorie tâche]="1.H+K")+(Tableausource[Catégorie tâche]="2.K")),ROW(Tableausource[Projet])-13,9^9),ROW(53:53)),COLUMN(Tableausource[Etat])-2))),"")</f>
        <v/>
      </c>
      <c r="C57" s="55" t="str" cm="1">
        <f t="array" ref="C57">IFERROR(IF(INDEX(Tableausource[#All],SMALL(IF(($E$1=Tableausource[Projet])*((Tableausource[Catégorie tâche]="1.H+K")+(Tableausource[Catégorie tâche]="2.K")),ROW(Tableausource[Projet])-13,9^9),ROW(53:53)),COLUMN(Tableausource[Date échéance])-2)="","",(INDEX(Tableausource[#All],SMALL(IF(($E$1=Tableausource[Projet])*((Tableausource[Catégorie tâche]="1.H+K")+(Tableausource[Catégorie tâche]="2.K")),ROW(Tableausource[Projet])-13,9^9),ROW(53:53)),COLUMN(Tableausource[Date échéance])-2))),"")</f>
        <v/>
      </c>
      <c r="D57" s="55" t="str" cm="1">
        <f t="array" ref="D57">IFERROR(IF(INDEX(Tableausource[#All],SMALL(IF(($E$1=Tableausource[Projet])*((Tableausource[Catégorie tâche]="1.H+K")+(Tableausource[Catégorie tâche]="2.K")),ROW(Tableausource[Projet])-13,9^9),ROW(53:53)),COLUMN(Tableausource[Date de début])-2)="","",(INDEX(Tableausource[#All],SMALL(IF(($E$1=Tableausource[Projet])*((Tableausource[Catégorie tâche]="1.H+K")+(Tableausource[Catégorie tâche]="2.K")),ROW(Tableausource[Projet])-13,9^9),ROW(53:53)),COLUMN(Tableausource[Date de début])-2))),"")</f>
        <v/>
      </c>
      <c r="E57" s="55" t="str" cm="1">
        <f t="array" ref="E57">IFERROR(IF(INDEX(Tableausource[#All],SMALL(IF(($E$1=Tableausource[Projet])*((Tableausource[Catégorie tâche]="1.H+K")+(Tableausource[Catégorie tâche]="2.K")),ROW(Tableausource[Projet])-13,9^9),ROW(53:53)),COLUMN(Tableausource[Date de fin])-2)="","",(INDEX(Tableausource[#All],SMALL(IF(($E$1=Tableausource[Projet])*((Tableausource[Catégorie tâche]="1.H+K")+(Tableausource[Catégorie tâche]="2.K")),ROW(Tableausource[Projet])-13,9^9),ROW(53:53)),COLUMN(Tableausource[Date de fin])-2))),"")</f>
        <v/>
      </c>
      <c r="F57" s="55" t="str" cm="1">
        <f t="array" ref="F57">IFERROR(IF(INDEX(Tableausource[#All],SMALL(IF(($E$1=Tableausource[Projet])*((Tableausource[Catégorie tâche]="1.H+K")+(Tableausource[Catégorie tâche]="2.K")),ROW(Tableausource[Projet])-13,9^9),ROW(53:53)),COLUMN(Tableausource[Catégorie tâche])-2)="","",(INDEX(Tableausource[#All],SMALL(IF(($E$1=Tableausource[Projet])*((Tableausource[Catégorie tâche]="1.H+K")+(Tableausource[Catégorie tâche]="2.K")),ROW(Tableausource[Projet])-13,9^9),ROW(53:53)),COLUMN(Tableausource[Catégorie tâche])-2))),"")</f>
        <v/>
      </c>
      <c r="G57" s="56" t="str" cm="1">
        <f t="array" ref="G57">IFERROR(INDEX(Tableausource[#All],SMALL(IF(($E$1=Tableausource[Projet])*((Tableausource[Catégorie tâche]="1.H+K")+(Tableausource[Catégorie tâche]="2.K")),ROW(Tableausource[Projet])-13,9^9),ROW(53:53)),COLUMN(Tableausource[Tâches])-2),"")</f>
        <v/>
      </c>
      <c r="H57" s="57" t="str" cm="1">
        <f t="array" ref="H57">IFERROR(IF(INDEX(Tableausource[#All],SMALL(IF(($E$1=Tableausource[Projet])*((Tableausource[Catégorie tâche]="1.H+K")+(Tableausource[Catégorie tâche]="2.K")),ROW(Tableausource[Projet])-13,9^9),ROW(53:53)),COLUMN(Tableausource[Acteurs])-2)="","",(INDEX(Tableausource[#All],SMALL(IF(($E$1=Tableausource[Projet])*((Tableausource[Catégorie tâche]="1.H+K")+(Tableausource[Catégorie tâche]="2.K")),ROW(Tableausource[Projet])-13,9^9),ROW(53:53)),COLUMN(Tableausource[Acteurs])-2))),"")</f>
        <v/>
      </c>
    </row>
    <row r="58" spans="2:8" hidden="1" x14ac:dyDescent="0.25">
      <c r="B58" s="55" t="str" cm="1">
        <f t="array" ref="B58">IFERROR(IF(INDEX(Tableausource[#All],SMALL(IF(($E$1=Tableausource[Projet])*((Tableausource[Catégorie tâche]="1.H+K")+(Tableausource[Catégorie tâche]="2.K")),ROW(Tableausource[Projet])-13,9^9),ROW(54:54)),COLUMN(Tableausource[Etat])-2)="","",(INDEX(Tableausource[#All],SMALL(IF(($E$1=Tableausource[Projet])*((Tableausource[Catégorie tâche]="1.H+K")+(Tableausource[Catégorie tâche]="2.K")),ROW(Tableausource[Projet])-13,9^9),ROW(54:54)),COLUMN(Tableausource[Etat])-2))),"")</f>
        <v/>
      </c>
      <c r="C58" s="55" t="str" cm="1">
        <f t="array" ref="C58">IFERROR(IF(INDEX(Tableausource[#All],SMALL(IF(($E$1=Tableausource[Projet])*((Tableausource[Catégorie tâche]="1.H+K")+(Tableausource[Catégorie tâche]="2.K")),ROW(Tableausource[Projet])-13,9^9),ROW(54:54)),COLUMN(Tableausource[Date échéance])-2)="","",(INDEX(Tableausource[#All],SMALL(IF(($E$1=Tableausource[Projet])*((Tableausource[Catégorie tâche]="1.H+K")+(Tableausource[Catégorie tâche]="2.K")),ROW(Tableausource[Projet])-13,9^9),ROW(54:54)),COLUMN(Tableausource[Date échéance])-2))),"")</f>
        <v/>
      </c>
      <c r="D58" s="55" t="str" cm="1">
        <f t="array" ref="D58">IFERROR(IF(INDEX(Tableausource[#All],SMALL(IF(($E$1=Tableausource[Projet])*((Tableausource[Catégorie tâche]="1.H+K")+(Tableausource[Catégorie tâche]="2.K")),ROW(Tableausource[Projet])-13,9^9),ROW(54:54)),COLUMN(Tableausource[Date de début])-2)="","",(INDEX(Tableausource[#All],SMALL(IF(($E$1=Tableausource[Projet])*((Tableausource[Catégorie tâche]="1.H+K")+(Tableausource[Catégorie tâche]="2.K")),ROW(Tableausource[Projet])-13,9^9),ROW(54:54)),COLUMN(Tableausource[Date de début])-2))),"")</f>
        <v/>
      </c>
      <c r="E58" s="55" t="str" cm="1">
        <f t="array" ref="E58">IFERROR(IF(INDEX(Tableausource[#All],SMALL(IF(($E$1=Tableausource[Projet])*((Tableausource[Catégorie tâche]="1.H+K")+(Tableausource[Catégorie tâche]="2.K")),ROW(Tableausource[Projet])-13,9^9),ROW(54:54)),COLUMN(Tableausource[Date de fin])-2)="","",(INDEX(Tableausource[#All],SMALL(IF(($E$1=Tableausource[Projet])*((Tableausource[Catégorie tâche]="1.H+K")+(Tableausource[Catégorie tâche]="2.K")),ROW(Tableausource[Projet])-13,9^9),ROW(54:54)),COLUMN(Tableausource[Date de fin])-2))),"")</f>
        <v/>
      </c>
      <c r="F58" s="55" t="str" cm="1">
        <f t="array" ref="F58">IFERROR(IF(INDEX(Tableausource[#All],SMALL(IF(($E$1=Tableausource[Projet])*((Tableausource[Catégorie tâche]="1.H+K")+(Tableausource[Catégorie tâche]="2.K")),ROW(Tableausource[Projet])-13,9^9),ROW(54:54)),COLUMN(Tableausource[Catégorie tâche])-2)="","",(INDEX(Tableausource[#All],SMALL(IF(($E$1=Tableausource[Projet])*((Tableausource[Catégorie tâche]="1.H+K")+(Tableausource[Catégorie tâche]="2.K")),ROW(Tableausource[Projet])-13,9^9),ROW(54:54)),COLUMN(Tableausource[Catégorie tâche])-2))),"")</f>
        <v/>
      </c>
      <c r="G58" s="56" t="str" cm="1">
        <f t="array" ref="G58">IFERROR(INDEX(Tableausource[#All],SMALL(IF(($E$1=Tableausource[Projet])*((Tableausource[Catégorie tâche]="1.H+K")+(Tableausource[Catégorie tâche]="2.K")),ROW(Tableausource[Projet])-13,9^9),ROW(54:54)),COLUMN(Tableausource[Tâches])-2),"")</f>
        <v/>
      </c>
      <c r="H58" s="57" t="str" cm="1">
        <f t="array" ref="H58">IFERROR(IF(INDEX(Tableausource[#All],SMALL(IF(($E$1=Tableausource[Projet])*((Tableausource[Catégorie tâche]="1.H+K")+(Tableausource[Catégorie tâche]="2.K")),ROW(Tableausource[Projet])-13,9^9),ROW(54:54)),COLUMN(Tableausource[Acteurs])-2)="","",(INDEX(Tableausource[#All],SMALL(IF(($E$1=Tableausource[Projet])*((Tableausource[Catégorie tâche]="1.H+K")+(Tableausource[Catégorie tâche]="2.K")),ROW(Tableausource[Projet])-13,9^9),ROW(54:54)),COLUMN(Tableausource[Acteurs])-2))),"")</f>
        <v/>
      </c>
    </row>
    <row r="59" spans="2:8" hidden="1" x14ac:dyDescent="0.25">
      <c r="B59" s="55" t="str" cm="1">
        <f t="array" ref="B59">IFERROR(IF(INDEX(Tableausource[#All],SMALL(IF(($E$1=Tableausource[Projet])*((Tableausource[Catégorie tâche]="1.H+K")+(Tableausource[Catégorie tâche]="2.K")),ROW(Tableausource[Projet])-13,9^9),ROW(55:55)),COLUMN(Tableausource[Etat])-2)="","",(INDEX(Tableausource[#All],SMALL(IF(($E$1=Tableausource[Projet])*((Tableausource[Catégorie tâche]="1.H+K")+(Tableausource[Catégorie tâche]="2.K")),ROW(Tableausource[Projet])-13,9^9),ROW(55:55)),COLUMN(Tableausource[Etat])-2))),"")</f>
        <v/>
      </c>
      <c r="C59" s="55" t="str" cm="1">
        <f t="array" ref="C59">IFERROR(IF(INDEX(Tableausource[#All],SMALL(IF(($E$1=Tableausource[Projet])*((Tableausource[Catégorie tâche]="1.H+K")+(Tableausource[Catégorie tâche]="2.K")),ROW(Tableausource[Projet])-13,9^9),ROW(55:55)),COLUMN(Tableausource[Date échéance])-2)="","",(INDEX(Tableausource[#All],SMALL(IF(($E$1=Tableausource[Projet])*((Tableausource[Catégorie tâche]="1.H+K")+(Tableausource[Catégorie tâche]="2.K")),ROW(Tableausource[Projet])-13,9^9),ROW(55:55)),COLUMN(Tableausource[Date échéance])-2))),"")</f>
        <v/>
      </c>
      <c r="D59" s="55" t="str" cm="1">
        <f t="array" ref="D59">IFERROR(IF(INDEX(Tableausource[#All],SMALL(IF(($E$1=Tableausource[Projet])*((Tableausource[Catégorie tâche]="1.H+K")+(Tableausource[Catégorie tâche]="2.K")),ROW(Tableausource[Projet])-13,9^9),ROW(55:55)),COLUMN(Tableausource[Date de début])-2)="","",(INDEX(Tableausource[#All],SMALL(IF(($E$1=Tableausource[Projet])*((Tableausource[Catégorie tâche]="1.H+K")+(Tableausource[Catégorie tâche]="2.K")),ROW(Tableausource[Projet])-13,9^9),ROW(55:55)),COLUMN(Tableausource[Date de début])-2))),"")</f>
        <v/>
      </c>
      <c r="E59" s="55" t="str" cm="1">
        <f t="array" ref="E59">IFERROR(IF(INDEX(Tableausource[#All],SMALL(IF(($E$1=Tableausource[Projet])*((Tableausource[Catégorie tâche]="1.H+K")+(Tableausource[Catégorie tâche]="2.K")),ROW(Tableausource[Projet])-13,9^9),ROW(55:55)),COLUMN(Tableausource[Date de fin])-2)="","",(INDEX(Tableausource[#All],SMALL(IF(($E$1=Tableausource[Projet])*((Tableausource[Catégorie tâche]="1.H+K")+(Tableausource[Catégorie tâche]="2.K")),ROW(Tableausource[Projet])-13,9^9),ROW(55:55)),COLUMN(Tableausource[Date de fin])-2))),"")</f>
        <v/>
      </c>
      <c r="F59" s="55" t="str" cm="1">
        <f t="array" ref="F59">IFERROR(IF(INDEX(Tableausource[#All],SMALL(IF(($E$1=Tableausource[Projet])*((Tableausource[Catégorie tâche]="1.H+K")+(Tableausource[Catégorie tâche]="2.K")),ROW(Tableausource[Projet])-13,9^9),ROW(55:55)),COLUMN(Tableausource[Catégorie tâche])-2)="","",(INDEX(Tableausource[#All],SMALL(IF(($E$1=Tableausource[Projet])*((Tableausource[Catégorie tâche]="1.H+K")+(Tableausource[Catégorie tâche]="2.K")),ROW(Tableausource[Projet])-13,9^9),ROW(55:55)),COLUMN(Tableausource[Catégorie tâche])-2))),"")</f>
        <v/>
      </c>
      <c r="G59" s="56" t="str" cm="1">
        <f t="array" ref="G59">IFERROR(INDEX(Tableausource[#All],SMALL(IF(($E$1=Tableausource[Projet])*((Tableausource[Catégorie tâche]="1.H+K")+(Tableausource[Catégorie tâche]="2.K")),ROW(Tableausource[Projet])-13,9^9),ROW(55:55)),COLUMN(Tableausource[Tâches])-2),"")</f>
        <v/>
      </c>
      <c r="H59" s="57" t="str" cm="1">
        <f t="array" ref="H59">IFERROR(IF(INDEX(Tableausource[#All],SMALL(IF(($E$1=Tableausource[Projet])*((Tableausource[Catégorie tâche]="1.H+K")+(Tableausource[Catégorie tâche]="2.K")),ROW(Tableausource[Projet])-13,9^9),ROW(55:55)),COLUMN(Tableausource[Acteurs])-2)="","",(INDEX(Tableausource[#All],SMALL(IF(($E$1=Tableausource[Projet])*((Tableausource[Catégorie tâche]="1.H+K")+(Tableausource[Catégorie tâche]="2.K")),ROW(Tableausource[Projet])-13,9^9),ROW(55:55)),COLUMN(Tableausource[Acteurs])-2))),"")</f>
        <v/>
      </c>
    </row>
    <row r="60" spans="2:8" hidden="1" x14ac:dyDescent="0.25">
      <c r="B60" s="55" t="str" cm="1">
        <f t="array" ref="B60">IFERROR(IF(INDEX(Tableausource[#All],SMALL(IF(($E$1=Tableausource[Projet])*((Tableausource[Catégorie tâche]="1.H+K")+(Tableausource[Catégorie tâche]="2.K")),ROW(Tableausource[Projet])-13,9^9),ROW(56:56)),COLUMN(Tableausource[Etat])-2)="","",(INDEX(Tableausource[#All],SMALL(IF(($E$1=Tableausource[Projet])*((Tableausource[Catégorie tâche]="1.H+K")+(Tableausource[Catégorie tâche]="2.K")),ROW(Tableausource[Projet])-13,9^9),ROW(56:56)),COLUMN(Tableausource[Etat])-2))),"")</f>
        <v/>
      </c>
      <c r="C60" s="55" t="str" cm="1">
        <f t="array" ref="C60">IFERROR(IF(INDEX(Tableausource[#All],SMALL(IF(($E$1=Tableausource[Projet])*((Tableausource[Catégorie tâche]="1.H+K")+(Tableausource[Catégorie tâche]="2.K")),ROW(Tableausource[Projet])-13,9^9),ROW(56:56)),COLUMN(Tableausource[Date échéance])-2)="","",(INDEX(Tableausource[#All],SMALL(IF(($E$1=Tableausource[Projet])*((Tableausource[Catégorie tâche]="1.H+K")+(Tableausource[Catégorie tâche]="2.K")),ROW(Tableausource[Projet])-13,9^9),ROW(56:56)),COLUMN(Tableausource[Date échéance])-2))),"")</f>
        <v/>
      </c>
      <c r="D60" s="55" t="str" cm="1">
        <f t="array" ref="D60">IFERROR(IF(INDEX(Tableausource[#All],SMALL(IF(($E$1=Tableausource[Projet])*((Tableausource[Catégorie tâche]="1.H+K")+(Tableausource[Catégorie tâche]="2.K")),ROW(Tableausource[Projet])-13,9^9),ROW(56:56)),COLUMN(Tableausource[Date de début])-2)="","",(INDEX(Tableausource[#All],SMALL(IF(($E$1=Tableausource[Projet])*((Tableausource[Catégorie tâche]="1.H+K")+(Tableausource[Catégorie tâche]="2.K")),ROW(Tableausource[Projet])-13,9^9),ROW(56:56)),COLUMN(Tableausource[Date de début])-2))),"")</f>
        <v/>
      </c>
      <c r="E60" s="55" t="str" cm="1">
        <f t="array" ref="E60">IFERROR(IF(INDEX(Tableausource[#All],SMALL(IF(($E$1=Tableausource[Projet])*((Tableausource[Catégorie tâche]="1.H+K")+(Tableausource[Catégorie tâche]="2.K")),ROW(Tableausource[Projet])-13,9^9),ROW(56:56)),COLUMN(Tableausource[Date de fin])-2)="","",(INDEX(Tableausource[#All],SMALL(IF(($E$1=Tableausource[Projet])*((Tableausource[Catégorie tâche]="1.H+K")+(Tableausource[Catégorie tâche]="2.K")),ROW(Tableausource[Projet])-13,9^9),ROW(56:56)),COLUMN(Tableausource[Date de fin])-2))),"")</f>
        <v/>
      </c>
      <c r="F60" s="55" t="str" cm="1">
        <f t="array" ref="F60">IFERROR(IF(INDEX(Tableausource[#All],SMALL(IF(($E$1=Tableausource[Projet])*((Tableausource[Catégorie tâche]="1.H+K")+(Tableausource[Catégorie tâche]="2.K")),ROW(Tableausource[Projet])-13,9^9),ROW(56:56)),COLUMN(Tableausource[Catégorie tâche])-2)="","",(INDEX(Tableausource[#All],SMALL(IF(($E$1=Tableausource[Projet])*((Tableausource[Catégorie tâche]="1.H+K")+(Tableausource[Catégorie tâche]="2.K")),ROW(Tableausource[Projet])-13,9^9),ROW(56:56)),COLUMN(Tableausource[Catégorie tâche])-2))),"")</f>
        <v/>
      </c>
      <c r="G60" s="56" t="str" cm="1">
        <f t="array" ref="G60">IFERROR(INDEX(Tableausource[#All],SMALL(IF(($E$1=Tableausource[Projet])*((Tableausource[Catégorie tâche]="1.H+K")+(Tableausource[Catégorie tâche]="2.K")),ROW(Tableausource[Projet])-13,9^9),ROW(56:56)),COLUMN(Tableausource[Tâches])-2),"")</f>
        <v/>
      </c>
      <c r="H60" s="57" t="str" cm="1">
        <f t="array" ref="H60">IFERROR(IF(INDEX(Tableausource[#All],SMALL(IF(($E$1=Tableausource[Projet])*((Tableausource[Catégorie tâche]="1.H+K")+(Tableausource[Catégorie tâche]="2.K")),ROW(Tableausource[Projet])-13,9^9),ROW(56:56)),COLUMN(Tableausource[Acteurs])-2)="","",(INDEX(Tableausource[#All],SMALL(IF(($E$1=Tableausource[Projet])*((Tableausource[Catégorie tâche]="1.H+K")+(Tableausource[Catégorie tâche]="2.K")),ROW(Tableausource[Projet])-13,9^9),ROW(56:56)),COLUMN(Tableausource[Acteurs])-2))),"")</f>
        <v/>
      </c>
    </row>
    <row r="61" spans="2:8" hidden="1" x14ac:dyDescent="0.25">
      <c r="B61" s="55" t="str" cm="1">
        <f t="array" ref="B61">IFERROR(IF(INDEX(Tableausource[#All],SMALL(IF(($E$1=Tableausource[Projet])*((Tableausource[Catégorie tâche]="1.H+K")+(Tableausource[Catégorie tâche]="2.K")),ROW(Tableausource[Projet])-13,9^9),ROW(57:57)),COLUMN(Tableausource[Etat])-2)="","",(INDEX(Tableausource[#All],SMALL(IF(($E$1=Tableausource[Projet])*((Tableausource[Catégorie tâche]="1.H+K")+(Tableausource[Catégorie tâche]="2.K")),ROW(Tableausource[Projet])-13,9^9),ROW(57:57)),COLUMN(Tableausource[Etat])-2))),"")</f>
        <v/>
      </c>
      <c r="C61" s="55" t="str" cm="1">
        <f t="array" ref="C61">IFERROR(IF(INDEX(Tableausource[#All],SMALL(IF(($E$1=Tableausource[Projet])*((Tableausource[Catégorie tâche]="1.H+K")+(Tableausource[Catégorie tâche]="2.K")),ROW(Tableausource[Projet])-13,9^9),ROW(57:57)),COLUMN(Tableausource[Date échéance])-2)="","",(INDEX(Tableausource[#All],SMALL(IF(($E$1=Tableausource[Projet])*((Tableausource[Catégorie tâche]="1.H+K")+(Tableausource[Catégorie tâche]="2.K")),ROW(Tableausource[Projet])-13,9^9),ROW(57:57)),COLUMN(Tableausource[Date échéance])-2))),"")</f>
        <v/>
      </c>
      <c r="D61" s="55" t="str" cm="1">
        <f t="array" ref="D61">IFERROR(IF(INDEX(Tableausource[#All],SMALL(IF(($E$1=Tableausource[Projet])*((Tableausource[Catégorie tâche]="1.H+K")+(Tableausource[Catégorie tâche]="2.K")),ROW(Tableausource[Projet])-13,9^9),ROW(57:57)),COLUMN(Tableausource[Date de début])-2)="","",(INDEX(Tableausource[#All],SMALL(IF(($E$1=Tableausource[Projet])*((Tableausource[Catégorie tâche]="1.H+K")+(Tableausource[Catégorie tâche]="2.K")),ROW(Tableausource[Projet])-13,9^9),ROW(57:57)),COLUMN(Tableausource[Date de début])-2))),"")</f>
        <v/>
      </c>
      <c r="E61" s="55" t="str" cm="1">
        <f t="array" ref="E61">IFERROR(IF(INDEX(Tableausource[#All],SMALL(IF(($E$1=Tableausource[Projet])*((Tableausource[Catégorie tâche]="1.H+K")+(Tableausource[Catégorie tâche]="2.K")),ROW(Tableausource[Projet])-13,9^9),ROW(57:57)),COLUMN(Tableausource[Date de fin])-2)="","",(INDEX(Tableausource[#All],SMALL(IF(($E$1=Tableausource[Projet])*((Tableausource[Catégorie tâche]="1.H+K")+(Tableausource[Catégorie tâche]="2.K")),ROW(Tableausource[Projet])-13,9^9),ROW(57:57)),COLUMN(Tableausource[Date de fin])-2))),"")</f>
        <v/>
      </c>
      <c r="F61" s="55" t="str" cm="1">
        <f t="array" ref="F61">IFERROR(IF(INDEX(Tableausource[#All],SMALL(IF(($E$1=Tableausource[Projet])*((Tableausource[Catégorie tâche]="1.H+K")+(Tableausource[Catégorie tâche]="2.K")),ROW(Tableausource[Projet])-13,9^9),ROW(57:57)),COLUMN(Tableausource[Catégorie tâche])-2)="","",(INDEX(Tableausource[#All],SMALL(IF(($E$1=Tableausource[Projet])*((Tableausource[Catégorie tâche]="1.H+K")+(Tableausource[Catégorie tâche]="2.K")),ROW(Tableausource[Projet])-13,9^9),ROW(57:57)),COLUMN(Tableausource[Catégorie tâche])-2))),"")</f>
        <v/>
      </c>
      <c r="G61" s="56" t="str" cm="1">
        <f t="array" ref="G61">IFERROR(INDEX(Tableausource[#All],SMALL(IF(($E$1=Tableausource[Projet])*((Tableausource[Catégorie tâche]="1.H+K")+(Tableausource[Catégorie tâche]="2.K")),ROW(Tableausource[Projet])-13,9^9),ROW(57:57)),COLUMN(Tableausource[Tâches])-2),"")</f>
        <v/>
      </c>
      <c r="H61" s="57" t="str" cm="1">
        <f t="array" ref="H61">IFERROR(IF(INDEX(Tableausource[#All],SMALL(IF(($E$1=Tableausource[Projet])*((Tableausource[Catégorie tâche]="1.H+K")+(Tableausource[Catégorie tâche]="2.K")),ROW(Tableausource[Projet])-13,9^9),ROW(57:57)),COLUMN(Tableausource[Acteurs])-2)="","",(INDEX(Tableausource[#All],SMALL(IF(($E$1=Tableausource[Projet])*((Tableausource[Catégorie tâche]="1.H+K")+(Tableausource[Catégorie tâche]="2.K")),ROW(Tableausource[Projet])-13,9^9),ROW(57:57)),COLUMN(Tableausource[Acteurs])-2))),"")</f>
        <v/>
      </c>
    </row>
    <row r="62" spans="2:8" hidden="1" x14ac:dyDescent="0.25">
      <c r="B62" s="55" t="str" cm="1">
        <f t="array" ref="B62">IFERROR(IF(INDEX(Tableausource[#All],SMALL(IF(($E$1=Tableausource[Projet])*((Tableausource[Catégorie tâche]="1.H+K")+(Tableausource[Catégorie tâche]="2.K")),ROW(Tableausource[Projet])-13,9^9),ROW(58:58)),COLUMN(Tableausource[Etat])-2)="","",(INDEX(Tableausource[#All],SMALL(IF(($E$1=Tableausource[Projet])*((Tableausource[Catégorie tâche]="1.H+K")+(Tableausource[Catégorie tâche]="2.K")),ROW(Tableausource[Projet])-13,9^9),ROW(58:58)),COLUMN(Tableausource[Etat])-2))),"")</f>
        <v/>
      </c>
      <c r="C62" s="55" t="str" cm="1">
        <f t="array" ref="C62">IFERROR(IF(INDEX(Tableausource[#All],SMALL(IF(($E$1=Tableausource[Projet])*((Tableausource[Catégorie tâche]="1.H+K")+(Tableausource[Catégorie tâche]="2.K")),ROW(Tableausource[Projet])-13,9^9),ROW(58:58)),COLUMN(Tableausource[Date échéance])-2)="","",(INDEX(Tableausource[#All],SMALL(IF(($E$1=Tableausource[Projet])*((Tableausource[Catégorie tâche]="1.H+K")+(Tableausource[Catégorie tâche]="2.K")),ROW(Tableausource[Projet])-13,9^9),ROW(58:58)),COLUMN(Tableausource[Date échéance])-2))),"")</f>
        <v/>
      </c>
      <c r="D62" s="55" t="str" cm="1">
        <f t="array" ref="D62">IFERROR(IF(INDEX(Tableausource[#All],SMALL(IF(($E$1=Tableausource[Projet])*((Tableausource[Catégorie tâche]="1.H+K")+(Tableausource[Catégorie tâche]="2.K")),ROW(Tableausource[Projet])-13,9^9),ROW(58:58)),COLUMN(Tableausource[Date de début])-2)="","",(INDEX(Tableausource[#All],SMALL(IF(($E$1=Tableausource[Projet])*((Tableausource[Catégorie tâche]="1.H+K")+(Tableausource[Catégorie tâche]="2.K")),ROW(Tableausource[Projet])-13,9^9),ROW(58:58)),COLUMN(Tableausource[Date de début])-2))),"")</f>
        <v/>
      </c>
      <c r="E62" s="55" t="str" cm="1">
        <f t="array" ref="E62">IFERROR(IF(INDEX(Tableausource[#All],SMALL(IF(($E$1=Tableausource[Projet])*((Tableausource[Catégorie tâche]="1.H+K")+(Tableausource[Catégorie tâche]="2.K")),ROW(Tableausource[Projet])-13,9^9),ROW(58:58)),COLUMN(Tableausource[Date de fin])-2)="","",(INDEX(Tableausource[#All],SMALL(IF(($E$1=Tableausource[Projet])*((Tableausource[Catégorie tâche]="1.H+K")+(Tableausource[Catégorie tâche]="2.K")),ROW(Tableausource[Projet])-13,9^9),ROW(58:58)),COLUMN(Tableausource[Date de fin])-2))),"")</f>
        <v/>
      </c>
      <c r="F62" s="55" t="str" cm="1">
        <f t="array" ref="F62">IFERROR(IF(INDEX(Tableausource[#All],SMALL(IF(($E$1=Tableausource[Projet])*((Tableausource[Catégorie tâche]="1.H+K")+(Tableausource[Catégorie tâche]="2.K")),ROW(Tableausource[Projet])-13,9^9),ROW(58:58)),COLUMN(Tableausource[Catégorie tâche])-2)="","",(INDEX(Tableausource[#All],SMALL(IF(($E$1=Tableausource[Projet])*((Tableausource[Catégorie tâche]="1.H+K")+(Tableausource[Catégorie tâche]="2.K")),ROW(Tableausource[Projet])-13,9^9),ROW(58:58)),COLUMN(Tableausource[Catégorie tâche])-2))),"")</f>
        <v/>
      </c>
      <c r="G62" s="56" t="str" cm="1">
        <f t="array" ref="G62">IFERROR(INDEX(Tableausource[#All],SMALL(IF(($E$1=Tableausource[Projet])*((Tableausource[Catégorie tâche]="1.H+K")+(Tableausource[Catégorie tâche]="2.K")),ROW(Tableausource[Projet])-13,9^9),ROW(58:58)),COLUMN(Tableausource[Tâches])-2),"")</f>
        <v/>
      </c>
      <c r="H62" s="57" t="str" cm="1">
        <f t="array" ref="H62">IFERROR(IF(INDEX(Tableausource[#All],SMALL(IF(($E$1=Tableausource[Projet])*((Tableausource[Catégorie tâche]="1.H+K")+(Tableausource[Catégorie tâche]="2.K")),ROW(Tableausource[Projet])-13,9^9),ROW(58:58)),COLUMN(Tableausource[Acteurs])-2)="","",(INDEX(Tableausource[#All],SMALL(IF(($E$1=Tableausource[Projet])*((Tableausource[Catégorie tâche]="1.H+K")+(Tableausource[Catégorie tâche]="2.K")),ROW(Tableausource[Projet])-13,9^9),ROW(58:58)),COLUMN(Tableausource[Acteurs])-2))),"")</f>
        <v/>
      </c>
    </row>
    <row r="63" spans="2:8" hidden="1" x14ac:dyDescent="0.25">
      <c r="B63" s="55" t="str" cm="1">
        <f t="array" ref="B63">IFERROR(IF(INDEX(Tableausource[#All],SMALL(IF(($E$1=Tableausource[Projet])*((Tableausource[Catégorie tâche]="1.H+K")+(Tableausource[Catégorie tâche]="2.K")),ROW(Tableausource[Projet])-13,9^9),ROW(59:59)),COLUMN(Tableausource[Etat])-2)="","",(INDEX(Tableausource[#All],SMALL(IF(($E$1=Tableausource[Projet])*((Tableausource[Catégorie tâche]="1.H+K")+(Tableausource[Catégorie tâche]="2.K")),ROW(Tableausource[Projet])-13,9^9),ROW(59:59)),COLUMN(Tableausource[Etat])-2))),"")</f>
        <v/>
      </c>
      <c r="C63" s="55" t="str" cm="1">
        <f t="array" ref="C63">IFERROR(IF(INDEX(Tableausource[#All],SMALL(IF(($E$1=Tableausource[Projet])*((Tableausource[Catégorie tâche]="1.H+K")+(Tableausource[Catégorie tâche]="2.K")),ROW(Tableausource[Projet])-13,9^9),ROW(59:59)),COLUMN(Tableausource[Date échéance])-2)="","",(INDEX(Tableausource[#All],SMALL(IF(($E$1=Tableausource[Projet])*((Tableausource[Catégorie tâche]="1.H+K")+(Tableausource[Catégorie tâche]="2.K")),ROW(Tableausource[Projet])-13,9^9),ROW(59:59)),COLUMN(Tableausource[Date échéance])-2))),"")</f>
        <v/>
      </c>
      <c r="D63" s="55" t="str" cm="1">
        <f t="array" ref="D63">IFERROR(IF(INDEX(Tableausource[#All],SMALL(IF(($E$1=Tableausource[Projet])*((Tableausource[Catégorie tâche]="1.H+K")+(Tableausource[Catégorie tâche]="2.K")),ROW(Tableausource[Projet])-13,9^9),ROW(59:59)),COLUMN(Tableausource[Date de début])-2)="","",(INDEX(Tableausource[#All],SMALL(IF(($E$1=Tableausource[Projet])*((Tableausource[Catégorie tâche]="1.H+K")+(Tableausource[Catégorie tâche]="2.K")),ROW(Tableausource[Projet])-13,9^9),ROW(59:59)),COLUMN(Tableausource[Date de début])-2))),"")</f>
        <v/>
      </c>
      <c r="E63" s="55" t="str" cm="1">
        <f t="array" ref="E63">IFERROR(IF(INDEX(Tableausource[#All],SMALL(IF(($E$1=Tableausource[Projet])*((Tableausource[Catégorie tâche]="1.H+K")+(Tableausource[Catégorie tâche]="2.K")),ROW(Tableausource[Projet])-13,9^9),ROW(59:59)),COLUMN(Tableausource[Date de fin])-2)="","",(INDEX(Tableausource[#All],SMALL(IF(($E$1=Tableausource[Projet])*((Tableausource[Catégorie tâche]="1.H+K")+(Tableausource[Catégorie tâche]="2.K")),ROW(Tableausource[Projet])-13,9^9),ROW(59:59)),COLUMN(Tableausource[Date de fin])-2))),"")</f>
        <v/>
      </c>
      <c r="F63" s="55" t="str" cm="1">
        <f t="array" ref="F63">IFERROR(IF(INDEX(Tableausource[#All],SMALL(IF(($E$1=Tableausource[Projet])*((Tableausource[Catégorie tâche]="1.H+K")+(Tableausource[Catégorie tâche]="2.K")),ROW(Tableausource[Projet])-13,9^9),ROW(59:59)),COLUMN(Tableausource[Catégorie tâche])-2)="","",(INDEX(Tableausource[#All],SMALL(IF(($E$1=Tableausource[Projet])*((Tableausource[Catégorie tâche]="1.H+K")+(Tableausource[Catégorie tâche]="2.K")),ROW(Tableausource[Projet])-13,9^9),ROW(59:59)),COLUMN(Tableausource[Catégorie tâche])-2))),"")</f>
        <v/>
      </c>
      <c r="G63" s="56" t="str" cm="1">
        <f t="array" ref="G63">IFERROR(INDEX(Tableausource[#All],SMALL(IF(($E$1=Tableausource[Projet])*((Tableausource[Catégorie tâche]="1.H+K")+(Tableausource[Catégorie tâche]="2.K")),ROW(Tableausource[Projet])-13,9^9),ROW(59:59)),COLUMN(Tableausource[Tâches])-2),"")</f>
        <v/>
      </c>
      <c r="H63" s="57" t="str" cm="1">
        <f t="array" ref="H63">IFERROR(IF(INDEX(Tableausource[#All],SMALL(IF(($E$1=Tableausource[Projet])*((Tableausource[Catégorie tâche]="1.H+K")+(Tableausource[Catégorie tâche]="2.K")),ROW(Tableausource[Projet])-13,9^9),ROW(59:59)),COLUMN(Tableausource[Acteurs])-2)="","",(INDEX(Tableausource[#All],SMALL(IF(($E$1=Tableausource[Projet])*((Tableausource[Catégorie tâche]="1.H+K")+(Tableausource[Catégorie tâche]="2.K")),ROW(Tableausource[Projet])-13,9^9),ROW(59:59)),COLUMN(Tableausource[Acteurs])-2))),"")</f>
        <v/>
      </c>
    </row>
    <row r="64" spans="2:8" hidden="1" x14ac:dyDescent="0.25">
      <c r="B64" s="55" t="str" cm="1">
        <f t="array" ref="B64">IFERROR(IF(INDEX(Tableausource[#All],SMALL(IF(($E$1=Tableausource[Projet])*((Tableausource[Catégorie tâche]="1.H+K")+(Tableausource[Catégorie tâche]="2.K")),ROW(Tableausource[Projet])-13,9^9),ROW(60:60)),COLUMN(Tableausource[Etat])-2)="","",(INDEX(Tableausource[#All],SMALL(IF(($E$1=Tableausource[Projet])*((Tableausource[Catégorie tâche]="1.H+K")+(Tableausource[Catégorie tâche]="2.K")),ROW(Tableausource[Projet])-13,9^9),ROW(60:60)),COLUMN(Tableausource[Etat])-2))),"")</f>
        <v/>
      </c>
      <c r="C64" s="55" t="str" cm="1">
        <f t="array" ref="C64">IFERROR(IF(INDEX(Tableausource[#All],SMALL(IF(($E$1=Tableausource[Projet])*((Tableausource[Catégorie tâche]="1.H+K")+(Tableausource[Catégorie tâche]="2.K")),ROW(Tableausource[Projet])-13,9^9),ROW(60:60)),COLUMN(Tableausource[Date échéance])-2)="","",(INDEX(Tableausource[#All],SMALL(IF(($E$1=Tableausource[Projet])*((Tableausource[Catégorie tâche]="1.H+K")+(Tableausource[Catégorie tâche]="2.K")),ROW(Tableausource[Projet])-13,9^9),ROW(60:60)),COLUMN(Tableausource[Date échéance])-2))),"")</f>
        <v/>
      </c>
      <c r="D64" s="55" t="str" cm="1">
        <f t="array" ref="D64">IFERROR(IF(INDEX(Tableausource[#All],SMALL(IF(($E$1=Tableausource[Projet])*((Tableausource[Catégorie tâche]="1.H+K")+(Tableausource[Catégorie tâche]="2.K")),ROW(Tableausource[Projet])-13,9^9),ROW(60:60)),COLUMN(Tableausource[Date de début])-2)="","",(INDEX(Tableausource[#All],SMALL(IF(($E$1=Tableausource[Projet])*((Tableausource[Catégorie tâche]="1.H+K")+(Tableausource[Catégorie tâche]="2.K")),ROW(Tableausource[Projet])-13,9^9),ROW(60:60)),COLUMN(Tableausource[Date de début])-2))),"")</f>
        <v/>
      </c>
      <c r="E64" s="55" t="str" cm="1">
        <f t="array" ref="E64">IFERROR(IF(INDEX(Tableausource[#All],SMALL(IF(($E$1=Tableausource[Projet])*((Tableausource[Catégorie tâche]="1.H+K")+(Tableausource[Catégorie tâche]="2.K")),ROW(Tableausource[Projet])-13,9^9),ROW(60:60)),COLUMN(Tableausource[Date de fin])-2)="","",(INDEX(Tableausource[#All],SMALL(IF(($E$1=Tableausource[Projet])*((Tableausource[Catégorie tâche]="1.H+K")+(Tableausource[Catégorie tâche]="2.K")),ROW(Tableausource[Projet])-13,9^9),ROW(60:60)),COLUMN(Tableausource[Date de fin])-2))),"")</f>
        <v/>
      </c>
      <c r="F64" s="55" t="str" cm="1">
        <f t="array" ref="F64">IFERROR(IF(INDEX(Tableausource[#All],SMALL(IF(($E$1=Tableausource[Projet])*((Tableausource[Catégorie tâche]="1.H+K")+(Tableausource[Catégorie tâche]="2.K")),ROW(Tableausource[Projet])-13,9^9),ROW(60:60)),COLUMN(Tableausource[Catégorie tâche])-2)="","",(INDEX(Tableausource[#All],SMALL(IF(($E$1=Tableausource[Projet])*((Tableausource[Catégorie tâche]="1.H+K")+(Tableausource[Catégorie tâche]="2.K")),ROW(Tableausource[Projet])-13,9^9),ROW(60:60)),COLUMN(Tableausource[Catégorie tâche])-2))),"")</f>
        <v/>
      </c>
      <c r="G64" s="56" t="str" cm="1">
        <f t="array" ref="G64">IFERROR(INDEX(Tableausource[#All],SMALL(IF(($E$1=Tableausource[Projet])*((Tableausource[Catégorie tâche]="1.H+K")+(Tableausource[Catégorie tâche]="2.K")),ROW(Tableausource[Projet])-13,9^9),ROW(60:60)),COLUMN(Tableausource[Tâches])-2),"")</f>
        <v/>
      </c>
      <c r="H64" s="57" t="str" cm="1">
        <f t="array" ref="H64">IFERROR(IF(INDEX(Tableausource[#All],SMALL(IF(($E$1=Tableausource[Projet])*((Tableausource[Catégorie tâche]="1.H+K")+(Tableausource[Catégorie tâche]="2.K")),ROW(Tableausource[Projet])-13,9^9),ROW(60:60)),COLUMN(Tableausource[Acteurs])-2)="","",(INDEX(Tableausource[#All],SMALL(IF(($E$1=Tableausource[Projet])*((Tableausource[Catégorie tâche]="1.H+K")+(Tableausource[Catégorie tâche]="2.K")),ROW(Tableausource[Projet])-13,9^9),ROW(60:60)),COLUMN(Tableausource[Acteurs])-2))),"")</f>
        <v/>
      </c>
    </row>
    <row r="65" spans="2:8" hidden="1" x14ac:dyDescent="0.25">
      <c r="B65" s="55" t="str" cm="1">
        <f t="array" ref="B65">IFERROR(IF(INDEX(Tableausource[#All],SMALL(IF(($E$1=Tableausource[Projet])*((Tableausource[Catégorie tâche]="1.H+K")+(Tableausource[Catégorie tâche]="2.K")),ROW(Tableausource[Projet])-13,9^9),ROW(61:61)),COLUMN(Tableausource[Etat])-2)="","",(INDEX(Tableausource[#All],SMALL(IF(($E$1=Tableausource[Projet])*((Tableausource[Catégorie tâche]="1.H+K")+(Tableausource[Catégorie tâche]="2.K")),ROW(Tableausource[Projet])-13,9^9),ROW(61:61)),COLUMN(Tableausource[Etat])-2))),"")</f>
        <v/>
      </c>
      <c r="C65" s="55" t="str" cm="1">
        <f t="array" ref="C65">IFERROR(IF(INDEX(Tableausource[#All],SMALL(IF(($E$1=Tableausource[Projet])*((Tableausource[Catégorie tâche]="1.H+K")+(Tableausource[Catégorie tâche]="2.K")),ROW(Tableausource[Projet])-13,9^9),ROW(61:61)),COLUMN(Tableausource[Date échéance])-2)="","",(INDEX(Tableausource[#All],SMALL(IF(($E$1=Tableausource[Projet])*((Tableausource[Catégorie tâche]="1.H+K")+(Tableausource[Catégorie tâche]="2.K")),ROW(Tableausource[Projet])-13,9^9),ROW(61:61)),COLUMN(Tableausource[Date échéance])-2))),"")</f>
        <v/>
      </c>
      <c r="D65" s="55" t="str" cm="1">
        <f t="array" ref="D65">IFERROR(IF(INDEX(Tableausource[#All],SMALL(IF(($E$1=Tableausource[Projet])*((Tableausource[Catégorie tâche]="1.H+K")+(Tableausource[Catégorie tâche]="2.K")),ROW(Tableausource[Projet])-13,9^9),ROW(61:61)),COLUMN(Tableausource[Date de début])-2)="","",(INDEX(Tableausource[#All],SMALL(IF(($E$1=Tableausource[Projet])*((Tableausource[Catégorie tâche]="1.H+K")+(Tableausource[Catégorie tâche]="2.K")),ROW(Tableausource[Projet])-13,9^9),ROW(61:61)),COLUMN(Tableausource[Date de début])-2))),"")</f>
        <v/>
      </c>
      <c r="E65" s="55" t="str" cm="1">
        <f t="array" ref="E65">IFERROR(IF(INDEX(Tableausource[#All],SMALL(IF(($E$1=Tableausource[Projet])*((Tableausource[Catégorie tâche]="1.H+K")+(Tableausource[Catégorie tâche]="2.K")),ROW(Tableausource[Projet])-13,9^9),ROW(61:61)),COLUMN(Tableausource[Date de fin])-2)="","",(INDEX(Tableausource[#All],SMALL(IF(($E$1=Tableausource[Projet])*((Tableausource[Catégorie tâche]="1.H+K")+(Tableausource[Catégorie tâche]="2.K")),ROW(Tableausource[Projet])-13,9^9),ROW(61:61)),COLUMN(Tableausource[Date de fin])-2))),"")</f>
        <v/>
      </c>
      <c r="F65" s="55" t="str" cm="1">
        <f t="array" ref="F65">IFERROR(IF(INDEX(Tableausource[#All],SMALL(IF(($E$1=Tableausource[Projet])*((Tableausource[Catégorie tâche]="1.H+K")+(Tableausource[Catégorie tâche]="2.K")),ROW(Tableausource[Projet])-13,9^9),ROW(61:61)),COLUMN(Tableausource[Catégorie tâche])-2)="","",(INDEX(Tableausource[#All],SMALL(IF(($E$1=Tableausource[Projet])*((Tableausource[Catégorie tâche]="1.H+K")+(Tableausource[Catégorie tâche]="2.K")),ROW(Tableausource[Projet])-13,9^9),ROW(61:61)),COLUMN(Tableausource[Catégorie tâche])-2))),"")</f>
        <v/>
      </c>
      <c r="G65" s="56" t="str" cm="1">
        <f t="array" ref="G65">IFERROR(INDEX(Tableausource[#All],SMALL(IF(($E$1=Tableausource[Projet])*((Tableausource[Catégorie tâche]="1.H+K")+(Tableausource[Catégorie tâche]="2.K")),ROW(Tableausource[Projet])-13,9^9),ROW(61:61)),COLUMN(Tableausource[Tâches])-2),"")</f>
        <v/>
      </c>
      <c r="H65" s="57" t="str" cm="1">
        <f t="array" ref="H65">IFERROR(IF(INDEX(Tableausource[#All],SMALL(IF(($E$1=Tableausource[Projet])*((Tableausource[Catégorie tâche]="1.H+K")+(Tableausource[Catégorie tâche]="2.K")),ROW(Tableausource[Projet])-13,9^9),ROW(61:61)),COLUMN(Tableausource[Acteurs])-2)="","",(INDEX(Tableausource[#All],SMALL(IF(($E$1=Tableausource[Projet])*((Tableausource[Catégorie tâche]="1.H+K")+(Tableausource[Catégorie tâche]="2.K")),ROW(Tableausource[Projet])-13,9^9),ROW(61:61)),COLUMN(Tableausource[Acteurs])-2))),"")</f>
        <v/>
      </c>
    </row>
    <row r="66" spans="2:8" hidden="1" x14ac:dyDescent="0.25">
      <c r="B66" s="55" t="str" cm="1">
        <f t="array" ref="B66">IFERROR(IF(INDEX(Tableausource[#All],SMALL(IF(($E$1=Tableausource[Projet])*((Tableausource[Catégorie tâche]="1.H+K")+(Tableausource[Catégorie tâche]="2.K")),ROW(Tableausource[Projet])-13,9^9),ROW(62:62)),COLUMN(Tableausource[Etat])-2)="","",(INDEX(Tableausource[#All],SMALL(IF(($E$1=Tableausource[Projet])*((Tableausource[Catégorie tâche]="1.H+K")+(Tableausource[Catégorie tâche]="2.K")),ROW(Tableausource[Projet])-13,9^9),ROW(62:62)),COLUMN(Tableausource[Etat])-2))),"")</f>
        <v/>
      </c>
      <c r="C66" s="55" t="str" cm="1">
        <f t="array" ref="C66">IFERROR(IF(INDEX(Tableausource[#All],SMALL(IF(($E$1=Tableausource[Projet])*((Tableausource[Catégorie tâche]="1.H+K")+(Tableausource[Catégorie tâche]="2.K")),ROW(Tableausource[Projet])-13,9^9),ROW(62:62)),COLUMN(Tableausource[Date échéance])-2)="","",(INDEX(Tableausource[#All],SMALL(IF(($E$1=Tableausource[Projet])*((Tableausource[Catégorie tâche]="1.H+K")+(Tableausource[Catégorie tâche]="2.K")),ROW(Tableausource[Projet])-13,9^9),ROW(62:62)),COLUMN(Tableausource[Date échéance])-2))),"")</f>
        <v/>
      </c>
      <c r="D66" s="55" t="str" cm="1">
        <f t="array" ref="D66">IFERROR(IF(INDEX(Tableausource[#All],SMALL(IF(($E$1=Tableausource[Projet])*((Tableausource[Catégorie tâche]="1.H+K")+(Tableausource[Catégorie tâche]="2.K")),ROW(Tableausource[Projet])-13,9^9),ROW(62:62)),COLUMN(Tableausource[Date de début])-2)="","",(INDEX(Tableausource[#All],SMALL(IF(($E$1=Tableausource[Projet])*((Tableausource[Catégorie tâche]="1.H+K")+(Tableausource[Catégorie tâche]="2.K")),ROW(Tableausource[Projet])-13,9^9),ROW(62:62)),COLUMN(Tableausource[Date de début])-2))),"")</f>
        <v/>
      </c>
      <c r="E66" s="55" t="str" cm="1">
        <f t="array" ref="E66">IFERROR(IF(INDEX(Tableausource[#All],SMALL(IF(($E$1=Tableausource[Projet])*((Tableausource[Catégorie tâche]="1.H+K")+(Tableausource[Catégorie tâche]="2.K")),ROW(Tableausource[Projet])-13,9^9),ROW(62:62)),COLUMN(Tableausource[Date de fin])-2)="","",(INDEX(Tableausource[#All],SMALL(IF(($E$1=Tableausource[Projet])*((Tableausource[Catégorie tâche]="1.H+K")+(Tableausource[Catégorie tâche]="2.K")),ROW(Tableausource[Projet])-13,9^9),ROW(62:62)),COLUMN(Tableausource[Date de fin])-2))),"")</f>
        <v/>
      </c>
      <c r="F66" s="55" t="str" cm="1">
        <f t="array" ref="F66">IFERROR(IF(INDEX(Tableausource[#All],SMALL(IF(($E$1=Tableausource[Projet])*((Tableausource[Catégorie tâche]="1.H+K")+(Tableausource[Catégorie tâche]="2.K")),ROW(Tableausource[Projet])-13,9^9),ROW(62:62)),COLUMN(Tableausource[Catégorie tâche])-2)="","",(INDEX(Tableausource[#All],SMALL(IF(($E$1=Tableausource[Projet])*((Tableausource[Catégorie tâche]="1.H+K")+(Tableausource[Catégorie tâche]="2.K")),ROW(Tableausource[Projet])-13,9^9),ROW(62:62)),COLUMN(Tableausource[Catégorie tâche])-2))),"")</f>
        <v/>
      </c>
      <c r="G66" s="56" t="str" cm="1">
        <f t="array" ref="G66">IFERROR(INDEX(Tableausource[#All],SMALL(IF(($E$1=Tableausource[Projet])*((Tableausource[Catégorie tâche]="1.H+K")+(Tableausource[Catégorie tâche]="2.K")),ROW(Tableausource[Projet])-13,9^9),ROW(62:62)),COLUMN(Tableausource[Tâches])-2),"")</f>
        <v/>
      </c>
      <c r="H66" s="57" t="str" cm="1">
        <f t="array" ref="H66">IFERROR(IF(INDEX(Tableausource[#All],SMALL(IF(($E$1=Tableausource[Projet])*((Tableausource[Catégorie tâche]="1.H+K")+(Tableausource[Catégorie tâche]="2.K")),ROW(Tableausource[Projet])-13,9^9),ROW(62:62)),COLUMN(Tableausource[Acteurs])-2)="","",(INDEX(Tableausource[#All],SMALL(IF(($E$1=Tableausource[Projet])*((Tableausource[Catégorie tâche]="1.H+K")+(Tableausource[Catégorie tâche]="2.K")),ROW(Tableausource[Projet])-13,9^9),ROW(62:62)),COLUMN(Tableausource[Acteurs])-2))),"")</f>
        <v/>
      </c>
    </row>
    <row r="67" spans="2:8" hidden="1" x14ac:dyDescent="0.25">
      <c r="B67" s="55" t="str" cm="1">
        <f t="array" ref="B67">IFERROR(IF(INDEX(Tableausource[#All],SMALL(IF(($E$1=Tableausource[Projet])*((Tableausource[Catégorie tâche]="1.H+K")+(Tableausource[Catégorie tâche]="2.K")),ROW(Tableausource[Projet])-13,9^9),ROW(63:63)),COLUMN(Tableausource[Etat])-2)="","",(INDEX(Tableausource[#All],SMALL(IF(($E$1=Tableausource[Projet])*((Tableausource[Catégorie tâche]="1.H+K")+(Tableausource[Catégorie tâche]="2.K")),ROW(Tableausource[Projet])-13,9^9),ROW(63:63)),COLUMN(Tableausource[Etat])-2))),"")</f>
        <v/>
      </c>
      <c r="C67" s="55" t="str" cm="1">
        <f t="array" ref="C67">IFERROR(IF(INDEX(Tableausource[#All],SMALL(IF(($E$1=Tableausource[Projet])*((Tableausource[Catégorie tâche]="1.H+K")+(Tableausource[Catégorie tâche]="2.K")),ROW(Tableausource[Projet])-13,9^9),ROW(63:63)),COLUMN(Tableausource[Date échéance])-2)="","",(INDEX(Tableausource[#All],SMALL(IF(($E$1=Tableausource[Projet])*((Tableausource[Catégorie tâche]="1.H+K")+(Tableausource[Catégorie tâche]="2.K")),ROW(Tableausource[Projet])-13,9^9),ROW(63:63)),COLUMN(Tableausource[Date échéance])-2))),"")</f>
        <v/>
      </c>
      <c r="D67" s="55" t="str" cm="1">
        <f t="array" ref="D67">IFERROR(IF(INDEX(Tableausource[#All],SMALL(IF(($E$1=Tableausource[Projet])*((Tableausource[Catégorie tâche]="1.H+K")+(Tableausource[Catégorie tâche]="2.K")),ROW(Tableausource[Projet])-13,9^9),ROW(63:63)),COLUMN(Tableausource[Date de début])-2)="","",(INDEX(Tableausource[#All],SMALL(IF(($E$1=Tableausource[Projet])*((Tableausource[Catégorie tâche]="1.H+K")+(Tableausource[Catégorie tâche]="2.K")),ROW(Tableausource[Projet])-13,9^9),ROW(63:63)),COLUMN(Tableausource[Date de début])-2))),"")</f>
        <v/>
      </c>
      <c r="E67" s="55" t="str" cm="1">
        <f t="array" ref="E67">IFERROR(IF(INDEX(Tableausource[#All],SMALL(IF(($E$1=Tableausource[Projet])*((Tableausource[Catégorie tâche]="1.H+K")+(Tableausource[Catégorie tâche]="2.K")),ROW(Tableausource[Projet])-13,9^9),ROW(63:63)),COLUMN(Tableausource[Date de fin])-2)="","",(INDEX(Tableausource[#All],SMALL(IF(($E$1=Tableausource[Projet])*((Tableausource[Catégorie tâche]="1.H+K")+(Tableausource[Catégorie tâche]="2.K")),ROW(Tableausource[Projet])-13,9^9),ROW(63:63)),COLUMN(Tableausource[Date de fin])-2))),"")</f>
        <v/>
      </c>
      <c r="F67" s="55" t="str" cm="1">
        <f t="array" ref="F67">IFERROR(IF(INDEX(Tableausource[#All],SMALL(IF(($E$1=Tableausource[Projet])*((Tableausource[Catégorie tâche]="1.H+K")+(Tableausource[Catégorie tâche]="2.K")),ROW(Tableausource[Projet])-13,9^9),ROW(63:63)),COLUMN(Tableausource[Catégorie tâche])-2)="","",(INDEX(Tableausource[#All],SMALL(IF(($E$1=Tableausource[Projet])*((Tableausource[Catégorie tâche]="1.H+K")+(Tableausource[Catégorie tâche]="2.K")),ROW(Tableausource[Projet])-13,9^9),ROW(63:63)),COLUMN(Tableausource[Catégorie tâche])-2))),"")</f>
        <v/>
      </c>
      <c r="G67" s="56" t="str" cm="1">
        <f t="array" ref="G67">IFERROR(INDEX(Tableausource[#All],SMALL(IF(($E$1=Tableausource[Projet])*((Tableausource[Catégorie tâche]="1.H+K")+(Tableausource[Catégorie tâche]="2.K")),ROW(Tableausource[Projet])-13,9^9),ROW(63:63)),COLUMN(Tableausource[Tâches])-2),"")</f>
        <v/>
      </c>
      <c r="H67" s="57" t="str" cm="1">
        <f t="array" ref="H67">IFERROR(IF(INDEX(Tableausource[#All],SMALL(IF(($E$1=Tableausource[Projet])*((Tableausource[Catégorie tâche]="1.H+K")+(Tableausource[Catégorie tâche]="2.K")),ROW(Tableausource[Projet])-13,9^9),ROW(63:63)),COLUMN(Tableausource[Acteurs])-2)="","",(INDEX(Tableausource[#All],SMALL(IF(($E$1=Tableausource[Projet])*((Tableausource[Catégorie tâche]="1.H+K")+(Tableausource[Catégorie tâche]="2.K")),ROW(Tableausource[Projet])-13,9^9),ROW(63:63)),COLUMN(Tableausource[Acteurs])-2))),"")</f>
        <v/>
      </c>
    </row>
    <row r="68" spans="2:8" hidden="1" x14ac:dyDescent="0.25">
      <c r="B68" s="55" t="str" cm="1">
        <f t="array" ref="B68">IFERROR(IF(INDEX(Tableausource[#All],SMALL(IF(($E$1=Tableausource[Projet])*((Tableausource[Catégorie tâche]="1.H+K")+(Tableausource[Catégorie tâche]="2.K")),ROW(Tableausource[Projet])-13,9^9),ROW(64:64)),COLUMN(Tableausource[Etat])-2)="","",(INDEX(Tableausource[#All],SMALL(IF(($E$1=Tableausource[Projet])*((Tableausource[Catégorie tâche]="1.H+K")+(Tableausource[Catégorie tâche]="2.K")),ROW(Tableausource[Projet])-13,9^9),ROW(64:64)),COLUMN(Tableausource[Etat])-2))),"")</f>
        <v/>
      </c>
      <c r="C68" s="55" t="str" cm="1">
        <f t="array" ref="C68">IFERROR(IF(INDEX(Tableausource[#All],SMALL(IF(($E$1=Tableausource[Projet])*((Tableausource[Catégorie tâche]="1.H+K")+(Tableausource[Catégorie tâche]="2.K")),ROW(Tableausource[Projet])-13,9^9),ROW(64:64)),COLUMN(Tableausource[Date échéance])-2)="","",(INDEX(Tableausource[#All],SMALL(IF(($E$1=Tableausource[Projet])*((Tableausource[Catégorie tâche]="1.H+K")+(Tableausource[Catégorie tâche]="2.K")),ROW(Tableausource[Projet])-13,9^9),ROW(64:64)),COLUMN(Tableausource[Date échéance])-2))),"")</f>
        <v/>
      </c>
      <c r="D68" s="55" t="str" cm="1">
        <f t="array" ref="D68">IFERROR(IF(INDEX(Tableausource[#All],SMALL(IF(($E$1=Tableausource[Projet])*((Tableausource[Catégorie tâche]="1.H+K")+(Tableausource[Catégorie tâche]="2.K")),ROW(Tableausource[Projet])-13,9^9),ROW(64:64)),COLUMN(Tableausource[Date de début])-2)="","",(INDEX(Tableausource[#All],SMALL(IF(($E$1=Tableausource[Projet])*((Tableausource[Catégorie tâche]="1.H+K")+(Tableausource[Catégorie tâche]="2.K")),ROW(Tableausource[Projet])-13,9^9),ROW(64:64)),COLUMN(Tableausource[Date de début])-2))),"")</f>
        <v/>
      </c>
      <c r="E68" s="55" t="str" cm="1">
        <f t="array" ref="E68">IFERROR(IF(INDEX(Tableausource[#All],SMALL(IF(($E$1=Tableausource[Projet])*((Tableausource[Catégorie tâche]="1.H+K")+(Tableausource[Catégorie tâche]="2.K")),ROW(Tableausource[Projet])-13,9^9),ROW(64:64)),COLUMN(Tableausource[Date de fin])-2)="","",(INDEX(Tableausource[#All],SMALL(IF(($E$1=Tableausource[Projet])*((Tableausource[Catégorie tâche]="1.H+K")+(Tableausource[Catégorie tâche]="2.K")),ROW(Tableausource[Projet])-13,9^9),ROW(64:64)),COLUMN(Tableausource[Date de fin])-2))),"")</f>
        <v/>
      </c>
      <c r="F68" s="55" t="str" cm="1">
        <f t="array" ref="F68">IFERROR(IF(INDEX(Tableausource[#All],SMALL(IF(($E$1=Tableausource[Projet])*((Tableausource[Catégorie tâche]="1.H+K")+(Tableausource[Catégorie tâche]="2.K")),ROW(Tableausource[Projet])-13,9^9),ROW(64:64)),COLUMN(Tableausource[Catégorie tâche])-2)="","",(INDEX(Tableausource[#All],SMALL(IF(($E$1=Tableausource[Projet])*((Tableausource[Catégorie tâche]="1.H+K")+(Tableausource[Catégorie tâche]="2.K")),ROW(Tableausource[Projet])-13,9^9),ROW(64:64)),COLUMN(Tableausource[Catégorie tâche])-2))),"")</f>
        <v/>
      </c>
      <c r="G68" s="56" t="str" cm="1">
        <f t="array" ref="G68">IFERROR(INDEX(Tableausource[#All],SMALL(IF(($E$1=Tableausource[Projet])*((Tableausource[Catégorie tâche]="1.H+K")+(Tableausource[Catégorie tâche]="2.K")),ROW(Tableausource[Projet])-13,9^9),ROW(64:64)),COLUMN(Tableausource[Tâches])-2),"")</f>
        <v/>
      </c>
      <c r="H68" s="57" t="str" cm="1">
        <f t="array" ref="H68">IFERROR(IF(INDEX(Tableausource[#All],SMALL(IF(($E$1=Tableausource[Projet])*((Tableausource[Catégorie tâche]="1.H+K")+(Tableausource[Catégorie tâche]="2.K")),ROW(Tableausource[Projet])-13,9^9),ROW(64:64)),COLUMN(Tableausource[Acteurs])-2)="","",(INDEX(Tableausource[#All],SMALL(IF(($E$1=Tableausource[Projet])*((Tableausource[Catégorie tâche]="1.H+K")+(Tableausource[Catégorie tâche]="2.K")),ROW(Tableausource[Projet])-13,9^9),ROW(64:64)),COLUMN(Tableausource[Acteurs])-2))),"")</f>
        <v/>
      </c>
    </row>
    <row r="69" spans="2:8" hidden="1" x14ac:dyDescent="0.25">
      <c r="B69" s="55" t="str" cm="1">
        <f t="array" ref="B69">IFERROR(IF(INDEX(Tableausource[#All],SMALL(IF(($E$1=Tableausource[Projet])*((Tableausource[Catégorie tâche]="1.H+K")+(Tableausource[Catégorie tâche]="2.K")),ROW(Tableausource[Projet])-13,9^9),ROW(65:65)),COLUMN(Tableausource[Etat])-2)="","",(INDEX(Tableausource[#All],SMALL(IF(($E$1=Tableausource[Projet])*((Tableausource[Catégorie tâche]="1.H+K")+(Tableausource[Catégorie tâche]="2.K")),ROW(Tableausource[Projet])-13,9^9),ROW(65:65)),COLUMN(Tableausource[Etat])-2))),"")</f>
        <v/>
      </c>
      <c r="C69" s="55" t="str" cm="1">
        <f t="array" ref="C69">IFERROR(IF(INDEX(Tableausource[#All],SMALL(IF(($E$1=Tableausource[Projet])*((Tableausource[Catégorie tâche]="1.H+K")+(Tableausource[Catégorie tâche]="2.K")),ROW(Tableausource[Projet])-13,9^9),ROW(65:65)),COLUMN(Tableausource[Date échéance])-2)="","",(INDEX(Tableausource[#All],SMALL(IF(($E$1=Tableausource[Projet])*((Tableausource[Catégorie tâche]="1.H+K")+(Tableausource[Catégorie tâche]="2.K")),ROW(Tableausource[Projet])-13,9^9),ROW(65:65)),COLUMN(Tableausource[Date échéance])-2))),"")</f>
        <v/>
      </c>
      <c r="D69" s="55" t="str" cm="1">
        <f t="array" ref="D69">IFERROR(IF(INDEX(Tableausource[#All],SMALL(IF(($E$1=Tableausource[Projet])*((Tableausource[Catégorie tâche]="1.H+K")+(Tableausource[Catégorie tâche]="2.K")),ROW(Tableausource[Projet])-13,9^9),ROW(65:65)),COLUMN(Tableausource[Date de début])-2)="","",(INDEX(Tableausource[#All],SMALL(IF(($E$1=Tableausource[Projet])*((Tableausource[Catégorie tâche]="1.H+K")+(Tableausource[Catégorie tâche]="2.K")),ROW(Tableausource[Projet])-13,9^9),ROW(65:65)),COLUMN(Tableausource[Date de début])-2))),"")</f>
        <v/>
      </c>
      <c r="E69" s="55" t="str" cm="1">
        <f t="array" ref="E69">IFERROR(IF(INDEX(Tableausource[#All],SMALL(IF(($E$1=Tableausource[Projet])*((Tableausource[Catégorie tâche]="1.H+K")+(Tableausource[Catégorie tâche]="2.K")),ROW(Tableausource[Projet])-13,9^9),ROW(65:65)),COLUMN(Tableausource[Date de fin])-2)="","",(INDEX(Tableausource[#All],SMALL(IF(($E$1=Tableausource[Projet])*((Tableausource[Catégorie tâche]="1.H+K")+(Tableausource[Catégorie tâche]="2.K")),ROW(Tableausource[Projet])-13,9^9),ROW(65:65)),COLUMN(Tableausource[Date de fin])-2))),"")</f>
        <v/>
      </c>
      <c r="F69" s="55" t="str" cm="1">
        <f t="array" ref="F69">IFERROR(IF(INDEX(Tableausource[#All],SMALL(IF(($E$1=Tableausource[Projet])*((Tableausource[Catégorie tâche]="1.H+K")+(Tableausource[Catégorie tâche]="2.K")),ROW(Tableausource[Projet])-13,9^9),ROW(65:65)),COLUMN(Tableausource[Catégorie tâche])-2)="","",(INDEX(Tableausource[#All],SMALL(IF(($E$1=Tableausource[Projet])*((Tableausource[Catégorie tâche]="1.H+K")+(Tableausource[Catégorie tâche]="2.K")),ROW(Tableausource[Projet])-13,9^9),ROW(65:65)),COLUMN(Tableausource[Catégorie tâche])-2))),"")</f>
        <v/>
      </c>
      <c r="G69" s="56" t="str" cm="1">
        <f t="array" ref="G69">IFERROR(INDEX(Tableausource[#All],SMALL(IF(($E$1=Tableausource[Projet])*((Tableausource[Catégorie tâche]="1.H+K")+(Tableausource[Catégorie tâche]="2.K")),ROW(Tableausource[Projet])-13,9^9),ROW(65:65)),COLUMN(Tableausource[Tâches])-2),"")</f>
        <v/>
      </c>
      <c r="H69" s="57" t="str" cm="1">
        <f t="array" ref="H69">IFERROR(IF(INDEX(Tableausource[#All],SMALL(IF(($E$1=Tableausource[Projet])*((Tableausource[Catégorie tâche]="1.H+K")+(Tableausource[Catégorie tâche]="2.K")),ROW(Tableausource[Projet])-13,9^9),ROW(65:65)),COLUMN(Tableausource[Acteurs])-2)="","",(INDEX(Tableausource[#All],SMALL(IF(($E$1=Tableausource[Projet])*((Tableausource[Catégorie tâche]="1.H+K")+(Tableausource[Catégorie tâche]="2.K")),ROW(Tableausource[Projet])-13,9^9),ROW(65:65)),COLUMN(Tableausource[Acteurs])-2))),"")</f>
        <v/>
      </c>
    </row>
    <row r="70" spans="2:8" hidden="1" x14ac:dyDescent="0.25">
      <c r="B70" s="55" t="str" cm="1">
        <f t="array" ref="B70">IFERROR(IF(INDEX(Tableausource[#All],SMALL(IF(($E$1=Tableausource[Projet])*((Tableausource[Catégorie tâche]="1.H+K")+(Tableausource[Catégorie tâche]="2.K")),ROW(Tableausource[Projet])-13,9^9),ROW(66:66)),COLUMN(Tableausource[Etat])-2)="","",(INDEX(Tableausource[#All],SMALL(IF(($E$1=Tableausource[Projet])*((Tableausource[Catégorie tâche]="1.H+K")+(Tableausource[Catégorie tâche]="2.K")),ROW(Tableausource[Projet])-13,9^9),ROW(66:66)),COLUMN(Tableausource[Etat])-2))),"")</f>
        <v/>
      </c>
      <c r="C70" s="55" t="str" cm="1">
        <f t="array" ref="C70">IFERROR(IF(INDEX(Tableausource[#All],SMALL(IF(($E$1=Tableausource[Projet])*((Tableausource[Catégorie tâche]="1.H+K")+(Tableausource[Catégorie tâche]="2.K")),ROW(Tableausource[Projet])-13,9^9),ROW(66:66)),COLUMN(Tableausource[Date échéance])-2)="","",(INDEX(Tableausource[#All],SMALL(IF(($E$1=Tableausource[Projet])*((Tableausource[Catégorie tâche]="1.H+K")+(Tableausource[Catégorie tâche]="2.K")),ROW(Tableausource[Projet])-13,9^9),ROW(66:66)),COLUMN(Tableausource[Date échéance])-2))),"")</f>
        <v/>
      </c>
      <c r="D70" s="55" t="str" cm="1">
        <f t="array" ref="D70">IFERROR(IF(INDEX(Tableausource[#All],SMALL(IF(($E$1=Tableausource[Projet])*((Tableausource[Catégorie tâche]="1.H+K")+(Tableausource[Catégorie tâche]="2.K")),ROW(Tableausource[Projet])-13,9^9),ROW(66:66)),COLUMN(Tableausource[Date de début])-2)="","",(INDEX(Tableausource[#All],SMALL(IF(($E$1=Tableausource[Projet])*((Tableausource[Catégorie tâche]="1.H+K")+(Tableausource[Catégorie tâche]="2.K")),ROW(Tableausource[Projet])-13,9^9),ROW(66:66)),COLUMN(Tableausource[Date de début])-2))),"")</f>
        <v/>
      </c>
      <c r="E70" s="55" t="str" cm="1">
        <f t="array" ref="E70">IFERROR(IF(INDEX(Tableausource[#All],SMALL(IF(($E$1=Tableausource[Projet])*((Tableausource[Catégorie tâche]="1.H+K")+(Tableausource[Catégorie tâche]="2.K")),ROW(Tableausource[Projet])-13,9^9),ROW(66:66)),COLUMN(Tableausource[Date de fin])-2)="","",(INDEX(Tableausource[#All],SMALL(IF(($E$1=Tableausource[Projet])*((Tableausource[Catégorie tâche]="1.H+K")+(Tableausource[Catégorie tâche]="2.K")),ROW(Tableausource[Projet])-13,9^9),ROW(66:66)),COLUMN(Tableausource[Date de fin])-2))),"")</f>
        <v/>
      </c>
      <c r="F70" s="55" t="str" cm="1">
        <f t="array" ref="F70">IFERROR(IF(INDEX(Tableausource[#All],SMALL(IF(($E$1=Tableausource[Projet])*((Tableausource[Catégorie tâche]="1.H+K")+(Tableausource[Catégorie tâche]="2.K")),ROW(Tableausource[Projet])-13,9^9),ROW(66:66)),COLUMN(Tableausource[Catégorie tâche])-2)="","",(INDEX(Tableausource[#All],SMALL(IF(($E$1=Tableausource[Projet])*((Tableausource[Catégorie tâche]="1.H+K")+(Tableausource[Catégorie tâche]="2.K")),ROW(Tableausource[Projet])-13,9^9),ROW(66:66)),COLUMN(Tableausource[Catégorie tâche])-2))),"")</f>
        <v/>
      </c>
      <c r="G70" s="56" t="str" cm="1">
        <f t="array" ref="G70">IFERROR(INDEX(Tableausource[#All],SMALL(IF(($E$1=Tableausource[Projet])*((Tableausource[Catégorie tâche]="1.H+K")+(Tableausource[Catégorie tâche]="2.K")),ROW(Tableausource[Projet])-13,9^9),ROW(66:66)),COLUMN(Tableausource[Tâches])-2),"")</f>
        <v/>
      </c>
      <c r="H70" s="57" t="str" cm="1">
        <f t="array" ref="H70">IFERROR(IF(INDEX(Tableausource[#All],SMALL(IF(($E$1=Tableausource[Projet])*((Tableausource[Catégorie tâche]="1.H+K")+(Tableausource[Catégorie tâche]="2.K")),ROW(Tableausource[Projet])-13,9^9),ROW(66:66)),COLUMN(Tableausource[Acteurs])-2)="","",(INDEX(Tableausource[#All],SMALL(IF(($E$1=Tableausource[Projet])*((Tableausource[Catégorie tâche]="1.H+K")+(Tableausource[Catégorie tâche]="2.K")),ROW(Tableausource[Projet])-13,9^9),ROW(66:66)),COLUMN(Tableausource[Acteurs])-2))),"")</f>
        <v/>
      </c>
    </row>
    <row r="71" spans="2:8" hidden="1" x14ac:dyDescent="0.25">
      <c r="B71" s="55" t="str" cm="1">
        <f t="array" ref="B71">IFERROR(IF(INDEX(Tableausource[#All],SMALL(IF(($E$1=Tableausource[Projet])*((Tableausource[Catégorie tâche]="1.H+K")+(Tableausource[Catégorie tâche]="2.K")),ROW(Tableausource[Projet])-13,9^9),ROW(67:67)),COLUMN(Tableausource[Etat])-2)="","",(INDEX(Tableausource[#All],SMALL(IF(($E$1=Tableausource[Projet])*((Tableausource[Catégorie tâche]="1.H+K")+(Tableausource[Catégorie tâche]="2.K")),ROW(Tableausource[Projet])-13,9^9),ROW(67:67)),COLUMN(Tableausource[Etat])-2))),"")</f>
        <v/>
      </c>
      <c r="C71" s="55" t="str" cm="1">
        <f t="array" ref="C71">IFERROR(IF(INDEX(Tableausource[#All],SMALL(IF(($E$1=Tableausource[Projet])*((Tableausource[Catégorie tâche]="1.H+K")+(Tableausource[Catégorie tâche]="2.K")),ROW(Tableausource[Projet])-13,9^9),ROW(67:67)),COLUMN(Tableausource[Date échéance])-2)="","",(INDEX(Tableausource[#All],SMALL(IF(($E$1=Tableausource[Projet])*((Tableausource[Catégorie tâche]="1.H+K")+(Tableausource[Catégorie tâche]="2.K")),ROW(Tableausource[Projet])-13,9^9),ROW(67:67)),COLUMN(Tableausource[Date échéance])-2))),"")</f>
        <v/>
      </c>
      <c r="D71" s="55" t="str" cm="1">
        <f t="array" ref="D71">IFERROR(IF(INDEX(Tableausource[#All],SMALL(IF(($E$1=Tableausource[Projet])*((Tableausource[Catégorie tâche]="1.H+K")+(Tableausource[Catégorie tâche]="2.K")),ROW(Tableausource[Projet])-13,9^9),ROW(67:67)),COLUMN(Tableausource[Date de début])-2)="","",(INDEX(Tableausource[#All],SMALL(IF(($E$1=Tableausource[Projet])*((Tableausource[Catégorie tâche]="1.H+K")+(Tableausource[Catégorie tâche]="2.K")),ROW(Tableausource[Projet])-13,9^9),ROW(67:67)),COLUMN(Tableausource[Date de début])-2))),"")</f>
        <v/>
      </c>
      <c r="E71" s="55" t="str" cm="1">
        <f t="array" ref="E71">IFERROR(IF(INDEX(Tableausource[#All],SMALL(IF(($E$1=Tableausource[Projet])*((Tableausource[Catégorie tâche]="1.H+K")+(Tableausource[Catégorie tâche]="2.K")),ROW(Tableausource[Projet])-13,9^9),ROW(67:67)),COLUMN(Tableausource[Date de fin])-2)="","",(INDEX(Tableausource[#All],SMALL(IF(($E$1=Tableausource[Projet])*((Tableausource[Catégorie tâche]="1.H+K")+(Tableausource[Catégorie tâche]="2.K")),ROW(Tableausource[Projet])-13,9^9),ROW(67:67)),COLUMN(Tableausource[Date de fin])-2))),"")</f>
        <v/>
      </c>
      <c r="F71" s="55" t="str" cm="1">
        <f t="array" ref="F71">IFERROR(IF(INDEX(Tableausource[#All],SMALL(IF(($E$1=Tableausource[Projet])*((Tableausource[Catégorie tâche]="1.H+K")+(Tableausource[Catégorie tâche]="2.K")),ROW(Tableausource[Projet])-13,9^9),ROW(67:67)),COLUMN(Tableausource[Catégorie tâche])-2)="","",(INDEX(Tableausource[#All],SMALL(IF(($E$1=Tableausource[Projet])*((Tableausource[Catégorie tâche]="1.H+K")+(Tableausource[Catégorie tâche]="2.K")),ROW(Tableausource[Projet])-13,9^9),ROW(67:67)),COLUMN(Tableausource[Catégorie tâche])-2))),"")</f>
        <v/>
      </c>
      <c r="G71" s="56" t="str" cm="1">
        <f t="array" ref="G71">IFERROR(INDEX(Tableausource[#All],SMALL(IF(($E$1=Tableausource[Projet])*((Tableausource[Catégorie tâche]="1.H+K")+(Tableausource[Catégorie tâche]="2.K")),ROW(Tableausource[Projet])-13,9^9),ROW(67:67)),COLUMN(Tableausource[Tâches])-2),"")</f>
        <v/>
      </c>
      <c r="H71" s="57" t="str" cm="1">
        <f t="array" ref="H71">IFERROR(IF(INDEX(Tableausource[#All],SMALL(IF(($E$1=Tableausource[Projet])*((Tableausource[Catégorie tâche]="1.H+K")+(Tableausource[Catégorie tâche]="2.K")),ROW(Tableausource[Projet])-13,9^9),ROW(67:67)),COLUMN(Tableausource[Acteurs])-2)="","",(INDEX(Tableausource[#All],SMALL(IF(($E$1=Tableausource[Projet])*((Tableausource[Catégorie tâche]="1.H+K")+(Tableausource[Catégorie tâche]="2.K")),ROW(Tableausource[Projet])-13,9^9),ROW(67:67)),COLUMN(Tableausource[Acteurs])-2))),"")</f>
        <v/>
      </c>
    </row>
    <row r="72" spans="2:8" hidden="1" x14ac:dyDescent="0.25">
      <c r="B72" s="55" t="str" cm="1">
        <f t="array" ref="B72">IFERROR(IF(INDEX(Tableausource[#All],SMALL(IF(($E$1=Tableausource[Projet])*((Tableausource[Catégorie tâche]="1.H+K")+(Tableausource[Catégorie tâche]="2.K")),ROW(Tableausource[Projet])-13,9^9),ROW(68:68)),COLUMN(Tableausource[Etat])-2)="","",(INDEX(Tableausource[#All],SMALL(IF(($E$1=Tableausource[Projet])*((Tableausource[Catégorie tâche]="1.H+K")+(Tableausource[Catégorie tâche]="2.K")),ROW(Tableausource[Projet])-13,9^9),ROW(68:68)),COLUMN(Tableausource[Etat])-2))),"")</f>
        <v/>
      </c>
      <c r="C72" s="55" t="str" cm="1">
        <f t="array" ref="C72">IFERROR(IF(INDEX(Tableausource[#All],SMALL(IF(($E$1=Tableausource[Projet])*((Tableausource[Catégorie tâche]="1.H+K")+(Tableausource[Catégorie tâche]="2.K")),ROW(Tableausource[Projet])-13,9^9),ROW(68:68)),COLUMN(Tableausource[Date échéance])-2)="","",(INDEX(Tableausource[#All],SMALL(IF(($E$1=Tableausource[Projet])*((Tableausource[Catégorie tâche]="1.H+K")+(Tableausource[Catégorie tâche]="2.K")),ROW(Tableausource[Projet])-13,9^9),ROW(68:68)),COLUMN(Tableausource[Date échéance])-2))),"")</f>
        <v/>
      </c>
      <c r="D72" s="55" t="str" cm="1">
        <f t="array" ref="D72">IFERROR(IF(INDEX(Tableausource[#All],SMALL(IF(($E$1=Tableausource[Projet])*((Tableausource[Catégorie tâche]="1.H+K")+(Tableausource[Catégorie tâche]="2.K")),ROW(Tableausource[Projet])-13,9^9),ROW(68:68)),COLUMN(Tableausource[Date de début])-2)="","",(INDEX(Tableausource[#All],SMALL(IF(($E$1=Tableausource[Projet])*((Tableausource[Catégorie tâche]="1.H+K")+(Tableausource[Catégorie tâche]="2.K")),ROW(Tableausource[Projet])-13,9^9),ROW(68:68)),COLUMN(Tableausource[Date de début])-2))),"")</f>
        <v/>
      </c>
      <c r="E72" s="55" t="str" cm="1">
        <f t="array" ref="E72">IFERROR(IF(INDEX(Tableausource[#All],SMALL(IF(($E$1=Tableausource[Projet])*((Tableausource[Catégorie tâche]="1.H+K")+(Tableausource[Catégorie tâche]="2.K")),ROW(Tableausource[Projet])-13,9^9),ROW(68:68)),COLUMN(Tableausource[Date de fin])-2)="","",(INDEX(Tableausource[#All],SMALL(IF(($E$1=Tableausource[Projet])*((Tableausource[Catégorie tâche]="1.H+K")+(Tableausource[Catégorie tâche]="2.K")),ROW(Tableausource[Projet])-13,9^9),ROW(68:68)),COLUMN(Tableausource[Date de fin])-2))),"")</f>
        <v/>
      </c>
      <c r="F72" s="55" t="str" cm="1">
        <f t="array" ref="F72">IFERROR(IF(INDEX(Tableausource[#All],SMALL(IF(($E$1=Tableausource[Projet])*((Tableausource[Catégorie tâche]="1.H+K")+(Tableausource[Catégorie tâche]="2.K")),ROW(Tableausource[Projet])-13,9^9),ROW(68:68)),COLUMN(Tableausource[Catégorie tâche])-2)="","",(INDEX(Tableausource[#All],SMALL(IF(($E$1=Tableausource[Projet])*((Tableausource[Catégorie tâche]="1.H+K")+(Tableausource[Catégorie tâche]="2.K")),ROW(Tableausource[Projet])-13,9^9),ROW(68:68)),COLUMN(Tableausource[Catégorie tâche])-2))),"")</f>
        <v/>
      </c>
      <c r="G72" s="56" t="str" cm="1">
        <f t="array" ref="G72">IFERROR(INDEX(Tableausource[#All],SMALL(IF(($E$1=Tableausource[Projet])*((Tableausource[Catégorie tâche]="1.H+K")+(Tableausource[Catégorie tâche]="2.K")),ROW(Tableausource[Projet])-13,9^9),ROW(68:68)),COLUMN(Tableausource[Tâches])-2),"")</f>
        <v/>
      </c>
      <c r="H72" s="57" t="str" cm="1">
        <f t="array" ref="H72">IFERROR(IF(INDEX(Tableausource[#All],SMALL(IF(($E$1=Tableausource[Projet])*((Tableausource[Catégorie tâche]="1.H+K")+(Tableausource[Catégorie tâche]="2.K")),ROW(Tableausource[Projet])-13,9^9),ROW(68:68)),COLUMN(Tableausource[Acteurs])-2)="","",(INDEX(Tableausource[#All],SMALL(IF(($E$1=Tableausource[Projet])*((Tableausource[Catégorie tâche]="1.H+K")+(Tableausource[Catégorie tâche]="2.K")),ROW(Tableausource[Projet])-13,9^9),ROW(68:68)),COLUMN(Tableausource[Acteurs])-2))),"")</f>
        <v/>
      </c>
    </row>
    <row r="73" spans="2:8" hidden="1" x14ac:dyDescent="0.25">
      <c r="B73" s="55" t="str" cm="1">
        <f t="array" ref="B73">IFERROR(IF(INDEX(Tableausource[#All],SMALL(IF(($E$1=Tableausource[Projet])*((Tableausource[Catégorie tâche]="1.H+K")+(Tableausource[Catégorie tâche]="2.K")),ROW(Tableausource[Projet])-13,9^9),ROW(69:69)),COLUMN(Tableausource[Etat])-2)="","",(INDEX(Tableausource[#All],SMALL(IF(($E$1=Tableausource[Projet])*((Tableausource[Catégorie tâche]="1.H+K")+(Tableausource[Catégorie tâche]="2.K")),ROW(Tableausource[Projet])-13,9^9),ROW(69:69)),COLUMN(Tableausource[Etat])-2))),"")</f>
        <v/>
      </c>
      <c r="C73" s="55" t="str" cm="1">
        <f t="array" ref="C73">IFERROR(IF(INDEX(Tableausource[#All],SMALL(IF(($E$1=Tableausource[Projet])*((Tableausource[Catégorie tâche]="1.H+K")+(Tableausource[Catégorie tâche]="2.K")),ROW(Tableausource[Projet])-13,9^9),ROW(69:69)),COLUMN(Tableausource[Date échéance])-2)="","",(INDEX(Tableausource[#All],SMALL(IF(($E$1=Tableausource[Projet])*((Tableausource[Catégorie tâche]="1.H+K")+(Tableausource[Catégorie tâche]="2.K")),ROW(Tableausource[Projet])-13,9^9),ROW(69:69)),COLUMN(Tableausource[Date échéance])-2))),"")</f>
        <v/>
      </c>
      <c r="D73" s="55" t="str" cm="1">
        <f t="array" ref="D73">IFERROR(IF(INDEX(Tableausource[#All],SMALL(IF(($E$1=Tableausource[Projet])*((Tableausource[Catégorie tâche]="1.H+K")+(Tableausource[Catégorie tâche]="2.K")),ROW(Tableausource[Projet])-13,9^9),ROW(69:69)),COLUMN(Tableausource[Date de début])-2)="","",(INDEX(Tableausource[#All],SMALL(IF(($E$1=Tableausource[Projet])*((Tableausource[Catégorie tâche]="1.H+K")+(Tableausource[Catégorie tâche]="2.K")),ROW(Tableausource[Projet])-13,9^9),ROW(69:69)),COLUMN(Tableausource[Date de début])-2))),"")</f>
        <v/>
      </c>
      <c r="E73" s="55" t="str" cm="1">
        <f t="array" ref="E73">IFERROR(IF(INDEX(Tableausource[#All],SMALL(IF(($E$1=Tableausource[Projet])*((Tableausource[Catégorie tâche]="1.H+K")+(Tableausource[Catégorie tâche]="2.K")),ROW(Tableausource[Projet])-13,9^9),ROW(69:69)),COLUMN(Tableausource[Date de fin])-2)="","",(INDEX(Tableausource[#All],SMALL(IF(($E$1=Tableausource[Projet])*((Tableausource[Catégorie tâche]="1.H+K")+(Tableausource[Catégorie tâche]="2.K")),ROW(Tableausource[Projet])-13,9^9),ROW(69:69)),COLUMN(Tableausource[Date de fin])-2))),"")</f>
        <v/>
      </c>
      <c r="F73" s="55" t="str" cm="1">
        <f t="array" ref="F73">IFERROR(IF(INDEX(Tableausource[#All],SMALL(IF(($E$1=Tableausource[Projet])*((Tableausource[Catégorie tâche]="1.H+K")+(Tableausource[Catégorie tâche]="2.K")),ROW(Tableausource[Projet])-13,9^9),ROW(69:69)),COLUMN(Tableausource[Catégorie tâche])-2)="","",(INDEX(Tableausource[#All],SMALL(IF(($E$1=Tableausource[Projet])*((Tableausource[Catégorie tâche]="1.H+K")+(Tableausource[Catégorie tâche]="2.K")),ROW(Tableausource[Projet])-13,9^9),ROW(69:69)),COLUMN(Tableausource[Catégorie tâche])-2))),"")</f>
        <v/>
      </c>
      <c r="G73" s="56" t="str" cm="1">
        <f t="array" ref="G73">IFERROR(INDEX(Tableausource[#All],SMALL(IF(($E$1=Tableausource[Projet])*((Tableausource[Catégorie tâche]="1.H+K")+(Tableausource[Catégorie tâche]="2.K")),ROW(Tableausource[Projet])-13,9^9),ROW(69:69)),COLUMN(Tableausource[Tâches])-2),"")</f>
        <v/>
      </c>
      <c r="H73" s="57" t="str" cm="1">
        <f t="array" ref="H73">IFERROR(IF(INDEX(Tableausource[#All],SMALL(IF(($E$1=Tableausource[Projet])*((Tableausource[Catégorie tâche]="1.H+K")+(Tableausource[Catégorie tâche]="2.K")),ROW(Tableausource[Projet])-13,9^9),ROW(69:69)),COLUMN(Tableausource[Acteurs])-2)="","",(INDEX(Tableausource[#All],SMALL(IF(($E$1=Tableausource[Projet])*((Tableausource[Catégorie tâche]="1.H+K")+(Tableausource[Catégorie tâche]="2.K")),ROW(Tableausource[Projet])-13,9^9),ROW(69:69)),COLUMN(Tableausource[Acteurs])-2))),"")</f>
        <v/>
      </c>
    </row>
    <row r="74" spans="2:8" hidden="1" x14ac:dyDescent="0.25">
      <c r="B74" s="55" t="str" cm="1">
        <f t="array" ref="B74">IFERROR(IF(INDEX(Tableausource[#All],SMALL(IF(($E$1=Tableausource[Projet])*((Tableausource[Catégorie tâche]="1.H+K")+(Tableausource[Catégorie tâche]="2.K")),ROW(Tableausource[Projet])-13,9^9),ROW(70:70)),COLUMN(Tableausource[Etat])-2)="","",(INDEX(Tableausource[#All],SMALL(IF(($E$1=Tableausource[Projet])*((Tableausource[Catégorie tâche]="1.H+K")+(Tableausource[Catégorie tâche]="2.K")),ROW(Tableausource[Projet])-13,9^9),ROW(70:70)),COLUMN(Tableausource[Etat])-2))),"")</f>
        <v/>
      </c>
      <c r="C74" s="55" t="str" cm="1">
        <f t="array" ref="C74">IFERROR(IF(INDEX(Tableausource[#All],SMALL(IF(($E$1=Tableausource[Projet])*((Tableausource[Catégorie tâche]="1.H+K")+(Tableausource[Catégorie tâche]="2.K")),ROW(Tableausource[Projet])-13,9^9),ROW(70:70)),COLUMN(Tableausource[Date échéance])-2)="","",(INDEX(Tableausource[#All],SMALL(IF(($E$1=Tableausource[Projet])*((Tableausource[Catégorie tâche]="1.H+K")+(Tableausource[Catégorie tâche]="2.K")),ROW(Tableausource[Projet])-13,9^9),ROW(70:70)),COLUMN(Tableausource[Date échéance])-2))),"")</f>
        <v/>
      </c>
      <c r="D74" s="55" t="str" cm="1">
        <f t="array" ref="D74">IFERROR(IF(INDEX(Tableausource[#All],SMALL(IF(($E$1=Tableausource[Projet])*((Tableausource[Catégorie tâche]="1.H+K")+(Tableausource[Catégorie tâche]="2.K")),ROW(Tableausource[Projet])-13,9^9),ROW(70:70)),COLUMN(Tableausource[Date de début])-2)="","",(INDEX(Tableausource[#All],SMALL(IF(($E$1=Tableausource[Projet])*((Tableausource[Catégorie tâche]="1.H+K")+(Tableausource[Catégorie tâche]="2.K")),ROW(Tableausource[Projet])-13,9^9),ROW(70:70)),COLUMN(Tableausource[Date de début])-2))),"")</f>
        <v/>
      </c>
      <c r="E74" s="55" t="str" cm="1">
        <f t="array" ref="E74">IFERROR(IF(INDEX(Tableausource[#All],SMALL(IF(($E$1=Tableausource[Projet])*((Tableausource[Catégorie tâche]="1.H+K")+(Tableausource[Catégorie tâche]="2.K")),ROW(Tableausource[Projet])-13,9^9),ROW(70:70)),COLUMN(Tableausource[Date de fin])-2)="","",(INDEX(Tableausource[#All],SMALL(IF(($E$1=Tableausource[Projet])*((Tableausource[Catégorie tâche]="1.H+K")+(Tableausource[Catégorie tâche]="2.K")),ROW(Tableausource[Projet])-13,9^9),ROW(70:70)),COLUMN(Tableausource[Date de fin])-2))),"")</f>
        <v/>
      </c>
      <c r="F74" s="55" t="str" cm="1">
        <f t="array" ref="F74">IFERROR(IF(INDEX(Tableausource[#All],SMALL(IF(($E$1=Tableausource[Projet])*((Tableausource[Catégorie tâche]="1.H+K")+(Tableausource[Catégorie tâche]="2.K")),ROW(Tableausource[Projet])-13,9^9),ROW(70:70)),COLUMN(Tableausource[Catégorie tâche])-2)="","",(INDEX(Tableausource[#All],SMALL(IF(($E$1=Tableausource[Projet])*((Tableausource[Catégorie tâche]="1.H+K")+(Tableausource[Catégorie tâche]="2.K")),ROW(Tableausource[Projet])-13,9^9),ROW(70:70)),COLUMN(Tableausource[Catégorie tâche])-2))),"")</f>
        <v/>
      </c>
      <c r="G74" s="56" t="str" cm="1">
        <f t="array" ref="G74">IFERROR(INDEX(Tableausource[#All],SMALL(IF(($E$1=Tableausource[Projet])*((Tableausource[Catégorie tâche]="1.H+K")+(Tableausource[Catégorie tâche]="2.K")),ROW(Tableausource[Projet])-13,9^9),ROW(70:70)),COLUMN(Tableausource[Tâches])-2),"")</f>
        <v/>
      </c>
      <c r="H74" s="57" t="str" cm="1">
        <f t="array" ref="H74">IFERROR(IF(INDEX(Tableausource[#All],SMALL(IF(($E$1=Tableausource[Projet])*((Tableausource[Catégorie tâche]="1.H+K")+(Tableausource[Catégorie tâche]="2.K")),ROW(Tableausource[Projet])-13,9^9),ROW(70:70)),COLUMN(Tableausource[Acteurs])-2)="","",(INDEX(Tableausource[#All],SMALL(IF(($E$1=Tableausource[Projet])*((Tableausource[Catégorie tâche]="1.H+K")+(Tableausource[Catégorie tâche]="2.K")),ROW(Tableausource[Projet])-13,9^9),ROW(70:70)),COLUMN(Tableausource[Acteurs])-2))),"")</f>
        <v/>
      </c>
    </row>
    <row r="75" spans="2:8" hidden="1" x14ac:dyDescent="0.25">
      <c r="B75" s="55" t="str" cm="1">
        <f t="array" ref="B75">IFERROR(IF(INDEX(Tableausource[#All],SMALL(IF(($E$1=Tableausource[Projet])*((Tableausource[Catégorie tâche]="1.H+K")+(Tableausource[Catégorie tâche]="2.K")),ROW(Tableausource[Projet])-13,9^9),ROW(71:71)),COLUMN(Tableausource[Etat])-2)="","",(INDEX(Tableausource[#All],SMALL(IF(($E$1=Tableausource[Projet])*((Tableausource[Catégorie tâche]="1.H+K")+(Tableausource[Catégorie tâche]="2.K")),ROW(Tableausource[Projet])-13,9^9),ROW(71:71)),COLUMN(Tableausource[Etat])-2))),"")</f>
        <v/>
      </c>
      <c r="C75" s="55" t="str" cm="1">
        <f t="array" ref="C75">IFERROR(IF(INDEX(Tableausource[#All],SMALL(IF(($E$1=Tableausource[Projet])*((Tableausource[Catégorie tâche]="1.H+K")+(Tableausource[Catégorie tâche]="2.K")),ROW(Tableausource[Projet])-13,9^9),ROW(71:71)),COLUMN(Tableausource[Date échéance])-2)="","",(INDEX(Tableausource[#All],SMALL(IF(($E$1=Tableausource[Projet])*((Tableausource[Catégorie tâche]="1.H+K")+(Tableausource[Catégorie tâche]="2.K")),ROW(Tableausource[Projet])-13,9^9),ROW(71:71)),COLUMN(Tableausource[Date échéance])-2))),"")</f>
        <v/>
      </c>
      <c r="D75" s="55" t="str" cm="1">
        <f t="array" ref="D75">IFERROR(IF(INDEX(Tableausource[#All],SMALL(IF(($E$1=Tableausource[Projet])*((Tableausource[Catégorie tâche]="1.H+K")+(Tableausource[Catégorie tâche]="2.K")),ROW(Tableausource[Projet])-13,9^9),ROW(71:71)),COLUMN(Tableausource[Date de début])-2)="","",(INDEX(Tableausource[#All],SMALL(IF(($E$1=Tableausource[Projet])*((Tableausource[Catégorie tâche]="1.H+K")+(Tableausource[Catégorie tâche]="2.K")),ROW(Tableausource[Projet])-13,9^9),ROW(71:71)),COLUMN(Tableausource[Date de début])-2))),"")</f>
        <v/>
      </c>
      <c r="E75" s="55" t="str" cm="1">
        <f t="array" ref="E75">IFERROR(IF(INDEX(Tableausource[#All],SMALL(IF(($E$1=Tableausource[Projet])*((Tableausource[Catégorie tâche]="1.H+K")+(Tableausource[Catégorie tâche]="2.K")),ROW(Tableausource[Projet])-13,9^9),ROW(71:71)),COLUMN(Tableausource[Date de fin])-2)="","",(INDEX(Tableausource[#All],SMALL(IF(($E$1=Tableausource[Projet])*((Tableausource[Catégorie tâche]="1.H+K")+(Tableausource[Catégorie tâche]="2.K")),ROW(Tableausource[Projet])-13,9^9),ROW(71:71)),COLUMN(Tableausource[Date de fin])-2))),"")</f>
        <v/>
      </c>
      <c r="F75" s="55" t="str" cm="1">
        <f t="array" ref="F75">IFERROR(IF(INDEX(Tableausource[#All],SMALL(IF(($E$1=Tableausource[Projet])*((Tableausource[Catégorie tâche]="1.H+K")+(Tableausource[Catégorie tâche]="2.K")),ROW(Tableausource[Projet])-13,9^9),ROW(71:71)),COLUMN(Tableausource[Catégorie tâche])-2)="","",(INDEX(Tableausource[#All],SMALL(IF(($E$1=Tableausource[Projet])*((Tableausource[Catégorie tâche]="1.H+K")+(Tableausource[Catégorie tâche]="2.K")),ROW(Tableausource[Projet])-13,9^9),ROW(71:71)),COLUMN(Tableausource[Catégorie tâche])-2))),"")</f>
        <v/>
      </c>
      <c r="G75" s="56" t="str" cm="1">
        <f t="array" ref="G75">IFERROR(INDEX(Tableausource[#All],SMALL(IF(($E$1=Tableausource[Projet])*((Tableausource[Catégorie tâche]="1.H+K")+(Tableausource[Catégorie tâche]="2.K")),ROW(Tableausource[Projet])-13,9^9),ROW(71:71)),COLUMN(Tableausource[Tâches])-2),"")</f>
        <v/>
      </c>
      <c r="H75" s="57" t="str" cm="1">
        <f t="array" ref="H75">IFERROR(IF(INDEX(Tableausource[#All],SMALL(IF(($E$1=Tableausource[Projet])*((Tableausource[Catégorie tâche]="1.H+K")+(Tableausource[Catégorie tâche]="2.K")),ROW(Tableausource[Projet])-13,9^9),ROW(71:71)),COLUMN(Tableausource[Acteurs])-2)="","",(INDEX(Tableausource[#All],SMALL(IF(($E$1=Tableausource[Projet])*((Tableausource[Catégorie tâche]="1.H+K")+(Tableausource[Catégorie tâche]="2.K")),ROW(Tableausource[Projet])-13,9^9),ROW(71:71)),COLUMN(Tableausource[Acteurs])-2))),"")</f>
        <v/>
      </c>
    </row>
    <row r="76" spans="2:8" hidden="1" x14ac:dyDescent="0.25">
      <c r="B76" s="55" t="str" cm="1">
        <f t="array" ref="B76">IFERROR(IF(INDEX(Tableausource[#All],SMALL(IF(($E$1=Tableausource[Projet])*((Tableausource[Catégorie tâche]="1.H+K")+(Tableausource[Catégorie tâche]="2.K")),ROW(Tableausource[Projet])-13,9^9),ROW(72:72)),COLUMN(Tableausource[Etat])-2)="","",(INDEX(Tableausource[#All],SMALL(IF(($E$1=Tableausource[Projet])*((Tableausource[Catégorie tâche]="1.H+K")+(Tableausource[Catégorie tâche]="2.K")),ROW(Tableausource[Projet])-13,9^9),ROW(72:72)),COLUMN(Tableausource[Etat])-2))),"")</f>
        <v/>
      </c>
      <c r="C76" s="55" t="str" cm="1">
        <f t="array" ref="C76">IFERROR(IF(INDEX(Tableausource[#All],SMALL(IF(($E$1=Tableausource[Projet])*((Tableausource[Catégorie tâche]="1.H+K")+(Tableausource[Catégorie tâche]="2.K")),ROW(Tableausource[Projet])-13,9^9),ROW(72:72)),COLUMN(Tableausource[Date échéance])-2)="","",(INDEX(Tableausource[#All],SMALL(IF(($E$1=Tableausource[Projet])*((Tableausource[Catégorie tâche]="1.H+K")+(Tableausource[Catégorie tâche]="2.K")),ROW(Tableausource[Projet])-13,9^9),ROW(72:72)),COLUMN(Tableausource[Date échéance])-2))),"")</f>
        <v/>
      </c>
      <c r="D76" s="55" t="str" cm="1">
        <f t="array" ref="D76">IFERROR(IF(INDEX(Tableausource[#All],SMALL(IF(($E$1=Tableausource[Projet])*((Tableausource[Catégorie tâche]="1.H+K")+(Tableausource[Catégorie tâche]="2.K")),ROW(Tableausource[Projet])-13,9^9),ROW(72:72)),COLUMN(Tableausource[Date de début])-2)="","",(INDEX(Tableausource[#All],SMALL(IF(($E$1=Tableausource[Projet])*((Tableausource[Catégorie tâche]="1.H+K")+(Tableausource[Catégorie tâche]="2.K")),ROW(Tableausource[Projet])-13,9^9),ROW(72:72)),COLUMN(Tableausource[Date de début])-2))),"")</f>
        <v/>
      </c>
      <c r="E76" s="55" t="str" cm="1">
        <f t="array" ref="E76">IFERROR(IF(INDEX(Tableausource[#All],SMALL(IF(($E$1=Tableausource[Projet])*((Tableausource[Catégorie tâche]="1.H+K")+(Tableausource[Catégorie tâche]="2.K")),ROW(Tableausource[Projet])-13,9^9),ROW(72:72)),COLUMN(Tableausource[Date de fin])-2)="","",(INDEX(Tableausource[#All],SMALL(IF(($E$1=Tableausource[Projet])*((Tableausource[Catégorie tâche]="1.H+K")+(Tableausource[Catégorie tâche]="2.K")),ROW(Tableausource[Projet])-13,9^9),ROW(72:72)),COLUMN(Tableausource[Date de fin])-2))),"")</f>
        <v/>
      </c>
      <c r="F76" s="55" t="str" cm="1">
        <f t="array" ref="F76">IFERROR(IF(INDEX(Tableausource[#All],SMALL(IF(($E$1=Tableausource[Projet])*((Tableausource[Catégorie tâche]="1.H+K")+(Tableausource[Catégorie tâche]="2.K")),ROW(Tableausource[Projet])-13,9^9),ROW(72:72)),COLUMN(Tableausource[Catégorie tâche])-2)="","",(INDEX(Tableausource[#All],SMALL(IF(($E$1=Tableausource[Projet])*((Tableausource[Catégorie tâche]="1.H+K")+(Tableausource[Catégorie tâche]="2.K")),ROW(Tableausource[Projet])-13,9^9),ROW(72:72)),COLUMN(Tableausource[Catégorie tâche])-2))),"")</f>
        <v/>
      </c>
      <c r="G76" s="56" t="str" cm="1">
        <f t="array" ref="G76">IFERROR(INDEX(Tableausource[#All],SMALL(IF(($E$1=Tableausource[Projet])*((Tableausource[Catégorie tâche]="1.H+K")+(Tableausource[Catégorie tâche]="2.K")),ROW(Tableausource[Projet])-13,9^9),ROW(72:72)),COLUMN(Tableausource[Tâches])-2),"")</f>
        <v/>
      </c>
      <c r="H76" s="57" t="str" cm="1">
        <f t="array" ref="H76">IFERROR(IF(INDEX(Tableausource[#All],SMALL(IF(($E$1=Tableausource[Projet])*((Tableausource[Catégorie tâche]="1.H+K")+(Tableausource[Catégorie tâche]="2.K")),ROW(Tableausource[Projet])-13,9^9),ROW(72:72)),COLUMN(Tableausource[Acteurs])-2)="","",(INDEX(Tableausource[#All],SMALL(IF(($E$1=Tableausource[Projet])*((Tableausource[Catégorie tâche]="1.H+K")+(Tableausource[Catégorie tâche]="2.K")),ROW(Tableausource[Projet])-13,9^9),ROW(72:72)),COLUMN(Tableausource[Acteurs])-2))),"")</f>
        <v/>
      </c>
    </row>
    <row r="77" spans="2:8" hidden="1" x14ac:dyDescent="0.25">
      <c r="B77" s="55" t="str" cm="1">
        <f t="array" ref="B77">IFERROR(IF(INDEX(Tableausource[#All],SMALL(IF(($E$1=Tableausource[Projet])*((Tableausource[Catégorie tâche]="1.H+K")+(Tableausource[Catégorie tâche]="2.K")),ROW(Tableausource[Projet])-13,9^9),ROW(73:73)),COLUMN(Tableausource[Etat])-2)="","",(INDEX(Tableausource[#All],SMALL(IF(($E$1=Tableausource[Projet])*((Tableausource[Catégorie tâche]="1.H+K")+(Tableausource[Catégorie tâche]="2.K")),ROW(Tableausource[Projet])-13,9^9),ROW(73:73)),COLUMN(Tableausource[Etat])-2))),"")</f>
        <v/>
      </c>
      <c r="C77" s="55" t="str" cm="1">
        <f t="array" ref="C77">IFERROR(IF(INDEX(Tableausource[#All],SMALL(IF(($E$1=Tableausource[Projet])*((Tableausource[Catégorie tâche]="1.H+K")+(Tableausource[Catégorie tâche]="2.K")),ROW(Tableausource[Projet])-13,9^9),ROW(73:73)),COLUMN(Tableausource[Date échéance])-2)="","",(INDEX(Tableausource[#All],SMALL(IF(($E$1=Tableausource[Projet])*((Tableausource[Catégorie tâche]="1.H+K")+(Tableausource[Catégorie tâche]="2.K")),ROW(Tableausource[Projet])-13,9^9),ROW(73:73)),COLUMN(Tableausource[Date échéance])-2))),"")</f>
        <v/>
      </c>
      <c r="D77" s="55" t="str" cm="1">
        <f t="array" ref="D77">IFERROR(IF(INDEX(Tableausource[#All],SMALL(IF(($E$1=Tableausource[Projet])*((Tableausource[Catégorie tâche]="1.H+K")+(Tableausource[Catégorie tâche]="2.K")),ROW(Tableausource[Projet])-13,9^9),ROW(73:73)),COLUMN(Tableausource[Date de début])-2)="","",(INDEX(Tableausource[#All],SMALL(IF(($E$1=Tableausource[Projet])*((Tableausource[Catégorie tâche]="1.H+K")+(Tableausource[Catégorie tâche]="2.K")),ROW(Tableausource[Projet])-13,9^9),ROW(73:73)),COLUMN(Tableausource[Date de début])-2))),"")</f>
        <v/>
      </c>
      <c r="E77" s="55" t="str" cm="1">
        <f t="array" ref="E77">IFERROR(IF(INDEX(Tableausource[#All],SMALL(IF(($E$1=Tableausource[Projet])*((Tableausource[Catégorie tâche]="1.H+K")+(Tableausource[Catégorie tâche]="2.K")),ROW(Tableausource[Projet])-13,9^9),ROW(73:73)),COLUMN(Tableausource[Date de fin])-2)="","",(INDEX(Tableausource[#All],SMALL(IF(($E$1=Tableausource[Projet])*((Tableausource[Catégorie tâche]="1.H+K")+(Tableausource[Catégorie tâche]="2.K")),ROW(Tableausource[Projet])-13,9^9),ROW(73:73)),COLUMN(Tableausource[Date de fin])-2))),"")</f>
        <v/>
      </c>
      <c r="F77" s="55" t="str" cm="1">
        <f t="array" ref="F77">IFERROR(IF(INDEX(Tableausource[#All],SMALL(IF(($E$1=Tableausource[Projet])*((Tableausource[Catégorie tâche]="1.H+K")+(Tableausource[Catégorie tâche]="2.K")),ROW(Tableausource[Projet])-13,9^9),ROW(73:73)),COLUMN(Tableausource[Catégorie tâche])-2)="","",(INDEX(Tableausource[#All],SMALL(IF(($E$1=Tableausource[Projet])*((Tableausource[Catégorie tâche]="1.H+K")+(Tableausource[Catégorie tâche]="2.K")),ROW(Tableausource[Projet])-13,9^9),ROW(73:73)),COLUMN(Tableausource[Catégorie tâche])-2))),"")</f>
        <v/>
      </c>
      <c r="G77" s="56" t="str" cm="1">
        <f t="array" ref="G77">IFERROR(INDEX(Tableausource[#All],SMALL(IF(($E$1=Tableausource[Projet])*((Tableausource[Catégorie tâche]="1.H+K")+(Tableausource[Catégorie tâche]="2.K")),ROW(Tableausource[Projet])-13,9^9),ROW(73:73)),COLUMN(Tableausource[Tâches])-2),"")</f>
        <v/>
      </c>
      <c r="H77" s="57" t="str" cm="1">
        <f t="array" ref="H77">IFERROR(IF(INDEX(Tableausource[#All],SMALL(IF(($E$1=Tableausource[Projet])*((Tableausource[Catégorie tâche]="1.H+K")+(Tableausource[Catégorie tâche]="2.K")),ROW(Tableausource[Projet])-13,9^9),ROW(73:73)),COLUMN(Tableausource[Acteurs])-2)="","",(INDEX(Tableausource[#All],SMALL(IF(($E$1=Tableausource[Projet])*((Tableausource[Catégorie tâche]="1.H+K")+(Tableausource[Catégorie tâche]="2.K")),ROW(Tableausource[Projet])-13,9^9),ROW(73:73)),COLUMN(Tableausource[Acteurs])-2))),"")</f>
        <v/>
      </c>
    </row>
    <row r="78" spans="2:8" hidden="1" x14ac:dyDescent="0.25">
      <c r="B78" s="55" t="str" cm="1">
        <f t="array" ref="B78">IFERROR(IF(INDEX(Tableausource[#All],SMALL(IF(($E$1=Tableausource[Projet])*((Tableausource[Catégorie tâche]="1.H+K")+(Tableausource[Catégorie tâche]="2.K")),ROW(Tableausource[Projet])-13,9^9),ROW(74:74)),COLUMN(Tableausource[Etat])-2)="","",(INDEX(Tableausource[#All],SMALL(IF(($E$1=Tableausource[Projet])*((Tableausource[Catégorie tâche]="1.H+K")+(Tableausource[Catégorie tâche]="2.K")),ROW(Tableausource[Projet])-13,9^9),ROW(74:74)),COLUMN(Tableausource[Etat])-2))),"")</f>
        <v/>
      </c>
      <c r="C78" s="55" t="str" cm="1">
        <f t="array" ref="C78">IFERROR(IF(INDEX(Tableausource[#All],SMALL(IF(($E$1=Tableausource[Projet])*((Tableausource[Catégorie tâche]="1.H+K")+(Tableausource[Catégorie tâche]="2.K")),ROW(Tableausource[Projet])-13,9^9),ROW(74:74)),COLUMN(Tableausource[Date échéance])-2)="","",(INDEX(Tableausource[#All],SMALL(IF(($E$1=Tableausource[Projet])*((Tableausource[Catégorie tâche]="1.H+K")+(Tableausource[Catégorie tâche]="2.K")),ROW(Tableausource[Projet])-13,9^9),ROW(74:74)),COLUMN(Tableausource[Date échéance])-2))),"")</f>
        <v/>
      </c>
      <c r="D78" s="55" t="str" cm="1">
        <f t="array" ref="D78">IFERROR(IF(INDEX(Tableausource[#All],SMALL(IF(($E$1=Tableausource[Projet])*((Tableausource[Catégorie tâche]="1.H+K")+(Tableausource[Catégorie tâche]="2.K")),ROW(Tableausource[Projet])-13,9^9),ROW(74:74)),COLUMN(Tableausource[Date de début])-2)="","",(INDEX(Tableausource[#All],SMALL(IF(($E$1=Tableausource[Projet])*((Tableausource[Catégorie tâche]="1.H+K")+(Tableausource[Catégorie tâche]="2.K")),ROW(Tableausource[Projet])-13,9^9),ROW(74:74)),COLUMN(Tableausource[Date de début])-2))),"")</f>
        <v/>
      </c>
      <c r="E78" s="55" t="str" cm="1">
        <f t="array" ref="E78">IFERROR(IF(INDEX(Tableausource[#All],SMALL(IF(($E$1=Tableausource[Projet])*((Tableausource[Catégorie tâche]="1.H+K")+(Tableausource[Catégorie tâche]="2.K")),ROW(Tableausource[Projet])-13,9^9),ROW(74:74)),COLUMN(Tableausource[Date de fin])-2)="","",(INDEX(Tableausource[#All],SMALL(IF(($E$1=Tableausource[Projet])*((Tableausource[Catégorie tâche]="1.H+K")+(Tableausource[Catégorie tâche]="2.K")),ROW(Tableausource[Projet])-13,9^9),ROW(74:74)),COLUMN(Tableausource[Date de fin])-2))),"")</f>
        <v/>
      </c>
      <c r="F78" s="55" t="str" cm="1">
        <f t="array" ref="F78">IFERROR(IF(INDEX(Tableausource[#All],SMALL(IF(($E$1=Tableausource[Projet])*((Tableausource[Catégorie tâche]="1.H+K")+(Tableausource[Catégorie tâche]="2.K")),ROW(Tableausource[Projet])-13,9^9),ROW(74:74)),COLUMN(Tableausource[Catégorie tâche])-2)="","",(INDEX(Tableausource[#All],SMALL(IF(($E$1=Tableausource[Projet])*((Tableausource[Catégorie tâche]="1.H+K")+(Tableausource[Catégorie tâche]="2.K")),ROW(Tableausource[Projet])-13,9^9),ROW(74:74)),COLUMN(Tableausource[Catégorie tâche])-2))),"")</f>
        <v/>
      </c>
      <c r="G78" s="56" t="str" cm="1">
        <f t="array" ref="G78">IFERROR(INDEX(Tableausource[#All],SMALL(IF(($E$1=Tableausource[Projet])*((Tableausource[Catégorie tâche]="1.H+K")+(Tableausource[Catégorie tâche]="2.K")),ROW(Tableausource[Projet])-13,9^9),ROW(74:74)),COLUMN(Tableausource[Tâches])-2),"")</f>
        <v/>
      </c>
      <c r="H78" s="57" t="str" cm="1">
        <f t="array" ref="H78">IFERROR(IF(INDEX(Tableausource[#All],SMALL(IF(($E$1=Tableausource[Projet])*((Tableausource[Catégorie tâche]="1.H+K")+(Tableausource[Catégorie tâche]="2.K")),ROW(Tableausource[Projet])-13,9^9),ROW(74:74)),COLUMN(Tableausource[Acteurs])-2)="","",(INDEX(Tableausource[#All],SMALL(IF(($E$1=Tableausource[Projet])*((Tableausource[Catégorie tâche]="1.H+K")+(Tableausource[Catégorie tâche]="2.K")),ROW(Tableausource[Projet])-13,9^9),ROW(74:74)),COLUMN(Tableausource[Acteurs])-2))),"")</f>
        <v/>
      </c>
    </row>
    <row r="79" spans="2:8" hidden="1" x14ac:dyDescent="0.25">
      <c r="B79" s="55" t="str" cm="1">
        <f t="array" ref="B79">IFERROR(IF(INDEX(Tableausource[#All],SMALL(IF(($E$1=Tableausource[Projet])*((Tableausource[Catégorie tâche]="1.H+K")+(Tableausource[Catégorie tâche]="2.K")),ROW(Tableausource[Projet])-13,9^9),ROW(75:75)),COLUMN(Tableausource[Etat])-2)="","",(INDEX(Tableausource[#All],SMALL(IF(($E$1=Tableausource[Projet])*((Tableausource[Catégorie tâche]="1.H+K")+(Tableausource[Catégorie tâche]="2.K")),ROW(Tableausource[Projet])-13,9^9),ROW(75:75)),COLUMN(Tableausource[Etat])-2))),"")</f>
        <v/>
      </c>
      <c r="C79" s="55" t="str" cm="1">
        <f t="array" ref="C79">IFERROR(IF(INDEX(Tableausource[#All],SMALL(IF(($E$1=Tableausource[Projet])*((Tableausource[Catégorie tâche]="1.H+K")+(Tableausource[Catégorie tâche]="2.K")),ROW(Tableausource[Projet])-13,9^9),ROW(75:75)),COLUMN(Tableausource[Date échéance])-2)="","",(INDEX(Tableausource[#All],SMALL(IF(($E$1=Tableausource[Projet])*((Tableausource[Catégorie tâche]="1.H+K")+(Tableausource[Catégorie tâche]="2.K")),ROW(Tableausource[Projet])-13,9^9),ROW(75:75)),COLUMN(Tableausource[Date échéance])-2))),"")</f>
        <v/>
      </c>
      <c r="D79" s="55" t="str" cm="1">
        <f t="array" ref="D79">IFERROR(IF(INDEX(Tableausource[#All],SMALL(IF(($E$1=Tableausource[Projet])*((Tableausource[Catégorie tâche]="1.H+K")+(Tableausource[Catégorie tâche]="2.K")),ROW(Tableausource[Projet])-13,9^9),ROW(75:75)),COLUMN(Tableausource[Date de début])-2)="","",(INDEX(Tableausource[#All],SMALL(IF(($E$1=Tableausource[Projet])*((Tableausource[Catégorie tâche]="1.H+K")+(Tableausource[Catégorie tâche]="2.K")),ROW(Tableausource[Projet])-13,9^9),ROW(75:75)),COLUMN(Tableausource[Date de début])-2))),"")</f>
        <v/>
      </c>
      <c r="E79" s="55" t="str" cm="1">
        <f t="array" ref="E79">IFERROR(IF(INDEX(Tableausource[#All],SMALL(IF(($E$1=Tableausource[Projet])*((Tableausource[Catégorie tâche]="1.H+K")+(Tableausource[Catégorie tâche]="2.K")),ROW(Tableausource[Projet])-13,9^9),ROW(75:75)),COLUMN(Tableausource[Date de fin])-2)="","",(INDEX(Tableausource[#All],SMALL(IF(($E$1=Tableausource[Projet])*((Tableausource[Catégorie tâche]="1.H+K")+(Tableausource[Catégorie tâche]="2.K")),ROW(Tableausource[Projet])-13,9^9),ROW(75:75)),COLUMN(Tableausource[Date de fin])-2))),"")</f>
        <v/>
      </c>
      <c r="F79" s="55" t="str" cm="1">
        <f t="array" ref="F79">IFERROR(IF(INDEX(Tableausource[#All],SMALL(IF(($E$1=Tableausource[Projet])*((Tableausource[Catégorie tâche]="1.H+K")+(Tableausource[Catégorie tâche]="2.K")),ROW(Tableausource[Projet])-13,9^9),ROW(75:75)),COLUMN(Tableausource[Catégorie tâche])-2)="","",(INDEX(Tableausource[#All],SMALL(IF(($E$1=Tableausource[Projet])*((Tableausource[Catégorie tâche]="1.H+K")+(Tableausource[Catégorie tâche]="2.K")),ROW(Tableausource[Projet])-13,9^9),ROW(75:75)),COLUMN(Tableausource[Catégorie tâche])-2))),"")</f>
        <v/>
      </c>
      <c r="G79" s="56" t="str" cm="1">
        <f t="array" ref="G79">IFERROR(INDEX(Tableausource[#All],SMALL(IF(($E$1=Tableausource[Projet])*((Tableausource[Catégorie tâche]="1.H+K")+(Tableausource[Catégorie tâche]="2.K")),ROW(Tableausource[Projet])-13,9^9),ROW(75:75)),COLUMN(Tableausource[Tâches])-2),"")</f>
        <v/>
      </c>
      <c r="H79" s="57" t="str" cm="1">
        <f t="array" ref="H79">IFERROR(IF(INDEX(Tableausource[#All],SMALL(IF(($E$1=Tableausource[Projet])*((Tableausource[Catégorie tâche]="1.H+K")+(Tableausource[Catégorie tâche]="2.K")),ROW(Tableausource[Projet])-13,9^9),ROW(75:75)),COLUMN(Tableausource[Acteurs])-2)="","",(INDEX(Tableausource[#All],SMALL(IF(($E$1=Tableausource[Projet])*((Tableausource[Catégorie tâche]="1.H+K")+(Tableausource[Catégorie tâche]="2.K")),ROW(Tableausource[Projet])-13,9^9),ROW(75:75)),COLUMN(Tableausource[Acteurs])-2))),"")</f>
        <v/>
      </c>
    </row>
    <row r="80" spans="2:8" hidden="1" x14ac:dyDescent="0.25">
      <c r="B80" s="55" t="str" cm="1">
        <f t="array" ref="B80">IFERROR(IF(INDEX(Tableausource[#All],SMALL(IF(($E$1=Tableausource[Projet])*((Tableausource[Catégorie tâche]="1.H+K")+(Tableausource[Catégorie tâche]="2.K")),ROW(Tableausource[Projet])-13,9^9),ROW(76:76)),COLUMN(Tableausource[Etat])-2)="","",(INDEX(Tableausource[#All],SMALL(IF(($E$1=Tableausource[Projet])*((Tableausource[Catégorie tâche]="1.H+K")+(Tableausource[Catégorie tâche]="2.K")),ROW(Tableausource[Projet])-13,9^9),ROW(76:76)),COLUMN(Tableausource[Etat])-2))),"")</f>
        <v/>
      </c>
      <c r="C80" s="55" t="str" cm="1">
        <f t="array" ref="C80">IFERROR(IF(INDEX(Tableausource[#All],SMALL(IF(($E$1=Tableausource[Projet])*((Tableausource[Catégorie tâche]="1.H+K")+(Tableausource[Catégorie tâche]="2.K")),ROW(Tableausource[Projet])-13,9^9),ROW(76:76)),COLUMN(Tableausource[Date échéance])-2)="","",(INDEX(Tableausource[#All],SMALL(IF(($E$1=Tableausource[Projet])*((Tableausource[Catégorie tâche]="1.H+K")+(Tableausource[Catégorie tâche]="2.K")),ROW(Tableausource[Projet])-13,9^9),ROW(76:76)),COLUMN(Tableausource[Date échéance])-2))),"")</f>
        <v/>
      </c>
      <c r="D80" s="55" t="str" cm="1">
        <f t="array" ref="D80">IFERROR(IF(INDEX(Tableausource[#All],SMALL(IF(($E$1=Tableausource[Projet])*((Tableausource[Catégorie tâche]="1.H+K")+(Tableausource[Catégorie tâche]="2.K")),ROW(Tableausource[Projet])-13,9^9),ROW(76:76)),COLUMN(Tableausource[Date de début])-2)="","",(INDEX(Tableausource[#All],SMALL(IF(($E$1=Tableausource[Projet])*((Tableausource[Catégorie tâche]="1.H+K")+(Tableausource[Catégorie tâche]="2.K")),ROW(Tableausource[Projet])-13,9^9),ROW(76:76)),COLUMN(Tableausource[Date de début])-2))),"")</f>
        <v/>
      </c>
      <c r="E80" s="55" t="str" cm="1">
        <f t="array" ref="E80">IFERROR(IF(INDEX(Tableausource[#All],SMALL(IF(($E$1=Tableausource[Projet])*((Tableausource[Catégorie tâche]="1.H+K")+(Tableausource[Catégorie tâche]="2.K")),ROW(Tableausource[Projet])-13,9^9),ROW(76:76)),COLUMN(Tableausource[Date de fin])-2)="","",(INDEX(Tableausource[#All],SMALL(IF(($E$1=Tableausource[Projet])*((Tableausource[Catégorie tâche]="1.H+K")+(Tableausource[Catégorie tâche]="2.K")),ROW(Tableausource[Projet])-13,9^9),ROW(76:76)),COLUMN(Tableausource[Date de fin])-2))),"")</f>
        <v/>
      </c>
      <c r="F80" s="55" t="str" cm="1">
        <f t="array" ref="F80">IFERROR(IF(INDEX(Tableausource[#All],SMALL(IF(($E$1=Tableausource[Projet])*((Tableausource[Catégorie tâche]="1.H+K")+(Tableausource[Catégorie tâche]="2.K")),ROW(Tableausource[Projet])-13,9^9),ROW(76:76)),COLUMN(Tableausource[Catégorie tâche])-2)="","",(INDEX(Tableausource[#All],SMALL(IF(($E$1=Tableausource[Projet])*((Tableausource[Catégorie tâche]="1.H+K")+(Tableausource[Catégorie tâche]="2.K")),ROW(Tableausource[Projet])-13,9^9),ROW(76:76)),COLUMN(Tableausource[Catégorie tâche])-2))),"")</f>
        <v/>
      </c>
      <c r="G80" s="56" t="str" cm="1">
        <f t="array" ref="G80">IFERROR(INDEX(Tableausource[#All],SMALL(IF(($E$1=Tableausource[Projet])*((Tableausource[Catégorie tâche]="1.H+K")+(Tableausource[Catégorie tâche]="2.K")),ROW(Tableausource[Projet])-13,9^9),ROW(76:76)),COLUMN(Tableausource[Tâches])-2),"")</f>
        <v/>
      </c>
      <c r="H80" s="57" t="str" cm="1">
        <f t="array" ref="H80">IFERROR(IF(INDEX(Tableausource[#All],SMALL(IF(($E$1=Tableausource[Projet])*((Tableausource[Catégorie tâche]="1.H+K")+(Tableausource[Catégorie tâche]="2.K")),ROW(Tableausource[Projet])-13,9^9),ROW(76:76)),COLUMN(Tableausource[Acteurs])-2)="","",(INDEX(Tableausource[#All],SMALL(IF(($E$1=Tableausource[Projet])*((Tableausource[Catégorie tâche]="1.H+K")+(Tableausource[Catégorie tâche]="2.K")),ROW(Tableausource[Projet])-13,9^9),ROW(76:76)),COLUMN(Tableausource[Acteurs])-2))),"")</f>
        <v/>
      </c>
    </row>
    <row r="81" spans="2:8" hidden="1" x14ac:dyDescent="0.25">
      <c r="B81" s="55" t="str" cm="1">
        <f t="array" ref="B81">IFERROR(IF(INDEX(Tableausource[#All],SMALL(IF(($E$1=Tableausource[Projet])*((Tableausource[Catégorie tâche]="1.H+K")+(Tableausource[Catégorie tâche]="2.K")),ROW(Tableausource[Projet])-13,9^9),ROW(77:77)),COLUMN(Tableausource[Etat])-2)="","",(INDEX(Tableausource[#All],SMALL(IF(($E$1=Tableausource[Projet])*((Tableausource[Catégorie tâche]="1.H+K")+(Tableausource[Catégorie tâche]="2.K")),ROW(Tableausource[Projet])-13,9^9),ROW(77:77)),COLUMN(Tableausource[Etat])-2))),"")</f>
        <v/>
      </c>
      <c r="C81" s="55" t="str" cm="1">
        <f t="array" ref="C81">IFERROR(IF(INDEX(Tableausource[#All],SMALL(IF(($E$1=Tableausource[Projet])*((Tableausource[Catégorie tâche]="1.H+K")+(Tableausource[Catégorie tâche]="2.K")),ROW(Tableausource[Projet])-13,9^9),ROW(77:77)),COLUMN(Tableausource[Date échéance])-2)="","",(INDEX(Tableausource[#All],SMALL(IF(($E$1=Tableausource[Projet])*((Tableausource[Catégorie tâche]="1.H+K")+(Tableausource[Catégorie tâche]="2.K")),ROW(Tableausource[Projet])-13,9^9),ROW(77:77)),COLUMN(Tableausource[Date échéance])-2))),"")</f>
        <v/>
      </c>
      <c r="D81" s="55" t="str" cm="1">
        <f t="array" ref="D81">IFERROR(IF(INDEX(Tableausource[#All],SMALL(IF(($E$1=Tableausource[Projet])*((Tableausource[Catégorie tâche]="1.H+K")+(Tableausource[Catégorie tâche]="2.K")),ROW(Tableausource[Projet])-13,9^9),ROW(77:77)),COLUMN(Tableausource[Date de début])-2)="","",(INDEX(Tableausource[#All],SMALL(IF(($E$1=Tableausource[Projet])*((Tableausource[Catégorie tâche]="1.H+K")+(Tableausource[Catégorie tâche]="2.K")),ROW(Tableausource[Projet])-13,9^9),ROW(77:77)),COLUMN(Tableausource[Date de début])-2))),"")</f>
        <v/>
      </c>
      <c r="E81" s="55" t="str" cm="1">
        <f t="array" ref="E81">IFERROR(IF(INDEX(Tableausource[#All],SMALL(IF(($E$1=Tableausource[Projet])*((Tableausource[Catégorie tâche]="1.H+K")+(Tableausource[Catégorie tâche]="2.K")),ROW(Tableausource[Projet])-13,9^9),ROW(77:77)),COLUMN(Tableausource[Date de fin])-2)="","",(INDEX(Tableausource[#All],SMALL(IF(($E$1=Tableausource[Projet])*((Tableausource[Catégorie tâche]="1.H+K")+(Tableausource[Catégorie tâche]="2.K")),ROW(Tableausource[Projet])-13,9^9),ROW(77:77)),COLUMN(Tableausource[Date de fin])-2))),"")</f>
        <v/>
      </c>
      <c r="F81" s="55" t="str" cm="1">
        <f t="array" ref="F81">IFERROR(IF(INDEX(Tableausource[#All],SMALL(IF(($E$1=Tableausource[Projet])*((Tableausource[Catégorie tâche]="1.H+K")+(Tableausource[Catégorie tâche]="2.K")),ROW(Tableausource[Projet])-13,9^9),ROW(77:77)),COLUMN(Tableausource[Catégorie tâche])-2)="","",(INDEX(Tableausource[#All],SMALL(IF(($E$1=Tableausource[Projet])*((Tableausource[Catégorie tâche]="1.H+K")+(Tableausource[Catégorie tâche]="2.K")),ROW(Tableausource[Projet])-13,9^9),ROW(77:77)),COLUMN(Tableausource[Catégorie tâche])-2))),"")</f>
        <v/>
      </c>
      <c r="G81" s="56" t="str" cm="1">
        <f t="array" ref="G81">IFERROR(INDEX(Tableausource[#All],SMALL(IF(($E$1=Tableausource[Projet])*((Tableausource[Catégorie tâche]="1.H+K")+(Tableausource[Catégorie tâche]="2.K")),ROW(Tableausource[Projet])-13,9^9),ROW(77:77)),COLUMN(Tableausource[Tâches])-2),"")</f>
        <v/>
      </c>
      <c r="H81" s="57" t="str" cm="1">
        <f t="array" ref="H81">IFERROR(IF(INDEX(Tableausource[#All],SMALL(IF(($E$1=Tableausource[Projet])*((Tableausource[Catégorie tâche]="1.H+K")+(Tableausource[Catégorie tâche]="2.K")),ROW(Tableausource[Projet])-13,9^9),ROW(77:77)),COLUMN(Tableausource[Acteurs])-2)="","",(INDEX(Tableausource[#All],SMALL(IF(($E$1=Tableausource[Projet])*((Tableausource[Catégorie tâche]="1.H+K")+(Tableausource[Catégorie tâche]="2.K")),ROW(Tableausource[Projet])-13,9^9),ROW(77:77)),COLUMN(Tableausource[Acteurs])-2))),"")</f>
        <v/>
      </c>
    </row>
    <row r="82" spans="2:8" hidden="1" x14ac:dyDescent="0.25">
      <c r="B82" s="55" t="str" cm="1">
        <f t="array" ref="B82">IFERROR(IF(INDEX(Tableausource[#All],SMALL(IF(($E$1=Tableausource[Projet])*((Tableausource[Catégorie tâche]="1.H+K")+(Tableausource[Catégorie tâche]="2.K")),ROW(Tableausource[Projet])-13,9^9),ROW(78:78)),COLUMN(Tableausource[Etat])-2)="","",(INDEX(Tableausource[#All],SMALL(IF(($E$1=Tableausource[Projet])*((Tableausource[Catégorie tâche]="1.H+K")+(Tableausource[Catégorie tâche]="2.K")),ROW(Tableausource[Projet])-13,9^9),ROW(78:78)),COLUMN(Tableausource[Etat])-2))),"")</f>
        <v/>
      </c>
      <c r="C82" s="55" t="str" cm="1">
        <f t="array" ref="C82">IFERROR(IF(INDEX(Tableausource[#All],SMALL(IF(($E$1=Tableausource[Projet])*((Tableausource[Catégorie tâche]="1.H+K")+(Tableausource[Catégorie tâche]="2.K")),ROW(Tableausource[Projet])-13,9^9),ROW(78:78)),COLUMN(Tableausource[Date échéance])-2)="","",(INDEX(Tableausource[#All],SMALL(IF(($E$1=Tableausource[Projet])*((Tableausource[Catégorie tâche]="1.H+K")+(Tableausource[Catégorie tâche]="2.K")),ROW(Tableausource[Projet])-13,9^9),ROW(78:78)),COLUMN(Tableausource[Date échéance])-2))),"")</f>
        <v/>
      </c>
      <c r="D82" s="55" t="str" cm="1">
        <f t="array" ref="D82">IFERROR(IF(INDEX(Tableausource[#All],SMALL(IF(($E$1=Tableausource[Projet])*((Tableausource[Catégorie tâche]="1.H+K")+(Tableausource[Catégorie tâche]="2.K")),ROW(Tableausource[Projet])-13,9^9),ROW(78:78)),COLUMN(Tableausource[Date de début])-2)="","",(INDEX(Tableausource[#All],SMALL(IF(($E$1=Tableausource[Projet])*((Tableausource[Catégorie tâche]="1.H+K")+(Tableausource[Catégorie tâche]="2.K")),ROW(Tableausource[Projet])-13,9^9),ROW(78:78)),COLUMN(Tableausource[Date de début])-2))),"")</f>
        <v/>
      </c>
      <c r="E82" s="55" t="str" cm="1">
        <f t="array" ref="E82">IFERROR(IF(INDEX(Tableausource[#All],SMALL(IF(($E$1=Tableausource[Projet])*((Tableausource[Catégorie tâche]="1.H+K")+(Tableausource[Catégorie tâche]="2.K")),ROW(Tableausource[Projet])-13,9^9),ROW(78:78)),COLUMN(Tableausource[Date de fin])-2)="","",(INDEX(Tableausource[#All],SMALL(IF(($E$1=Tableausource[Projet])*((Tableausource[Catégorie tâche]="1.H+K")+(Tableausource[Catégorie tâche]="2.K")),ROW(Tableausource[Projet])-13,9^9),ROW(78:78)),COLUMN(Tableausource[Date de fin])-2))),"")</f>
        <v/>
      </c>
      <c r="F82" s="55" t="str" cm="1">
        <f t="array" ref="F82">IFERROR(IF(INDEX(Tableausource[#All],SMALL(IF(($E$1=Tableausource[Projet])*((Tableausource[Catégorie tâche]="1.H+K")+(Tableausource[Catégorie tâche]="2.K")),ROW(Tableausource[Projet])-13,9^9),ROW(78:78)),COLUMN(Tableausource[Catégorie tâche])-2)="","",(INDEX(Tableausource[#All],SMALL(IF(($E$1=Tableausource[Projet])*((Tableausource[Catégorie tâche]="1.H+K")+(Tableausource[Catégorie tâche]="2.K")),ROW(Tableausource[Projet])-13,9^9),ROW(78:78)),COLUMN(Tableausource[Catégorie tâche])-2))),"")</f>
        <v/>
      </c>
      <c r="G82" s="56" t="str" cm="1">
        <f t="array" ref="G82">IFERROR(INDEX(Tableausource[#All],SMALL(IF(($E$1=Tableausource[Projet])*((Tableausource[Catégorie tâche]="1.H+K")+(Tableausource[Catégorie tâche]="2.K")),ROW(Tableausource[Projet])-13,9^9),ROW(78:78)),COLUMN(Tableausource[Tâches])-2),"")</f>
        <v/>
      </c>
      <c r="H82" s="57" t="str" cm="1">
        <f t="array" ref="H82">IFERROR(IF(INDEX(Tableausource[#All],SMALL(IF(($E$1=Tableausource[Projet])*((Tableausource[Catégorie tâche]="1.H+K")+(Tableausource[Catégorie tâche]="2.K")),ROW(Tableausource[Projet])-13,9^9),ROW(78:78)),COLUMN(Tableausource[Acteurs])-2)="","",(INDEX(Tableausource[#All],SMALL(IF(($E$1=Tableausource[Projet])*((Tableausource[Catégorie tâche]="1.H+K")+(Tableausource[Catégorie tâche]="2.K")),ROW(Tableausource[Projet])-13,9^9),ROW(78:78)),COLUMN(Tableausource[Acteurs])-2))),"")</f>
        <v/>
      </c>
    </row>
    <row r="83" spans="2:8" hidden="1" x14ac:dyDescent="0.25">
      <c r="B83" s="55" t="str" cm="1">
        <f t="array" ref="B83">IFERROR(IF(INDEX(Tableausource[#All],SMALL(IF(($E$1=Tableausource[Projet])*((Tableausource[Catégorie tâche]="1.H+K")+(Tableausource[Catégorie tâche]="2.K")),ROW(Tableausource[Projet])-13,9^9),ROW(79:79)),COLUMN(Tableausource[Etat])-2)="","",(INDEX(Tableausource[#All],SMALL(IF(($E$1=Tableausource[Projet])*((Tableausource[Catégorie tâche]="1.H+K")+(Tableausource[Catégorie tâche]="2.K")),ROW(Tableausource[Projet])-13,9^9),ROW(79:79)),COLUMN(Tableausource[Etat])-2))),"")</f>
        <v/>
      </c>
      <c r="C83" s="55" t="str" cm="1">
        <f t="array" ref="C83">IFERROR(IF(INDEX(Tableausource[#All],SMALL(IF(($E$1=Tableausource[Projet])*((Tableausource[Catégorie tâche]="1.H+K")+(Tableausource[Catégorie tâche]="2.K")),ROW(Tableausource[Projet])-13,9^9),ROW(79:79)),COLUMN(Tableausource[Date échéance])-2)="","",(INDEX(Tableausource[#All],SMALL(IF(($E$1=Tableausource[Projet])*((Tableausource[Catégorie tâche]="1.H+K")+(Tableausource[Catégorie tâche]="2.K")),ROW(Tableausource[Projet])-13,9^9),ROW(79:79)),COLUMN(Tableausource[Date échéance])-2))),"")</f>
        <v/>
      </c>
      <c r="D83" s="55" t="str" cm="1">
        <f t="array" ref="D83">IFERROR(IF(INDEX(Tableausource[#All],SMALL(IF(($E$1=Tableausource[Projet])*((Tableausource[Catégorie tâche]="1.H+K")+(Tableausource[Catégorie tâche]="2.K")),ROW(Tableausource[Projet])-13,9^9),ROW(79:79)),COLUMN(Tableausource[Date de début])-2)="","",(INDEX(Tableausource[#All],SMALL(IF(($E$1=Tableausource[Projet])*((Tableausource[Catégorie tâche]="1.H+K")+(Tableausource[Catégorie tâche]="2.K")),ROW(Tableausource[Projet])-13,9^9),ROW(79:79)),COLUMN(Tableausource[Date de début])-2))),"")</f>
        <v/>
      </c>
      <c r="E83" s="55" t="str" cm="1">
        <f t="array" ref="E83">IFERROR(IF(INDEX(Tableausource[#All],SMALL(IF(($E$1=Tableausource[Projet])*((Tableausource[Catégorie tâche]="1.H+K")+(Tableausource[Catégorie tâche]="2.K")),ROW(Tableausource[Projet])-13,9^9),ROW(79:79)),COLUMN(Tableausource[Date de fin])-2)="","",(INDEX(Tableausource[#All],SMALL(IF(($E$1=Tableausource[Projet])*((Tableausource[Catégorie tâche]="1.H+K")+(Tableausource[Catégorie tâche]="2.K")),ROW(Tableausource[Projet])-13,9^9),ROW(79:79)),COLUMN(Tableausource[Date de fin])-2))),"")</f>
        <v/>
      </c>
      <c r="F83" s="55" t="str" cm="1">
        <f t="array" ref="F83">IFERROR(IF(INDEX(Tableausource[#All],SMALL(IF(($E$1=Tableausource[Projet])*((Tableausource[Catégorie tâche]="1.H+K")+(Tableausource[Catégorie tâche]="2.K")),ROW(Tableausource[Projet])-13,9^9),ROW(79:79)),COLUMN(Tableausource[Catégorie tâche])-2)="","",(INDEX(Tableausource[#All],SMALL(IF(($E$1=Tableausource[Projet])*((Tableausource[Catégorie tâche]="1.H+K")+(Tableausource[Catégorie tâche]="2.K")),ROW(Tableausource[Projet])-13,9^9),ROW(79:79)),COLUMN(Tableausource[Catégorie tâche])-2))),"")</f>
        <v/>
      </c>
      <c r="G83" s="56" t="str" cm="1">
        <f t="array" ref="G83">IFERROR(INDEX(Tableausource[#All],SMALL(IF(($E$1=Tableausource[Projet])*((Tableausource[Catégorie tâche]="1.H+K")+(Tableausource[Catégorie tâche]="2.K")),ROW(Tableausource[Projet])-13,9^9),ROW(79:79)),COLUMN(Tableausource[Tâches])-2),"")</f>
        <v/>
      </c>
      <c r="H83" s="57" t="str" cm="1">
        <f t="array" ref="H83">IFERROR(IF(INDEX(Tableausource[#All],SMALL(IF(($E$1=Tableausource[Projet])*((Tableausource[Catégorie tâche]="1.H+K")+(Tableausource[Catégorie tâche]="2.K")),ROW(Tableausource[Projet])-13,9^9),ROW(79:79)),COLUMN(Tableausource[Acteurs])-2)="","",(INDEX(Tableausource[#All],SMALL(IF(($E$1=Tableausource[Projet])*((Tableausource[Catégorie tâche]="1.H+K")+(Tableausource[Catégorie tâche]="2.K")),ROW(Tableausource[Projet])-13,9^9),ROW(79:79)),COLUMN(Tableausource[Acteurs])-2))),"")</f>
        <v/>
      </c>
    </row>
    <row r="84" spans="2:8" hidden="1" x14ac:dyDescent="0.25">
      <c r="B84" s="55" t="str" cm="1">
        <f t="array" ref="B84">IFERROR(IF(INDEX(Tableausource[#All],SMALL(IF(($E$1=Tableausource[Projet])*((Tableausource[Catégorie tâche]="1.H+K")+(Tableausource[Catégorie tâche]="2.K")),ROW(Tableausource[Projet])-13,9^9),ROW(80:80)),COLUMN(Tableausource[Etat])-2)="","",(INDEX(Tableausource[#All],SMALL(IF(($E$1=Tableausource[Projet])*((Tableausource[Catégorie tâche]="1.H+K")+(Tableausource[Catégorie tâche]="2.K")),ROW(Tableausource[Projet])-13,9^9),ROW(80:80)),COLUMN(Tableausource[Etat])-2))),"")</f>
        <v/>
      </c>
      <c r="C84" s="55" t="str" cm="1">
        <f t="array" ref="C84">IFERROR(IF(INDEX(Tableausource[#All],SMALL(IF(($E$1=Tableausource[Projet])*((Tableausource[Catégorie tâche]="1.H+K")+(Tableausource[Catégorie tâche]="2.K")),ROW(Tableausource[Projet])-13,9^9),ROW(80:80)),COLUMN(Tableausource[Date échéance])-2)="","",(INDEX(Tableausource[#All],SMALL(IF(($E$1=Tableausource[Projet])*((Tableausource[Catégorie tâche]="1.H+K")+(Tableausource[Catégorie tâche]="2.K")),ROW(Tableausource[Projet])-13,9^9),ROW(80:80)),COLUMN(Tableausource[Date échéance])-2))),"")</f>
        <v/>
      </c>
      <c r="D84" s="55" t="str" cm="1">
        <f t="array" ref="D84">IFERROR(IF(INDEX(Tableausource[#All],SMALL(IF(($E$1=Tableausource[Projet])*((Tableausource[Catégorie tâche]="1.H+K")+(Tableausource[Catégorie tâche]="2.K")),ROW(Tableausource[Projet])-13,9^9),ROW(80:80)),COLUMN(Tableausource[Date de début])-2)="","",(INDEX(Tableausource[#All],SMALL(IF(($E$1=Tableausource[Projet])*((Tableausource[Catégorie tâche]="1.H+K")+(Tableausource[Catégorie tâche]="2.K")),ROW(Tableausource[Projet])-13,9^9),ROW(80:80)),COLUMN(Tableausource[Date de début])-2))),"")</f>
        <v/>
      </c>
      <c r="E84" s="55" t="str" cm="1">
        <f t="array" ref="E84">IFERROR(IF(INDEX(Tableausource[#All],SMALL(IF(($E$1=Tableausource[Projet])*((Tableausource[Catégorie tâche]="1.H+K")+(Tableausource[Catégorie tâche]="2.K")),ROW(Tableausource[Projet])-13,9^9),ROW(80:80)),COLUMN(Tableausource[Date de fin])-2)="","",(INDEX(Tableausource[#All],SMALL(IF(($E$1=Tableausource[Projet])*((Tableausource[Catégorie tâche]="1.H+K")+(Tableausource[Catégorie tâche]="2.K")),ROW(Tableausource[Projet])-13,9^9),ROW(80:80)),COLUMN(Tableausource[Date de fin])-2))),"")</f>
        <v/>
      </c>
      <c r="F84" s="55" t="str" cm="1">
        <f t="array" ref="F84">IFERROR(IF(INDEX(Tableausource[#All],SMALL(IF(($E$1=Tableausource[Projet])*((Tableausource[Catégorie tâche]="1.H+K")+(Tableausource[Catégorie tâche]="2.K")),ROW(Tableausource[Projet])-13,9^9),ROW(80:80)),COLUMN(Tableausource[Catégorie tâche])-2)="","",(INDEX(Tableausource[#All],SMALL(IF(($E$1=Tableausource[Projet])*((Tableausource[Catégorie tâche]="1.H+K")+(Tableausource[Catégorie tâche]="2.K")),ROW(Tableausource[Projet])-13,9^9),ROW(80:80)),COLUMN(Tableausource[Catégorie tâche])-2))),"")</f>
        <v/>
      </c>
      <c r="G84" s="56" t="str" cm="1">
        <f t="array" ref="G84">IFERROR(INDEX(Tableausource[#All],SMALL(IF(($E$1=Tableausource[Projet])*((Tableausource[Catégorie tâche]="1.H+K")+(Tableausource[Catégorie tâche]="2.K")),ROW(Tableausource[Projet])-13,9^9),ROW(80:80)),COLUMN(Tableausource[Tâches])-2),"")</f>
        <v/>
      </c>
      <c r="H84" s="57" t="str" cm="1">
        <f t="array" ref="H84">IFERROR(IF(INDEX(Tableausource[#All],SMALL(IF(($E$1=Tableausource[Projet])*((Tableausource[Catégorie tâche]="1.H+K")+(Tableausource[Catégorie tâche]="2.K")),ROW(Tableausource[Projet])-13,9^9),ROW(80:80)),COLUMN(Tableausource[Acteurs])-2)="","",(INDEX(Tableausource[#All],SMALL(IF(($E$1=Tableausource[Projet])*((Tableausource[Catégorie tâche]="1.H+K")+(Tableausource[Catégorie tâche]="2.K")),ROW(Tableausource[Projet])-13,9^9),ROW(80:80)),COLUMN(Tableausource[Acteurs])-2))),"")</f>
        <v/>
      </c>
    </row>
    <row r="85" spans="2:8" hidden="1" x14ac:dyDescent="0.25">
      <c r="B85" s="55" t="str" cm="1">
        <f t="array" ref="B85">IFERROR(IF(INDEX(Tableausource[#All],SMALL(IF(($E$1=Tableausource[Projet])*((Tableausource[Catégorie tâche]="1.H+K")+(Tableausource[Catégorie tâche]="2.K")),ROW(Tableausource[Projet])-13,9^9),ROW(81:81)),COLUMN(Tableausource[Etat])-2)="","",(INDEX(Tableausource[#All],SMALL(IF(($E$1=Tableausource[Projet])*((Tableausource[Catégorie tâche]="1.H+K")+(Tableausource[Catégorie tâche]="2.K")),ROW(Tableausource[Projet])-13,9^9),ROW(81:81)),COLUMN(Tableausource[Etat])-2))),"")</f>
        <v/>
      </c>
      <c r="C85" s="55" t="str" cm="1">
        <f t="array" ref="C85">IFERROR(IF(INDEX(Tableausource[#All],SMALL(IF(($E$1=Tableausource[Projet])*((Tableausource[Catégorie tâche]="1.H+K")+(Tableausource[Catégorie tâche]="2.K")),ROW(Tableausource[Projet])-13,9^9),ROW(81:81)),COLUMN(Tableausource[Date échéance])-2)="","",(INDEX(Tableausource[#All],SMALL(IF(($E$1=Tableausource[Projet])*((Tableausource[Catégorie tâche]="1.H+K")+(Tableausource[Catégorie tâche]="2.K")),ROW(Tableausource[Projet])-13,9^9),ROW(81:81)),COLUMN(Tableausource[Date échéance])-2))),"")</f>
        <v/>
      </c>
      <c r="D85" s="55" t="str" cm="1">
        <f t="array" ref="D85">IFERROR(IF(INDEX(Tableausource[#All],SMALL(IF(($E$1=Tableausource[Projet])*((Tableausource[Catégorie tâche]="1.H+K")+(Tableausource[Catégorie tâche]="2.K")),ROW(Tableausource[Projet])-13,9^9),ROW(81:81)),COLUMN(Tableausource[Date de début])-2)="","",(INDEX(Tableausource[#All],SMALL(IF(($E$1=Tableausource[Projet])*((Tableausource[Catégorie tâche]="1.H+K")+(Tableausource[Catégorie tâche]="2.K")),ROW(Tableausource[Projet])-13,9^9),ROW(81:81)),COLUMN(Tableausource[Date de début])-2))),"")</f>
        <v/>
      </c>
      <c r="E85" s="55" t="str" cm="1">
        <f t="array" ref="E85">IFERROR(IF(INDEX(Tableausource[#All],SMALL(IF(($E$1=Tableausource[Projet])*((Tableausource[Catégorie tâche]="1.H+K")+(Tableausource[Catégorie tâche]="2.K")),ROW(Tableausource[Projet])-13,9^9),ROW(81:81)),COLUMN(Tableausource[Date de fin])-2)="","",(INDEX(Tableausource[#All],SMALL(IF(($E$1=Tableausource[Projet])*((Tableausource[Catégorie tâche]="1.H+K")+(Tableausource[Catégorie tâche]="2.K")),ROW(Tableausource[Projet])-13,9^9),ROW(81:81)),COLUMN(Tableausource[Date de fin])-2))),"")</f>
        <v/>
      </c>
      <c r="F85" s="55" t="str" cm="1">
        <f t="array" ref="F85">IFERROR(IF(INDEX(Tableausource[#All],SMALL(IF(($E$1=Tableausource[Projet])*((Tableausource[Catégorie tâche]="1.H+K")+(Tableausource[Catégorie tâche]="2.K")),ROW(Tableausource[Projet])-13,9^9),ROW(81:81)),COLUMN(Tableausource[Catégorie tâche])-2)="","",(INDEX(Tableausource[#All],SMALL(IF(($E$1=Tableausource[Projet])*((Tableausource[Catégorie tâche]="1.H+K")+(Tableausource[Catégorie tâche]="2.K")),ROW(Tableausource[Projet])-13,9^9),ROW(81:81)),COLUMN(Tableausource[Catégorie tâche])-2))),"")</f>
        <v/>
      </c>
      <c r="G85" s="56" t="str" cm="1">
        <f t="array" ref="G85">IFERROR(INDEX(Tableausource[#All],SMALL(IF(($E$1=Tableausource[Projet])*((Tableausource[Catégorie tâche]="1.H+K")+(Tableausource[Catégorie tâche]="2.K")),ROW(Tableausource[Projet])-13,9^9),ROW(81:81)),COLUMN(Tableausource[Tâches])-2),"")</f>
        <v/>
      </c>
      <c r="H85" s="57" t="str" cm="1">
        <f t="array" ref="H85">IFERROR(IF(INDEX(Tableausource[#All],SMALL(IF(($E$1=Tableausource[Projet])*((Tableausource[Catégorie tâche]="1.H+K")+(Tableausource[Catégorie tâche]="2.K")),ROW(Tableausource[Projet])-13,9^9),ROW(81:81)),COLUMN(Tableausource[Acteurs])-2)="","",(INDEX(Tableausource[#All],SMALL(IF(($E$1=Tableausource[Projet])*((Tableausource[Catégorie tâche]="1.H+K")+(Tableausource[Catégorie tâche]="2.K")),ROW(Tableausource[Projet])-13,9^9),ROW(81:81)),COLUMN(Tableausource[Acteurs])-2))),"")</f>
        <v/>
      </c>
    </row>
    <row r="86" spans="2:8" hidden="1" x14ac:dyDescent="0.25">
      <c r="B86" s="55" t="str" cm="1">
        <f t="array" ref="B86">IFERROR(IF(INDEX(Tableausource[#All],SMALL(IF(($E$1=Tableausource[Projet])*((Tableausource[Catégorie tâche]="1.H+K")+(Tableausource[Catégorie tâche]="2.K")),ROW(Tableausource[Projet])-13,9^9),ROW(82:82)),COLUMN(Tableausource[Etat])-2)="","",(INDEX(Tableausource[#All],SMALL(IF(($E$1=Tableausource[Projet])*((Tableausource[Catégorie tâche]="1.H+K")+(Tableausource[Catégorie tâche]="2.K")),ROW(Tableausource[Projet])-13,9^9),ROW(82:82)),COLUMN(Tableausource[Etat])-2))),"")</f>
        <v/>
      </c>
      <c r="C86" s="55" t="str" cm="1">
        <f t="array" ref="C86">IFERROR(IF(INDEX(Tableausource[#All],SMALL(IF(($E$1=Tableausource[Projet])*((Tableausource[Catégorie tâche]="1.H+K")+(Tableausource[Catégorie tâche]="2.K")),ROW(Tableausource[Projet])-13,9^9),ROW(82:82)),COLUMN(Tableausource[Date échéance])-2)="","",(INDEX(Tableausource[#All],SMALL(IF(($E$1=Tableausource[Projet])*((Tableausource[Catégorie tâche]="1.H+K")+(Tableausource[Catégorie tâche]="2.K")),ROW(Tableausource[Projet])-13,9^9),ROW(82:82)),COLUMN(Tableausource[Date échéance])-2))),"")</f>
        <v/>
      </c>
      <c r="D86" s="55" t="str" cm="1">
        <f t="array" ref="D86">IFERROR(IF(INDEX(Tableausource[#All],SMALL(IF(($E$1=Tableausource[Projet])*((Tableausource[Catégorie tâche]="1.H+K")+(Tableausource[Catégorie tâche]="2.K")),ROW(Tableausource[Projet])-13,9^9),ROW(82:82)),COLUMN(Tableausource[Date de début])-2)="","",(INDEX(Tableausource[#All],SMALL(IF(($E$1=Tableausource[Projet])*((Tableausource[Catégorie tâche]="1.H+K")+(Tableausource[Catégorie tâche]="2.K")),ROW(Tableausource[Projet])-13,9^9),ROW(82:82)),COLUMN(Tableausource[Date de début])-2))),"")</f>
        <v/>
      </c>
      <c r="E86" s="55" t="str" cm="1">
        <f t="array" ref="E86">IFERROR(IF(INDEX(Tableausource[#All],SMALL(IF(($E$1=Tableausource[Projet])*((Tableausource[Catégorie tâche]="1.H+K")+(Tableausource[Catégorie tâche]="2.K")),ROW(Tableausource[Projet])-13,9^9),ROW(82:82)),COLUMN(Tableausource[Date de fin])-2)="","",(INDEX(Tableausource[#All],SMALL(IF(($E$1=Tableausource[Projet])*((Tableausource[Catégorie tâche]="1.H+K")+(Tableausource[Catégorie tâche]="2.K")),ROW(Tableausource[Projet])-13,9^9),ROW(82:82)),COLUMN(Tableausource[Date de fin])-2))),"")</f>
        <v/>
      </c>
      <c r="F86" s="55" t="str" cm="1">
        <f t="array" ref="F86">IFERROR(IF(INDEX(Tableausource[#All],SMALL(IF(($E$1=Tableausource[Projet])*((Tableausource[Catégorie tâche]="1.H+K")+(Tableausource[Catégorie tâche]="2.K")),ROW(Tableausource[Projet])-13,9^9),ROW(82:82)),COLUMN(Tableausource[Catégorie tâche])-2)="","",(INDEX(Tableausource[#All],SMALL(IF(($E$1=Tableausource[Projet])*((Tableausource[Catégorie tâche]="1.H+K")+(Tableausource[Catégorie tâche]="2.K")),ROW(Tableausource[Projet])-13,9^9),ROW(82:82)),COLUMN(Tableausource[Catégorie tâche])-2))),"")</f>
        <v/>
      </c>
      <c r="G86" s="56" t="str" cm="1">
        <f t="array" ref="G86">IFERROR(INDEX(Tableausource[#All],SMALL(IF(($E$1=Tableausource[Projet])*((Tableausource[Catégorie tâche]="1.H+K")+(Tableausource[Catégorie tâche]="2.K")),ROW(Tableausource[Projet])-13,9^9),ROW(82:82)),COLUMN(Tableausource[Tâches])-2),"")</f>
        <v/>
      </c>
      <c r="H86" s="57" t="str" cm="1">
        <f t="array" ref="H86">IFERROR(IF(INDEX(Tableausource[#All],SMALL(IF(($E$1=Tableausource[Projet])*((Tableausource[Catégorie tâche]="1.H+K")+(Tableausource[Catégorie tâche]="2.K")),ROW(Tableausource[Projet])-13,9^9),ROW(82:82)),COLUMN(Tableausource[Acteurs])-2)="","",(INDEX(Tableausource[#All],SMALL(IF(($E$1=Tableausource[Projet])*((Tableausource[Catégorie tâche]="1.H+K")+(Tableausource[Catégorie tâche]="2.K")),ROW(Tableausource[Projet])-13,9^9),ROW(82:82)),COLUMN(Tableausource[Acteurs])-2))),"")</f>
        <v/>
      </c>
    </row>
    <row r="87" spans="2:8" hidden="1" x14ac:dyDescent="0.25">
      <c r="B87" s="55" t="str" cm="1">
        <f t="array" ref="B87">IFERROR(IF(INDEX(Tableausource[#All],SMALL(IF(($E$1=Tableausource[Projet])*((Tableausource[Catégorie tâche]="1.H+K")+(Tableausource[Catégorie tâche]="2.K")),ROW(Tableausource[Projet])-13,9^9),ROW(83:83)),COLUMN(Tableausource[Etat])-2)="","",(INDEX(Tableausource[#All],SMALL(IF(($E$1=Tableausource[Projet])*((Tableausource[Catégorie tâche]="1.H+K")+(Tableausource[Catégorie tâche]="2.K")),ROW(Tableausource[Projet])-13,9^9),ROW(83:83)),COLUMN(Tableausource[Etat])-2))),"")</f>
        <v/>
      </c>
      <c r="C87" s="55" t="str" cm="1">
        <f t="array" ref="C87">IFERROR(IF(INDEX(Tableausource[#All],SMALL(IF(($E$1=Tableausource[Projet])*((Tableausource[Catégorie tâche]="1.H+K")+(Tableausource[Catégorie tâche]="2.K")),ROW(Tableausource[Projet])-13,9^9),ROW(83:83)),COLUMN(Tableausource[Date échéance])-2)="","",(INDEX(Tableausource[#All],SMALL(IF(($E$1=Tableausource[Projet])*((Tableausource[Catégorie tâche]="1.H+K")+(Tableausource[Catégorie tâche]="2.K")),ROW(Tableausource[Projet])-13,9^9),ROW(83:83)),COLUMN(Tableausource[Date échéance])-2))),"")</f>
        <v/>
      </c>
      <c r="D87" s="55" t="str" cm="1">
        <f t="array" ref="D87">IFERROR(IF(INDEX(Tableausource[#All],SMALL(IF(($E$1=Tableausource[Projet])*((Tableausource[Catégorie tâche]="1.H+K")+(Tableausource[Catégorie tâche]="2.K")),ROW(Tableausource[Projet])-13,9^9),ROW(83:83)),COLUMN(Tableausource[Date de début])-2)="","",(INDEX(Tableausource[#All],SMALL(IF(($E$1=Tableausource[Projet])*((Tableausource[Catégorie tâche]="1.H+K")+(Tableausource[Catégorie tâche]="2.K")),ROW(Tableausource[Projet])-13,9^9),ROW(83:83)),COLUMN(Tableausource[Date de début])-2))),"")</f>
        <v/>
      </c>
      <c r="E87" s="55" t="str" cm="1">
        <f t="array" ref="E87">IFERROR(IF(INDEX(Tableausource[#All],SMALL(IF(($E$1=Tableausource[Projet])*((Tableausource[Catégorie tâche]="1.H+K")+(Tableausource[Catégorie tâche]="2.K")),ROW(Tableausource[Projet])-13,9^9),ROW(83:83)),COLUMN(Tableausource[Date de fin])-2)="","",(INDEX(Tableausource[#All],SMALL(IF(($E$1=Tableausource[Projet])*((Tableausource[Catégorie tâche]="1.H+K")+(Tableausource[Catégorie tâche]="2.K")),ROW(Tableausource[Projet])-13,9^9),ROW(83:83)),COLUMN(Tableausource[Date de fin])-2))),"")</f>
        <v/>
      </c>
      <c r="F87" s="55" t="str" cm="1">
        <f t="array" ref="F87">IFERROR(IF(INDEX(Tableausource[#All],SMALL(IF(($E$1=Tableausource[Projet])*((Tableausource[Catégorie tâche]="1.H+K")+(Tableausource[Catégorie tâche]="2.K")),ROW(Tableausource[Projet])-13,9^9),ROW(83:83)),COLUMN(Tableausource[Catégorie tâche])-2)="","",(INDEX(Tableausource[#All],SMALL(IF(($E$1=Tableausource[Projet])*((Tableausource[Catégorie tâche]="1.H+K")+(Tableausource[Catégorie tâche]="2.K")),ROW(Tableausource[Projet])-13,9^9),ROW(83:83)),COLUMN(Tableausource[Catégorie tâche])-2))),"")</f>
        <v/>
      </c>
      <c r="G87" s="56" t="str" cm="1">
        <f t="array" ref="G87">IFERROR(INDEX(Tableausource[#All],SMALL(IF(($E$1=Tableausource[Projet])*((Tableausource[Catégorie tâche]="1.H+K")+(Tableausource[Catégorie tâche]="2.K")),ROW(Tableausource[Projet])-13,9^9),ROW(83:83)),COLUMN(Tableausource[Tâches])-2),"")</f>
        <v/>
      </c>
      <c r="H87" s="57" t="str" cm="1">
        <f t="array" ref="H87">IFERROR(IF(INDEX(Tableausource[#All],SMALL(IF(($E$1=Tableausource[Projet])*((Tableausource[Catégorie tâche]="1.H+K")+(Tableausource[Catégorie tâche]="2.K")),ROW(Tableausource[Projet])-13,9^9),ROW(83:83)),COLUMN(Tableausource[Acteurs])-2)="","",(INDEX(Tableausource[#All],SMALL(IF(($E$1=Tableausource[Projet])*((Tableausource[Catégorie tâche]="1.H+K")+(Tableausource[Catégorie tâche]="2.K")),ROW(Tableausource[Projet])-13,9^9),ROW(83:83)),COLUMN(Tableausource[Acteurs])-2))),"")</f>
        <v/>
      </c>
    </row>
    <row r="88" spans="2:8" hidden="1" x14ac:dyDescent="0.25">
      <c r="B88" s="55" t="str" cm="1">
        <f t="array" ref="B88">IFERROR(IF(INDEX(Tableausource[#All],SMALL(IF(($E$1=Tableausource[Projet])*((Tableausource[Catégorie tâche]="1.H+K")+(Tableausource[Catégorie tâche]="2.K")),ROW(Tableausource[Projet])-13,9^9),ROW(84:84)),COLUMN(Tableausource[Etat])-2)="","",(INDEX(Tableausource[#All],SMALL(IF(($E$1=Tableausource[Projet])*((Tableausource[Catégorie tâche]="1.H+K")+(Tableausource[Catégorie tâche]="2.K")),ROW(Tableausource[Projet])-13,9^9),ROW(84:84)),COLUMN(Tableausource[Etat])-2))),"")</f>
        <v/>
      </c>
      <c r="C88" s="55" t="str" cm="1">
        <f t="array" ref="C88">IFERROR(IF(INDEX(Tableausource[#All],SMALL(IF(($E$1=Tableausource[Projet])*((Tableausource[Catégorie tâche]="1.H+K")+(Tableausource[Catégorie tâche]="2.K")),ROW(Tableausource[Projet])-13,9^9),ROW(84:84)),COLUMN(Tableausource[Date échéance])-2)="","",(INDEX(Tableausource[#All],SMALL(IF(($E$1=Tableausource[Projet])*((Tableausource[Catégorie tâche]="1.H+K")+(Tableausource[Catégorie tâche]="2.K")),ROW(Tableausource[Projet])-13,9^9),ROW(84:84)),COLUMN(Tableausource[Date échéance])-2))),"")</f>
        <v/>
      </c>
      <c r="D88" s="55" t="str" cm="1">
        <f t="array" ref="D88">IFERROR(IF(INDEX(Tableausource[#All],SMALL(IF(($E$1=Tableausource[Projet])*((Tableausource[Catégorie tâche]="1.H+K")+(Tableausource[Catégorie tâche]="2.K")),ROW(Tableausource[Projet])-13,9^9),ROW(84:84)),COLUMN(Tableausource[Date de début])-2)="","",(INDEX(Tableausource[#All],SMALL(IF(($E$1=Tableausource[Projet])*((Tableausource[Catégorie tâche]="1.H+K")+(Tableausource[Catégorie tâche]="2.K")),ROW(Tableausource[Projet])-13,9^9),ROW(84:84)),COLUMN(Tableausource[Date de début])-2))),"")</f>
        <v/>
      </c>
      <c r="E88" s="55" t="str" cm="1">
        <f t="array" ref="E88">IFERROR(IF(INDEX(Tableausource[#All],SMALL(IF(($E$1=Tableausource[Projet])*((Tableausource[Catégorie tâche]="1.H+K")+(Tableausource[Catégorie tâche]="2.K")),ROW(Tableausource[Projet])-13,9^9),ROW(84:84)),COLUMN(Tableausource[Date de fin])-2)="","",(INDEX(Tableausource[#All],SMALL(IF(($E$1=Tableausource[Projet])*((Tableausource[Catégorie tâche]="1.H+K")+(Tableausource[Catégorie tâche]="2.K")),ROW(Tableausource[Projet])-13,9^9),ROW(84:84)),COLUMN(Tableausource[Date de fin])-2))),"")</f>
        <v/>
      </c>
      <c r="F88" s="55" t="str" cm="1">
        <f t="array" ref="F88">IFERROR(IF(INDEX(Tableausource[#All],SMALL(IF(($E$1=Tableausource[Projet])*((Tableausource[Catégorie tâche]="1.H+K")+(Tableausource[Catégorie tâche]="2.K")),ROW(Tableausource[Projet])-13,9^9),ROW(84:84)),COLUMN(Tableausource[Catégorie tâche])-2)="","",(INDEX(Tableausource[#All],SMALL(IF(($E$1=Tableausource[Projet])*((Tableausource[Catégorie tâche]="1.H+K")+(Tableausource[Catégorie tâche]="2.K")),ROW(Tableausource[Projet])-13,9^9),ROW(84:84)),COLUMN(Tableausource[Catégorie tâche])-2))),"")</f>
        <v/>
      </c>
      <c r="G88" s="56" t="str" cm="1">
        <f t="array" ref="G88">IFERROR(INDEX(Tableausource[#All],SMALL(IF(($E$1=Tableausource[Projet])*((Tableausource[Catégorie tâche]="1.H+K")+(Tableausource[Catégorie tâche]="2.K")),ROW(Tableausource[Projet])-13,9^9),ROW(84:84)),COLUMN(Tableausource[Tâches])-2),"")</f>
        <v/>
      </c>
      <c r="H88" s="57" t="str" cm="1">
        <f t="array" ref="H88">IFERROR(IF(INDEX(Tableausource[#All],SMALL(IF(($E$1=Tableausource[Projet])*((Tableausource[Catégorie tâche]="1.H+K")+(Tableausource[Catégorie tâche]="2.K")),ROW(Tableausource[Projet])-13,9^9),ROW(84:84)),COLUMN(Tableausource[Acteurs])-2)="","",(INDEX(Tableausource[#All],SMALL(IF(($E$1=Tableausource[Projet])*((Tableausource[Catégorie tâche]="1.H+K")+(Tableausource[Catégorie tâche]="2.K")),ROW(Tableausource[Projet])-13,9^9),ROW(84:84)),COLUMN(Tableausource[Acteurs])-2))),"")</f>
        <v/>
      </c>
    </row>
    <row r="89" spans="2:8" hidden="1" x14ac:dyDescent="0.25">
      <c r="B89" s="55" t="str" cm="1">
        <f t="array" ref="B89">IFERROR(IF(INDEX(Tableausource[#All],SMALL(IF(($E$1=Tableausource[Projet])*((Tableausource[Catégorie tâche]="1.H+K")+(Tableausource[Catégorie tâche]="2.K")),ROW(Tableausource[Projet])-13,9^9),ROW(85:85)),COLUMN(Tableausource[Etat])-2)="","",(INDEX(Tableausource[#All],SMALL(IF(($E$1=Tableausource[Projet])*((Tableausource[Catégorie tâche]="1.H+K")+(Tableausource[Catégorie tâche]="2.K")),ROW(Tableausource[Projet])-13,9^9),ROW(85:85)),COLUMN(Tableausource[Etat])-2))),"")</f>
        <v/>
      </c>
      <c r="C89" s="55" t="str" cm="1">
        <f t="array" ref="C89">IFERROR(IF(INDEX(Tableausource[#All],SMALL(IF(($E$1=Tableausource[Projet])*((Tableausource[Catégorie tâche]="1.H+K")+(Tableausource[Catégorie tâche]="2.K")),ROW(Tableausource[Projet])-13,9^9),ROW(85:85)),COLUMN(Tableausource[Date échéance])-2)="","",(INDEX(Tableausource[#All],SMALL(IF(($E$1=Tableausource[Projet])*((Tableausource[Catégorie tâche]="1.H+K")+(Tableausource[Catégorie tâche]="2.K")),ROW(Tableausource[Projet])-13,9^9),ROW(85:85)),COLUMN(Tableausource[Date échéance])-2))),"")</f>
        <v/>
      </c>
      <c r="D89" s="55" t="str" cm="1">
        <f t="array" ref="D89">IFERROR(IF(INDEX(Tableausource[#All],SMALL(IF(($E$1=Tableausource[Projet])*((Tableausource[Catégorie tâche]="1.H+K")+(Tableausource[Catégorie tâche]="2.K")),ROW(Tableausource[Projet])-13,9^9),ROW(85:85)),COLUMN(Tableausource[Date de début])-2)="","",(INDEX(Tableausource[#All],SMALL(IF(($E$1=Tableausource[Projet])*((Tableausource[Catégorie tâche]="1.H+K")+(Tableausource[Catégorie tâche]="2.K")),ROW(Tableausource[Projet])-13,9^9),ROW(85:85)),COLUMN(Tableausource[Date de début])-2))),"")</f>
        <v/>
      </c>
      <c r="E89" s="55" t="str" cm="1">
        <f t="array" ref="E89">IFERROR(IF(INDEX(Tableausource[#All],SMALL(IF(($E$1=Tableausource[Projet])*((Tableausource[Catégorie tâche]="1.H+K")+(Tableausource[Catégorie tâche]="2.K")),ROW(Tableausource[Projet])-13,9^9),ROW(85:85)),COLUMN(Tableausource[Date de fin])-2)="","",(INDEX(Tableausource[#All],SMALL(IF(($E$1=Tableausource[Projet])*((Tableausource[Catégorie tâche]="1.H+K")+(Tableausource[Catégorie tâche]="2.K")),ROW(Tableausource[Projet])-13,9^9),ROW(85:85)),COLUMN(Tableausource[Date de fin])-2))),"")</f>
        <v/>
      </c>
      <c r="F89" s="55" t="str" cm="1">
        <f t="array" ref="F89">IFERROR(IF(INDEX(Tableausource[#All],SMALL(IF(($E$1=Tableausource[Projet])*((Tableausource[Catégorie tâche]="1.H+K")+(Tableausource[Catégorie tâche]="2.K")),ROW(Tableausource[Projet])-13,9^9),ROW(85:85)),COLUMN(Tableausource[Catégorie tâche])-2)="","",(INDEX(Tableausource[#All],SMALL(IF(($E$1=Tableausource[Projet])*((Tableausource[Catégorie tâche]="1.H+K")+(Tableausource[Catégorie tâche]="2.K")),ROW(Tableausource[Projet])-13,9^9),ROW(85:85)),COLUMN(Tableausource[Catégorie tâche])-2))),"")</f>
        <v/>
      </c>
      <c r="G89" s="56" t="str" cm="1">
        <f t="array" ref="G89">IFERROR(INDEX(Tableausource[#All],SMALL(IF(($E$1=Tableausource[Projet])*((Tableausource[Catégorie tâche]="1.H+K")+(Tableausource[Catégorie tâche]="2.K")),ROW(Tableausource[Projet])-13,9^9),ROW(85:85)),COLUMN(Tableausource[Tâches])-2),"")</f>
        <v/>
      </c>
      <c r="H89" s="57" t="str" cm="1">
        <f t="array" ref="H89">IFERROR(IF(INDEX(Tableausource[#All],SMALL(IF(($E$1=Tableausource[Projet])*((Tableausource[Catégorie tâche]="1.H+K")+(Tableausource[Catégorie tâche]="2.K")),ROW(Tableausource[Projet])-13,9^9),ROW(85:85)),COLUMN(Tableausource[Acteurs])-2)="","",(INDEX(Tableausource[#All],SMALL(IF(($E$1=Tableausource[Projet])*((Tableausource[Catégorie tâche]="1.H+K")+(Tableausource[Catégorie tâche]="2.K")),ROW(Tableausource[Projet])-13,9^9),ROW(85:85)),COLUMN(Tableausource[Acteurs])-2))),"")</f>
        <v/>
      </c>
    </row>
    <row r="90" spans="2:8" hidden="1" x14ac:dyDescent="0.25">
      <c r="B90" s="55" t="str" cm="1">
        <f t="array" ref="B90">IFERROR(IF(INDEX(Tableausource[#All],SMALL(IF(($E$1=Tableausource[Projet])*((Tableausource[Catégorie tâche]="1.H+K")+(Tableausource[Catégorie tâche]="2.K")),ROW(Tableausource[Projet])-13,9^9),ROW(86:86)),COLUMN(Tableausource[Etat])-2)="","",(INDEX(Tableausource[#All],SMALL(IF(($E$1=Tableausource[Projet])*((Tableausource[Catégorie tâche]="1.H+K")+(Tableausource[Catégorie tâche]="2.K")),ROW(Tableausource[Projet])-13,9^9),ROW(86:86)),COLUMN(Tableausource[Etat])-2))),"")</f>
        <v/>
      </c>
      <c r="C90" s="55" t="str" cm="1">
        <f t="array" ref="C90">IFERROR(IF(INDEX(Tableausource[#All],SMALL(IF(($E$1=Tableausource[Projet])*((Tableausource[Catégorie tâche]="1.H+K")+(Tableausource[Catégorie tâche]="2.K")),ROW(Tableausource[Projet])-13,9^9),ROW(86:86)),COLUMN(Tableausource[Date échéance])-2)="","",(INDEX(Tableausource[#All],SMALL(IF(($E$1=Tableausource[Projet])*((Tableausource[Catégorie tâche]="1.H+K")+(Tableausource[Catégorie tâche]="2.K")),ROW(Tableausource[Projet])-13,9^9),ROW(86:86)),COLUMN(Tableausource[Date échéance])-2))),"")</f>
        <v/>
      </c>
      <c r="D90" s="55" t="str" cm="1">
        <f t="array" ref="D90">IFERROR(IF(INDEX(Tableausource[#All],SMALL(IF(($E$1=Tableausource[Projet])*((Tableausource[Catégorie tâche]="1.H+K")+(Tableausource[Catégorie tâche]="2.K")),ROW(Tableausource[Projet])-13,9^9),ROW(86:86)),COLUMN(Tableausource[Date de début])-2)="","",(INDEX(Tableausource[#All],SMALL(IF(($E$1=Tableausource[Projet])*((Tableausource[Catégorie tâche]="1.H+K")+(Tableausource[Catégorie tâche]="2.K")),ROW(Tableausource[Projet])-13,9^9),ROW(86:86)),COLUMN(Tableausource[Date de début])-2))),"")</f>
        <v/>
      </c>
      <c r="E90" s="55" t="str" cm="1">
        <f t="array" ref="E90">IFERROR(IF(INDEX(Tableausource[#All],SMALL(IF(($E$1=Tableausource[Projet])*((Tableausource[Catégorie tâche]="1.H+K")+(Tableausource[Catégorie tâche]="2.K")),ROW(Tableausource[Projet])-13,9^9),ROW(86:86)),COLUMN(Tableausource[Date de fin])-2)="","",(INDEX(Tableausource[#All],SMALL(IF(($E$1=Tableausource[Projet])*((Tableausource[Catégorie tâche]="1.H+K")+(Tableausource[Catégorie tâche]="2.K")),ROW(Tableausource[Projet])-13,9^9),ROW(86:86)),COLUMN(Tableausource[Date de fin])-2))),"")</f>
        <v/>
      </c>
      <c r="F90" s="55" t="str" cm="1">
        <f t="array" ref="F90">IFERROR(IF(INDEX(Tableausource[#All],SMALL(IF(($E$1=Tableausource[Projet])*((Tableausource[Catégorie tâche]="1.H+K")+(Tableausource[Catégorie tâche]="2.K")),ROW(Tableausource[Projet])-13,9^9),ROW(86:86)),COLUMN(Tableausource[Catégorie tâche])-2)="","",(INDEX(Tableausource[#All],SMALL(IF(($E$1=Tableausource[Projet])*((Tableausource[Catégorie tâche]="1.H+K")+(Tableausource[Catégorie tâche]="2.K")),ROW(Tableausource[Projet])-13,9^9),ROW(86:86)),COLUMN(Tableausource[Catégorie tâche])-2))),"")</f>
        <v/>
      </c>
      <c r="G90" s="56" t="str" cm="1">
        <f t="array" ref="G90">IFERROR(INDEX(Tableausource[#All],SMALL(IF(($E$1=Tableausource[Projet])*((Tableausource[Catégorie tâche]="1.H+K")+(Tableausource[Catégorie tâche]="2.K")),ROW(Tableausource[Projet])-13,9^9),ROW(86:86)),COLUMN(Tableausource[Tâches])-2),"")</f>
        <v/>
      </c>
      <c r="H90" s="57" t="str" cm="1">
        <f t="array" ref="H90">IFERROR(IF(INDEX(Tableausource[#All],SMALL(IF(($E$1=Tableausource[Projet])*((Tableausource[Catégorie tâche]="1.H+K")+(Tableausource[Catégorie tâche]="2.K")),ROW(Tableausource[Projet])-13,9^9),ROW(86:86)),COLUMN(Tableausource[Acteurs])-2)="","",(INDEX(Tableausource[#All],SMALL(IF(($E$1=Tableausource[Projet])*((Tableausource[Catégorie tâche]="1.H+K")+(Tableausource[Catégorie tâche]="2.K")),ROW(Tableausource[Projet])-13,9^9),ROW(86:86)),COLUMN(Tableausource[Acteurs])-2))),"")</f>
        <v/>
      </c>
    </row>
    <row r="91" spans="2:8" hidden="1" x14ac:dyDescent="0.25">
      <c r="B91" s="55" t="str" cm="1">
        <f t="array" ref="B91">IFERROR(IF(INDEX(Tableausource[#All],SMALL(IF(($E$1=Tableausource[Projet])*((Tableausource[Catégorie tâche]="1.H+K")+(Tableausource[Catégorie tâche]="2.K")),ROW(Tableausource[Projet])-13,9^9),ROW(87:87)),COLUMN(Tableausource[Etat])-2)="","",(INDEX(Tableausource[#All],SMALL(IF(($E$1=Tableausource[Projet])*((Tableausource[Catégorie tâche]="1.H+K")+(Tableausource[Catégorie tâche]="2.K")),ROW(Tableausource[Projet])-13,9^9),ROW(87:87)),COLUMN(Tableausource[Etat])-2))),"")</f>
        <v/>
      </c>
      <c r="C91" s="55" t="str" cm="1">
        <f t="array" ref="C91">IFERROR(IF(INDEX(Tableausource[#All],SMALL(IF(($E$1=Tableausource[Projet])*((Tableausource[Catégorie tâche]="1.H+K")+(Tableausource[Catégorie tâche]="2.K")),ROW(Tableausource[Projet])-13,9^9),ROW(87:87)),COLUMN(Tableausource[Date échéance])-2)="","",(INDEX(Tableausource[#All],SMALL(IF(($E$1=Tableausource[Projet])*((Tableausource[Catégorie tâche]="1.H+K")+(Tableausource[Catégorie tâche]="2.K")),ROW(Tableausource[Projet])-13,9^9),ROW(87:87)),COLUMN(Tableausource[Date échéance])-2))),"")</f>
        <v/>
      </c>
      <c r="D91" s="55" t="str" cm="1">
        <f t="array" ref="D91">IFERROR(IF(INDEX(Tableausource[#All],SMALL(IF(($E$1=Tableausource[Projet])*((Tableausource[Catégorie tâche]="1.H+K")+(Tableausource[Catégorie tâche]="2.K")),ROW(Tableausource[Projet])-13,9^9),ROW(87:87)),COLUMN(Tableausource[Date de début])-2)="","",(INDEX(Tableausource[#All],SMALL(IF(($E$1=Tableausource[Projet])*((Tableausource[Catégorie tâche]="1.H+K")+(Tableausource[Catégorie tâche]="2.K")),ROW(Tableausource[Projet])-13,9^9),ROW(87:87)),COLUMN(Tableausource[Date de début])-2))),"")</f>
        <v/>
      </c>
      <c r="E91" s="55" t="str" cm="1">
        <f t="array" ref="E91">IFERROR(IF(INDEX(Tableausource[#All],SMALL(IF(($E$1=Tableausource[Projet])*((Tableausource[Catégorie tâche]="1.H+K")+(Tableausource[Catégorie tâche]="2.K")),ROW(Tableausource[Projet])-13,9^9),ROW(87:87)),COLUMN(Tableausource[Date de fin])-2)="","",(INDEX(Tableausource[#All],SMALL(IF(($E$1=Tableausource[Projet])*((Tableausource[Catégorie tâche]="1.H+K")+(Tableausource[Catégorie tâche]="2.K")),ROW(Tableausource[Projet])-13,9^9),ROW(87:87)),COLUMN(Tableausource[Date de fin])-2))),"")</f>
        <v/>
      </c>
      <c r="F91" s="55" t="str" cm="1">
        <f t="array" ref="F91">IFERROR(IF(INDEX(Tableausource[#All],SMALL(IF(($E$1=Tableausource[Projet])*((Tableausource[Catégorie tâche]="1.H+K")+(Tableausource[Catégorie tâche]="2.K")),ROW(Tableausource[Projet])-13,9^9),ROW(87:87)),COLUMN(Tableausource[Catégorie tâche])-2)="","",(INDEX(Tableausource[#All],SMALL(IF(($E$1=Tableausource[Projet])*((Tableausource[Catégorie tâche]="1.H+K")+(Tableausource[Catégorie tâche]="2.K")),ROW(Tableausource[Projet])-13,9^9),ROW(87:87)),COLUMN(Tableausource[Catégorie tâche])-2))),"")</f>
        <v/>
      </c>
      <c r="G91" s="56" t="str" cm="1">
        <f t="array" ref="G91">IFERROR(INDEX(Tableausource[#All],SMALL(IF(($E$1=Tableausource[Projet])*((Tableausource[Catégorie tâche]="1.H+K")+(Tableausource[Catégorie tâche]="2.K")),ROW(Tableausource[Projet])-13,9^9),ROW(87:87)),COLUMN(Tableausource[Tâches])-2),"")</f>
        <v/>
      </c>
      <c r="H91" s="57" t="str" cm="1">
        <f t="array" ref="H91">IFERROR(IF(INDEX(Tableausource[#All],SMALL(IF(($E$1=Tableausource[Projet])*((Tableausource[Catégorie tâche]="1.H+K")+(Tableausource[Catégorie tâche]="2.K")),ROW(Tableausource[Projet])-13,9^9),ROW(87:87)),COLUMN(Tableausource[Acteurs])-2)="","",(INDEX(Tableausource[#All],SMALL(IF(($E$1=Tableausource[Projet])*((Tableausource[Catégorie tâche]="1.H+K")+(Tableausource[Catégorie tâche]="2.K")),ROW(Tableausource[Projet])-13,9^9),ROW(87:87)),COLUMN(Tableausource[Acteurs])-2))),"")</f>
        <v/>
      </c>
    </row>
    <row r="92" spans="2:8" hidden="1" x14ac:dyDescent="0.25">
      <c r="B92" s="55" t="str" cm="1">
        <f t="array" ref="B92">IFERROR(IF(INDEX(Tableausource[#All],SMALL(IF(($E$1=Tableausource[Projet])*((Tableausource[Catégorie tâche]="1.H+K")+(Tableausource[Catégorie tâche]="2.K")),ROW(Tableausource[Projet])-13,9^9),ROW(88:88)),COLUMN(Tableausource[Etat])-2)="","",(INDEX(Tableausource[#All],SMALL(IF(($E$1=Tableausource[Projet])*((Tableausource[Catégorie tâche]="1.H+K")+(Tableausource[Catégorie tâche]="2.K")),ROW(Tableausource[Projet])-13,9^9),ROW(88:88)),COLUMN(Tableausource[Etat])-2))),"")</f>
        <v/>
      </c>
      <c r="C92" s="55" t="str" cm="1">
        <f t="array" ref="C92">IFERROR(IF(INDEX(Tableausource[#All],SMALL(IF(($E$1=Tableausource[Projet])*((Tableausource[Catégorie tâche]="1.H+K")+(Tableausource[Catégorie tâche]="2.K")),ROW(Tableausource[Projet])-13,9^9),ROW(88:88)),COLUMN(Tableausource[Date échéance])-2)="","",(INDEX(Tableausource[#All],SMALL(IF(($E$1=Tableausource[Projet])*((Tableausource[Catégorie tâche]="1.H+K")+(Tableausource[Catégorie tâche]="2.K")),ROW(Tableausource[Projet])-13,9^9),ROW(88:88)),COLUMN(Tableausource[Date échéance])-2))),"")</f>
        <v/>
      </c>
      <c r="D92" s="55" t="str" cm="1">
        <f t="array" ref="D92">IFERROR(IF(INDEX(Tableausource[#All],SMALL(IF(($E$1=Tableausource[Projet])*((Tableausource[Catégorie tâche]="1.H+K")+(Tableausource[Catégorie tâche]="2.K")),ROW(Tableausource[Projet])-13,9^9),ROW(88:88)),COLUMN(Tableausource[Date de début])-2)="","",(INDEX(Tableausource[#All],SMALL(IF(($E$1=Tableausource[Projet])*((Tableausource[Catégorie tâche]="1.H+K")+(Tableausource[Catégorie tâche]="2.K")),ROW(Tableausource[Projet])-13,9^9),ROW(88:88)),COLUMN(Tableausource[Date de début])-2))),"")</f>
        <v/>
      </c>
      <c r="E92" s="55" t="str" cm="1">
        <f t="array" ref="E92">IFERROR(IF(INDEX(Tableausource[#All],SMALL(IF(($E$1=Tableausource[Projet])*((Tableausource[Catégorie tâche]="1.H+K")+(Tableausource[Catégorie tâche]="2.K")),ROW(Tableausource[Projet])-13,9^9),ROW(88:88)),COLUMN(Tableausource[Date de fin])-2)="","",(INDEX(Tableausource[#All],SMALL(IF(($E$1=Tableausource[Projet])*((Tableausource[Catégorie tâche]="1.H+K")+(Tableausource[Catégorie tâche]="2.K")),ROW(Tableausource[Projet])-13,9^9),ROW(88:88)),COLUMN(Tableausource[Date de fin])-2))),"")</f>
        <v/>
      </c>
      <c r="F92" s="55" t="str" cm="1">
        <f t="array" ref="F92">IFERROR(IF(INDEX(Tableausource[#All],SMALL(IF(($E$1=Tableausource[Projet])*((Tableausource[Catégorie tâche]="1.H+K")+(Tableausource[Catégorie tâche]="2.K")),ROW(Tableausource[Projet])-13,9^9),ROW(88:88)),COLUMN(Tableausource[Catégorie tâche])-2)="","",(INDEX(Tableausource[#All],SMALL(IF(($E$1=Tableausource[Projet])*((Tableausource[Catégorie tâche]="1.H+K")+(Tableausource[Catégorie tâche]="2.K")),ROW(Tableausource[Projet])-13,9^9),ROW(88:88)),COLUMN(Tableausource[Catégorie tâche])-2))),"")</f>
        <v/>
      </c>
      <c r="G92" s="56" t="str" cm="1">
        <f t="array" ref="G92">IFERROR(INDEX(Tableausource[#All],SMALL(IF(($E$1=Tableausource[Projet])*((Tableausource[Catégorie tâche]="1.H+K")+(Tableausource[Catégorie tâche]="2.K")),ROW(Tableausource[Projet])-13,9^9),ROW(88:88)),COLUMN(Tableausource[Tâches])-2),"")</f>
        <v/>
      </c>
      <c r="H92" s="57" t="str" cm="1">
        <f t="array" ref="H92">IFERROR(IF(INDEX(Tableausource[#All],SMALL(IF(($E$1=Tableausource[Projet])*((Tableausource[Catégorie tâche]="1.H+K")+(Tableausource[Catégorie tâche]="2.K")),ROW(Tableausource[Projet])-13,9^9),ROW(88:88)),COLUMN(Tableausource[Acteurs])-2)="","",(INDEX(Tableausource[#All],SMALL(IF(($E$1=Tableausource[Projet])*((Tableausource[Catégorie tâche]="1.H+K")+(Tableausource[Catégorie tâche]="2.K")),ROW(Tableausource[Projet])-13,9^9),ROW(88:88)),COLUMN(Tableausource[Acteurs])-2))),"")</f>
        <v/>
      </c>
    </row>
    <row r="93" spans="2:8" hidden="1" x14ac:dyDescent="0.25">
      <c r="B93" s="55" t="str" cm="1">
        <f t="array" ref="B93">IFERROR(IF(INDEX(Tableausource[#All],SMALL(IF(($E$1=Tableausource[Projet])*((Tableausource[Catégorie tâche]="1.H+K")+(Tableausource[Catégorie tâche]="2.K")),ROW(Tableausource[Projet])-13,9^9),ROW(89:89)),COLUMN(Tableausource[Etat])-2)="","",(INDEX(Tableausource[#All],SMALL(IF(($E$1=Tableausource[Projet])*((Tableausource[Catégorie tâche]="1.H+K")+(Tableausource[Catégorie tâche]="2.K")),ROW(Tableausource[Projet])-13,9^9),ROW(89:89)),COLUMN(Tableausource[Etat])-2))),"")</f>
        <v/>
      </c>
      <c r="C93" s="55" t="str" cm="1">
        <f t="array" ref="C93">IFERROR(IF(INDEX(Tableausource[#All],SMALL(IF(($E$1=Tableausource[Projet])*((Tableausource[Catégorie tâche]="1.H+K")+(Tableausource[Catégorie tâche]="2.K")),ROW(Tableausource[Projet])-13,9^9),ROW(89:89)),COLUMN(Tableausource[Date échéance])-2)="","",(INDEX(Tableausource[#All],SMALL(IF(($E$1=Tableausource[Projet])*((Tableausource[Catégorie tâche]="1.H+K")+(Tableausource[Catégorie tâche]="2.K")),ROW(Tableausource[Projet])-13,9^9),ROW(89:89)),COLUMN(Tableausource[Date échéance])-2))),"")</f>
        <v/>
      </c>
      <c r="D93" s="55" t="str" cm="1">
        <f t="array" ref="D93">IFERROR(IF(INDEX(Tableausource[#All],SMALL(IF(($E$1=Tableausource[Projet])*((Tableausource[Catégorie tâche]="1.H+K")+(Tableausource[Catégorie tâche]="2.K")),ROW(Tableausource[Projet])-13,9^9),ROW(89:89)),COLUMN(Tableausource[Date de début])-2)="","",(INDEX(Tableausource[#All],SMALL(IF(($E$1=Tableausource[Projet])*((Tableausource[Catégorie tâche]="1.H+K")+(Tableausource[Catégorie tâche]="2.K")),ROW(Tableausource[Projet])-13,9^9),ROW(89:89)),COLUMN(Tableausource[Date de début])-2))),"")</f>
        <v/>
      </c>
      <c r="E93" s="55" t="str" cm="1">
        <f t="array" ref="E93">IFERROR(IF(INDEX(Tableausource[#All],SMALL(IF(($E$1=Tableausource[Projet])*((Tableausource[Catégorie tâche]="1.H+K")+(Tableausource[Catégorie tâche]="2.K")),ROW(Tableausource[Projet])-13,9^9),ROW(89:89)),COLUMN(Tableausource[Date de fin])-2)="","",(INDEX(Tableausource[#All],SMALL(IF(($E$1=Tableausource[Projet])*((Tableausource[Catégorie tâche]="1.H+K")+(Tableausource[Catégorie tâche]="2.K")),ROW(Tableausource[Projet])-13,9^9),ROW(89:89)),COLUMN(Tableausource[Date de fin])-2))),"")</f>
        <v/>
      </c>
      <c r="F93" s="55" t="str" cm="1">
        <f t="array" ref="F93">IFERROR(IF(INDEX(Tableausource[#All],SMALL(IF(($E$1=Tableausource[Projet])*((Tableausource[Catégorie tâche]="1.H+K")+(Tableausource[Catégorie tâche]="2.K")),ROW(Tableausource[Projet])-13,9^9),ROW(89:89)),COLUMN(Tableausource[Catégorie tâche])-2)="","",(INDEX(Tableausource[#All],SMALL(IF(($E$1=Tableausource[Projet])*((Tableausource[Catégorie tâche]="1.H+K")+(Tableausource[Catégorie tâche]="2.K")),ROW(Tableausource[Projet])-13,9^9),ROW(89:89)),COLUMN(Tableausource[Catégorie tâche])-2))),"")</f>
        <v/>
      </c>
      <c r="G93" s="56" t="str" cm="1">
        <f t="array" ref="G93">IFERROR(INDEX(Tableausource[#All],SMALL(IF(($E$1=Tableausource[Projet])*((Tableausource[Catégorie tâche]="1.H+K")+(Tableausource[Catégorie tâche]="2.K")),ROW(Tableausource[Projet])-13,9^9),ROW(89:89)),COLUMN(Tableausource[Tâches])-2),"")</f>
        <v/>
      </c>
      <c r="H93" s="57" t="str" cm="1">
        <f t="array" ref="H93">IFERROR(IF(INDEX(Tableausource[#All],SMALL(IF(($E$1=Tableausource[Projet])*((Tableausource[Catégorie tâche]="1.H+K")+(Tableausource[Catégorie tâche]="2.K")),ROW(Tableausource[Projet])-13,9^9),ROW(89:89)),COLUMN(Tableausource[Acteurs])-2)="","",(INDEX(Tableausource[#All],SMALL(IF(($E$1=Tableausource[Projet])*((Tableausource[Catégorie tâche]="1.H+K")+(Tableausource[Catégorie tâche]="2.K")),ROW(Tableausource[Projet])-13,9^9),ROW(89:89)),COLUMN(Tableausource[Acteurs])-2))),"")</f>
        <v/>
      </c>
    </row>
    <row r="94" spans="2:8" hidden="1" x14ac:dyDescent="0.25">
      <c r="B94" s="55" t="str" cm="1">
        <f t="array" ref="B94">IFERROR(IF(INDEX(Tableausource[#All],SMALL(IF(($E$1=Tableausource[Projet])*((Tableausource[Catégorie tâche]="1.H+K")+(Tableausource[Catégorie tâche]="2.K")),ROW(Tableausource[Projet])-13,9^9),ROW(90:90)),COLUMN(Tableausource[Etat])-2)="","",(INDEX(Tableausource[#All],SMALL(IF(($E$1=Tableausource[Projet])*((Tableausource[Catégorie tâche]="1.H+K")+(Tableausource[Catégorie tâche]="2.K")),ROW(Tableausource[Projet])-13,9^9),ROW(90:90)),COLUMN(Tableausource[Etat])-2))),"")</f>
        <v/>
      </c>
      <c r="C94" s="55" t="str" cm="1">
        <f t="array" ref="C94">IFERROR(IF(INDEX(Tableausource[#All],SMALL(IF(($E$1=Tableausource[Projet])*((Tableausource[Catégorie tâche]="1.H+K")+(Tableausource[Catégorie tâche]="2.K")),ROW(Tableausource[Projet])-13,9^9),ROW(90:90)),COLUMN(Tableausource[Date échéance])-2)="","",(INDEX(Tableausource[#All],SMALL(IF(($E$1=Tableausource[Projet])*((Tableausource[Catégorie tâche]="1.H+K")+(Tableausource[Catégorie tâche]="2.K")),ROW(Tableausource[Projet])-13,9^9),ROW(90:90)),COLUMN(Tableausource[Date échéance])-2))),"")</f>
        <v/>
      </c>
      <c r="D94" s="55" t="str" cm="1">
        <f t="array" ref="D94">IFERROR(IF(INDEX(Tableausource[#All],SMALL(IF(($E$1=Tableausource[Projet])*((Tableausource[Catégorie tâche]="1.H+K")+(Tableausource[Catégorie tâche]="2.K")),ROW(Tableausource[Projet])-13,9^9),ROW(90:90)),COLUMN(Tableausource[Date de début])-2)="","",(INDEX(Tableausource[#All],SMALL(IF(($E$1=Tableausource[Projet])*((Tableausource[Catégorie tâche]="1.H+K")+(Tableausource[Catégorie tâche]="2.K")),ROW(Tableausource[Projet])-13,9^9),ROW(90:90)),COLUMN(Tableausource[Date de début])-2))),"")</f>
        <v/>
      </c>
      <c r="E94" s="55" t="str" cm="1">
        <f t="array" ref="E94">IFERROR(IF(INDEX(Tableausource[#All],SMALL(IF(($E$1=Tableausource[Projet])*((Tableausource[Catégorie tâche]="1.H+K")+(Tableausource[Catégorie tâche]="2.K")),ROW(Tableausource[Projet])-13,9^9),ROW(90:90)),COLUMN(Tableausource[Date de fin])-2)="","",(INDEX(Tableausource[#All],SMALL(IF(($E$1=Tableausource[Projet])*((Tableausource[Catégorie tâche]="1.H+K")+(Tableausource[Catégorie tâche]="2.K")),ROW(Tableausource[Projet])-13,9^9),ROW(90:90)),COLUMN(Tableausource[Date de fin])-2))),"")</f>
        <v/>
      </c>
      <c r="F94" s="55" t="str" cm="1">
        <f t="array" ref="F94">IFERROR(IF(INDEX(Tableausource[#All],SMALL(IF(($E$1=Tableausource[Projet])*((Tableausource[Catégorie tâche]="1.H+K")+(Tableausource[Catégorie tâche]="2.K")),ROW(Tableausource[Projet])-13,9^9),ROW(90:90)),COLUMN(Tableausource[Catégorie tâche])-2)="","",(INDEX(Tableausource[#All],SMALL(IF(($E$1=Tableausource[Projet])*((Tableausource[Catégorie tâche]="1.H+K")+(Tableausource[Catégorie tâche]="2.K")),ROW(Tableausource[Projet])-13,9^9),ROW(90:90)),COLUMN(Tableausource[Catégorie tâche])-2))),"")</f>
        <v/>
      </c>
      <c r="G94" s="56" t="str" cm="1">
        <f t="array" ref="G94">IFERROR(INDEX(Tableausource[#All],SMALL(IF(($E$1=Tableausource[Projet])*((Tableausource[Catégorie tâche]="1.H+K")+(Tableausource[Catégorie tâche]="2.K")),ROW(Tableausource[Projet])-13,9^9),ROW(90:90)),COLUMN(Tableausource[Tâches])-2),"")</f>
        <v/>
      </c>
      <c r="H94" s="57" t="str" cm="1">
        <f t="array" ref="H94">IFERROR(IF(INDEX(Tableausource[#All],SMALL(IF(($E$1=Tableausource[Projet])*((Tableausource[Catégorie tâche]="1.H+K")+(Tableausource[Catégorie tâche]="2.K")),ROW(Tableausource[Projet])-13,9^9),ROW(90:90)),COLUMN(Tableausource[Acteurs])-2)="","",(INDEX(Tableausource[#All],SMALL(IF(($E$1=Tableausource[Projet])*((Tableausource[Catégorie tâche]="1.H+K")+(Tableausource[Catégorie tâche]="2.K")),ROW(Tableausource[Projet])-13,9^9),ROW(90:90)),COLUMN(Tableausource[Acteurs])-2))),"")</f>
        <v/>
      </c>
    </row>
    <row r="95" spans="2:8" hidden="1" x14ac:dyDescent="0.25">
      <c r="B95" s="55" t="str" cm="1">
        <f t="array" ref="B95">IFERROR(IF(INDEX(Tableausource[#All],SMALL(IF(($E$1=Tableausource[Projet])*((Tableausource[Catégorie tâche]="1.H+K")+(Tableausource[Catégorie tâche]="2.K")),ROW(Tableausource[Projet])-13,9^9),ROW(91:91)),COLUMN(Tableausource[Etat])-2)="","",(INDEX(Tableausource[#All],SMALL(IF(($E$1=Tableausource[Projet])*((Tableausource[Catégorie tâche]="1.H+K")+(Tableausource[Catégorie tâche]="2.K")),ROW(Tableausource[Projet])-13,9^9),ROW(91:91)),COLUMN(Tableausource[Etat])-2))),"")</f>
        <v/>
      </c>
      <c r="C95" s="55" t="str" cm="1">
        <f t="array" ref="C95">IFERROR(IF(INDEX(Tableausource[#All],SMALL(IF(($E$1=Tableausource[Projet])*((Tableausource[Catégorie tâche]="1.H+K")+(Tableausource[Catégorie tâche]="2.K")),ROW(Tableausource[Projet])-13,9^9),ROW(91:91)),COLUMN(Tableausource[Date échéance])-2)="","",(INDEX(Tableausource[#All],SMALL(IF(($E$1=Tableausource[Projet])*((Tableausource[Catégorie tâche]="1.H+K")+(Tableausource[Catégorie tâche]="2.K")),ROW(Tableausource[Projet])-13,9^9),ROW(91:91)),COLUMN(Tableausource[Date échéance])-2))),"")</f>
        <v/>
      </c>
      <c r="D95" s="55" t="str" cm="1">
        <f t="array" ref="D95">IFERROR(IF(INDEX(Tableausource[#All],SMALL(IF(($E$1=Tableausource[Projet])*((Tableausource[Catégorie tâche]="1.H+K")+(Tableausource[Catégorie tâche]="2.K")),ROW(Tableausource[Projet])-13,9^9),ROW(91:91)),COLUMN(Tableausource[Date de début])-2)="","",(INDEX(Tableausource[#All],SMALL(IF(($E$1=Tableausource[Projet])*((Tableausource[Catégorie tâche]="1.H+K")+(Tableausource[Catégorie tâche]="2.K")),ROW(Tableausource[Projet])-13,9^9),ROW(91:91)),COLUMN(Tableausource[Date de début])-2))),"")</f>
        <v/>
      </c>
      <c r="E95" s="55" t="str" cm="1">
        <f t="array" ref="E95">IFERROR(IF(INDEX(Tableausource[#All],SMALL(IF(($E$1=Tableausource[Projet])*((Tableausource[Catégorie tâche]="1.H+K")+(Tableausource[Catégorie tâche]="2.K")),ROW(Tableausource[Projet])-13,9^9),ROW(91:91)),COLUMN(Tableausource[Date de fin])-2)="","",(INDEX(Tableausource[#All],SMALL(IF(($E$1=Tableausource[Projet])*((Tableausource[Catégorie tâche]="1.H+K")+(Tableausource[Catégorie tâche]="2.K")),ROW(Tableausource[Projet])-13,9^9),ROW(91:91)),COLUMN(Tableausource[Date de fin])-2))),"")</f>
        <v/>
      </c>
      <c r="F95" s="55" t="str" cm="1">
        <f t="array" ref="F95">IFERROR(IF(INDEX(Tableausource[#All],SMALL(IF(($E$1=Tableausource[Projet])*((Tableausource[Catégorie tâche]="1.H+K")+(Tableausource[Catégorie tâche]="2.K")),ROW(Tableausource[Projet])-13,9^9),ROW(91:91)),COLUMN(Tableausource[Catégorie tâche])-2)="","",(INDEX(Tableausource[#All],SMALL(IF(($E$1=Tableausource[Projet])*((Tableausource[Catégorie tâche]="1.H+K")+(Tableausource[Catégorie tâche]="2.K")),ROW(Tableausource[Projet])-13,9^9),ROW(91:91)),COLUMN(Tableausource[Catégorie tâche])-2))),"")</f>
        <v/>
      </c>
      <c r="G95" s="56" t="str" cm="1">
        <f t="array" ref="G95">IFERROR(INDEX(Tableausource[#All],SMALL(IF(($E$1=Tableausource[Projet])*((Tableausource[Catégorie tâche]="1.H+K")+(Tableausource[Catégorie tâche]="2.K")),ROW(Tableausource[Projet])-13,9^9),ROW(91:91)),COLUMN(Tableausource[Tâches])-2),"")</f>
        <v/>
      </c>
      <c r="H95" s="57" t="str" cm="1">
        <f t="array" ref="H95">IFERROR(IF(INDEX(Tableausource[#All],SMALL(IF(($E$1=Tableausource[Projet])*((Tableausource[Catégorie tâche]="1.H+K")+(Tableausource[Catégorie tâche]="2.K")),ROW(Tableausource[Projet])-13,9^9),ROW(91:91)),COLUMN(Tableausource[Acteurs])-2)="","",(INDEX(Tableausource[#All],SMALL(IF(($E$1=Tableausource[Projet])*((Tableausource[Catégorie tâche]="1.H+K")+(Tableausource[Catégorie tâche]="2.K")),ROW(Tableausource[Projet])-13,9^9),ROW(91:91)),COLUMN(Tableausource[Acteurs])-2))),"")</f>
        <v/>
      </c>
    </row>
    <row r="96" spans="2:8" hidden="1" x14ac:dyDescent="0.25">
      <c r="B96" s="55" t="str" cm="1">
        <f t="array" ref="B96">IFERROR(IF(INDEX(Tableausource[#All],SMALL(IF(($E$1=Tableausource[Projet])*((Tableausource[Catégorie tâche]="1.H+K")+(Tableausource[Catégorie tâche]="2.K")),ROW(Tableausource[Projet])-13,9^9),ROW(92:92)),COLUMN(Tableausource[Etat])-2)="","",(INDEX(Tableausource[#All],SMALL(IF(($E$1=Tableausource[Projet])*((Tableausource[Catégorie tâche]="1.H+K")+(Tableausource[Catégorie tâche]="2.K")),ROW(Tableausource[Projet])-13,9^9),ROW(92:92)),COLUMN(Tableausource[Etat])-2))),"")</f>
        <v/>
      </c>
      <c r="C96" s="55" t="str" cm="1">
        <f t="array" ref="C96">IFERROR(IF(INDEX(Tableausource[#All],SMALL(IF(($E$1=Tableausource[Projet])*((Tableausource[Catégorie tâche]="1.H+K")+(Tableausource[Catégorie tâche]="2.K")),ROW(Tableausource[Projet])-13,9^9),ROW(92:92)),COLUMN(Tableausource[Date échéance])-2)="","",(INDEX(Tableausource[#All],SMALL(IF(($E$1=Tableausource[Projet])*((Tableausource[Catégorie tâche]="1.H+K")+(Tableausource[Catégorie tâche]="2.K")),ROW(Tableausource[Projet])-13,9^9),ROW(92:92)),COLUMN(Tableausource[Date échéance])-2))),"")</f>
        <v/>
      </c>
      <c r="D96" s="55" t="str" cm="1">
        <f t="array" ref="D96">IFERROR(IF(INDEX(Tableausource[#All],SMALL(IF(($E$1=Tableausource[Projet])*((Tableausource[Catégorie tâche]="1.H+K")+(Tableausource[Catégorie tâche]="2.K")),ROW(Tableausource[Projet])-13,9^9),ROW(92:92)),COLUMN(Tableausource[Date de début])-2)="","",(INDEX(Tableausource[#All],SMALL(IF(($E$1=Tableausource[Projet])*((Tableausource[Catégorie tâche]="1.H+K")+(Tableausource[Catégorie tâche]="2.K")),ROW(Tableausource[Projet])-13,9^9),ROW(92:92)),COLUMN(Tableausource[Date de début])-2))),"")</f>
        <v/>
      </c>
      <c r="E96" s="55" t="str" cm="1">
        <f t="array" ref="E96">IFERROR(IF(INDEX(Tableausource[#All],SMALL(IF(($E$1=Tableausource[Projet])*((Tableausource[Catégorie tâche]="1.H+K")+(Tableausource[Catégorie tâche]="2.K")),ROW(Tableausource[Projet])-13,9^9),ROW(92:92)),COLUMN(Tableausource[Date de fin])-2)="","",(INDEX(Tableausource[#All],SMALL(IF(($E$1=Tableausource[Projet])*((Tableausource[Catégorie tâche]="1.H+K")+(Tableausource[Catégorie tâche]="2.K")),ROW(Tableausource[Projet])-13,9^9),ROW(92:92)),COLUMN(Tableausource[Date de fin])-2))),"")</f>
        <v/>
      </c>
      <c r="F96" s="55" t="str" cm="1">
        <f t="array" ref="F96">IFERROR(IF(INDEX(Tableausource[#All],SMALL(IF(($E$1=Tableausource[Projet])*((Tableausource[Catégorie tâche]="1.H+K")+(Tableausource[Catégorie tâche]="2.K")),ROW(Tableausource[Projet])-13,9^9),ROW(92:92)),COLUMN(Tableausource[Catégorie tâche])-2)="","",(INDEX(Tableausource[#All],SMALL(IF(($E$1=Tableausource[Projet])*((Tableausource[Catégorie tâche]="1.H+K")+(Tableausource[Catégorie tâche]="2.K")),ROW(Tableausource[Projet])-13,9^9),ROW(92:92)),COLUMN(Tableausource[Catégorie tâche])-2))),"")</f>
        <v/>
      </c>
      <c r="G96" s="56" t="str" cm="1">
        <f t="array" ref="G96">IFERROR(INDEX(Tableausource[#All],SMALL(IF(($E$1=Tableausource[Projet])*((Tableausource[Catégorie tâche]="1.H+K")+(Tableausource[Catégorie tâche]="2.K")),ROW(Tableausource[Projet])-13,9^9),ROW(92:92)),COLUMN(Tableausource[Tâches])-2),"")</f>
        <v/>
      </c>
      <c r="H96" s="57" t="str" cm="1">
        <f t="array" ref="H96">IFERROR(IF(INDEX(Tableausource[#All],SMALL(IF(($E$1=Tableausource[Projet])*((Tableausource[Catégorie tâche]="1.H+K")+(Tableausource[Catégorie tâche]="2.K")),ROW(Tableausource[Projet])-13,9^9),ROW(92:92)),COLUMN(Tableausource[Acteurs])-2)="","",(INDEX(Tableausource[#All],SMALL(IF(($E$1=Tableausource[Projet])*((Tableausource[Catégorie tâche]="1.H+K")+(Tableausource[Catégorie tâche]="2.K")),ROW(Tableausource[Projet])-13,9^9),ROW(92:92)),COLUMN(Tableausource[Acteurs])-2))),"")</f>
        <v/>
      </c>
    </row>
    <row r="97" spans="2:8" hidden="1" x14ac:dyDescent="0.25">
      <c r="B97" s="55" t="str" cm="1">
        <f t="array" ref="B97">IFERROR(IF(INDEX(Tableausource[#All],SMALL(IF(($E$1=Tableausource[Projet])*((Tableausource[Catégorie tâche]="1.H+K")+(Tableausource[Catégorie tâche]="2.K")),ROW(Tableausource[Projet])-13,9^9),ROW(93:93)),COLUMN(Tableausource[Etat])-2)="","",(INDEX(Tableausource[#All],SMALL(IF(($E$1=Tableausource[Projet])*((Tableausource[Catégorie tâche]="1.H+K")+(Tableausource[Catégorie tâche]="2.K")),ROW(Tableausource[Projet])-13,9^9),ROW(93:93)),COLUMN(Tableausource[Etat])-2))),"")</f>
        <v/>
      </c>
      <c r="C97" s="55" t="str" cm="1">
        <f t="array" ref="C97">IFERROR(IF(INDEX(Tableausource[#All],SMALL(IF(($E$1=Tableausource[Projet])*((Tableausource[Catégorie tâche]="1.H+K")+(Tableausource[Catégorie tâche]="2.K")),ROW(Tableausource[Projet])-13,9^9),ROW(93:93)),COLUMN(Tableausource[Date échéance])-2)="","",(INDEX(Tableausource[#All],SMALL(IF(($E$1=Tableausource[Projet])*((Tableausource[Catégorie tâche]="1.H+K")+(Tableausource[Catégorie tâche]="2.K")),ROW(Tableausource[Projet])-13,9^9),ROW(93:93)),COLUMN(Tableausource[Date échéance])-2))),"")</f>
        <v/>
      </c>
      <c r="D97" s="55" t="str" cm="1">
        <f t="array" ref="D97">IFERROR(IF(INDEX(Tableausource[#All],SMALL(IF(($E$1=Tableausource[Projet])*((Tableausource[Catégorie tâche]="1.H+K")+(Tableausource[Catégorie tâche]="2.K")),ROW(Tableausource[Projet])-13,9^9),ROW(93:93)),COLUMN(Tableausource[Date de début])-2)="","",(INDEX(Tableausource[#All],SMALL(IF(($E$1=Tableausource[Projet])*((Tableausource[Catégorie tâche]="1.H+K")+(Tableausource[Catégorie tâche]="2.K")),ROW(Tableausource[Projet])-13,9^9),ROW(93:93)),COLUMN(Tableausource[Date de début])-2))),"")</f>
        <v/>
      </c>
      <c r="E97" s="55" t="str" cm="1">
        <f t="array" ref="E97">IFERROR(IF(INDEX(Tableausource[#All],SMALL(IF(($E$1=Tableausource[Projet])*((Tableausource[Catégorie tâche]="1.H+K")+(Tableausource[Catégorie tâche]="2.K")),ROW(Tableausource[Projet])-13,9^9),ROW(93:93)),COLUMN(Tableausource[Date de fin])-2)="","",(INDEX(Tableausource[#All],SMALL(IF(($E$1=Tableausource[Projet])*((Tableausource[Catégorie tâche]="1.H+K")+(Tableausource[Catégorie tâche]="2.K")),ROW(Tableausource[Projet])-13,9^9),ROW(93:93)),COLUMN(Tableausource[Date de fin])-2))),"")</f>
        <v/>
      </c>
      <c r="F97" s="55" t="str" cm="1">
        <f t="array" ref="F97">IFERROR(IF(INDEX(Tableausource[#All],SMALL(IF(($E$1=Tableausource[Projet])*((Tableausource[Catégorie tâche]="1.H+K")+(Tableausource[Catégorie tâche]="2.K")),ROW(Tableausource[Projet])-13,9^9),ROW(93:93)),COLUMN(Tableausource[Catégorie tâche])-2)="","",(INDEX(Tableausource[#All],SMALL(IF(($E$1=Tableausource[Projet])*((Tableausource[Catégorie tâche]="1.H+K")+(Tableausource[Catégorie tâche]="2.K")),ROW(Tableausource[Projet])-13,9^9),ROW(93:93)),COLUMN(Tableausource[Catégorie tâche])-2))),"")</f>
        <v/>
      </c>
      <c r="G97" s="56" t="str" cm="1">
        <f t="array" ref="G97">IFERROR(INDEX(Tableausource[#All],SMALL(IF(($E$1=Tableausource[Projet])*((Tableausource[Catégorie tâche]="1.H+K")+(Tableausource[Catégorie tâche]="2.K")),ROW(Tableausource[Projet])-13,9^9),ROW(93:93)),COLUMN(Tableausource[Tâches])-2),"")</f>
        <v/>
      </c>
      <c r="H97" s="57" t="str" cm="1">
        <f t="array" ref="H97">IFERROR(IF(INDEX(Tableausource[#All],SMALL(IF(($E$1=Tableausource[Projet])*((Tableausource[Catégorie tâche]="1.H+K")+(Tableausource[Catégorie tâche]="2.K")),ROW(Tableausource[Projet])-13,9^9),ROW(93:93)),COLUMN(Tableausource[Acteurs])-2)="","",(INDEX(Tableausource[#All],SMALL(IF(($E$1=Tableausource[Projet])*((Tableausource[Catégorie tâche]="1.H+K")+(Tableausource[Catégorie tâche]="2.K")),ROW(Tableausource[Projet])-13,9^9),ROW(93:93)),COLUMN(Tableausource[Acteurs])-2))),"")</f>
        <v/>
      </c>
    </row>
    <row r="98" spans="2:8" hidden="1" x14ac:dyDescent="0.25">
      <c r="B98" s="55" t="str" cm="1">
        <f t="array" ref="B98">IFERROR(IF(INDEX(Tableausource[#All],SMALL(IF(($E$1=Tableausource[Projet])*((Tableausource[Catégorie tâche]="1.H+K")+(Tableausource[Catégorie tâche]="2.K")),ROW(Tableausource[Projet])-13,9^9),ROW(94:94)),COLUMN(Tableausource[Etat])-2)="","",(INDEX(Tableausource[#All],SMALL(IF(($E$1=Tableausource[Projet])*((Tableausource[Catégorie tâche]="1.H+K")+(Tableausource[Catégorie tâche]="2.K")),ROW(Tableausource[Projet])-13,9^9),ROW(94:94)),COLUMN(Tableausource[Etat])-2))),"")</f>
        <v/>
      </c>
      <c r="C98" s="55" t="str" cm="1">
        <f t="array" ref="C98">IFERROR(IF(INDEX(Tableausource[#All],SMALL(IF(($E$1=Tableausource[Projet])*((Tableausource[Catégorie tâche]="1.H+K")+(Tableausource[Catégorie tâche]="2.K")),ROW(Tableausource[Projet])-13,9^9),ROW(94:94)),COLUMN(Tableausource[Date échéance])-2)="","",(INDEX(Tableausource[#All],SMALL(IF(($E$1=Tableausource[Projet])*((Tableausource[Catégorie tâche]="1.H+K")+(Tableausource[Catégorie tâche]="2.K")),ROW(Tableausource[Projet])-13,9^9),ROW(94:94)),COLUMN(Tableausource[Date échéance])-2))),"")</f>
        <v/>
      </c>
      <c r="D98" s="55" t="str" cm="1">
        <f t="array" ref="D98">IFERROR(IF(INDEX(Tableausource[#All],SMALL(IF(($E$1=Tableausource[Projet])*((Tableausource[Catégorie tâche]="1.H+K")+(Tableausource[Catégorie tâche]="2.K")),ROW(Tableausource[Projet])-13,9^9),ROW(94:94)),COLUMN(Tableausource[Date de début])-2)="","",(INDEX(Tableausource[#All],SMALL(IF(($E$1=Tableausource[Projet])*((Tableausource[Catégorie tâche]="1.H+K")+(Tableausource[Catégorie tâche]="2.K")),ROW(Tableausource[Projet])-13,9^9),ROW(94:94)),COLUMN(Tableausource[Date de début])-2))),"")</f>
        <v/>
      </c>
      <c r="E98" s="55" t="str" cm="1">
        <f t="array" ref="E98">IFERROR(IF(INDEX(Tableausource[#All],SMALL(IF(($E$1=Tableausource[Projet])*((Tableausource[Catégorie tâche]="1.H+K")+(Tableausource[Catégorie tâche]="2.K")),ROW(Tableausource[Projet])-13,9^9),ROW(94:94)),COLUMN(Tableausource[Date de fin])-2)="","",(INDEX(Tableausource[#All],SMALL(IF(($E$1=Tableausource[Projet])*((Tableausource[Catégorie tâche]="1.H+K")+(Tableausource[Catégorie tâche]="2.K")),ROW(Tableausource[Projet])-13,9^9),ROW(94:94)),COLUMN(Tableausource[Date de fin])-2))),"")</f>
        <v/>
      </c>
      <c r="F98" s="55" t="str" cm="1">
        <f t="array" ref="F98">IFERROR(IF(INDEX(Tableausource[#All],SMALL(IF(($E$1=Tableausource[Projet])*((Tableausource[Catégorie tâche]="1.H+K")+(Tableausource[Catégorie tâche]="2.K")),ROW(Tableausource[Projet])-13,9^9),ROW(94:94)),COLUMN(Tableausource[Catégorie tâche])-2)="","",(INDEX(Tableausource[#All],SMALL(IF(($E$1=Tableausource[Projet])*((Tableausource[Catégorie tâche]="1.H+K")+(Tableausource[Catégorie tâche]="2.K")),ROW(Tableausource[Projet])-13,9^9),ROW(94:94)),COLUMN(Tableausource[Catégorie tâche])-2))),"")</f>
        <v/>
      </c>
      <c r="G98" s="56" t="str" cm="1">
        <f t="array" ref="G98">IFERROR(INDEX(Tableausource[#All],SMALL(IF(($E$1=Tableausource[Projet])*((Tableausource[Catégorie tâche]="1.H+K")+(Tableausource[Catégorie tâche]="2.K")),ROW(Tableausource[Projet])-13,9^9),ROW(94:94)),COLUMN(Tableausource[Tâches])-2),"")</f>
        <v/>
      </c>
      <c r="H98" s="57" t="str" cm="1">
        <f t="array" ref="H98">IFERROR(IF(INDEX(Tableausource[#All],SMALL(IF(($E$1=Tableausource[Projet])*((Tableausource[Catégorie tâche]="1.H+K")+(Tableausource[Catégorie tâche]="2.K")),ROW(Tableausource[Projet])-13,9^9),ROW(94:94)),COLUMN(Tableausource[Acteurs])-2)="","",(INDEX(Tableausource[#All],SMALL(IF(($E$1=Tableausource[Projet])*((Tableausource[Catégorie tâche]="1.H+K")+(Tableausource[Catégorie tâche]="2.K")),ROW(Tableausource[Projet])-13,9^9),ROW(94:94)),COLUMN(Tableausource[Acteurs])-2))),"")</f>
        <v/>
      </c>
    </row>
    <row r="99" spans="2:8" hidden="1" x14ac:dyDescent="0.25">
      <c r="B99" s="55" t="str" cm="1">
        <f t="array" ref="B99">IFERROR(IF(INDEX(Tableausource[#All],SMALL(IF(($E$1=Tableausource[Projet])*((Tableausource[Catégorie tâche]="1.H+K")+(Tableausource[Catégorie tâche]="2.K")),ROW(Tableausource[Projet])-13,9^9),ROW(95:95)),COLUMN(Tableausource[Etat])-2)="","",(INDEX(Tableausource[#All],SMALL(IF(($E$1=Tableausource[Projet])*((Tableausource[Catégorie tâche]="1.H+K")+(Tableausource[Catégorie tâche]="2.K")),ROW(Tableausource[Projet])-13,9^9),ROW(95:95)),COLUMN(Tableausource[Etat])-2))),"")</f>
        <v/>
      </c>
      <c r="C99" s="55" t="str" cm="1">
        <f t="array" ref="C99">IFERROR(IF(INDEX(Tableausource[#All],SMALL(IF(($E$1=Tableausource[Projet])*((Tableausource[Catégorie tâche]="1.H+K")+(Tableausource[Catégorie tâche]="2.K")),ROW(Tableausource[Projet])-13,9^9),ROW(95:95)),COLUMN(Tableausource[Date échéance])-2)="","",(INDEX(Tableausource[#All],SMALL(IF(($E$1=Tableausource[Projet])*((Tableausource[Catégorie tâche]="1.H+K")+(Tableausource[Catégorie tâche]="2.K")),ROW(Tableausource[Projet])-13,9^9),ROW(95:95)),COLUMN(Tableausource[Date échéance])-2))),"")</f>
        <v/>
      </c>
      <c r="D99" s="55" t="str" cm="1">
        <f t="array" ref="D99">IFERROR(IF(INDEX(Tableausource[#All],SMALL(IF(($E$1=Tableausource[Projet])*((Tableausource[Catégorie tâche]="1.H+K")+(Tableausource[Catégorie tâche]="2.K")),ROW(Tableausource[Projet])-13,9^9),ROW(95:95)),COLUMN(Tableausource[Date de début])-2)="","",(INDEX(Tableausource[#All],SMALL(IF(($E$1=Tableausource[Projet])*((Tableausource[Catégorie tâche]="1.H+K")+(Tableausource[Catégorie tâche]="2.K")),ROW(Tableausource[Projet])-13,9^9),ROW(95:95)),COLUMN(Tableausource[Date de début])-2))),"")</f>
        <v/>
      </c>
      <c r="E99" s="55" t="str" cm="1">
        <f t="array" ref="E99">IFERROR(IF(INDEX(Tableausource[#All],SMALL(IF(($E$1=Tableausource[Projet])*((Tableausource[Catégorie tâche]="1.H+K")+(Tableausource[Catégorie tâche]="2.K")),ROW(Tableausource[Projet])-13,9^9),ROW(95:95)),COLUMN(Tableausource[Date de fin])-2)="","",(INDEX(Tableausource[#All],SMALL(IF(($E$1=Tableausource[Projet])*((Tableausource[Catégorie tâche]="1.H+K")+(Tableausource[Catégorie tâche]="2.K")),ROW(Tableausource[Projet])-13,9^9),ROW(95:95)),COLUMN(Tableausource[Date de fin])-2))),"")</f>
        <v/>
      </c>
      <c r="F99" s="55" t="str" cm="1">
        <f t="array" ref="F99">IFERROR(IF(INDEX(Tableausource[#All],SMALL(IF(($E$1=Tableausource[Projet])*((Tableausource[Catégorie tâche]="1.H+K")+(Tableausource[Catégorie tâche]="2.K")),ROW(Tableausource[Projet])-13,9^9),ROW(95:95)),COLUMN(Tableausource[Catégorie tâche])-2)="","",(INDEX(Tableausource[#All],SMALL(IF(($E$1=Tableausource[Projet])*((Tableausource[Catégorie tâche]="1.H+K")+(Tableausource[Catégorie tâche]="2.K")),ROW(Tableausource[Projet])-13,9^9),ROW(95:95)),COLUMN(Tableausource[Catégorie tâche])-2))),"")</f>
        <v/>
      </c>
      <c r="G99" s="56" t="str" cm="1">
        <f t="array" ref="G99">IFERROR(INDEX(Tableausource[#All],SMALL(IF(($E$1=Tableausource[Projet])*((Tableausource[Catégorie tâche]="1.H+K")+(Tableausource[Catégorie tâche]="2.K")),ROW(Tableausource[Projet])-13,9^9),ROW(95:95)),COLUMN(Tableausource[Tâches])-2),"")</f>
        <v/>
      </c>
      <c r="H99" s="57" t="str" cm="1">
        <f t="array" ref="H99">IFERROR(IF(INDEX(Tableausource[#All],SMALL(IF(($E$1=Tableausource[Projet])*((Tableausource[Catégorie tâche]="1.H+K")+(Tableausource[Catégorie tâche]="2.K")),ROW(Tableausource[Projet])-13,9^9),ROW(95:95)),COLUMN(Tableausource[Acteurs])-2)="","",(INDEX(Tableausource[#All],SMALL(IF(($E$1=Tableausource[Projet])*((Tableausource[Catégorie tâche]="1.H+K")+(Tableausource[Catégorie tâche]="2.K")),ROW(Tableausource[Projet])-13,9^9),ROW(95:95)),COLUMN(Tableausource[Acteurs])-2))),"")</f>
        <v/>
      </c>
    </row>
    <row r="100" spans="2:8" hidden="1" x14ac:dyDescent="0.25">
      <c r="B100" s="55" t="str" cm="1">
        <f t="array" ref="B100">IFERROR(IF(INDEX(Tableausource[#All],SMALL(IF(($E$1=Tableausource[Projet])*((Tableausource[Catégorie tâche]="1.H+K")+(Tableausource[Catégorie tâche]="2.K")),ROW(Tableausource[Projet])-13,9^9),ROW(96:96)),COLUMN(Tableausource[Etat])-2)="","",(INDEX(Tableausource[#All],SMALL(IF(($E$1=Tableausource[Projet])*((Tableausource[Catégorie tâche]="1.H+K")+(Tableausource[Catégorie tâche]="2.K")),ROW(Tableausource[Projet])-13,9^9),ROW(96:96)),COLUMN(Tableausource[Etat])-2))),"")</f>
        <v/>
      </c>
      <c r="C100" s="55" t="str" cm="1">
        <f t="array" ref="C100">IFERROR(IF(INDEX(Tableausource[#All],SMALL(IF(($E$1=Tableausource[Projet])*((Tableausource[Catégorie tâche]="1.H+K")+(Tableausource[Catégorie tâche]="2.K")),ROW(Tableausource[Projet])-13,9^9),ROW(96:96)),COLUMN(Tableausource[Date échéance])-2)="","",(INDEX(Tableausource[#All],SMALL(IF(($E$1=Tableausource[Projet])*((Tableausource[Catégorie tâche]="1.H+K")+(Tableausource[Catégorie tâche]="2.K")),ROW(Tableausource[Projet])-13,9^9),ROW(96:96)),COLUMN(Tableausource[Date échéance])-2))),"")</f>
        <v/>
      </c>
      <c r="D100" s="55" t="str" cm="1">
        <f t="array" ref="D100">IFERROR(IF(INDEX(Tableausource[#All],SMALL(IF(($E$1=Tableausource[Projet])*((Tableausource[Catégorie tâche]="1.H+K")+(Tableausource[Catégorie tâche]="2.K")),ROW(Tableausource[Projet])-13,9^9),ROW(96:96)),COLUMN(Tableausource[Date de début])-2)="","",(INDEX(Tableausource[#All],SMALL(IF(($E$1=Tableausource[Projet])*((Tableausource[Catégorie tâche]="1.H+K")+(Tableausource[Catégorie tâche]="2.K")),ROW(Tableausource[Projet])-13,9^9),ROW(96:96)),COLUMN(Tableausource[Date de début])-2))),"")</f>
        <v/>
      </c>
      <c r="E100" s="55" t="str" cm="1">
        <f t="array" ref="E100">IFERROR(IF(INDEX(Tableausource[#All],SMALL(IF(($E$1=Tableausource[Projet])*((Tableausource[Catégorie tâche]="1.H+K")+(Tableausource[Catégorie tâche]="2.K")),ROW(Tableausource[Projet])-13,9^9),ROW(96:96)),COLUMN(Tableausource[Date de fin])-2)="","",(INDEX(Tableausource[#All],SMALL(IF(($E$1=Tableausource[Projet])*((Tableausource[Catégorie tâche]="1.H+K")+(Tableausource[Catégorie tâche]="2.K")),ROW(Tableausource[Projet])-13,9^9),ROW(96:96)),COLUMN(Tableausource[Date de fin])-2))),"")</f>
        <v/>
      </c>
      <c r="F100" s="55" t="str" cm="1">
        <f t="array" ref="F100">IFERROR(IF(INDEX(Tableausource[#All],SMALL(IF(($E$1=Tableausource[Projet])*((Tableausource[Catégorie tâche]="1.H+K")+(Tableausource[Catégorie tâche]="2.K")),ROW(Tableausource[Projet])-13,9^9),ROW(96:96)),COLUMN(Tableausource[Catégorie tâche])-2)="","",(INDEX(Tableausource[#All],SMALL(IF(($E$1=Tableausource[Projet])*((Tableausource[Catégorie tâche]="1.H+K")+(Tableausource[Catégorie tâche]="2.K")),ROW(Tableausource[Projet])-13,9^9),ROW(96:96)),COLUMN(Tableausource[Catégorie tâche])-2))),"")</f>
        <v/>
      </c>
      <c r="G100" s="56" t="str" cm="1">
        <f t="array" ref="G100">IFERROR(INDEX(Tableausource[#All],SMALL(IF(($E$1=Tableausource[Projet])*((Tableausource[Catégorie tâche]="1.H+K")+(Tableausource[Catégorie tâche]="2.K")),ROW(Tableausource[Projet])-13,9^9),ROW(96:96)),COLUMN(Tableausource[Tâches])-2),"")</f>
        <v/>
      </c>
      <c r="H100" s="57" t="str" cm="1">
        <f t="array" ref="H100">IFERROR(IF(INDEX(Tableausource[#All],SMALL(IF(($E$1=Tableausource[Projet])*((Tableausource[Catégorie tâche]="1.H+K")+(Tableausource[Catégorie tâche]="2.K")),ROW(Tableausource[Projet])-13,9^9),ROW(96:96)),COLUMN(Tableausource[Acteurs])-2)="","",(INDEX(Tableausource[#All],SMALL(IF(($E$1=Tableausource[Projet])*((Tableausource[Catégorie tâche]="1.H+K")+(Tableausource[Catégorie tâche]="2.K")),ROW(Tableausource[Projet])-13,9^9),ROW(96:96)),COLUMN(Tableausource[Acteurs])-2))),"")</f>
        <v/>
      </c>
    </row>
    <row r="101" spans="2:8" hidden="1" x14ac:dyDescent="0.25">
      <c r="B101" s="55" t="str" cm="1">
        <f t="array" ref="B101">IFERROR(IF(INDEX(Tableausource[#All],SMALL(IF(($E$1=Tableausource[Projet])*((Tableausource[Catégorie tâche]="1.H+K")+(Tableausource[Catégorie tâche]="2.K")),ROW(Tableausource[Projet])-13,9^9),ROW(97:97)),COLUMN(Tableausource[Etat])-2)="","",(INDEX(Tableausource[#All],SMALL(IF(($E$1=Tableausource[Projet])*((Tableausource[Catégorie tâche]="1.H+K")+(Tableausource[Catégorie tâche]="2.K")),ROW(Tableausource[Projet])-13,9^9),ROW(97:97)),COLUMN(Tableausource[Etat])-2))),"")</f>
        <v/>
      </c>
      <c r="C101" s="55" t="str" cm="1">
        <f t="array" ref="C101">IFERROR(IF(INDEX(Tableausource[#All],SMALL(IF(($E$1=Tableausource[Projet])*((Tableausource[Catégorie tâche]="1.H+K")+(Tableausource[Catégorie tâche]="2.K")),ROW(Tableausource[Projet])-13,9^9),ROW(97:97)),COLUMN(Tableausource[Date échéance])-2)="","",(INDEX(Tableausource[#All],SMALL(IF(($E$1=Tableausource[Projet])*((Tableausource[Catégorie tâche]="1.H+K")+(Tableausource[Catégorie tâche]="2.K")),ROW(Tableausource[Projet])-13,9^9),ROW(97:97)),COLUMN(Tableausource[Date échéance])-2))),"")</f>
        <v/>
      </c>
      <c r="D101" s="55" t="str" cm="1">
        <f t="array" ref="D101">IFERROR(IF(INDEX(Tableausource[#All],SMALL(IF(($E$1=Tableausource[Projet])*((Tableausource[Catégorie tâche]="1.H+K")+(Tableausource[Catégorie tâche]="2.K")),ROW(Tableausource[Projet])-13,9^9),ROW(97:97)),COLUMN(Tableausource[Date de début])-2)="","",(INDEX(Tableausource[#All],SMALL(IF(($E$1=Tableausource[Projet])*((Tableausource[Catégorie tâche]="1.H+K")+(Tableausource[Catégorie tâche]="2.K")),ROW(Tableausource[Projet])-13,9^9),ROW(97:97)),COLUMN(Tableausource[Date de début])-2))),"")</f>
        <v/>
      </c>
      <c r="E101" s="55" t="str" cm="1">
        <f t="array" ref="E101">IFERROR(IF(INDEX(Tableausource[#All],SMALL(IF(($E$1=Tableausource[Projet])*((Tableausource[Catégorie tâche]="1.H+K")+(Tableausource[Catégorie tâche]="2.K")),ROW(Tableausource[Projet])-13,9^9),ROW(97:97)),COLUMN(Tableausource[Date de fin])-2)="","",(INDEX(Tableausource[#All],SMALL(IF(($E$1=Tableausource[Projet])*((Tableausource[Catégorie tâche]="1.H+K")+(Tableausource[Catégorie tâche]="2.K")),ROW(Tableausource[Projet])-13,9^9),ROW(97:97)),COLUMN(Tableausource[Date de fin])-2))),"")</f>
        <v/>
      </c>
      <c r="F101" s="55" t="str" cm="1">
        <f t="array" ref="F101">IFERROR(IF(INDEX(Tableausource[#All],SMALL(IF(($E$1=Tableausource[Projet])*((Tableausource[Catégorie tâche]="1.H+K")+(Tableausource[Catégorie tâche]="2.K")),ROW(Tableausource[Projet])-13,9^9),ROW(97:97)),COLUMN(Tableausource[Catégorie tâche])-2)="","",(INDEX(Tableausource[#All],SMALL(IF(($E$1=Tableausource[Projet])*((Tableausource[Catégorie tâche]="1.H+K")+(Tableausource[Catégorie tâche]="2.K")),ROW(Tableausource[Projet])-13,9^9),ROW(97:97)),COLUMN(Tableausource[Catégorie tâche])-2))),"")</f>
        <v/>
      </c>
      <c r="G101" s="56" t="str" cm="1">
        <f t="array" ref="G101">IFERROR(INDEX(Tableausource[#All],SMALL(IF(($E$1=Tableausource[Projet])*((Tableausource[Catégorie tâche]="1.H+K")+(Tableausource[Catégorie tâche]="2.K")),ROW(Tableausource[Projet])-13,9^9),ROW(97:97)),COLUMN(Tableausource[Tâches])-2),"")</f>
        <v/>
      </c>
      <c r="H101" s="57" t="str" cm="1">
        <f t="array" ref="H101">IFERROR(IF(INDEX(Tableausource[#All],SMALL(IF(($E$1=Tableausource[Projet])*((Tableausource[Catégorie tâche]="1.H+K")+(Tableausource[Catégorie tâche]="2.K")),ROW(Tableausource[Projet])-13,9^9),ROW(97:97)),COLUMN(Tableausource[Acteurs])-2)="","",(INDEX(Tableausource[#All],SMALL(IF(($E$1=Tableausource[Projet])*((Tableausource[Catégorie tâche]="1.H+K")+(Tableausource[Catégorie tâche]="2.K")),ROW(Tableausource[Projet])-13,9^9),ROW(97:97)),COLUMN(Tableausource[Acteurs])-2))),"")</f>
        <v/>
      </c>
    </row>
    <row r="102" spans="2:8" hidden="1" x14ac:dyDescent="0.25">
      <c r="B102" s="55" t="str" cm="1">
        <f t="array" ref="B102">IFERROR(IF(INDEX(Tableausource[#All],SMALL(IF(($E$1=Tableausource[Projet])*((Tableausource[Catégorie tâche]="1.H+K")+(Tableausource[Catégorie tâche]="2.K")),ROW(Tableausource[Projet])-13,9^9),ROW(98:98)),COLUMN(Tableausource[Etat])-2)="","",(INDEX(Tableausource[#All],SMALL(IF(($E$1=Tableausource[Projet])*((Tableausource[Catégorie tâche]="1.H+K")+(Tableausource[Catégorie tâche]="2.K")),ROW(Tableausource[Projet])-13,9^9),ROW(98:98)),COLUMN(Tableausource[Etat])-2))),"")</f>
        <v/>
      </c>
      <c r="C102" s="55" t="str" cm="1">
        <f t="array" ref="C102">IFERROR(IF(INDEX(Tableausource[#All],SMALL(IF(($E$1=Tableausource[Projet])*((Tableausource[Catégorie tâche]="1.H+K")+(Tableausource[Catégorie tâche]="2.K")),ROW(Tableausource[Projet])-13,9^9),ROW(98:98)),COLUMN(Tableausource[Date échéance])-2)="","",(INDEX(Tableausource[#All],SMALL(IF(($E$1=Tableausource[Projet])*((Tableausource[Catégorie tâche]="1.H+K")+(Tableausource[Catégorie tâche]="2.K")),ROW(Tableausource[Projet])-13,9^9),ROW(98:98)),COLUMN(Tableausource[Date échéance])-2))),"")</f>
        <v/>
      </c>
      <c r="D102" s="55" t="str" cm="1">
        <f t="array" ref="D102">IFERROR(IF(INDEX(Tableausource[#All],SMALL(IF(($E$1=Tableausource[Projet])*((Tableausource[Catégorie tâche]="1.H+K")+(Tableausource[Catégorie tâche]="2.K")),ROW(Tableausource[Projet])-13,9^9),ROW(98:98)),COLUMN(Tableausource[Date de début])-2)="","",(INDEX(Tableausource[#All],SMALL(IF(($E$1=Tableausource[Projet])*((Tableausource[Catégorie tâche]="1.H+K")+(Tableausource[Catégorie tâche]="2.K")),ROW(Tableausource[Projet])-13,9^9),ROW(98:98)),COLUMN(Tableausource[Date de début])-2))),"")</f>
        <v/>
      </c>
      <c r="E102" s="55" t="str" cm="1">
        <f t="array" ref="E102">IFERROR(IF(INDEX(Tableausource[#All],SMALL(IF(($E$1=Tableausource[Projet])*((Tableausource[Catégorie tâche]="1.H+K")+(Tableausource[Catégorie tâche]="2.K")),ROW(Tableausource[Projet])-13,9^9),ROW(98:98)),COLUMN(Tableausource[Date de fin])-2)="","",(INDEX(Tableausource[#All],SMALL(IF(($E$1=Tableausource[Projet])*((Tableausource[Catégorie tâche]="1.H+K")+(Tableausource[Catégorie tâche]="2.K")),ROW(Tableausource[Projet])-13,9^9),ROW(98:98)),COLUMN(Tableausource[Date de fin])-2))),"")</f>
        <v/>
      </c>
      <c r="F102" s="55" t="str" cm="1">
        <f t="array" ref="F102">IFERROR(IF(INDEX(Tableausource[#All],SMALL(IF(($E$1=Tableausource[Projet])*((Tableausource[Catégorie tâche]="1.H+K")+(Tableausource[Catégorie tâche]="2.K")),ROW(Tableausource[Projet])-13,9^9),ROW(98:98)),COLUMN(Tableausource[Catégorie tâche])-2)="","",(INDEX(Tableausource[#All],SMALL(IF(($E$1=Tableausource[Projet])*((Tableausource[Catégorie tâche]="1.H+K")+(Tableausource[Catégorie tâche]="2.K")),ROW(Tableausource[Projet])-13,9^9),ROW(98:98)),COLUMN(Tableausource[Catégorie tâche])-2))),"")</f>
        <v/>
      </c>
      <c r="G102" s="56" t="str" cm="1">
        <f t="array" ref="G102">IFERROR(INDEX(Tableausource[#All],SMALL(IF(($E$1=Tableausource[Projet])*((Tableausource[Catégorie tâche]="1.H+K")+(Tableausource[Catégorie tâche]="2.K")),ROW(Tableausource[Projet])-13,9^9),ROW(98:98)),COLUMN(Tableausource[Tâches])-2),"")</f>
        <v/>
      </c>
      <c r="H102" s="57" t="str" cm="1">
        <f t="array" ref="H102">IFERROR(IF(INDEX(Tableausource[#All],SMALL(IF(($E$1=Tableausource[Projet])*((Tableausource[Catégorie tâche]="1.H+K")+(Tableausource[Catégorie tâche]="2.K")),ROW(Tableausource[Projet])-13,9^9),ROW(98:98)),COLUMN(Tableausource[Acteurs])-2)="","",(INDEX(Tableausource[#All],SMALL(IF(($E$1=Tableausource[Projet])*((Tableausource[Catégorie tâche]="1.H+K")+(Tableausource[Catégorie tâche]="2.K")),ROW(Tableausource[Projet])-13,9^9),ROW(98:98)),COLUMN(Tableausource[Acteurs])-2))),"")</f>
        <v/>
      </c>
    </row>
    <row r="103" spans="2:8" hidden="1" x14ac:dyDescent="0.25">
      <c r="B103" s="55" t="str" cm="1">
        <f t="array" ref="B103">IFERROR(IF(INDEX(Tableausource[#All],SMALL(IF(($E$1=Tableausource[Projet])*((Tableausource[Catégorie tâche]="1.H+K")+(Tableausource[Catégorie tâche]="2.K")),ROW(Tableausource[Projet])-13,9^9),ROW(99:99)),COLUMN(Tableausource[Etat])-2)="","",(INDEX(Tableausource[#All],SMALL(IF(($E$1=Tableausource[Projet])*((Tableausource[Catégorie tâche]="1.H+K")+(Tableausource[Catégorie tâche]="2.K")),ROW(Tableausource[Projet])-13,9^9),ROW(99:99)),COLUMN(Tableausource[Etat])-2))),"")</f>
        <v/>
      </c>
      <c r="C103" s="55" t="str" cm="1">
        <f t="array" ref="C103">IFERROR(IF(INDEX(Tableausource[#All],SMALL(IF(($E$1=Tableausource[Projet])*((Tableausource[Catégorie tâche]="1.H+K")+(Tableausource[Catégorie tâche]="2.K")),ROW(Tableausource[Projet])-13,9^9),ROW(99:99)),COLUMN(Tableausource[Date échéance])-2)="","",(INDEX(Tableausource[#All],SMALL(IF(($E$1=Tableausource[Projet])*((Tableausource[Catégorie tâche]="1.H+K")+(Tableausource[Catégorie tâche]="2.K")),ROW(Tableausource[Projet])-13,9^9),ROW(99:99)),COLUMN(Tableausource[Date échéance])-2))),"")</f>
        <v/>
      </c>
      <c r="D103" s="55" t="str" cm="1">
        <f t="array" ref="D103">IFERROR(IF(INDEX(Tableausource[#All],SMALL(IF(($E$1=Tableausource[Projet])*((Tableausource[Catégorie tâche]="1.H+K")+(Tableausource[Catégorie tâche]="2.K")),ROW(Tableausource[Projet])-13,9^9),ROW(99:99)),COLUMN(Tableausource[Date de début])-2)="","",(INDEX(Tableausource[#All],SMALL(IF(($E$1=Tableausource[Projet])*((Tableausource[Catégorie tâche]="1.H+K")+(Tableausource[Catégorie tâche]="2.K")),ROW(Tableausource[Projet])-13,9^9),ROW(99:99)),COLUMN(Tableausource[Date de début])-2))),"")</f>
        <v/>
      </c>
      <c r="E103" s="55" t="str" cm="1">
        <f t="array" ref="E103">IFERROR(IF(INDEX(Tableausource[#All],SMALL(IF(($E$1=Tableausource[Projet])*((Tableausource[Catégorie tâche]="1.H+K")+(Tableausource[Catégorie tâche]="2.K")),ROW(Tableausource[Projet])-13,9^9),ROW(99:99)),COLUMN(Tableausource[Date de fin])-2)="","",(INDEX(Tableausource[#All],SMALL(IF(($E$1=Tableausource[Projet])*((Tableausource[Catégorie tâche]="1.H+K")+(Tableausource[Catégorie tâche]="2.K")),ROW(Tableausource[Projet])-13,9^9),ROW(99:99)),COLUMN(Tableausource[Date de fin])-2))),"")</f>
        <v/>
      </c>
      <c r="F103" s="55" t="str" cm="1">
        <f t="array" ref="F103">IFERROR(IF(INDEX(Tableausource[#All],SMALL(IF(($E$1=Tableausource[Projet])*((Tableausource[Catégorie tâche]="1.H+K")+(Tableausource[Catégorie tâche]="2.K")),ROW(Tableausource[Projet])-13,9^9),ROW(99:99)),COLUMN(Tableausource[Catégorie tâche])-2)="","",(INDEX(Tableausource[#All],SMALL(IF(($E$1=Tableausource[Projet])*((Tableausource[Catégorie tâche]="1.H+K")+(Tableausource[Catégorie tâche]="2.K")),ROW(Tableausource[Projet])-13,9^9),ROW(99:99)),COLUMN(Tableausource[Catégorie tâche])-2))),"")</f>
        <v/>
      </c>
      <c r="G103" s="56" t="str" cm="1">
        <f t="array" ref="G103">IFERROR(INDEX(Tableausource[#All],SMALL(IF(($E$1=Tableausource[Projet])*((Tableausource[Catégorie tâche]="1.H+K")+(Tableausource[Catégorie tâche]="2.K")),ROW(Tableausource[Projet])-13,9^9),ROW(99:99)),COLUMN(Tableausource[Tâches])-2),"")</f>
        <v/>
      </c>
      <c r="H103" s="57" t="str" cm="1">
        <f t="array" ref="H103">IFERROR(IF(INDEX(Tableausource[#All],SMALL(IF(($E$1=Tableausource[Projet])*((Tableausource[Catégorie tâche]="1.H+K")+(Tableausource[Catégorie tâche]="2.K")),ROW(Tableausource[Projet])-13,9^9),ROW(99:99)),COLUMN(Tableausource[Acteurs])-2)="","",(INDEX(Tableausource[#All],SMALL(IF(($E$1=Tableausource[Projet])*((Tableausource[Catégorie tâche]="1.H+K")+(Tableausource[Catégorie tâche]="2.K")),ROW(Tableausource[Projet])-13,9^9),ROW(99:99)),COLUMN(Tableausource[Acteurs])-2))),"")</f>
        <v/>
      </c>
    </row>
    <row r="104" spans="2:8" hidden="1" x14ac:dyDescent="0.25">
      <c r="B104" s="55" t="str" cm="1">
        <f t="array" ref="B104">IFERROR(IF(INDEX(Tableausource[#All],SMALL(IF(($E$1=Tableausource[Projet])*((Tableausource[Catégorie tâche]="1.H+K")+(Tableausource[Catégorie tâche]="2.K")),ROW(Tableausource[Projet])-13,9^9),ROW(100:100)),COLUMN(Tableausource[Etat])-2)="","",(INDEX(Tableausource[#All],SMALL(IF(($E$1=Tableausource[Projet])*((Tableausource[Catégorie tâche]="1.H+K")+(Tableausource[Catégorie tâche]="2.K")),ROW(Tableausource[Projet])-13,9^9),ROW(100:100)),COLUMN(Tableausource[Etat])-2))),"")</f>
        <v/>
      </c>
      <c r="C104" s="55" t="str" cm="1">
        <f t="array" ref="C104">IFERROR(IF(INDEX(Tableausource[#All],SMALL(IF(($E$1=Tableausource[Projet])*((Tableausource[Catégorie tâche]="1.H+K")+(Tableausource[Catégorie tâche]="2.K")),ROW(Tableausource[Projet])-13,9^9),ROW(100:100)),COLUMN(Tableausource[Date échéance])-2)="","",(INDEX(Tableausource[#All],SMALL(IF(($E$1=Tableausource[Projet])*((Tableausource[Catégorie tâche]="1.H+K")+(Tableausource[Catégorie tâche]="2.K")),ROW(Tableausource[Projet])-13,9^9),ROW(100:100)),COLUMN(Tableausource[Date échéance])-2))),"")</f>
        <v/>
      </c>
      <c r="D104" s="55" t="str" cm="1">
        <f t="array" ref="D104">IFERROR(IF(INDEX(Tableausource[#All],SMALL(IF(($E$1=Tableausource[Projet])*((Tableausource[Catégorie tâche]="1.H+K")+(Tableausource[Catégorie tâche]="2.K")),ROW(Tableausource[Projet])-13,9^9),ROW(100:100)),COLUMN(Tableausource[Date de début])-2)="","",(INDEX(Tableausource[#All],SMALL(IF(($E$1=Tableausource[Projet])*((Tableausource[Catégorie tâche]="1.H+K")+(Tableausource[Catégorie tâche]="2.K")),ROW(Tableausource[Projet])-13,9^9),ROW(100:100)),COLUMN(Tableausource[Date de début])-2))),"")</f>
        <v/>
      </c>
      <c r="E104" s="55" t="str" cm="1">
        <f t="array" ref="E104">IFERROR(IF(INDEX(Tableausource[#All],SMALL(IF(($E$1=Tableausource[Projet])*((Tableausource[Catégorie tâche]="1.H+K")+(Tableausource[Catégorie tâche]="2.K")),ROW(Tableausource[Projet])-13,9^9),ROW(100:100)),COLUMN(Tableausource[Date de fin])-2)="","",(INDEX(Tableausource[#All],SMALL(IF(($E$1=Tableausource[Projet])*((Tableausource[Catégorie tâche]="1.H+K")+(Tableausource[Catégorie tâche]="2.K")),ROW(Tableausource[Projet])-13,9^9),ROW(100:100)),COLUMN(Tableausource[Date de fin])-2))),"")</f>
        <v/>
      </c>
      <c r="F104" s="55" t="str" cm="1">
        <f t="array" ref="F104">IFERROR(IF(INDEX(Tableausource[#All],SMALL(IF(($E$1=Tableausource[Projet])*((Tableausource[Catégorie tâche]="1.H+K")+(Tableausource[Catégorie tâche]="2.K")),ROW(Tableausource[Projet])-13,9^9),ROW(100:100)),COLUMN(Tableausource[Catégorie tâche])-2)="","",(INDEX(Tableausource[#All],SMALL(IF(($E$1=Tableausource[Projet])*((Tableausource[Catégorie tâche]="1.H+K")+(Tableausource[Catégorie tâche]="2.K")),ROW(Tableausource[Projet])-13,9^9),ROW(100:100)),COLUMN(Tableausource[Catégorie tâche])-2))),"")</f>
        <v/>
      </c>
      <c r="G104" s="56" t="str" cm="1">
        <f t="array" ref="G104">IFERROR(INDEX(Tableausource[#All],SMALL(IF(($E$1=Tableausource[Projet])*((Tableausource[Catégorie tâche]="1.H+K")+(Tableausource[Catégorie tâche]="2.K")),ROW(Tableausource[Projet])-13,9^9),ROW(100:100)),COLUMN(Tableausource[Tâches])-2),"")</f>
        <v/>
      </c>
      <c r="H104" s="57" t="str" cm="1">
        <f t="array" ref="H104">IFERROR(IF(INDEX(Tableausource[#All],SMALL(IF(($E$1=Tableausource[Projet])*((Tableausource[Catégorie tâche]="1.H+K")+(Tableausource[Catégorie tâche]="2.K")),ROW(Tableausource[Projet])-13,9^9),ROW(100:100)),COLUMN(Tableausource[Acteurs])-2)="","",(INDEX(Tableausource[#All],SMALL(IF(($E$1=Tableausource[Projet])*((Tableausource[Catégorie tâche]="1.H+K")+(Tableausource[Catégorie tâche]="2.K")),ROW(Tableausource[Projet])-13,9^9),ROW(100:100)),COLUMN(Tableausource[Acteurs])-2))),"")</f>
        <v/>
      </c>
    </row>
    <row r="105" spans="2:8" hidden="1" x14ac:dyDescent="0.25">
      <c r="B105" s="55" t="str" cm="1">
        <f t="array" ref="B105">IFERROR(IF(INDEX(Tableausource[#All],SMALL(IF(($E$1=Tableausource[Projet])*((Tableausource[Catégorie tâche]="1.H+K")+(Tableausource[Catégorie tâche]="2.K")),ROW(Tableausource[Projet])-13,9^9),ROW(101:101)),COLUMN(Tableausource[Etat])-2)="","",(INDEX(Tableausource[#All],SMALL(IF(($E$1=Tableausource[Projet])*((Tableausource[Catégorie tâche]="1.H+K")+(Tableausource[Catégorie tâche]="2.K")),ROW(Tableausource[Projet])-13,9^9),ROW(101:101)),COLUMN(Tableausource[Etat])-2))),"")</f>
        <v/>
      </c>
      <c r="C105" s="55" t="str" cm="1">
        <f t="array" ref="C105">IFERROR(IF(INDEX(Tableausource[#All],SMALL(IF(($E$1=Tableausource[Projet])*((Tableausource[Catégorie tâche]="1.H+K")+(Tableausource[Catégorie tâche]="2.K")),ROW(Tableausource[Projet])-13,9^9),ROW(101:101)),COLUMN(Tableausource[Date échéance])-2)="","",(INDEX(Tableausource[#All],SMALL(IF(($E$1=Tableausource[Projet])*((Tableausource[Catégorie tâche]="1.H+K")+(Tableausource[Catégorie tâche]="2.K")),ROW(Tableausource[Projet])-13,9^9),ROW(101:101)),COLUMN(Tableausource[Date échéance])-2))),"")</f>
        <v/>
      </c>
      <c r="D105" s="55" t="str" cm="1">
        <f t="array" ref="D105">IFERROR(IF(INDEX(Tableausource[#All],SMALL(IF(($E$1=Tableausource[Projet])*((Tableausource[Catégorie tâche]="1.H+K")+(Tableausource[Catégorie tâche]="2.K")),ROW(Tableausource[Projet])-13,9^9),ROW(101:101)),COLUMN(Tableausource[Date de début])-2)="","",(INDEX(Tableausource[#All],SMALL(IF(($E$1=Tableausource[Projet])*((Tableausource[Catégorie tâche]="1.H+K")+(Tableausource[Catégorie tâche]="2.K")),ROW(Tableausource[Projet])-13,9^9),ROW(101:101)),COLUMN(Tableausource[Date de début])-2))),"")</f>
        <v/>
      </c>
      <c r="E105" s="55" t="str" cm="1">
        <f t="array" ref="E105">IFERROR(IF(INDEX(Tableausource[#All],SMALL(IF(($E$1=Tableausource[Projet])*((Tableausource[Catégorie tâche]="1.H+K")+(Tableausource[Catégorie tâche]="2.K")),ROW(Tableausource[Projet])-13,9^9),ROW(101:101)),COLUMN(Tableausource[Date de fin])-2)="","",(INDEX(Tableausource[#All],SMALL(IF(($E$1=Tableausource[Projet])*((Tableausource[Catégorie tâche]="1.H+K")+(Tableausource[Catégorie tâche]="2.K")),ROW(Tableausource[Projet])-13,9^9),ROW(101:101)),COLUMN(Tableausource[Date de fin])-2))),"")</f>
        <v/>
      </c>
      <c r="F105" s="55" t="str" cm="1">
        <f t="array" ref="F105">IFERROR(IF(INDEX(Tableausource[#All],SMALL(IF(($E$1=Tableausource[Projet])*((Tableausource[Catégorie tâche]="1.H+K")+(Tableausource[Catégorie tâche]="2.K")),ROW(Tableausource[Projet])-13,9^9),ROW(101:101)),COLUMN(Tableausource[Catégorie tâche])-2)="","",(INDEX(Tableausource[#All],SMALL(IF(($E$1=Tableausource[Projet])*((Tableausource[Catégorie tâche]="1.H+K")+(Tableausource[Catégorie tâche]="2.K")),ROW(Tableausource[Projet])-13,9^9),ROW(101:101)),COLUMN(Tableausource[Catégorie tâche])-2))),"")</f>
        <v/>
      </c>
      <c r="G105" s="56" t="str" cm="1">
        <f t="array" ref="G105">IFERROR(INDEX(Tableausource[#All],SMALL(IF(($E$1=Tableausource[Projet])*((Tableausource[Catégorie tâche]="1.H+K")+(Tableausource[Catégorie tâche]="2.K")),ROW(Tableausource[Projet])-13,9^9),ROW(101:101)),COLUMN(Tableausource[Tâches])-2),"")</f>
        <v/>
      </c>
      <c r="H105" s="57" t="str" cm="1">
        <f t="array" ref="H105">IFERROR(IF(INDEX(Tableausource[#All],SMALL(IF(($E$1=Tableausource[Projet])*((Tableausource[Catégorie tâche]="1.H+K")+(Tableausource[Catégorie tâche]="2.K")),ROW(Tableausource[Projet])-13,9^9),ROW(101:101)),COLUMN(Tableausource[Acteurs])-2)="","",(INDEX(Tableausource[#All],SMALL(IF(($E$1=Tableausource[Projet])*((Tableausource[Catégorie tâche]="1.H+K")+(Tableausource[Catégorie tâche]="2.K")),ROW(Tableausource[Projet])-13,9^9),ROW(101:101)),COLUMN(Tableausource[Acteurs])-2))),"")</f>
        <v/>
      </c>
    </row>
    <row r="106" spans="2:8" hidden="1" x14ac:dyDescent="0.25">
      <c r="B106" s="55" t="str" cm="1">
        <f t="array" ref="B106">IFERROR(IF(INDEX(Tableausource[#All],SMALL(IF(($E$1=Tableausource[Projet])*((Tableausource[Catégorie tâche]="1.H+K")+(Tableausource[Catégorie tâche]="2.K")),ROW(Tableausource[Projet])-13,9^9),ROW(102:102)),COLUMN(Tableausource[Etat])-2)="","",(INDEX(Tableausource[#All],SMALL(IF(($E$1=Tableausource[Projet])*((Tableausource[Catégorie tâche]="1.H+K")+(Tableausource[Catégorie tâche]="2.K")),ROW(Tableausource[Projet])-13,9^9),ROW(102:102)),COLUMN(Tableausource[Etat])-2))),"")</f>
        <v/>
      </c>
      <c r="C106" s="55" t="str" cm="1">
        <f t="array" ref="C106">IFERROR(IF(INDEX(Tableausource[#All],SMALL(IF(($E$1=Tableausource[Projet])*((Tableausource[Catégorie tâche]="1.H+K")+(Tableausource[Catégorie tâche]="2.K")),ROW(Tableausource[Projet])-13,9^9),ROW(102:102)),COLUMN(Tableausource[Date échéance])-2)="","",(INDEX(Tableausource[#All],SMALL(IF(($E$1=Tableausource[Projet])*((Tableausource[Catégorie tâche]="1.H+K")+(Tableausource[Catégorie tâche]="2.K")),ROW(Tableausource[Projet])-13,9^9),ROW(102:102)),COLUMN(Tableausource[Date échéance])-2))),"")</f>
        <v/>
      </c>
      <c r="D106" s="55" t="str" cm="1">
        <f t="array" ref="D106">IFERROR(IF(INDEX(Tableausource[#All],SMALL(IF(($E$1=Tableausource[Projet])*((Tableausource[Catégorie tâche]="1.H+K")+(Tableausource[Catégorie tâche]="2.K")),ROW(Tableausource[Projet])-13,9^9),ROW(102:102)),COLUMN(Tableausource[Date de début])-2)="","",(INDEX(Tableausource[#All],SMALL(IF(($E$1=Tableausource[Projet])*((Tableausource[Catégorie tâche]="1.H+K")+(Tableausource[Catégorie tâche]="2.K")),ROW(Tableausource[Projet])-13,9^9),ROW(102:102)),COLUMN(Tableausource[Date de début])-2))),"")</f>
        <v/>
      </c>
      <c r="E106" s="55" t="str" cm="1">
        <f t="array" ref="E106">IFERROR(IF(INDEX(Tableausource[#All],SMALL(IF(($E$1=Tableausource[Projet])*((Tableausource[Catégorie tâche]="1.H+K")+(Tableausource[Catégorie tâche]="2.K")),ROW(Tableausource[Projet])-13,9^9),ROW(102:102)),COLUMN(Tableausource[Date de fin])-2)="","",(INDEX(Tableausource[#All],SMALL(IF(($E$1=Tableausource[Projet])*((Tableausource[Catégorie tâche]="1.H+K")+(Tableausource[Catégorie tâche]="2.K")),ROW(Tableausource[Projet])-13,9^9),ROW(102:102)),COLUMN(Tableausource[Date de fin])-2))),"")</f>
        <v/>
      </c>
      <c r="F106" s="55" t="str" cm="1">
        <f t="array" ref="F106">IFERROR(IF(INDEX(Tableausource[#All],SMALL(IF(($E$1=Tableausource[Projet])*((Tableausource[Catégorie tâche]="1.H+K")+(Tableausource[Catégorie tâche]="2.K")),ROW(Tableausource[Projet])-13,9^9),ROW(102:102)),COLUMN(Tableausource[Catégorie tâche])-2)="","",(INDEX(Tableausource[#All],SMALL(IF(($E$1=Tableausource[Projet])*((Tableausource[Catégorie tâche]="1.H+K")+(Tableausource[Catégorie tâche]="2.K")),ROW(Tableausource[Projet])-13,9^9),ROW(102:102)),COLUMN(Tableausource[Catégorie tâche])-2))),"")</f>
        <v/>
      </c>
      <c r="G106" s="56" t="str" cm="1">
        <f t="array" ref="G106">IFERROR(INDEX(Tableausource[#All],SMALL(IF(($E$1=Tableausource[Projet])*((Tableausource[Catégorie tâche]="1.H+K")+(Tableausource[Catégorie tâche]="2.K")),ROW(Tableausource[Projet])-13,9^9),ROW(102:102)),COLUMN(Tableausource[Tâches])-2),"")</f>
        <v/>
      </c>
      <c r="H106" s="57" t="str" cm="1">
        <f t="array" ref="H106">IFERROR(IF(INDEX(Tableausource[#All],SMALL(IF(($E$1=Tableausource[Projet])*((Tableausource[Catégorie tâche]="1.H+K")+(Tableausource[Catégorie tâche]="2.K")),ROW(Tableausource[Projet])-13,9^9),ROW(102:102)),COLUMN(Tableausource[Acteurs])-2)="","",(INDEX(Tableausource[#All],SMALL(IF(($E$1=Tableausource[Projet])*((Tableausource[Catégorie tâche]="1.H+K")+(Tableausource[Catégorie tâche]="2.K")),ROW(Tableausource[Projet])-13,9^9),ROW(102:102)),COLUMN(Tableausource[Acteurs])-2))),"")</f>
        <v/>
      </c>
    </row>
    <row r="107" spans="2:8" hidden="1" x14ac:dyDescent="0.25">
      <c r="B107" s="55" t="str" cm="1">
        <f t="array" ref="B107">IFERROR(IF(INDEX(Tableausource[#All],SMALL(IF(($E$1=Tableausource[Projet])*((Tableausource[Catégorie tâche]="1.H+K")+(Tableausource[Catégorie tâche]="2.K")),ROW(Tableausource[Projet])-13,9^9),ROW(103:103)),COLUMN(Tableausource[Etat])-2)="","",(INDEX(Tableausource[#All],SMALL(IF(($E$1=Tableausource[Projet])*((Tableausource[Catégorie tâche]="1.H+K")+(Tableausource[Catégorie tâche]="2.K")),ROW(Tableausource[Projet])-13,9^9),ROW(103:103)),COLUMN(Tableausource[Etat])-2))),"")</f>
        <v/>
      </c>
      <c r="C107" s="55" t="str" cm="1">
        <f t="array" ref="C107">IFERROR(IF(INDEX(Tableausource[#All],SMALL(IF(($E$1=Tableausource[Projet])*((Tableausource[Catégorie tâche]="1.H+K")+(Tableausource[Catégorie tâche]="2.K")),ROW(Tableausource[Projet])-13,9^9),ROW(103:103)),COLUMN(Tableausource[Date échéance])-2)="","",(INDEX(Tableausource[#All],SMALL(IF(($E$1=Tableausource[Projet])*((Tableausource[Catégorie tâche]="1.H+K")+(Tableausource[Catégorie tâche]="2.K")),ROW(Tableausource[Projet])-13,9^9),ROW(103:103)),COLUMN(Tableausource[Date échéance])-2))),"")</f>
        <v/>
      </c>
      <c r="D107" s="55" t="str" cm="1">
        <f t="array" ref="D107">IFERROR(IF(INDEX(Tableausource[#All],SMALL(IF(($E$1=Tableausource[Projet])*((Tableausource[Catégorie tâche]="1.H+K")+(Tableausource[Catégorie tâche]="2.K")),ROW(Tableausource[Projet])-13,9^9),ROW(103:103)),COLUMN(Tableausource[Date de début])-2)="","",(INDEX(Tableausource[#All],SMALL(IF(($E$1=Tableausource[Projet])*((Tableausource[Catégorie tâche]="1.H+K")+(Tableausource[Catégorie tâche]="2.K")),ROW(Tableausource[Projet])-13,9^9),ROW(103:103)),COLUMN(Tableausource[Date de début])-2))),"")</f>
        <v/>
      </c>
      <c r="E107" s="55" t="str" cm="1">
        <f t="array" ref="E107">IFERROR(IF(INDEX(Tableausource[#All],SMALL(IF(($E$1=Tableausource[Projet])*((Tableausource[Catégorie tâche]="1.H+K")+(Tableausource[Catégorie tâche]="2.K")),ROW(Tableausource[Projet])-13,9^9),ROW(103:103)),COLUMN(Tableausource[Date de fin])-2)="","",(INDEX(Tableausource[#All],SMALL(IF(($E$1=Tableausource[Projet])*((Tableausource[Catégorie tâche]="1.H+K")+(Tableausource[Catégorie tâche]="2.K")),ROW(Tableausource[Projet])-13,9^9),ROW(103:103)),COLUMN(Tableausource[Date de fin])-2))),"")</f>
        <v/>
      </c>
      <c r="F107" s="55" t="str" cm="1">
        <f t="array" ref="F107">IFERROR(IF(INDEX(Tableausource[#All],SMALL(IF(($E$1=Tableausource[Projet])*((Tableausource[Catégorie tâche]="1.H+K")+(Tableausource[Catégorie tâche]="2.K")),ROW(Tableausource[Projet])-13,9^9),ROW(103:103)),COLUMN(Tableausource[Catégorie tâche])-2)="","",(INDEX(Tableausource[#All],SMALL(IF(($E$1=Tableausource[Projet])*((Tableausource[Catégorie tâche]="1.H+K")+(Tableausource[Catégorie tâche]="2.K")),ROW(Tableausource[Projet])-13,9^9),ROW(103:103)),COLUMN(Tableausource[Catégorie tâche])-2))),"")</f>
        <v/>
      </c>
      <c r="G107" s="56" t="str" cm="1">
        <f t="array" ref="G107">IFERROR(INDEX(Tableausource[#All],SMALL(IF(($E$1=Tableausource[Projet])*((Tableausource[Catégorie tâche]="1.H+K")+(Tableausource[Catégorie tâche]="2.K")),ROW(Tableausource[Projet])-13,9^9),ROW(103:103)),COLUMN(Tableausource[Tâches])-2),"")</f>
        <v/>
      </c>
      <c r="H107" s="57" t="str" cm="1">
        <f t="array" ref="H107">IFERROR(IF(INDEX(Tableausource[#All],SMALL(IF(($E$1=Tableausource[Projet])*((Tableausource[Catégorie tâche]="1.H+K")+(Tableausource[Catégorie tâche]="2.K")),ROW(Tableausource[Projet])-13,9^9),ROW(103:103)),COLUMN(Tableausource[Acteurs])-2)="","",(INDEX(Tableausource[#All],SMALL(IF(($E$1=Tableausource[Projet])*((Tableausource[Catégorie tâche]="1.H+K")+(Tableausource[Catégorie tâche]="2.K")),ROW(Tableausource[Projet])-13,9^9),ROW(103:103)),COLUMN(Tableausource[Acteurs])-2))),"")</f>
        <v/>
      </c>
    </row>
    <row r="108" spans="2:8" hidden="1" x14ac:dyDescent="0.25">
      <c r="B108" s="55" t="str" cm="1">
        <f t="array" ref="B108">IFERROR(IF(INDEX(Tableausource[#All],SMALL(IF(($E$1=Tableausource[Projet])*((Tableausource[Catégorie tâche]="1.H+K")+(Tableausource[Catégorie tâche]="2.K")),ROW(Tableausource[Projet])-13,9^9),ROW(104:104)),COLUMN(Tableausource[Etat])-2)="","",(INDEX(Tableausource[#All],SMALL(IF(($E$1=Tableausource[Projet])*((Tableausource[Catégorie tâche]="1.H+K")+(Tableausource[Catégorie tâche]="2.K")),ROW(Tableausource[Projet])-13,9^9),ROW(104:104)),COLUMN(Tableausource[Etat])-2))),"")</f>
        <v/>
      </c>
      <c r="C108" s="55" t="str" cm="1">
        <f t="array" ref="C108">IFERROR(IF(INDEX(Tableausource[#All],SMALL(IF(($E$1=Tableausource[Projet])*((Tableausource[Catégorie tâche]="1.H+K")+(Tableausource[Catégorie tâche]="2.K")),ROW(Tableausource[Projet])-13,9^9),ROW(104:104)),COLUMN(Tableausource[Date échéance])-2)="","",(INDEX(Tableausource[#All],SMALL(IF(($E$1=Tableausource[Projet])*((Tableausource[Catégorie tâche]="1.H+K")+(Tableausource[Catégorie tâche]="2.K")),ROW(Tableausource[Projet])-13,9^9),ROW(104:104)),COLUMN(Tableausource[Date échéance])-2))),"")</f>
        <v/>
      </c>
      <c r="D108" s="55" t="str" cm="1">
        <f t="array" ref="D108">IFERROR(IF(INDEX(Tableausource[#All],SMALL(IF(($E$1=Tableausource[Projet])*((Tableausource[Catégorie tâche]="1.H+K")+(Tableausource[Catégorie tâche]="2.K")),ROW(Tableausource[Projet])-13,9^9),ROW(104:104)),COLUMN(Tableausource[Date de début])-2)="","",(INDEX(Tableausource[#All],SMALL(IF(($E$1=Tableausource[Projet])*((Tableausource[Catégorie tâche]="1.H+K")+(Tableausource[Catégorie tâche]="2.K")),ROW(Tableausource[Projet])-13,9^9),ROW(104:104)),COLUMN(Tableausource[Date de début])-2))),"")</f>
        <v/>
      </c>
      <c r="E108" s="55" t="str" cm="1">
        <f t="array" ref="E108">IFERROR(IF(INDEX(Tableausource[#All],SMALL(IF(($E$1=Tableausource[Projet])*((Tableausource[Catégorie tâche]="1.H+K")+(Tableausource[Catégorie tâche]="2.K")),ROW(Tableausource[Projet])-13,9^9),ROW(104:104)),COLUMN(Tableausource[Date de fin])-2)="","",(INDEX(Tableausource[#All],SMALL(IF(($E$1=Tableausource[Projet])*((Tableausource[Catégorie tâche]="1.H+K")+(Tableausource[Catégorie tâche]="2.K")),ROW(Tableausource[Projet])-13,9^9),ROW(104:104)),COLUMN(Tableausource[Date de fin])-2))),"")</f>
        <v/>
      </c>
      <c r="F108" s="55" t="str" cm="1">
        <f t="array" ref="F108">IFERROR(IF(INDEX(Tableausource[#All],SMALL(IF(($E$1=Tableausource[Projet])*((Tableausource[Catégorie tâche]="1.H+K")+(Tableausource[Catégorie tâche]="2.K")),ROW(Tableausource[Projet])-13,9^9),ROW(104:104)),COLUMN(Tableausource[Catégorie tâche])-2)="","",(INDEX(Tableausource[#All],SMALL(IF(($E$1=Tableausource[Projet])*((Tableausource[Catégorie tâche]="1.H+K")+(Tableausource[Catégorie tâche]="2.K")),ROW(Tableausource[Projet])-13,9^9),ROW(104:104)),COLUMN(Tableausource[Catégorie tâche])-2))),"")</f>
        <v/>
      </c>
      <c r="G108" s="56" t="str" cm="1">
        <f t="array" ref="G108">IFERROR(INDEX(Tableausource[#All],SMALL(IF(($E$1=Tableausource[Projet])*((Tableausource[Catégorie tâche]="1.H+K")+(Tableausource[Catégorie tâche]="2.K")),ROW(Tableausource[Projet])-13,9^9),ROW(104:104)),COLUMN(Tableausource[Tâches])-2),"")</f>
        <v/>
      </c>
      <c r="H108" s="57" t="str" cm="1">
        <f t="array" ref="H108">IFERROR(IF(INDEX(Tableausource[#All],SMALL(IF(($E$1=Tableausource[Projet])*((Tableausource[Catégorie tâche]="1.H+K")+(Tableausource[Catégorie tâche]="2.K")),ROW(Tableausource[Projet])-13,9^9),ROW(104:104)),COLUMN(Tableausource[Acteurs])-2)="","",(INDEX(Tableausource[#All],SMALL(IF(($E$1=Tableausource[Projet])*((Tableausource[Catégorie tâche]="1.H+K")+(Tableausource[Catégorie tâche]="2.K")),ROW(Tableausource[Projet])-13,9^9),ROW(104:104)),COLUMN(Tableausource[Acteurs])-2))),"")</f>
        <v/>
      </c>
    </row>
    <row r="109" spans="2:8" hidden="1" x14ac:dyDescent="0.25">
      <c r="B109" s="55" t="str" cm="1">
        <f t="array" ref="B109">IFERROR(IF(INDEX(Tableausource[#All],SMALL(IF(($E$1=Tableausource[Projet])*((Tableausource[Catégorie tâche]="1.H+K")+(Tableausource[Catégorie tâche]="2.K")),ROW(Tableausource[Projet])-13,9^9),ROW(105:105)),COLUMN(Tableausource[Etat])-2)="","",(INDEX(Tableausource[#All],SMALL(IF(($E$1=Tableausource[Projet])*((Tableausource[Catégorie tâche]="1.H+K")+(Tableausource[Catégorie tâche]="2.K")),ROW(Tableausource[Projet])-13,9^9),ROW(105:105)),COLUMN(Tableausource[Etat])-2))),"")</f>
        <v/>
      </c>
      <c r="C109" s="55" t="str" cm="1">
        <f t="array" ref="C109">IFERROR(IF(INDEX(Tableausource[#All],SMALL(IF(($E$1=Tableausource[Projet])*((Tableausource[Catégorie tâche]="1.H+K")+(Tableausource[Catégorie tâche]="2.K")),ROW(Tableausource[Projet])-13,9^9),ROW(105:105)),COLUMN(Tableausource[Date échéance])-2)="","",(INDEX(Tableausource[#All],SMALL(IF(($E$1=Tableausource[Projet])*((Tableausource[Catégorie tâche]="1.H+K")+(Tableausource[Catégorie tâche]="2.K")),ROW(Tableausource[Projet])-13,9^9),ROW(105:105)),COLUMN(Tableausource[Date échéance])-2))),"")</f>
        <v/>
      </c>
      <c r="D109" s="55" t="str" cm="1">
        <f t="array" ref="D109">IFERROR(IF(INDEX(Tableausource[#All],SMALL(IF(($E$1=Tableausource[Projet])*((Tableausource[Catégorie tâche]="1.H+K")+(Tableausource[Catégorie tâche]="2.K")),ROW(Tableausource[Projet])-13,9^9),ROW(105:105)),COLUMN(Tableausource[Date de début])-2)="","",(INDEX(Tableausource[#All],SMALL(IF(($E$1=Tableausource[Projet])*((Tableausource[Catégorie tâche]="1.H+K")+(Tableausource[Catégorie tâche]="2.K")),ROW(Tableausource[Projet])-13,9^9),ROW(105:105)),COLUMN(Tableausource[Date de début])-2))),"")</f>
        <v/>
      </c>
      <c r="E109" s="55" t="str" cm="1">
        <f t="array" ref="E109">IFERROR(IF(INDEX(Tableausource[#All],SMALL(IF(($E$1=Tableausource[Projet])*((Tableausource[Catégorie tâche]="1.H+K")+(Tableausource[Catégorie tâche]="2.K")),ROW(Tableausource[Projet])-13,9^9),ROW(105:105)),COLUMN(Tableausource[Date de fin])-2)="","",(INDEX(Tableausource[#All],SMALL(IF(($E$1=Tableausource[Projet])*((Tableausource[Catégorie tâche]="1.H+K")+(Tableausource[Catégorie tâche]="2.K")),ROW(Tableausource[Projet])-13,9^9),ROW(105:105)),COLUMN(Tableausource[Date de fin])-2))),"")</f>
        <v/>
      </c>
      <c r="F109" s="55" t="str" cm="1">
        <f t="array" ref="F109">IFERROR(IF(INDEX(Tableausource[#All],SMALL(IF(($E$1=Tableausource[Projet])*((Tableausource[Catégorie tâche]="1.H+K")+(Tableausource[Catégorie tâche]="2.K")),ROW(Tableausource[Projet])-13,9^9),ROW(105:105)),COLUMN(Tableausource[Catégorie tâche])-2)="","",(INDEX(Tableausource[#All],SMALL(IF(($E$1=Tableausource[Projet])*((Tableausource[Catégorie tâche]="1.H+K")+(Tableausource[Catégorie tâche]="2.K")),ROW(Tableausource[Projet])-13,9^9),ROW(105:105)),COLUMN(Tableausource[Catégorie tâche])-2))),"")</f>
        <v/>
      </c>
      <c r="G109" s="56" t="str" cm="1">
        <f t="array" ref="G109">IFERROR(INDEX(Tableausource[#All],SMALL(IF(($E$1=Tableausource[Projet])*((Tableausource[Catégorie tâche]="1.H+K")+(Tableausource[Catégorie tâche]="2.K")),ROW(Tableausource[Projet])-13,9^9),ROW(105:105)),COLUMN(Tableausource[Tâches])-2),"")</f>
        <v/>
      </c>
      <c r="H109" s="57" t="str" cm="1">
        <f t="array" ref="H109">IFERROR(IF(INDEX(Tableausource[#All],SMALL(IF(($E$1=Tableausource[Projet])*((Tableausource[Catégorie tâche]="1.H+K")+(Tableausource[Catégorie tâche]="2.K")),ROW(Tableausource[Projet])-13,9^9),ROW(105:105)),COLUMN(Tableausource[Acteurs])-2)="","",(INDEX(Tableausource[#All],SMALL(IF(($E$1=Tableausource[Projet])*((Tableausource[Catégorie tâche]="1.H+K")+(Tableausource[Catégorie tâche]="2.K")),ROW(Tableausource[Projet])-13,9^9),ROW(105:105)),COLUMN(Tableausource[Acteurs])-2))),"")</f>
        <v/>
      </c>
    </row>
    <row r="110" spans="2:8" hidden="1" x14ac:dyDescent="0.25">
      <c r="B110" s="55" t="str" cm="1">
        <f t="array" ref="B110">IFERROR(IF(INDEX(Tableausource[#All],SMALL(IF(($E$1=Tableausource[Projet])*((Tableausource[Catégorie tâche]="1.H+K")+(Tableausource[Catégorie tâche]="2.K")),ROW(Tableausource[Projet])-13,9^9),ROW(106:106)),COLUMN(Tableausource[Etat])-2)="","",(INDEX(Tableausource[#All],SMALL(IF(($E$1=Tableausource[Projet])*((Tableausource[Catégorie tâche]="1.H+K")+(Tableausource[Catégorie tâche]="2.K")),ROW(Tableausource[Projet])-13,9^9),ROW(106:106)),COLUMN(Tableausource[Etat])-2))),"")</f>
        <v/>
      </c>
      <c r="C110" s="55" t="str" cm="1">
        <f t="array" ref="C110">IFERROR(IF(INDEX(Tableausource[#All],SMALL(IF(($E$1=Tableausource[Projet])*((Tableausource[Catégorie tâche]="1.H+K")+(Tableausource[Catégorie tâche]="2.K")),ROW(Tableausource[Projet])-13,9^9),ROW(106:106)),COLUMN(Tableausource[Date échéance])-2)="","",(INDEX(Tableausource[#All],SMALL(IF(($E$1=Tableausource[Projet])*((Tableausource[Catégorie tâche]="1.H+K")+(Tableausource[Catégorie tâche]="2.K")),ROW(Tableausource[Projet])-13,9^9),ROW(106:106)),COLUMN(Tableausource[Date échéance])-2))),"")</f>
        <v/>
      </c>
      <c r="D110" s="55" t="str" cm="1">
        <f t="array" ref="D110">IFERROR(IF(INDEX(Tableausource[#All],SMALL(IF(($E$1=Tableausource[Projet])*((Tableausource[Catégorie tâche]="1.H+K")+(Tableausource[Catégorie tâche]="2.K")),ROW(Tableausource[Projet])-13,9^9),ROW(106:106)),COLUMN(Tableausource[Date de début])-2)="","",(INDEX(Tableausource[#All],SMALL(IF(($E$1=Tableausource[Projet])*((Tableausource[Catégorie tâche]="1.H+K")+(Tableausource[Catégorie tâche]="2.K")),ROW(Tableausource[Projet])-13,9^9),ROW(106:106)),COLUMN(Tableausource[Date de début])-2))),"")</f>
        <v/>
      </c>
      <c r="E110" s="55" t="str" cm="1">
        <f t="array" ref="E110">IFERROR(IF(INDEX(Tableausource[#All],SMALL(IF(($E$1=Tableausource[Projet])*((Tableausource[Catégorie tâche]="1.H+K")+(Tableausource[Catégorie tâche]="2.K")),ROW(Tableausource[Projet])-13,9^9),ROW(106:106)),COLUMN(Tableausource[Date de fin])-2)="","",(INDEX(Tableausource[#All],SMALL(IF(($E$1=Tableausource[Projet])*((Tableausource[Catégorie tâche]="1.H+K")+(Tableausource[Catégorie tâche]="2.K")),ROW(Tableausource[Projet])-13,9^9),ROW(106:106)),COLUMN(Tableausource[Date de fin])-2))),"")</f>
        <v/>
      </c>
      <c r="F110" s="55" t="str" cm="1">
        <f t="array" ref="F110">IFERROR(IF(INDEX(Tableausource[#All],SMALL(IF(($E$1=Tableausource[Projet])*((Tableausource[Catégorie tâche]="1.H+K")+(Tableausource[Catégorie tâche]="2.K")),ROW(Tableausource[Projet])-13,9^9),ROW(106:106)),COLUMN(Tableausource[Catégorie tâche])-2)="","",(INDEX(Tableausource[#All],SMALL(IF(($E$1=Tableausource[Projet])*((Tableausource[Catégorie tâche]="1.H+K")+(Tableausource[Catégorie tâche]="2.K")),ROW(Tableausource[Projet])-13,9^9),ROW(106:106)),COLUMN(Tableausource[Catégorie tâche])-2))),"")</f>
        <v/>
      </c>
      <c r="G110" s="56" t="str" cm="1">
        <f t="array" ref="G110">IFERROR(INDEX(Tableausource[#All],SMALL(IF(($E$1=Tableausource[Projet])*((Tableausource[Catégorie tâche]="1.H+K")+(Tableausource[Catégorie tâche]="2.K")),ROW(Tableausource[Projet])-13,9^9),ROW(106:106)),COLUMN(Tableausource[Tâches])-2),"")</f>
        <v/>
      </c>
      <c r="H110" s="57" t="str" cm="1">
        <f t="array" ref="H110">IFERROR(IF(INDEX(Tableausource[#All],SMALL(IF(($E$1=Tableausource[Projet])*((Tableausource[Catégorie tâche]="1.H+K")+(Tableausource[Catégorie tâche]="2.K")),ROW(Tableausource[Projet])-13,9^9),ROW(106:106)),COLUMN(Tableausource[Acteurs])-2)="","",(INDEX(Tableausource[#All],SMALL(IF(($E$1=Tableausource[Projet])*((Tableausource[Catégorie tâche]="1.H+K")+(Tableausource[Catégorie tâche]="2.K")),ROW(Tableausource[Projet])-13,9^9),ROW(106:106)),COLUMN(Tableausource[Acteurs])-2))),"")</f>
        <v/>
      </c>
    </row>
    <row r="111" spans="2:8" hidden="1" x14ac:dyDescent="0.25">
      <c r="B111" s="55" t="str" cm="1">
        <f t="array" ref="B111">IFERROR(IF(INDEX(Tableausource[#All],SMALL(IF(($E$1=Tableausource[Projet])*((Tableausource[Catégorie tâche]="1.H+K")+(Tableausource[Catégorie tâche]="2.K")),ROW(Tableausource[Projet])-13,9^9),ROW(107:107)),COLUMN(Tableausource[Etat])-2)="","",(INDEX(Tableausource[#All],SMALL(IF(($E$1=Tableausource[Projet])*((Tableausource[Catégorie tâche]="1.H+K")+(Tableausource[Catégorie tâche]="2.K")),ROW(Tableausource[Projet])-13,9^9),ROW(107:107)),COLUMN(Tableausource[Etat])-2))),"")</f>
        <v/>
      </c>
      <c r="C111" s="55" t="str" cm="1">
        <f t="array" ref="C111">IFERROR(IF(INDEX(Tableausource[#All],SMALL(IF(($E$1=Tableausource[Projet])*((Tableausource[Catégorie tâche]="1.H+K")+(Tableausource[Catégorie tâche]="2.K")),ROW(Tableausource[Projet])-13,9^9),ROW(107:107)),COLUMN(Tableausource[Date échéance])-2)="","",(INDEX(Tableausource[#All],SMALL(IF(($E$1=Tableausource[Projet])*((Tableausource[Catégorie tâche]="1.H+K")+(Tableausource[Catégorie tâche]="2.K")),ROW(Tableausource[Projet])-13,9^9),ROW(107:107)),COLUMN(Tableausource[Date échéance])-2))),"")</f>
        <v/>
      </c>
      <c r="D111" s="55" t="str" cm="1">
        <f t="array" ref="D111">IFERROR(IF(INDEX(Tableausource[#All],SMALL(IF(($E$1=Tableausource[Projet])*((Tableausource[Catégorie tâche]="1.H+K")+(Tableausource[Catégorie tâche]="2.K")),ROW(Tableausource[Projet])-13,9^9),ROW(107:107)),COLUMN(Tableausource[Date de début])-2)="","",(INDEX(Tableausource[#All],SMALL(IF(($E$1=Tableausource[Projet])*((Tableausource[Catégorie tâche]="1.H+K")+(Tableausource[Catégorie tâche]="2.K")),ROW(Tableausource[Projet])-13,9^9),ROW(107:107)),COLUMN(Tableausource[Date de début])-2))),"")</f>
        <v/>
      </c>
      <c r="E111" s="55" t="str" cm="1">
        <f t="array" ref="E111">IFERROR(IF(INDEX(Tableausource[#All],SMALL(IF(($E$1=Tableausource[Projet])*((Tableausource[Catégorie tâche]="1.H+K")+(Tableausource[Catégorie tâche]="2.K")),ROW(Tableausource[Projet])-13,9^9),ROW(107:107)),COLUMN(Tableausource[Date de fin])-2)="","",(INDEX(Tableausource[#All],SMALL(IF(($E$1=Tableausource[Projet])*((Tableausource[Catégorie tâche]="1.H+K")+(Tableausource[Catégorie tâche]="2.K")),ROW(Tableausource[Projet])-13,9^9),ROW(107:107)),COLUMN(Tableausource[Date de fin])-2))),"")</f>
        <v/>
      </c>
      <c r="F111" s="55" t="str" cm="1">
        <f t="array" ref="F111">IFERROR(IF(INDEX(Tableausource[#All],SMALL(IF(($E$1=Tableausource[Projet])*((Tableausource[Catégorie tâche]="1.H+K")+(Tableausource[Catégorie tâche]="2.K")),ROW(Tableausource[Projet])-13,9^9),ROW(107:107)),COLUMN(Tableausource[Catégorie tâche])-2)="","",(INDEX(Tableausource[#All],SMALL(IF(($E$1=Tableausource[Projet])*((Tableausource[Catégorie tâche]="1.H+K")+(Tableausource[Catégorie tâche]="2.K")),ROW(Tableausource[Projet])-13,9^9),ROW(107:107)),COLUMN(Tableausource[Catégorie tâche])-2))),"")</f>
        <v/>
      </c>
      <c r="G111" s="56" t="str" cm="1">
        <f t="array" ref="G111">IFERROR(INDEX(Tableausource[#All],SMALL(IF(($E$1=Tableausource[Projet])*((Tableausource[Catégorie tâche]="1.H+K")+(Tableausource[Catégorie tâche]="2.K")),ROW(Tableausource[Projet])-13,9^9),ROW(107:107)),COLUMN(Tableausource[Tâches])-2),"")</f>
        <v/>
      </c>
      <c r="H111" s="57" t="str" cm="1">
        <f t="array" ref="H111">IFERROR(IF(INDEX(Tableausource[#All],SMALL(IF(($E$1=Tableausource[Projet])*((Tableausource[Catégorie tâche]="1.H+K")+(Tableausource[Catégorie tâche]="2.K")),ROW(Tableausource[Projet])-13,9^9),ROW(107:107)),COLUMN(Tableausource[Acteurs])-2)="","",(INDEX(Tableausource[#All],SMALL(IF(($E$1=Tableausource[Projet])*((Tableausource[Catégorie tâche]="1.H+K")+(Tableausource[Catégorie tâche]="2.K")),ROW(Tableausource[Projet])-13,9^9),ROW(107:107)),COLUMN(Tableausource[Acteurs])-2))),"")</f>
        <v/>
      </c>
    </row>
    <row r="112" spans="2:8" hidden="1" x14ac:dyDescent="0.25">
      <c r="B112" s="55" t="str" cm="1">
        <f t="array" ref="B112">IFERROR(IF(INDEX(Tableausource[#All],SMALL(IF(($E$1=Tableausource[Projet])*((Tableausource[Catégorie tâche]="1.H+K")+(Tableausource[Catégorie tâche]="2.K")),ROW(Tableausource[Projet])-13,9^9),ROW(108:108)),COLUMN(Tableausource[Etat])-2)="","",(INDEX(Tableausource[#All],SMALL(IF(($E$1=Tableausource[Projet])*((Tableausource[Catégorie tâche]="1.H+K")+(Tableausource[Catégorie tâche]="2.K")),ROW(Tableausource[Projet])-13,9^9),ROW(108:108)),COLUMN(Tableausource[Etat])-2))),"")</f>
        <v/>
      </c>
      <c r="C112" s="55" t="str" cm="1">
        <f t="array" ref="C112">IFERROR(IF(INDEX(Tableausource[#All],SMALL(IF(($E$1=Tableausource[Projet])*((Tableausource[Catégorie tâche]="1.H+K")+(Tableausource[Catégorie tâche]="2.K")),ROW(Tableausource[Projet])-13,9^9),ROW(108:108)),COLUMN(Tableausource[Date échéance])-2)="","",(INDEX(Tableausource[#All],SMALL(IF(($E$1=Tableausource[Projet])*((Tableausource[Catégorie tâche]="1.H+K")+(Tableausource[Catégorie tâche]="2.K")),ROW(Tableausource[Projet])-13,9^9),ROW(108:108)),COLUMN(Tableausource[Date échéance])-2))),"")</f>
        <v/>
      </c>
      <c r="D112" s="55" t="str" cm="1">
        <f t="array" ref="D112">IFERROR(IF(INDEX(Tableausource[#All],SMALL(IF(($E$1=Tableausource[Projet])*((Tableausource[Catégorie tâche]="1.H+K")+(Tableausource[Catégorie tâche]="2.K")),ROW(Tableausource[Projet])-13,9^9),ROW(108:108)),COLUMN(Tableausource[Date de début])-2)="","",(INDEX(Tableausource[#All],SMALL(IF(($E$1=Tableausource[Projet])*((Tableausource[Catégorie tâche]="1.H+K")+(Tableausource[Catégorie tâche]="2.K")),ROW(Tableausource[Projet])-13,9^9),ROW(108:108)),COLUMN(Tableausource[Date de début])-2))),"")</f>
        <v/>
      </c>
      <c r="E112" s="55" t="str" cm="1">
        <f t="array" ref="E112">IFERROR(IF(INDEX(Tableausource[#All],SMALL(IF(($E$1=Tableausource[Projet])*((Tableausource[Catégorie tâche]="1.H+K")+(Tableausource[Catégorie tâche]="2.K")),ROW(Tableausource[Projet])-13,9^9),ROW(108:108)),COLUMN(Tableausource[Date de fin])-2)="","",(INDEX(Tableausource[#All],SMALL(IF(($E$1=Tableausource[Projet])*((Tableausource[Catégorie tâche]="1.H+K")+(Tableausource[Catégorie tâche]="2.K")),ROW(Tableausource[Projet])-13,9^9),ROW(108:108)),COLUMN(Tableausource[Date de fin])-2))),"")</f>
        <v/>
      </c>
      <c r="F112" s="55" t="str" cm="1">
        <f t="array" ref="F112">IFERROR(IF(INDEX(Tableausource[#All],SMALL(IF(($E$1=Tableausource[Projet])*((Tableausource[Catégorie tâche]="1.H+K")+(Tableausource[Catégorie tâche]="2.K")),ROW(Tableausource[Projet])-13,9^9),ROW(108:108)),COLUMN(Tableausource[Catégorie tâche])-2)="","",(INDEX(Tableausource[#All],SMALL(IF(($E$1=Tableausource[Projet])*((Tableausource[Catégorie tâche]="1.H+K")+(Tableausource[Catégorie tâche]="2.K")),ROW(Tableausource[Projet])-13,9^9),ROW(108:108)),COLUMN(Tableausource[Catégorie tâche])-2))),"")</f>
        <v/>
      </c>
      <c r="G112" s="56" t="str" cm="1">
        <f t="array" ref="G112">IFERROR(INDEX(Tableausource[#All],SMALL(IF(($E$1=Tableausource[Projet])*((Tableausource[Catégorie tâche]="1.H+K")+(Tableausource[Catégorie tâche]="2.K")),ROW(Tableausource[Projet])-13,9^9),ROW(108:108)),COLUMN(Tableausource[Tâches])-2),"")</f>
        <v/>
      </c>
      <c r="H112" s="57" t="str" cm="1">
        <f t="array" ref="H112">IFERROR(IF(INDEX(Tableausource[#All],SMALL(IF(($E$1=Tableausource[Projet])*((Tableausource[Catégorie tâche]="1.H+K")+(Tableausource[Catégorie tâche]="2.K")),ROW(Tableausource[Projet])-13,9^9),ROW(108:108)),COLUMN(Tableausource[Acteurs])-2)="","",(INDEX(Tableausource[#All],SMALL(IF(($E$1=Tableausource[Projet])*((Tableausource[Catégorie tâche]="1.H+K")+(Tableausource[Catégorie tâche]="2.K")),ROW(Tableausource[Projet])-13,9^9),ROW(108:108)),COLUMN(Tableausource[Acteurs])-2))),"")</f>
        <v/>
      </c>
    </row>
    <row r="113" spans="2:8" hidden="1" x14ac:dyDescent="0.25">
      <c r="B113" s="55" t="str" cm="1">
        <f t="array" ref="B113">IFERROR(IF(INDEX(Tableausource[#All],SMALL(IF(($E$1=Tableausource[Projet])*((Tableausource[Catégorie tâche]="1.H+K")+(Tableausource[Catégorie tâche]="2.K")),ROW(Tableausource[Projet])-13,9^9),ROW(109:109)),COLUMN(Tableausource[Etat])-2)="","",(INDEX(Tableausource[#All],SMALL(IF(($E$1=Tableausource[Projet])*((Tableausource[Catégorie tâche]="1.H+K")+(Tableausource[Catégorie tâche]="2.K")),ROW(Tableausource[Projet])-13,9^9),ROW(109:109)),COLUMN(Tableausource[Etat])-2))),"")</f>
        <v/>
      </c>
      <c r="C113" s="55" t="str" cm="1">
        <f t="array" ref="C113">IFERROR(IF(INDEX(Tableausource[#All],SMALL(IF(($E$1=Tableausource[Projet])*((Tableausource[Catégorie tâche]="1.H+K")+(Tableausource[Catégorie tâche]="2.K")),ROW(Tableausource[Projet])-13,9^9),ROW(109:109)),COLUMN(Tableausource[Date échéance])-2)="","",(INDEX(Tableausource[#All],SMALL(IF(($E$1=Tableausource[Projet])*((Tableausource[Catégorie tâche]="1.H+K")+(Tableausource[Catégorie tâche]="2.K")),ROW(Tableausource[Projet])-13,9^9),ROW(109:109)),COLUMN(Tableausource[Date échéance])-2))),"")</f>
        <v/>
      </c>
      <c r="D113" s="55" t="str" cm="1">
        <f t="array" ref="D113">IFERROR(IF(INDEX(Tableausource[#All],SMALL(IF(($E$1=Tableausource[Projet])*((Tableausource[Catégorie tâche]="1.H+K")+(Tableausource[Catégorie tâche]="2.K")),ROW(Tableausource[Projet])-13,9^9),ROW(109:109)),COLUMN(Tableausource[Date de début])-2)="","",(INDEX(Tableausource[#All],SMALL(IF(($E$1=Tableausource[Projet])*((Tableausource[Catégorie tâche]="1.H+K")+(Tableausource[Catégorie tâche]="2.K")),ROW(Tableausource[Projet])-13,9^9),ROW(109:109)),COLUMN(Tableausource[Date de début])-2))),"")</f>
        <v/>
      </c>
      <c r="E113" s="55" t="str" cm="1">
        <f t="array" ref="E113">IFERROR(IF(INDEX(Tableausource[#All],SMALL(IF(($E$1=Tableausource[Projet])*((Tableausource[Catégorie tâche]="1.H+K")+(Tableausource[Catégorie tâche]="2.K")),ROW(Tableausource[Projet])-13,9^9),ROW(109:109)),COLUMN(Tableausource[Date de fin])-2)="","",(INDEX(Tableausource[#All],SMALL(IF(($E$1=Tableausource[Projet])*((Tableausource[Catégorie tâche]="1.H+K")+(Tableausource[Catégorie tâche]="2.K")),ROW(Tableausource[Projet])-13,9^9),ROW(109:109)),COLUMN(Tableausource[Date de fin])-2))),"")</f>
        <v/>
      </c>
      <c r="F113" s="55" t="str" cm="1">
        <f t="array" ref="F113">IFERROR(IF(INDEX(Tableausource[#All],SMALL(IF(($E$1=Tableausource[Projet])*((Tableausource[Catégorie tâche]="1.H+K")+(Tableausource[Catégorie tâche]="2.K")),ROW(Tableausource[Projet])-13,9^9),ROW(109:109)),COLUMN(Tableausource[Catégorie tâche])-2)="","",(INDEX(Tableausource[#All],SMALL(IF(($E$1=Tableausource[Projet])*((Tableausource[Catégorie tâche]="1.H+K")+(Tableausource[Catégorie tâche]="2.K")),ROW(Tableausource[Projet])-13,9^9),ROW(109:109)),COLUMN(Tableausource[Catégorie tâche])-2))),"")</f>
        <v/>
      </c>
      <c r="G113" s="56" t="str" cm="1">
        <f t="array" ref="G113">IFERROR(INDEX(Tableausource[#All],SMALL(IF(($E$1=Tableausource[Projet])*((Tableausource[Catégorie tâche]="1.H+K")+(Tableausource[Catégorie tâche]="2.K")),ROW(Tableausource[Projet])-13,9^9),ROW(109:109)),COLUMN(Tableausource[Tâches])-2),"")</f>
        <v/>
      </c>
      <c r="H113" s="57" t="str" cm="1">
        <f t="array" ref="H113">IFERROR(IF(INDEX(Tableausource[#All],SMALL(IF(($E$1=Tableausource[Projet])*((Tableausource[Catégorie tâche]="1.H+K")+(Tableausource[Catégorie tâche]="2.K")),ROW(Tableausource[Projet])-13,9^9),ROW(109:109)),COLUMN(Tableausource[Acteurs])-2)="","",(INDEX(Tableausource[#All],SMALL(IF(($E$1=Tableausource[Projet])*((Tableausource[Catégorie tâche]="1.H+K")+(Tableausource[Catégorie tâche]="2.K")),ROW(Tableausource[Projet])-13,9^9),ROW(109:109)),COLUMN(Tableausource[Acteurs])-2))),"")</f>
        <v/>
      </c>
    </row>
    <row r="114" spans="2:8" hidden="1" x14ac:dyDescent="0.25">
      <c r="B114" s="55" t="str" cm="1">
        <f t="array" ref="B114">IFERROR(IF(INDEX(Tableausource[#All],SMALL(IF(($E$1=Tableausource[Projet])*((Tableausource[Catégorie tâche]="1.H+K")+(Tableausource[Catégorie tâche]="2.K")),ROW(Tableausource[Projet])-13,9^9),ROW(110:110)),COLUMN(Tableausource[Etat])-2)="","",(INDEX(Tableausource[#All],SMALL(IF(($E$1=Tableausource[Projet])*((Tableausource[Catégorie tâche]="1.H+K")+(Tableausource[Catégorie tâche]="2.K")),ROW(Tableausource[Projet])-13,9^9),ROW(110:110)),COLUMN(Tableausource[Etat])-2))),"")</f>
        <v/>
      </c>
      <c r="C114" s="55" t="str" cm="1">
        <f t="array" ref="C114">IFERROR(IF(INDEX(Tableausource[#All],SMALL(IF(($E$1=Tableausource[Projet])*((Tableausource[Catégorie tâche]="1.H+K")+(Tableausource[Catégorie tâche]="2.K")),ROW(Tableausource[Projet])-13,9^9),ROW(110:110)),COLUMN(Tableausource[Date échéance])-2)="","",(INDEX(Tableausource[#All],SMALL(IF(($E$1=Tableausource[Projet])*((Tableausource[Catégorie tâche]="1.H+K")+(Tableausource[Catégorie tâche]="2.K")),ROW(Tableausource[Projet])-13,9^9),ROW(110:110)),COLUMN(Tableausource[Date échéance])-2))),"")</f>
        <v/>
      </c>
      <c r="D114" s="55" t="str" cm="1">
        <f t="array" ref="D114">IFERROR(IF(INDEX(Tableausource[#All],SMALL(IF(($E$1=Tableausource[Projet])*((Tableausource[Catégorie tâche]="1.H+K")+(Tableausource[Catégorie tâche]="2.K")),ROW(Tableausource[Projet])-13,9^9),ROW(110:110)),COLUMN(Tableausource[Date de début])-2)="","",(INDEX(Tableausource[#All],SMALL(IF(($E$1=Tableausource[Projet])*((Tableausource[Catégorie tâche]="1.H+K")+(Tableausource[Catégorie tâche]="2.K")),ROW(Tableausource[Projet])-13,9^9),ROW(110:110)),COLUMN(Tableausource[Date de début])-2))),"")</f>
        <v/>
      </c>
      <c r="E114" s="55" t="str" cm="1">
        <f t="array" ref="E114">IFERROR(IF(INDEX(Tableausource[#All],SMALL(IF(($E$1=Tableausource[Projet])*((Tableausource[Catégorie tâche]="1.H+K")+(Tableausource[Catégorie tâche]="2.K")),ROW(Tableausource[Projet])-13,9^9),ROW(110:110)),COLUMN(Tableausource[Date de fin])-2)="","",(INDEX(Tableausource[#All],SMALL(IF(($E$1=Tableausource[Projet])*((Tableausource[Catégorie tâche]="1.H+K")+(Tableausource[Catégorie tâche]="2.K")),ROW(Tableausource[Projet])-13,9^9),ROW(110:110)),COLUMN(Tableausource[Date de fin])-2))),"")</f>
        <v/>
      </c>
      <c r="F114" s="55" t="str" cm="1">
        <f t="array" ref="F114">IFERROR(IF(INDEX(Tableausource[#All],SMALL(IF(($E$1=Tableausource[Projet])*((Tableausource[Catégorie tâche]="1.H+K")+(Tableausource[Catégorie tâche]="2.K")),ROW(Tableausource[Projet])-13,9^9),ROW(110:110)),COLUMN(Tableausource[Catégorie tâche])-2)="","",(INDEX(Tableausource[#All],SMALL(IF(($E$1=Tableausource[Projet])*((Tableausource[Catégorie tâche]="1.H+K")+(Tableausource[Catégorie tâche]="2.K")),ROW(Tableausource[Projet])-13,9^9),ROW(110:110)),COLUMN(Tableausource[Catégorie tâche])-2))),"")</f>
        <v/>
      </c>
      <c r="G114" s="56" t="str" cm="1">
        <f t="array" ref="G114">IFERROR(INDEX(Tableausource[#All],SMALL(IF(($E$1=Tableausource[Projet])*((Tableausource[Catégorie tâche]="1.H+K")+(Tableausource[Catégorie tâche]="2.K")),ROW(Tableausource[Projet])-13,9^9),ROW(110:110)),COLUMN(Tableausource[Tâches])-2),"")</f>
        <v/>
      </c>
      <c r="H114" s="57" t="str" cm="1">
        <f t="array" ref="H114">IFERROR(IF(INDEX(Tableausource[#All],SMALL(IF(($E$1=Tableausource[Projet])*((Tableausource[Catégorie tâche]="1.H+K")+(Tableausource[Catégorie tâche]="2.K")),ROW(Tableausource[Projet])-13,9^9),ROW(110:110)),COLUMN(Tableausource[Acteurs])-2)="","",(INDEX(Tableausource[#All],SMALL(IF(($E$1=Tableausource[Projet])*((Tableausource[Catégorie tâche]="1.H+K")+(Tableausource[Catégorie tâche]="2.K")),ROW(Tableausource[Projet])-13,9^9),ROW(110:110)),COLUMN(Tableausource[Acteurs])-2))),"")</f>
        <v/>
      </c>
    </row>
    <row r="115" spans="2:8" hidden="1" x14ac:dyDescent="0.25">
      <c r="B115" s="55" t="str" cm="1">
        <f t="array" ref="B115">IFERROR(IF(INDEX(Tableausource[#All],SMALL(IF(($E$1=Tableausource[Projet])*((Tableausource[Catégorie tâche]="1.H+K")+(Tableausource[Catégorie tâche]="2.K")),ROW(Tableausource[Projet])-13,9^9),ROW(111:111)),COLUMN(Tableausource[Etat])-2)="","",(INDEX(Tableausource[#All],SMALL(IF(($E$1=Tableausource[Projet])*((Tableausource[Catégorie tâche]="1.H+K")+(Tableausource[Catégorie tâche]="2.K")),ROW(Tableausource[Projet])-13,9^9),ROW(111:111)),COLUMN(Tableausource[Etat])-2))),"")</f>
        <v/>
      </c>
      <c r="C115" s="55" t="str" cm="1">
        <f t="array" ref="C115">IFERROR(IF(INDEX(Tableausource[#All],SMALL(IF(($E$1=Tableausource[Projet])*((Tableausource[Catégorie tâche]="1.H+K")+(Tableausource[Catégorie tâche]="2.K")),ROW(Tableausource[Projet])-13,9^9),ROW(111:111)),COLUMN(Tableausource[Date échéance])-2)="","",(INDEX(Tableausource[#All],SMALL(IF(($E$1=Tableausource[Projet])*((Tableausource[Catégorie tâche]="1.H+K")+(Tableausource[Catégorie tâche]="2.K")),ROW(Tableausource[Projet])-13,9^9),ROW(111:111)),COLUMN(Tableausource[Date échéance])-2))),"")</f>
        <v/>
      </c>
      <c r="D115" s="55" t="str" cm="1">
        <f t="array" ref="D115">IFERROR(IF(INDEX(Tableausource[#All],SMALL(IF(($E$1=Tableausource[Projet])*((Tableausource[Catégorie tâche]="1.H+K")+(Tableausource[Catégorie tâche]="2.K")),ROW(Tableausource[Projet])-13,9^9),ROW(111:111)),COLUMN(Tableausource[Date de début])-2)="","",(INDEX(Tableausource[#All],SMALL(IF(($E$1=Tableausource[Projet])*((Tableausource[Catégorie tâche]="1.H+K")+(Tableausource[Catégorie tâche]="2.K")),ROW(Tableausource[Projet])-13,9^9),ROW(111:111)),COLUMN(Tableausource[Date de début])-2))),"")</f>
        <v/>
      </c>
      <c r="E115" s="55" t="str" cm="1">
        <f t="array" ref="E115">IFERROR(IF(INDEX(Tableausource[#All],SMALL(IF(($E$1=Tableausource[Projet])*((Tableausource[Catégorie tâche]="1.H+K")+(Tableausource[Catégorie tâche]="2.K")),ROW(Tableausource[Projet])-13,9^9),ROW(111:111)),COLUMN(Tableausource[Date de fin])-2)="","",(INDEX(Tableausource[#All],SMALL(IF(($E$1=Tableausource[Projet])*((Tableausource[Catégorie tâche]="1.H+K")+(Tableausource[Catégorie tâche]="2.K")),ROW(Tableausource[Projet])-13,9^9),ROW(111:111)),COLUMN(Tableausource[Date de fin])-2))),"")</f>
        <v/>
      </c>
      <c r="F115" s="55" t="str" cm="1">
        <f t="array" ref="F115">IFERROR(IF(INDEX(Tableausource[#All],SMALL(IF(($E$1=Tableausource[Projet])*((Tableausource[Catégorie tâche]="1.H+K")+(Tableausource[Catégorie tâche]="2.K")),ROW(Tableausource[Projet])-13,9^9),ROW(111:111)),COLUMN(Tableausource[Catégorie tâche])-2)="","",(INDEX(Tableausource[#All],SMALL(IF(($E$1=Tableausource[Projet])*((Tableausource[Catégorie tâche]="1.H+K")+(Tableausource[Catégorie tâche]="2.K")),ROW(Tableausource[Projet])-13,9^9),ROW(111:111)),COLUMN(Tableausource[Catégorie tâche])-2))),"")</f>
        <v/>
      </c>
      <c r="G115" s="56" t="str" cm="1">
        <f t="array" ref="G115">IFERROR(INDEX(Tableausource[#All],SMALL(IF(($E$1=Tableausource[Projet])*((Tableausource[Catégorie tâche]="1.H+K")+(Tableausource[Catégorie tâche]="2.K")),ROW(Tableausource[Projet])-13,9^9),ROW(111:111)),COLUMN(Tableausource[Tâches])-2),"")</f>
        <v/>
      </c>
      <c r="H115" s="57" t="str" cm="1">
        <f t="array" ref="H115">IFERROR(IF(INDEX(Tableausource[#All],SMALL(IF(($E$1=Tableausource[Projet])*((Tableausource[Catégorie tâche]="1.H+K")+(Tableausource[Catégorie tâche]="2.K")),ROW(Tableausource[Projet])-13,9^9),ROW(111:111)),COLUMN(Tableausource[Acteurs])-2)="","",(INDEX(Tableausource[#All],SMALL(IF(($E$1=Tableausource[Projet])*((Tableausource[Catégorie tâche]="1.H+K")+(Tableausource[Catégorie tâche]="2.K")),ROW(Tableausource[Projet])-13,9^9),ROW(111:111)),COLUMN(Tableausource[Acteurs])-2))),"")</f>
        <v/>
      </c>
    </row>
    <row r="116" spans="2:8" hidden="1" x14ac:dyDescent="0.25">
      <c r="B116" s="55" t="str" cm="1">
        <f t="array" ref="B116">IFERROR(IF(INDEX(Tableausource[#All],SMALL(IF(($E$1=Tableausource[Projet])*((Tableausource[Catégorie tâche]="1.H+K")+(Tableausource[Catégorie tâche]="2.K")),ROW(Tableausource[Projet])-13,9^9),ROW(112:112)),COLUMN(Tableausource[Etat])-2)="","",(INDEX(Tableausource[#All],SMALL(IF(($E$1=Tableausource[Projet])*((Tableausource[Catégorie tâche]="1.H+K")+(Tableausource[Catégorie tâche]="2.K")),ROW(Tableausource[Projet])-13,9^9),ROW(112:112)),COLUMN(Tableausource[Etat])-2))),"")</f>
        <v/>
      </c>
      <c r="C116" s="55" t="str" cm="1">
        <f t="array" ref="C116">IFERROR(IF(INDEX(Tableausource[#All],SMALL(IF(($E$1=Tableausource[Projet])*((Tableausource[Catégorie tâche]="1.H+K")+(Tableausource[Catégorie tâche]="2.K")),ROW(Tableausource[Projet])-13,9^9),ROW(112:112)),COLUMN(Tableausource[Date échéance])-2)="","",(INDEX(Tableausource[#All],SMALL(IF(($E$1=Tableausource[Projet])*((Tableausource[Catégorie tâche]="1.H+K")+(Tableausource[Catégorie tâche]="2.K")),ROW(Tableausource[Projet])-13,9^9),ROW(112:112)),COLUMN(Tableausource[Date échéance])-2))),"")</f>
        <v/>
      </c>
      <c r="D116" s="55" t="str" cm="1">
        <f t="array" ref="D116">IFERROR(IF(INDEX(Tableausource[#All],SMALL(IF(($E$1=Tableausource[Projet])*((Tableausource[Catégorie tâche]="1.H+K")+(Tableausource[Catégorie tâche]="2.K")),ROW(Tableausource[Projet])-13,9^9),ROW(112:112)),COLUMN(Tableausource[Date de début])-2)="","",(INDEX(Tableausource[#All],SMALL(IF(($E$1=Tableausource[Projet])*((Tableausource[Catégorie tâche]="1.H+K")+(Tableausource[Catégorie tâche]="2.K")),ROW(Tableausource[Projet])-13,9^9),ROW(112:112)),COLUMN(Tableausource[Date de début])-2))),"")</f>
        <v/>
      </c>
      <c r="E116" s="55" t="str" cm="1">
        <f t="array" ref="E116">IFERROR(IF(INDEX(Tableausource[#All],SMALL(IF(($E$1=Tableausource[Projet])*((Tableausource[Catégorie tâche]="1.H+K")+(Tableausource[Catégorie tâche]="2.K")),ROW(Tableausource[Projet])-13,9^9),ROW(112:112)),COLUMN(Tableausource[Date de fin])-2)="","",(INDEX(Tableausource[#All],SMALL(IF(($E$1=Tableausource[Projet])*((Tableausource[Catégorie tâche]="1.H+K")+(Tableausource[Catégorie tâche]="2.K")),ROW(Tableausource[Projet])-13,9^9),ROW(112:112)),COLUMN(Tableausource[Date de fin])-2))),"")</f>
        <v/>
      </c>
      <c r="F116" s="55" t="str" cm="1">
        <f t="array" ref="F116">IFERROR(IF(INDEX(Tableausource[#All],SMALL(IF(($E$1=Tableausource[Projet])*((Tableausource[Catégorie tâche]="1.H+K")+(Tableausource[Catégorie tâche]="2.K")),ROW(Tableausource[Projet])-13,9^9),ROW(112:112)),COLUMN(Tableausource[Catégorie tâche])-2)="","",(INDEX(Tableausource[#All],SMALL(IF(($E$1=Tableausource[Projet])*((Tableausource[Catégorie tâche]="1.H+K")+(Tableausource[Catégorie tâche]="2.K")),ROW(Tableausource[Projet])-13,9^9),ROW(112:112)),COLUMN(Tableausource[Catégorie tâche])-2))),"")</f>
        <v/>
      </c>
      <c r="G116" s="56" t="str" cm="1">
        <f t="array" ref="G116">IFERROR(INDEX(Tableausource[#All],SMALL(IF(($E$1=Tableausource[Projet])*((Tableausource[Catégorie tâche]="1.H+K")+(Tableausource[Catégorie tâche]="2.K")),ROW(Tableausource[Projet])-13,9^9),ROW(112:112)),COLUMN(Tableausource[Tâches])-2),"")</f>
        <v/>
      </c>
      <c r="H116" s="57" t="str" cm="1">
        <f t="array" ref="H116">IFERROR(IF(INDEX(Tableausource[#All],SMALL(IF(($E$1=Tableausource[Projet])*((Tableausource[Catégorie tâche]="1.H+K")+(Tableausource[Catégorie tâche]="2.K")),ROW(Tableausource[Projet])-13,9^9),ROW(112:112)),COLUMN(Tableausource[Acteurs])-2)="","",(INDEX(Tableausource[#All],SMALL(IF(($E$1=Tableausource[Projet])*((Tableausource[Catégorie tâche]="1.H+K")+(Tableausource[Catégorie tâche]="2.K")),ROW(Tableausource[Projet])-13,9^9),ROW(112:112)),COLUMN(Tableausource[Acteurs])-2))),"")</f>
        <v/>
      </c>
    </row>
    <row r="117" spans="2:8" hidden="1" x14ac:dyDescent="0.25">
      <c r="B117" s="55" t="str" cm="1">
        <f t="array" ref="B117">IFERROR(IF(INDEX(Tableausource[#All],SMALL(IF(($E$1=Tableausource[Projet])*((Tableausource[Catégorie tâche]="1.H+K")+(Tableausource[Catégorie tâche]="2.K")),ROW(Tableausource[Projet])-13,9^9),ROW(113:113)),COLUMN(Tableausource[Etat])-2)="","",(INDEX(Tableausource[#All],SMALL(IF(($E$1=Tableausource[Projet])*((Tableausource[Catégorie tâche]="1.H+K")+(Tableausource[Catégorie tâche]="2.K")),ROW(Tableausource[Projet])-13,9^9),ROW(113:113)),COLUMN(Tableausource[Etat])-2))),"")</f>
        <v/>
      </c>
      <c r="C117" s="55" t="str" cm="1">
        <f t="array" ref="C117">IFERROR(IF(INDEX(Tableausource[#All],SMALL(IF(($E$1=Tableausource[Projet])*((Tableausource[Catégorie tâche]="1.H+K")+(Tableausource[Catégorie tâche]="2.K")),ROW(Tableausource[Projet])-13,9^9),ROW(113:113)),COLUMN(Tableausource[Date échéance])-2)="","",(INDEX(Tableausource[#All],SMALL(IF(($E$1=Tableausource[Projet])*((Tableausource[Catégorie tâche]="1.H+K")+(Tableausource[Catégorie tâche]="2.K")),ROW(Tableausource[Projet])-13,9^9),ROW(113:113)),COLUMN(Tableausource[Date échéance])-2))),"")</f>
        <v/>
      </c>
      <c r="D117" s="55" t="str" cm="1">
        <f t="array" ref="D117">IFERROR(IF(INDEX(Tableausource[#All],SMALL(IF(($E$1=Tableausource[Projet])*((Tableausource[Catégorie tâche]="1.H+K")+(Tableausource[Catégorie tâche]="2.K")),ROW(Tableausource[Projet])-13,9^9),ROW(113:113)),COLUMN(Tableausource[Date de début])-2)="","",(INDEX(Tableausource[#All],SMALL(IF(($E$1=Tableausource[Projet])*((Tableausource[Catégorie tâche]="1.H+K")+(Tableausource[Catégorie tâche]="2.K")),ROW(Tableausource[Projet])-13,9^9),ROW(113:113)),COLUMN(Tableausource[Date de début])-2))),"")</f>
        <v/>
      </c>
      <c r="E117" s="55" t="str" cm="1">
        <f t="array" ref="E117">IFERROR(IF(INDEX(Tableausource[#All],SMALL(IF(($E$1=Tableausource[Projet])*((Tableausource[Catégorie tâche]="1.H+K")+(Tableausource[Catégorie tâche]="2.K")),ROW(Tableausource[Projet])-13,9^9),ROW(113:113)),COLUMN(Tableausource[Date de fin])-2)="","",(INDEX(Tableausource[#All],SMALL(IF(($E$1=Tableausource[Projet])*((Tableausource[Catégorie tâche]="1.H+K")+(Tableausource[Catégorie tâche]="2.K")),ROW(Tableausource[Projet])-13,9^9),ROW(113:113)),COLUMN(Tableausource[Date de fin])-2))),"")</f>
        <v/>
      </c>
      <c r="F117" s="55" t="str" cm="1">
        <f t="array" ref="F117">IFERROR(IF(INDEX(Tableausource[#All],SMALL(IF(($E$1=Tableausource[Projet])*((Tableausource[Catégorie tâche]="1.H+K")+(Tableausource[Catégorie tâche]="2.K")),ROW(Tableausource[Projet])-13,9^9),ROW(113:113)),COLUMN(Tableausource[Catégorie tâche])-2)="","",(INDEX(Tableausource[#All],SMALL(IF(($E$1=Tableausource[Projet])*((Tableausource[Catégorie tâche]="1.H+K")+(Tableausource[Catégorie tâche]="2.K")),ROW(Tableausource[Projet])-13,9^9),ROW(113:113)),COLUMN(Tableausource[Catégorie tâche])-2))),"")</f>
        <v/>
      </c>
      <c r="G117" s="56" t="str" cm="1">
        <f t="array" ref="G117">IFERROR(INDEX(Tableausource[#All],SMALL(IF(($E$1=Tableausource[Projet])*((Tableausource[Catégorie tâche]="1.H+K")+(Tableausource[Catégorie tâche]="2.K")),ROW(Tableausource[Projet])-13,9^9),ROW(113:113)),COLUMN(Tableausource[Tâches])-2),"")</f>
        <v/>
      </c>
      <c r="H117" s="57" t="str" cm="1">
        <f t="array" ref="H117">IFERROR(IF(INDEX(Tableausource[#All],SMALL(IF(($E$1=Tableausource[Projet])*((Tableausource[Catégorie tâche]="1.H+K")+(Tableausource[Catégorie tâche]="2.K")),ROW(Tableausource[Projet])-13,9^9),ROW(113:113)),COLUMN(Tableausource[Acteurs])-2)="","",(INDEX(Tableausource[#All],SMALL(IF(($E$1=Tableausource[Projet])*((Tableausource[Catégorie tâche]="1.H+K")+(Tableausource[Catégorie tâche]="2.K")),ROW(Tableausource[Projet])-13,9^9),ROW(113:113)),COLUMN(Tableausource[Acteurs])-2))),"")</f>
        <v/>
      </c>
    </row>
    <row r="118" spans="2:8" hidden="1" x14ac:dyDescent="0.25">
      <c r="B118" s="55" t="str" cm="1">
        <f t="array" ref="B118">IFERROR(IF(INDEX(Tableausource[#All],SMALL(IF(($E$1=Tableausource[Projet])*((Tableausource[Catégorie tâche]="1.H+K")+(Tableausource[Catégorie tâche]="2.K")),ROW(Tableausource[Projet])-13,9^9),ROW(114:114)),COLUMN(Tableausource[Etat])-2)="","",(INDEX(Tableausource[#All],SMALL(IF(($E$1=Tableausource[Projet])*((Tableausource[Catégorie tâche]="1.H+K")+(Tableausource[Catégorie tâche]="2.K")),ROW(Tableausource[Projet])-13,9^9),ROW(114:114)),COLUMN(Tableausource[Etat])-2))),"")</f>
        <v/>
      </c>
      <c r="C118" s="55" t="str" cm="1">
        <f t="array" ref="C118">IFERROR(IF(INDEX(Tableausource[#All],SMALL(IF(($E$1=Tableausource[Projet])*((Tableausource[Catégorie tâche]="1.H+K")+(Tableausource[Catégorie tâche]="2.K")),ROW(Tableausource[Projet])-13,9^9),ROW(114:114)),COLUMN(Tableausource[Date échéance])-2)="","",(INDEX(Tableausource[#All],SMALL(IF(($E$1=Tableausource[Projet])*((Tableausource[Catégorie tâche]="1.H+K")+(Tableausource[Catégorie tâche]="2.K")),ROW(Tableausource[Projet])-13,9^9),ROW(114:114)),COLUMN(Tableausource[Date échéance])-2))),"")</f>
        <v/>
      </c>
      <c r="D118" s="55" t="str" cm="1">
        <f t="array" ref="D118">IFERROR(IF(INDEX(Tableausource[#All],SMALL(IF(($E$1=Tableausource[Projet])*((Tableausource[Catégorie tâche]="1.H+K")+(Tableausource[Catégorie tâche]="2.K")),ROW(Tableausource[Projet])-13,9^9),ROW(114:114)),COLUMN(Tableausource[Date de début])-2)="","",(INDEX(Tableausource[#All],SMALL(IF(($E$1=Tableausource[Projet])*((Tableausource[Catégorie tâche]="1.H+K")+(Tableausource[Catégorie tâche]="2.K")),ROW(Tableausource[Projet])-13,9^9),ROW(114:114)),COLUMN(Tableausource[Date de début])-2))),"")</f>
        <v/>
      </c>
      <c r="E118" s="55" t="str" cm="1">
        <f t="array" ref="E118">IFERROR(IF(INDEX(Tableausource[#All],SMALL(IF(($E$1=Tableausource[Projet])*((Tableausource[Catégorie tâche]="1.H+K")+(Tableausource[Catégorie tâche]="2.K")),ROW(Tableausource[Projet])-13,9^9),ROW(114:114)),COLUMN(Tableausource[Date de fin])-2)="","",(INDEX(Tableausource[#All],SMALL(IF(($E$1=Tableausource[Projet])*((Tableausource[Catégorie tâche]="1.H+K")+(Tableausource[Catégorie tâche]="2.K")),ROW(Tableausource[Projet])-13,9^9),ROW(114:114)),COLUMN(Tableausource[Date de fin])-2))),"")</f>
        <v/>
      </c>
      <c r="F118" s="55" t="str" cm="1">
        <f t="array" ref="F118">IFERROR(IF(INDEX(Tableausource[#All],SMALL(IF(($E$1=Tableausource[Projet])*((Tableausource[Catégorie tâche]="1.H+K")+(Tableausource[Catégorie tâche]="2.K")),ROW(Tableausource[Projet])-13,9^9),ROW(114:114)),COLUMN(Tableausource[Catégorie tâche])-2)="","",(INDEX(Tableausource[#All],SMALL(IF(($E$1=Tableausource[Projet])*((Tableausource[Catégorie tâche]="1.H+K")+(Tableausource[Catégorie tâche]="2.K")),ROW(Tableausource[Projet])-13,9^9),ROW(114:114)),COLUMN(Tableausource[Catégorie tâche])-2))),"")</f>
        <v/>
      </c>
      <c r="G118" s="56" t="str" cm="1">
        <f t="array" ref="G118">IFERROR(INDEX(Tableausource[#All],SMALL(IF(($E$1=Tableausource[Projet])*((Tableausource[Catégorie tâche]="1.H+K")+(Tableausource[Catégorie tâche]="2.K")),ROW(Tableausource[Projet])-13,9^9),ROW(114:114)),COLUMN(Tableausource[Tâches])-2),"")</f>
        <v/>
      </c>
      <c r="H118" s="57" t="str" cm="1">
        <f t="array" ref="H118">IFERROR(IF(INDEX(Tableausource[#All],SMALL(IF(($E$1=Tableausource[Projet])*((Tableausource[Catégorie tâche]="1.H+K")+(Tableausource[Catégorie tâche]="2.K")),ROW(Tableausource[Projet])-13,9^9),ROW(114:114)),COLUMN(Tableausource[Acteurs])-2)="","",(INDEX(Tableausource[#All],SMALL(IF(($E$1=Tableausource[Projet])*((Tableausource[Catégorie tâche]="1.H+K")+(Tableausource[Catégorie tâche]="2.K")),ROW(Tableausource[Projet])-13,9^9),ROW(114:114)),COLUMN(Tableausource[Acteurs])-2))),"")</f>
        <v/>
      </c>
    </row>
    <row r="119" spans="2:8" hidden="1" x14ac:dyDescent="0.25">
      <c r="B119" s="55" t="str" cm="1">
        <f t="array" ref="B119">IFERROR(IF(INDEX(Tableausource[#All],SMALL(IF(($E$1=Tableausource[Projet])*((Tableausource[Catégorie tâche]="1.H+K")+(Tableausource[Catégorie tâche]="2.K")),ROW(Tableausource[Projet])-13,9^9),ROW(115:115)),COLUMN(Tableausource[Etat])-2)="","",(INDEX(Tableausource[#All],SMALL(IF(($E$1=Tableausource[Projet])*((Tableausource[Catégorie tâche]="1.H+K")+(Tableausource[Catégorie tâche]="2.K")),ROW(Tableausource[Projet])-13,9^9),ROW(115:115)),COLUMN(Tableausource[Etat])-2))),"")</f>
        <v/>
      </c>
      <c r="C119" s="55" t="str" cm="1">
        <f t="array" ref="C119">IFERROR(IF(INDEX(Tableausource[#All],SMALL(IF(($E$1=Tableausource[Projet])*((Tableausource[Catégorie tâche]="1.H+K")+(Tableausource[Catégorie tâche]="2.K")),ROW(Tableausource[Projet])-13,9^9),ROW(115:115)),COLUMN(Tableausource[Date échéance])-2)="","",(INDEX(Tableausource[#All],SMALL(IF(($E$1=Tableausource[Projet])*((Tableausource[Catégorie tâche]="1.H+K")+(Tableausource[Catégorie tâche]="2.K")),ROW(Tableausource[Projet])-13,9^9),ROW(115:115)),COLUMN(Tableausource[Date échéance])-2))),"")</f>
        <v/>
      </c>
      <c r="D119" s="55" t="str" cm="1">
        <f t="array" ref="D119">IFERROR(IF(INDEX(Tableausource[#All],SMALL(IF(($E$1=Tableausource[Projet])*((Tableausource[Catégorie tâche]="1.H+K")+(Tableausource[Catégorie tâche]="2.K")),ROW(Tableausource[Projet])-13,9^9),ROW(115:115)),COLUMN(Tableausource[Date de début])-2)="","",(INDEX(Tableausource[#All],SMALL(IF(($E$1=Tableausource[Projet])*((Tableausource[Catégorie tâche]="1.H+K")+(Tableausource[Catégorie tâche]="2.K")),ROW(Tableausource[Projet])-13,9^9),ROW(115:115)),COLUMN(Tableausource[Date de début])-2))),"")</f>
        <v/>
      </c>
      <c r="E119" s="55" t="str" cm="1">
        <f t="array" ref="E119">IFERROR(IF(INDEX(Tableausource[#All],SMALL(IF(($E$1=Tableausource[Projet])*((Tableausource[Catégorie tâche]="1.H+K")+(Tableausource[Catégorie tâche]="2.K")),ROW(Tableausource[Projet])-13,9^9),ROW(115:115)),COLUMN(Tableausource[Date de fin])-2)="","",(INDEX(Tableausource[#All],SMALL(IF(($E$1=Tableausource[Projet])*((Tableausource[Catégorie tâche]="1.H+K")+(Tableausource[Catégorie tâche]="2.K")),ROW(Tableausource[Projet])-13,9^9),ROW(115:115)),COLUMN(Tableausource[Date de fin])-2))),"")</f>
        <v/>
      </c>
      <c r="F119" s="55" t="str" cm="1">
        <f t="array" ref="F119">IFERROR(IF(INDEX(Tableausource[#All],SMALL(IF(($E$1=Tableausource[Projet])*((Tableausource[Catégorie tâche]="1.H+K")+(Tableausource[Catégorie tâche]="2.K")),ROW(Tableausource[Projet])-13,9^9),ROW(115:115)),COLUMN(Tableausource[Catégorie tâche])-2)="","",(INDEX(Tableausource[#All],SMALL(IF(($E$1=Tableausource[Projet])*((Tableausource[Catégorie tâche]="1.H+K")+(Tableausource[Catégorie tâche]="2.K")),ROW(Tableausource[Projet])-13,9^9),ROW(115:115)),COLUMN(Tableausource[Catégorie tâche])-2))),"")</f>
        <v/>
      </c>
      <c r="G119" s="56" t="str" cm="1">
        <f t="array" ref="G119">IFERROR(INDEX(Tableausource[#All],SMALL(IF(($E$1=Tableausource[Projet])*((Tableausource[Catégorie tâche]="1.H+K")+(Tableausource[Catégorie tâche]="2.K")),ROW(Tableausource[Projet])-13,9^9),ROW(115:115)),COLUMN(Tableausource[Tâches])-2),"")</f>
        <v/>
      </c>
      <c r="H119" s="57" t="str" cm="1">
        <f t="array" ref="H119">IFERROR(IF(INDEX(Tableausource[#All],SMALL(IF(($E$1=Tableausource[Projet])*((Tableausource[Catégorie tâche]="1.H+K")+(Tableausource[Catégorie tâche]="2.K")),ROW(Tableausource[Projet])-13,9^9),ROW(115:115)),COLUMN(Tableausource[Acteurs])-2)="","",(INDEX(Tableausource[#All],SMALL(IF(($E$1=Tableausource[Projet])*((Tableausource[Catégorie tâche]="1.H+K")+(Tableausource[Catégorie tâche]="2.K")),ROW(Tableausource[Projet])-13,9^9),ROW(115:115)),COLUMN(Tableausource[Acteurs])-2))),"")</f>
        <v/>
      </c>
    </row>
    <row r="120" spans="2:8" hidden="1" x14ac:dyDescent="0.25">
      <c r="B120" s="55" t="str" cm="1">
        <f t="array" ref="B120">IFERROR(IF(INDEX(Tableausource[#All],SMALL(IF(($E$1=Tableausource[Projet])*((Tableausource[Catégorie tâche]="1.H+K")+(Tableausource[Catégorie tâche]="2.K")),ROW(Tableausource[Projet])-13,9^9),ROW(116:116)),COLUMN(Tableausource[Etat])-2)="","",(INDEX(Tableausource[#All],SMALL(IF(($E$1=Tableausource[Projet])*((Tableausource[Catégorie tâche]="1.H+K")+(Tableausource[Catégorie tâche]="2.K")),ROW(Tableausource[Projet])-13,9^9),ROW(116:116)),COLUMN(Tableausource[Etat])-2))),"")</f>
        <v/>
      </c>
      <c r="C120" s="55" t="str" cm="1">
        <f t="array" ref="C120">IFERROR(IF(INDEX(Tableausource[#All],SMALL(IF(($E$1=Tableausource[Projet])*((Tableausource[Catégorie tâche]="1.H+K")+(Tableausource[Catégorie tâche]="2.K")),ROW(Tableausource[Projet])-13,9^9),ROW(116:116)),COLUMN(Tableausource[Date échéance])-2)="","",(INDEX(Tableausource[#All],SMALL(IF(($E$1=Tableausource[Projet])*((Tableausource[Catégorie tâche]="1.H+K")+(Tableausource[Catégorie tâche]="2.K")),ROW(Tableausource[Projet])-13,9^9),ROW(116:116)),COLUMN(Tableausource[Date échéance])-2))),"")</f>
        <v/>
      </c>
      <c r="D120" s="55" t="str" cm="1">
        <f t="array" ref="D120">IFERROR(IF(INDEX(Tableausource[#All],SMALL(IF(($E$1=Tableausource[Projet])*((Tableausource[Catégorie tâche]="1.H+K")+(Tableausource[Catégorie tâche]="2.K")),ROW(Tableausource[Projet])-13,9^9),ROW(116:116)),COLUMN(Tableausource[Date de début])-2)="","",(INDEX(Tableausource[#All],SMALL(IF(($E$1=Tableausource[Projet])*((Tableausource[Catégorie tâche]="1.H+K")+(Tableausource[Catégorie tâche]="2.K")),ROW(Tableausource[Projet])-13,9^9),ROW(116:116)),COLUMN(Tableausource[Date de début])-2))),"")</f>
        <v/>
      </c>
      <c r="E120" s="55" t="str" cm="1">
        <f t="array" ref="E120">IFERROR(IF(INDEX(Tableausource[#All],SMALL(IF(($E$1=Tableausource[Projet])*((Tableausource[Catégorie tâche]="1.H+K")+(Tableausource[Catégorie tâche]="2.K")),ROW(Tableausource[Projet])-13,9^9),ROW(116:116)),COLUMN(Tableausource[Date de fin])-2)="","",(INDEX(Tableausource[#All],SMALL(IF(($E$1=Tableausource[Projet])*((Tableausource[Catégorie tâche]="1.H+K")+(Tableausource[Catégorie tâche]="2.K")),ROW(Tableausource[Projet])-13,9^9),ROW(116:116)),COLUMN(Tableausource[Date de fin])-2))),"")</f>
        <v/>
      </c>
      <c r="F120" s="55" t="str" cm="1">
        <f t="array" ref="F120">IFERROR(IF(INDEX(Tableausource[#All],SMALL(IF(($E$1=Tableausource[Projet])*((Tableausource[Catégorie tâche]="1.H+K")+(Tableausource[Catégorie tâche]="2.K")),ROW(Tableausource[Projet])-13,9^9),ROW(116:116)),COLUMN(Tableausource[Catégorie tâche])-2)="","",(INDEX(Tableausource[#All],SMALL(IF(($E$1=Tableausource[Projet])*((Tableausource[Catégorie tâche]="1.H+K")+(Tableausource[Catégorie tâche]="2.K")),ROW(Tableausource[Projet])-13,9^9),ROW(116:116)),COLUMN(Tableausource[Catégorie tâche])-2))),"")</f>
        <v/>
      </c>
      <c r="G120" s="56" t="str" cm="1">
        <f t="array" ref="G120">IFERROR(INDEX(Tableausource[#All],SMALL(IF(($E$1=Tableausource[Projet])*((Tableausource[Catégorie tâche]="1.H+K")+(Tableausource[Catégorie tâche]="2.K")),ROW(Tableausource[Projet])-13,9^9),ROW(116:116)),COLUMN(Tableausource[Tâches])-2),"")</f>
        <v/>
      </c>
      <c r="H120" s="57" t="str" cm="1">
        <f t="array" ref="H120">IFERROR(IF(INDEX(Tableausource[#All],SMALL(IF(($E$1=Tableausource[Projet])*((Tableausource[Catégorie tâche]="1.H+K")+(Tableausource[Catégorie tâche]="2.K")),ROW(Tableausource[Projet])-13,9^9),ROW(116:116)),COLUMN(Tableausource[Acteurs])-2)="","",(INDEX(Tableausource[#All],SMALL(IF(($E$1=Tableausource[Projet])*((Tableausource[Catégorie tâche]="1.H+K")+(Tableausource[Catégorie tâche]="2.K")),ROW(Tableausource[Projet])-13,9^9),ROW(116:116)),COLUMN(Tableausource[Acteurs])-2))),"")</f>
        <v/>
      </c>
    </row>
    <row r="121" spans="2:8" hidden="1" x14ac:dyDescent="0.25">
      <c r="B121" s="55" t="str" cm="1">
        <f t="array" ref="B121">IFERROR(IF(INDEX(Tableausource[#All],SMALL(IF(($E$1=Tableausource[Projet])*((Tableausource[Catégorie tâche]="1.H+K")+(Tableausource[Catégorie tâche]="2.K")),ROW(Tableausource[Projet])-13,9^9),ROW(117:117)),COLUMN(Tableausource[Etat])-2)="","",(INDEX(Tableausource[#All],SMALL(IF(($E$1=Tableausource[Projet])*((Tableausource[Catégorie tâche]="1.H+K")+(Tableausource[Catégorie tâche]="2.K")),ROW(Tableausource[Projet])-13,9^9),ROW(117:117)),COLUMN(Tableausource[Etat])-2))),"")</f>
        <v/>
      </c>
      <c r="C121" s="55" t="str" cm="1">
        <f t="array" ref="C121">IFERROR(IF(INDEX(Tableausource[#All],SMALL(IF(($E$1=Tableausource[Projet])*((Tableausource[Catégorie tâche]="1.H+K")+(Tableausource[Catégorie tâche]="2.K")),ROW(Tableausource[Projet])-13,9^9),ROW(117:117)),COLUMN(Tableausource[Date échéance])-2)="","",(INDEX(Tableausource[#All],SMALL(IF(($E$1=Tableausource[Projet])*((Tableausource[Catégorie tâche]="1.H+K")+(Tableausource[Catégorie tâche]="2.K")),ROW(Tableausource[Projet])-13,9^9),ROW(117:117)),COLUMN(Tableausource[Date échéance])-2))),"")</f>
        <v/>
      </c>
      <c r="D121" s="55" t="str" cm="1">
        <f t="array" ref="D121">IFERROR(IF(INDEX(Tableausource[#All],SMALL(IF(($E$1=Tableausource[Projet])*((Tableausource[Catégorie tâche]="1.H+K")+(Tableausource[Catégorie tâche]="2.K")),ROW(Tableausource[Projet])-13,9^9),ROW(117:117)),COLUMN(Tableausource[Date de début])-2)="","",(INDEX(Tableausource[#All],SMALL(IF(($E$1=Tableausource[Projet])*((Tableausource[Catégorie tâche]="1.H+K")+(Tableausource[Catégorie tâche]="2.K")),ROW(Tableausource[Projet])-13,9^9),ROW(117:117)),COLUMN(Tableausource[Date de début])-2))),"")</f>
        <v/>
      </c>
      <c r="E121" s="55" t="str" cm="1">
        <f t="array" ref="E121">IFERROR(IF(INDEX(Tableausource[#All],SMALL(IF(($E$1=Tableausource[Projet])*((Tableausource[Catégorie tâche]="1.H+K")+(Tableausource[Catégorie tâche]="2.K")),ROW(Tableausource[Projet])-13,9^9),ROW(117:117)),COLUMN(Tableausource[Date de fin])-2)="","",(INDEX(Tableausource[#All],SMALL(IF(($E$1=Tableausource[Projet])*((Tableausource[Catégorie tâche]="1.H+K")+(Tableausource[Catégorie tâche]="2.K")),ROW(Tableausource[Projet])-13,9^9),ROW(117:117)),COLUMN(Tableausource[Date de fin])-2))),"")</f>
        <v/>
      </c>
      <c r="F121" s="55" t="str" cm="1">
        <f t="array" ref="F121">IFERROR(IF(INDEX(Tableausource[#All],SMALL(IF(($E$1=Tableausource[Projet])*((Tableausource[Catégorie tâche]="1.H+K")+(Tableausource[Catégorie tâche]="2.K")),ROW(Tableausource[Projet])-13,9^9),ROW(117:117)),COLUMN(Tableausource[Catégorie tâche])-2)="","",(INDEX(Tableausource[#All],SMALL(IF(($E$1=Tableausource[Projet])*((Tableausource[Catégorie tâche]="1.H+K")+(Tableausource[Catégorie tâche]="2.K")),ROW(Tableausource[Projet])-13,9^9),ROW(117:117)),COLUMN(Tableausource[Catégorie tâche])-2))),"")</f>
        <v/>
      </c>
      <c r="G121" s="56" t="str" cm="1">
        <f t="array" ref="G121">IFERROR(INDEX(Tableausource[#All],SMALL(IF(($E$1=Tableausource[Projet])*((Tableausource[Catégorie tâche]="1.H+K")+(Tableausource[Catégorie tâche]="2.K")),ROW(Tableausource[Projet])-13,9^9),ROW(117:117)),COLUMN(Tableausource[Tâches])-2),"")</f>
        <v/>
      </c>
      <c r="H121" s="57" t="str" cm="1">
        <f t="array" ref="H121">IFERROR(IF(INDEX(Tableausource[#All],SMALL(IF(($E$1=Tableausource[Projet])*((Tableausource[Catégorie tâche]="1.H+K")+(Tableausource[Catégorie tâche]="2.K")),ROW(Tableausource[Projet])-13,9^9),ROW(117:117)),COLUMN(Tableausource[Acteurs])-2)="","",(INDEX(Tableausource[#All],SMALL(IF(($E$1=Tableausource[Projet])*((Tableausource[Catégorie tâche]="1.H+K")+(Tableausource[Catégorie tâche]="2.K")),ROW(Tableausource[Projet])-13,9^9),ROW(117:117)),COLUMN(Tableausource[Acteurs])-2))),"")</f>
        <v/>
      </c>
    </row>
    <row r="122" spans="2:8" hidden="1" x14ac:dyDescent="0.25">
      <c r="B122" s="55" t="str" cm="1">
        <f t="array" ref="B122">IFERROR(IF(INDEX(Tableausource[#All],SMALL(IF(($E$1=Tableausource[Projet])*((Tableausource[Catégorie tâche]="1.H+K")+(Tableausource[Catégorie tâche]="2.K")),ROW(Tableausource[Projet])-13,9^9),ROW(118:118)),COLUMN(Tableausource[Etat])-2)="","",(INDEX(Tableausource[#All],SMALL(IF(($E$1=Tableausource[Projet])*((Tableausource[Catégorie tâche]="1.H+K")+(Tableausource[Catégorie tâche]="2.K")),ROW(Tableausource[Projet])-13,9^9),ROW(118:118)),COLUMN(Tableausource[Etat])-2))),"")</f>
        <v/>
      </c>
      <c r="C122" s="55" t="str" cm="1">
        <f t="array" ref="C122">IFERROR(IF(INDEX(Tableausource[#All],SMALL(IF(($E$1=Tableausource[Projet])*((Tableausource[Catégorie tâche]="1.H+K")+(Tableausource[Catégorie tâche]="2.K")),ROW(Tableausource[Projet])-13,9^9),ROW(118:118)),COLUMN(Tableausource[Date échéance])-2)="","",(INDEX(Tableausource[#All],SMALL(IF(($E$1=Tableausource[Projet])*((Tableausource[Catégorie tâche]="1.H+K")+(Tableausource[Catégorie tâche]="2.K")),ROW(Tableausource[Projet])-13,9^9),ROW(118:118)),COLUMN(Tableausource[Date échéance])-2))),"")</f>
        <v/>
      </c>
      <c r="D122" s="55" t="str" cm="1">
        <f t="array" ref="D122">IFERROR(IF(INDEX(Tableausource[#All],SMALL(IF(($E$1=Tableausource[Projet])*((Tableausource[Catégorie tâche]="1.H+K")+(Tableausource[Catégorie tâche]="2.K")),ROW(Tableausource[Projet])-13,9^9),ROW(118:118)),COLUMN(Tableausource[Date de début])-2)="","",(INDEX(Tableausource[#All],SMALL(IF(($E$1=Tableausource[Projet])*((Tableausource[Catégorie tâche]="1.H+K")+(Tableausource[Catégorie tâche]="2.K")),ROW(Tableausource[Projet])-13,9^9),ROW(118:118)),COLUMN(Tableausource[Date de début])-2))),"")</f>
        <v/>
      </c>
      <c r="E122" s="55" t="str" cm="1">
        <f t="array" ref="E122">IFERROR(IF(INDEX(Tableausource[#All],SMALL(IF(($E$1=Tableausource[Projet])*((Tableausource[Catégorie tâche]="1.H+K")+(Tableausource[Catégorie tâche]="2.K")),ROW(Tableausource[Projet])-13,9^9),ROW(118:118)),COLUMN(Tableausource[Date de fin])-2)="","",(INDEX(Tableausource[#All],SMALL(IF(($E$1=Tableausource[Projet])*((Tableausource[Catégorie tâche]="1.H+K")+(Tableausource[Catégorie tâche]="2.K")),ROW(Tableausource[Projet])-13,9^9),ROW(118:118)),COLUMN(Tableausource[Date de fin])-2))),"")</f>
        <v/>
      </c>
      <c r="F122" s="55" t="str" cm="1">
        <f t="array" ref="F122">IFERROR(IF(INDEX(Tableausource[#All],SMALL(IF(($E$1=Tableausource[Projet])*((Tableausource[Catégorie tâche]="1.H+K")+(Tableausource[Catégorie tâche]="2.K")),ROW(Tableausource[Projet])-13,9^9),ROW(118:118)),COLUMN(Tableausource[Catégorie tâche])-2)="","",(INDEX(Tableausource[#All],SMALL(IF(($E$1=Tableausource[Projet])*((Tableausource[Catégorie tâche]="1.H+K")+(Tableausource[Catégorie tâche]="2.K")),ROW(Tableausource[Projet])-13,9^9),ROW(118:118)),COLUMN(Tableausource[Catégorie tâche])-2))),"")</f>
        <v/>
      </c>
      <c r="G122" s="56" t="str" cm="1">
        <f t="array" ref="G122">IFERROR(INDEX(Tableausource[#All],SMALL(IF(($E$1=Tableausource[Projet])*((Tableausource[Catégorie tâche]="1.H+K")+(Tableausource[Catégorie tâche]="2.K")),ROW(Tableausource[Projet])-13,9^9),ROW(118:118)),COLUMN(Tableausource[Tâches])-2),"")</f>
        <v/>
      </c>
      <c r="H122" s="57" t="str" cm="1">
        <f t="array" ref="H122">IFERROR(IF(INDEX(Tableausource[#All],SMALL(IF(($E$1=Tableausource[Projet])*((Tableausource[Catégorie tâche]="1.H+K")+(Tableausource[Catégorie tâche]="2.K")),ROW(Tableausource[Projet])-13,9^9),ROW(118:118)),COLUMN(Tableausource[Acteurs])-2)="","",(INDEX(Tableausource[#All],SMALL(IF(($E$1=Tableausource[Projet])*((Tableausource[Catégorie tâche]="1.H+K")+(Tableausource[Catégorie tâche]="2.K")),ROW(Tableausource[Projet])-13,9^9),ROW(118:118)),COLUMN(Tableausource[Acteurs])-2))),"")</f>
        <v/>
      </c>
    </row>
    <row r="123" spans="2:8" hidden="1" x14ac:dyDescent="0.25">
      <c r="B123" s="55" t="str" cm="1">
        <f t="array" ref="B123">IFERROR(IF(INDEX(Tableausource[#All],SMALL(IF(($E$1=Tableausource[Projet])*((Tableausource[Catégorie tâche]="1.H+K")+(Tableausource[Catégorie tâche]="2.K")),ROW(Tableausource[Projet])-13,9^9),ROW(119:119)),COLUMN(Tableausource[Etat])-2)="","",(INDEX(Tableausource[#All],SMALL(IF(($E$1=Tableausource[Projet])*((Tableausource[Catégorie tâche]="1.H+K")+(Tableausource[Catégorie tâche]="2.K")),ROW(Tableausource[Projet])-13,9^9),ROW(119:119)),COLUMN(Tableausource[Etat])-2))),"")</f>
        <v/>
      </c>
      <c r="C123" s="55" t="str" cm="1">
        <f t="array" ref="C123">IFERROR(IF(INDEX(Tableausource[#All],SMALL(IF(($E$1=Tableausource[Projet])*((Tableausource[Catégorie tâche]="1.H+K")+(Tableausource[Catégorie tâche]="2.K")),ROW(Tableausource[Projet])-13,9^9),ROW(119:119)),COLUMN(Tableausource[Date échéance])-2)="","",(INDEX(Tableausource[#All],SMALL(IF(($E$1=Tableausource[Projet])*((Tableausource[Catégorie tâche]="1.H+K")+(Tableausource[Catégorie tâche]="2.K")),ROW(Tableausource[Projet])-13,9^9),ROW(119:119)),COLUMN(Tableausource[Date échéance])-2))),"")</f>
        <v/>
      </c>
      <c r="D123" s="55" t="str" cm="1">
        <f t="array" ref="D123">IFERROR(IF(INDEX(Tableausource[#All],SMALL(IF(($E$1=Tableausource[Projet])*((Tableausource[Catégorie tâche]="1.H+K")+(Tableausource[Catégorie tâche]="2.K")),ROW(Tableausource[Projet])-13,9^9),ROW(119:119)),COLUMN(Tableausource[Date de début])-2)="","",(INDEX(Tableausource[#All],SMALL(IF(($E$1=Tableausource[Projet])*((Tableausource[Catégorie tâche]="1.H+K")+(Tableausource[Catégorie tâche]="2.K")),ROW(Tableausource[Projet])-13,9^9),ROW(119:119)),COLUMN(Tableausource[Date de début])-2))),"")</f>
        <v/>
      </c>
      <c r="E123" s="55" t="str" cm="1">
        <f t="array" ref="E123">IFERROR(IF(INDEX(Tableausource[#All],SMALL(IF(($E$1=Tableausource[Projet])*((Tableausource[Catégorie tâche]="1.H+K")+(Tableausource[Catégorie tâche]="2.K")),ROW(Tableausource[Projet])-13,9^9),ROW(119:119)),COLUMN(Tableausource[Date de fin])-2)="","",(INDEX(Tableausource[#All],SMALL(IF(($E$1=Tableausource[Projet])*((Tableausource[Catégorie tâche]="1.H+K")+(Tableausource[Catégorie tâche]="2.K")),ROW(Tableausource[Projet])-13,9^9),ROW(119:119)),COLUMN(Tableausource[Date de fin])-2))),"")</f>
        <v/>
      </c>
      <c r="F123" s="55" t="str" cm="1">
        <f t="array" ref="F123">IFERROR(IF(INDEX(Tableausource[#All],SMALL(IF(($E$1=Tableausource[Projet])*((Tableausource[Catégorie tâche]="1.H+K")+(Tableausource[Catégorie tâche]="2.K")),ROW(Tableausource[Projet])-13,9^9),ROW(119:119)),COLUMN(Tableausource[Catégorie tâche])-2)="","",(INDEX(Tableausource[#All],SMALL(IF(($E$1=Tableausource[Projet])*((Tableausource[Catégorie tâche]="1.H+K")+(Tableausource[Catégorie tâche]="2.K")),ROW(Tableausource[Projet])-13,9^9),ROW(119:119)),COLUMN(Tableausource[Catégorie tâche])-2))),"")</f>
        <v/>
      </c>
      <c r="G123" s="56" t="str" cm="1">
        <f t="array" ref="G123">IFERROR(INDEX(Tableausource[#All],SMALL(IF(($E$1=Tableausource[Projet])*((Tableausource[Catégorie tâche]="1.H+K")+(Tableausource[Catégorie tâche]="2.K")),ROW(Tableausource[Projet])-13,9^9),ROW(119:119)),COLUMN(Tableausource[Tâches])-2),"")</f>
        <v/>
      </c>
      <c r="H123" s="57" t="str" cm="1">
        <f t="array" ref="H123">IFERROR(IF(INDEX(Tableausource[#All],SMALL(IF(($E$1=Tableausource[Projet])*((Tableausource[Catégorie tâche]="1.H+K")+(Tableausource[Catégorie tâche]="2.K")),ROW(Tableausource[Projet])-13,9^9),ROW(119:119)),COLUMN(Tableausource[Acteurs])-2)="","",(INDEX(Tableausource[#All],SMALL(IF(($E$1=Tableausource[Projet])*((Tableausource[Catégorie tâche]="1.H+K")+(Tableausource[Catégorie tâche]="2.K")),ROW(Tableausource[Projet])-13,9^9),ROW(119:119)),COLUMN(Tableausource[Acteurs])-2))),"")</f>
        <v/>
      </c>
    </row>
    <row r="124" spans="2:8" hidden="1" x14ac:dyDescent="0.25">
      <c r="B124" s="55" t="str" cm="1">
        <f t="array" ref="B124">IFERROR(IF(INDEX(Tableausource[#All],SMALL(IF(($E$1=Tableausource[Projet])*((Tableausource[Catégorie tâche]="1.H+K")+(Tableausource[Catégorie tâche]="2.K")),ROW(Tableausource[Projet])-13,9^9),ROW(120:120)),COLUMN(Tableausource[Etat])-2)="","",(INDEX(Tableausource[#All],SMALL(IF(($E$1=Tableausource[Projet])*((Tableausource[Catégorie tâche]="1.H+K")+(Tableausource[Catégorie tâche]="2.K")),ROW(Tableausource[Projet])-13,9^9),ROW(120:120)),COLUMN(Tableausource[Etat])-2))),"")</f>
        <v/>
      </c>
      <c r="C124" s="55" t="str" cm="1">
        <f t="array" ref="C124">IFERROR(IF(INDEX(Tableausource[#All],SMALL(IF(($E$1=Tableausource[Projet])*((Tableausource[Catégorie tâche]="1.H+K")+(Tableausource[Catégorie tâche]="2.K")),ROW(Tableausource[Projet])-13,9^9),ROW(120:120)),COLUMN(Tableausource[Date échéance])-2)="","",(INDEX(Tableausource[#All],SMALL(IF(($E$1=Tableausource[Projet])*((Tableausource[Catégorie tâche]="1.H+K")+(Tableausource[Catégorie tâche]="2.K")),ROW(Tableausource[Projet])-13,9^9),ROW(120:120)),COLUMN(Tableausource[Date échéance])-2))),"")</f>
        <v/>
      </c>
      <c r="D124" s="55" t="str" cm="1">
        <f t="array" ref="D124">IFERROR(IF(INDEX(Tableausource[#All],SMALL(IF(($E$1=Tableausource[Projet])*((Tableausource[Catégorie tâche]="1.H+K")+(Tableausource[Catégorie tâche]="2.K")),ROW(Tableausource[Projet])-13,9^9),ROW(120:120)),COLUMN(Tableausource[Date de début])-2)="","",(INDEX(Tableausource[#All],SMALL(IF(($E$1=Tableausource[Projet])*((Tableausource[Catégorie tâche]="1.H+K")+(Tableausource[Catégorie tâche]="2.K")),ROW(Tableausource[Projet])-13,9^9),ROW(120:120)),COLUMN(Tableausource[Date de début])-2))),"")</f>
        <v/>
      </c>
      <c r="E124" s="55" t="str" cm="1">
        <f t="array" ref="E124">IFERROR(IF(INDEX(Tableausource[#All],SMALL(IF(($E$1=Tableausource[Projet])*((Tableausource[Catégorie tâche]="1.H+K")+(Tableausource[Catégorie tâche]="2.K")),ROW(Tableausource[Projet])-13,9^9),ROW(120:120)),COLUMN(Tableausource[Date de fin])-2)="","",(INDEX(Tableausource[#All],SMALL(IF(($E$1=Tableausource[Projet])*((Tableausource[Catégorie tâche]="1.H+K")+(Tableausource[Catégorie tâche]="2.K")),ROW(Tableausource[Projet])-13,9^9),ROW(120:120)),COLUMN(Tableausource[Date de fin])-2))),"")</f>
        <v/>
      </c>
      <c r="F124" s="55" t="str" cm="1">
        <f t="array" ref="F124">IFERROR(IF(INDEX(Tableausource[#All],SMALL(IF(($E$1=Tableausource[Projet])*((Tableausource[Catégorie tâche]="1.H+K")+(Tableausource[Catégorie tâche]="2.K")),ROW(Tableausource[Projet])-13,9^9),ROW(120:120)),COLUMN(Tableausource[Catégorie tâche])-2)="","",(INDEX(Tableausource[#All],SMALL(IF(($E$1=Tableausource[Projet])*((Tableausource[Catégorie tâche]="1.H+K")+(Tableausource[Catégorie tâche]="2.K")),ROW(Tableausource[Projet])-13,9^9),ROW(120:120)),COLUMN(Tableausource[Catégorie tâche])-2))),"")</f>
        <v/>
      </c>
      <c r="G124" s="56" t="str" cm="1">
        <f t="array" ref="G124">IFERROR(INDEX(Tableausource[#All],SMALL(IF(($E$1=Tableausource[Projet])*((Tableausource[Catégorie tâche]="1.H+K")+(Tableausource[Catégorie tâche]="2.K")),ROW(Tableausource[Projet])-13,9^9),ROW(120:120)),COLUMN(Tableausource[Tâches])-2),"")</f>
        <v/>
      </c>
      <c r="H124" s="57" t="str" cm="1">
        <f t="array" ref="H124">IFERROR(IF(INDEX(Tableausource[#All],SMALL(IF(($E$1=Tableausource[Projet])*((Tableausource[Catégorie tâche]="1.H+K")+(Tableausource[Catégorie tâche]="2.K")),ROW(Tableausource[Projet])-13,9^9),ROW(120:120)),COLUMN(Tableausource[Acteurs])-2)="","",(INDEX(Tableausource[#All],SMALL(IF(($E$1=Tableausource[Projet])*((Tableausource[Catégorie tâche]="1.H+K")+(Tableausource[Catégorie tâche]="2.K")),ROW(Tableausource[Projet])-13,9^9),ROW(120:120)),COLUMN(Tableausource[Acteurs])-2))),"")</f>
        <v/>
      </c>
    </row>
    <row r="125" spans="2:8" hidden="1" x14ac:dyDescent="0.25">
      <c r="B125" s="55" t="str" cm="1">
        <f t="array" ref="B125">IFERROR(IF(INDEX(Tableausource[#All],SMALL(IF(($E$1=Tableausource[Projet])*((Tableausource[Catégorie tâche]="1.H+K")+(Tableausource[Catégorie tâche]="2.K")),ROW(Tableausource[Projet])-13,9^9),ROW(121:121)),COLUMN(Tableausource[Etat])-2)="","",(INDEX(Tableausource[#All],SMALL(IF(($E$1=Tableausource[Projet])*((Tableausource[Catégorie tâche]="1.H+K")+(Tableausource[Catégorie tâche]="2.K")),ROW(Tableausource[Projet])-13,9^9),ROW(121:121)),COLUMN(Tableausource[Etat])-2))),"")</f>
        <v/>
      </c>
      <c r="C125" s="55" t="str" cm="1">
        <f t="array" ref="C125">IFERROR(IF(INDEX(Tableausource[#All],SMALL(IF(($E$1=Tableausource[Projet])*((Tableausource[Catégorie tâche]="1.H+K")+(Tableausource[Catégorie tâche]="2.K")),ROW(Tableausource[Projet])-13,9^9),ROW(121:121)),COLUMN(Tableausource[Date échéance])-2)="","",(INDEX(Tableausource[#All],SMALL(IF(($E$1=Tableausource[Projet])*((Tableausource[Catégorie tâche]="1.H+K")+(Tableausource[Catégorie tâche]="2.K")),ROW(Tableausource[Projet])-13,9^9),ROW(121:121)),COLUMN(Tableausource[Date échéance])-2))),"")</f>
        <v/>
      </c>
      <c r="D125" s="55" t="str" cm="1">
        <f t="array" ref="D125">IFERROR(IF(INDEX(Tableausource[#All],SMALL(IF(($E$1=Tableausource[Projet])*((Tableausource[Catégorie tâche]="1.H+K")+(Tableausource[Catégorie tâche]="2.K")),ROW(Tableausource[Projet])-13,9^9),ROW(121:121)),COLUMN(Tableausource[Date de début])-2)="","",(INDEX(Tableausource[#All],SMALL(IF(($E$1=Tableausource[Projet])*((Tableausource[Catégorie tâche]="1.H+K")+(Tableausource[Catégorie tâche]="2.K")),ROW(Tableausource[Projet])-13,9^9),ROW(121:121)),COLUMN(Tableausource[Date de début])-2))),"")</f>
        <v/>
      </c>
      <c r="E125" s="55" t="str" cm="1">
        <f t="array" ref="E125">IFERROR(IF(INDEX(Tableausource[#All],SMALL(IF(($E$1=Tableausource[Projet])*((Tableausource[Catégorie tâche]="1.H+K")+(Tableausource[Catégorie tâche]="2.K")),ROW(Tableausource[Projet])-13,9^9),ROW(121:121)),COLUMN(Tableausource[Date de fin])-2)="","",(INDEX(Tableausource[#All],SMALL(IF(($E$1=Tableausource[Projet])*((Tableausource[Catégorie tâche]="1.H+K")+(Tableausource[Catégorie tâche]="2.K")),ROW(Tableausource[Projet])-13,9^9),ROW(121:121)),COLUMN(Tableausource[Date de fin])-2))),"")</f>
        <v/>
      </c>
      <c r="F125" s="55" t="str" cm="1">
        <f t="array" ref="F125">IFERROR(IF(INDEX(Tableausource[#All],SMALL(IF(($E$1=Tableausource[Projet])*((Tableausource[Catégorie tâche]="1.H+K")+(Tableausource[Catégorie tâche]="2.K")),ROW(Tableausource[Projet])-13,9^9),ROW(121:121)),COLUMN(Tableausource[Catégorie tâche])-2)="","",(INDEX(Tableausource[#All],SMALL(IF(($E$1=Tableausource[Projet])*((Tableausource[Catégorie tâche]="1.H+K")+(Tableausource[Catégorie tâche]="2.K")),ROW(Tableausource[Projet])-13,9^9),ROW(121:121)),COLUMN(Tableausource[Catégorie tâche])-2))),"")</f>
        <v/>
      </c>
      <c r="G125" s="56" t="str" cm="1">
        <f t="array" ref="G125">IFERROR(INDEX(Tableausource[#All],SMALL(IF(($E$1=Tableausource[Projet])*((Tableausource[Catégorie tâche]="1.H+K")+(Tableausource[Catégorie tâche]="2.K")),ROW(Tableausource[Projet])-13,9^9),ROW(121:121)),COLUMN(Tableausource[Tâches])-2),"")</f>
        <v/>
      </c>
      <c r="H125" s="57" t="str" cm="1">
        <f t="array" ref="H125">IFERROR(IF(INDEX(Tableausource[#All],SMALL(IF(($E$1=Tableausource[Projet])*((Tableausource[Catégorie tâche]="1.H+K")+(Tableausource[Catégorie tâche]="2.K")),ROW(Tableausource[Projet])-13,9^9),ROW(121:121)),COLUMN(Tableausource[Acteurs])-2)="","",(INDEX(Tableausource[#All],SMALL(IF(($E$1=Tableausource[Projet])*((Tableausource[Catégorie tâche]="1.H+K")+(Tableausource[Catégorie tâche]="2.K")),ROW(Tableausource[Projet])-13,9^9),ROW(121:121)),COLUMN(Tableausource[Acteurs])-2))),"")</f>
        <v/>
      </c>
    </row>
    <row r="126" spans="2:8" hidden="1" x14ac:dyDescent="0.25">
      <c r="B126" s="55" t="str" cm="1">
        <f t="array" ref="B126">IFERROR(IF(INDEX(Tableausource[#All],SMALL(IF(($E$1=Tableausource[Projet])*((Tableausource[Catégorie tâche]="1.H+K")+(Tableausource[Catégorie tâche]="2.K")),ROW(Tableausource[Projet])-13,9^9),ROW(122:122)),COLUMN(Tableausource[Etat])-2)="","",(INDEX(Tableausource[#All],SMALL(IF(($E$1=Tableausource[Projet])*((Tableausource[Catégorie tâche]="1.H+K")+(Tableausource[Catégorie tâche]="2.K")),ROW(Tableausource[Projet])-13,9^9),ROW(122:122)),COLUMN(Tableausource[Etat])-2))),"")</f>
        <v/>
      </c>
      <c r="C126" s="55" t="str" cm="1">
        <f t="array" ref="C126">IFERROR(IF(INDEX(Tableausource[#All],SMALL(IF(($E$1=Tableausource[Projet])*((Tableausource[Catégorie tâche]="1.H+K")+(Tableausource[Catégorie tâche]="2.K")),ROW(Tableausource[Projet])-13,9^9),ROW(122:122)),COLUMN(Tableausource[Date échéance])-2)="","",(INDEX(Tableausource[#All],SMALL(IF(($E$1=Tableausource[Projet])*((Tableausource[Catégorie tâche]="1.H+K")+(Tableausource[Catégorie tâche]="2.K")),ROW(Tableausource[Projet])-13,9^9),ROW(122:122)),COLUMN(Tableausource[Date échéance])-2))),"")</f>
        <v/>
      </c>
      <c r="D126" s="55" t="str" cm="1">
        <f t="array" ref="D126">IFERROR(IF(INDEX(Tableausource[#All],SMALL(IF(($E$1=Tableausource[Projet])*((Tableausource[Catégorie tâche]="1.H+K")+(Tableausource[Catégorie tâche]="2.K")),ROW(Tableausource[Projet])-13,9^9),ROW(122:122)),COLUMN(Tableausource[Date de début])-2)="","",(INDEX(Tableausource[#All],SMALL(IF(($E$1=Tableausource[Projet])*((Tableausource[Catégorie tâche]="1.H+K")+(Tableausource[Catégorie tâche]="2.K")),ROW(Tableausource[Projet])-13,9^9),ROW(122:122)),COLUMN(Tableausource[Date de début])-2))),"")</f>
        <v/>
      </c>
      <c r="E126" s="55" t="str" cm="1">
        <f t="array" ref="E126">IFERROR(IF(INDEX(Tableausource[#All],SMALL(IF(($E$1=Tableausource[Projet])*((Tableausource[Catégorie tâche]="1.H+K")+(Tableausource[Catégorie tâche]="2.K")),ROW(Tableausource[Projet])-13,9^9),ROW(122:122)),COLUMN(Tableausource[Date de fin])-2)="","",(INDEX(Tableausource[#All],SMALL(IF(($E$1=Tableausource[Projet])*((Tableausource[Catégorie tâche]="1.H+K")+(Tableausource[Catégorie tâche]="2.K")),ROW(Tableausource[Projet])-13,9^9),ROW(122:122)),COLUMN(Tableausource[Date de fin])-2))),"")</f>
        <v/>
      </c>
      <c r="F126" s="55" t="str" cm="1">
        <f t="array" ref="F126">IFERROR(IF(INDEX(Tableausource[#All],SMALL(IF(($E$1=Tableausource[Projet])*((Tableausource[Catégorie tâche]="1.H+K")+(Tableausource[Catégorie tâche]="2.K")),ROW(Tableausource[Projet])-13,9^9),ROW(122:122)),COLUMN(Tableausource[Catégorie tâche])-2)="","",(INDEX(Tableausource[#All],SMALL(IF(($E$1=Tableausource[Projet])*((Tableausource[Catégorie tâche]="1.H+K")+(Tableausource[Catégorie tâche]="2.K")),ROW(Tableausource[Projet])-13,9^9),ROW(122:122)),COLUMN(Tableausource[Catégorie tâche])-2))),"")</f>
        <v/>
      </c>
      <c r="G126" s="56" t="str" cm="1">
        <f t="array" ref="G126">IFERROR(INDEX(Tableausource[#All],SMALL(IF(($E$1=Tableausource[Projet])*((Tableausource[Catégorie tâche]="1.H+K")+(Tableausource[Catégorie tâche]="2.K")),ROW(Tableausource[Projet])-13,9^9),ROW(122:122)),COLUMN(Tableausource[Tâches])-2),"")</f>
        <v/>
      </c>
      <c r="H126" s="57" t="str" cm="1">
        <f t="array" ref="H126">IFERROR(IF(INDEX(Tableausource[#All],SMALL(IF(($E$1=Tableausource[Projet])*((Tableausource[Catégorie tâche]="1.H+K")+(Tableausource[Catégorie tâche]="2.K")),ROW(Tableausource[Projet])-13,9^9),ROW(122:122)),COLUMN(Tableausource[Acteurs])-2)="","",(INDEX(Tableausource[#All],SMALL(IF(($E$1=Tableausource[Projet])*((Tableausource[Catégorie tâche]="1.H+K")+(Tableausource[Catégorie tâche]="2.K")),ROW(Tableausource[Projet])-13,9^9),ROW(122:122)),COLUMN(Tableausource[Acteurs])-2))),"")</f>
        <v/>
      </c>
    </row>
    <row r="127" spans="2:8" hidden="1" x14ac:dyDescent="0.25">
      <c r="B127" s="55" t="str" cm="1">
        <f t="array" ref="B127">IFERROR(IF(INDEX(Tableausource[#All],SMALL(IF(($E$1=Tableausource[Projet])*((Tableausource[Catégorie tâche]="1.H+K")+(Tableausource[Catégorie tâche]="2.K")),ROW(Tableausource[Projet])-13,9^9),ROW(123:123)),COLUMN(Tableausource[Etat])-2)="","",(INDEX(Tableausource[#All],SMALL(IF(($E$1=Tableausource[Projet])*((Tableausource[Catégorie tâche]="1.H+K")+(Tableausource[Catégorie tâche]="2.K")),ROW(Tableausource[Projet])-13,9^9),ROW(123:123)),COLUMN(Tableausource[Etat])-2))),"")</f>
        <v/>
      </c>
      <c r="C127" s="55" t="str" cm="1">
        <f t="array" ref="C127">IFERROR(IF(INDEX(Tableausource[#All],SMALL(IF(($E$1=Tableausource[Projet])*((Tableausource[Catégorie tâche]="1.H+K")+(Tableausource[Catégorie tâche]="2.K")),ROW(Tableausource[Projet])-13,9^9),ROW(123:123)),COLUMN(Tableausource[Date échéance])-2)="","",(INDEX(Tableausource[#All],SMALL(IF(($E$1=Tableausource[Projet])*((Tableausource[Catégorie tâche]="1.H+K")+(Tableausource[Catégorie tâche]="2.K")),ROW(Tableausource[Projet])-13,9^9),ROW(123:123)),COLUMN(Tableausource[Date échéance])-2))),"")</f>
        <v/>
      </c>
      <c r="D127" s="55" t="str" cm="1">
        <f t="array" ref="D127">IFERROR(IF(INDEX(Tableausource[#All],SMALL(IF(($E$1=Tableausource[Projet])*((Tableausource[Catégorie tâche]="1.H+K")+(Tableausource[Catégorie tâche]="2.K")),ROW(Tableausource[Projet])-13,9^9),ROW(123:123)),COLUMN(Tableausource[Date de début])-2)="","",(INDEX(Tableausource[#All],SMALL(IF(($E$1=Tableausource[Projet])*((Tableausource[Catégorie tâche]="1.H+K")+(Tableausource[Catégorie tâche]="2.K")),ROW(Tableausource[Projet])-13,9^9),ROW(123:123)),COLUMN(Tableausource[Date de début])-2))),"")</f>
        <v/>
      </c>
      <c r="E127" s="55" t="str" cm="1">
        <f t="array" ref="E127">IFERROR(IF(INDEX(Tableausource[#All],SMALL(IF(($E$1=Tableausource[Projet])*((Tableausource[Catégorie tâche]="1.H+K")+(Tableausource[Catégorie tâche]="2.K")),ROW(Tableausource[Projet])-13,9^9),ROW(123:123)),COLUMN(Tableausource[Date de fin])-2)="","",(INDEX(Tableausource[#All],SMALL(IF(($E$1=Tableausource[Projet])*((Tableausource[Catégorie tâche]="1.H+K")+(Tableausource[Catégorie tâche]="2.K")),ROW(Tableausource[Projet])-13,9^9),ROW(123:123)),COLUMN(Tableausource[Date de fin])-2))),"")</f>
        <v/>
      </c>
      <c r="F127" s="55" t="str" cm="1">
        <f t="array" ref="F127">IFERROR(IF(INDEX(Tableausource[#All],SMALL(IF(($E$1=Tableausource[Projet])*((Tableausource[Catégorie tâche]="1.H+K")+(Tableausource[Catégorie tâche]="2.K")),ROW(Tableausource[Projet])-13,9^9),ROW(123:123)),COLUMN(Tableausource[Catégorie tâche])-2)="","",(INDEX(Tableausource[#All],SMALL(IF(($E$1=Tableausource[Projet])*((Tableausource[Catégorie tâche]="1.H+K")+(Tableausource[Catégorie tâche]="2.K")),ROW(Tableausource[Projet])-13,9^9),ROW(123:123)),COLUMN(Tableausource[Catégorie tâche])-2))),"")</f>
        <v/>
      </c>
      <c r="G127" s="56" t="str" cm="1">
        <f t="array" ref="G127">IFERROR(INDEX(Tableausource[#All],SMALL(IF(($E$1=Tableausource[Projet])*((Tableausource[Catégorie tâche]="1.H+K")+(Tableausource[Catégorie tâche]="2.K")),ROW(Tableausource[Projet])-13,9^9),ROW(123:123)),COLUMN(Tableausource[Tâches])-2),"")</f>
        <v/>
      </c>
      <c r="H127" s="57" t="str" cm="1">
        <f t="array" ref="H127">IFERROR(IF(INDEX(Tableausource[#All],SMALL(IF(($E$1=Tableausource[Projet])*((Tableausource[Catégorie tâche]="1.H+K")+(Tableausource[Catégorie tâche]="2.K")),ROW(Tableausource[Projet])-13,9^9),ROW(123:123)),COLUMN(Tableausource[Acteurs])-2)="","",(INDEX(Tableausource[#All],SMALL(IF(($E$1=Tableausource[Projet])*((Tableausource[Catégorie tâche]="1.H+K")+(Tableausource[Catégorie tâche]="2.K")),ROW(Tableausource[Projet])-13,9^9),ROW(123:123)),COLUMN(Tableausource[Acteurs])-2))),"")</f>
        <v/>
      </c>
    </row>
    <row r="128" spans="2:8" hidden="1" x14ac:dyDescent="0.25">
      <c r="B128" s="55" t="str" cm="1">
        <f t="array" ref="B128">IFERROR(IF(INDEX(Tableausource[#All],SMALL(IF(($E$1=Tableausource[Projet])*((Tableausource[Catégorie tâche]="1.H+K")+(Tableausource[Catégorie tâche]="2.K")),ROW(Tableausource[Projet])-13,9^9),ROW(124:124)),COLUMN(Tableausource[Etat])-2)="","",(INDEX(Tableausource[#All],SMALL(IF(($E$1=Tableausource[Projet])*((Tableausource[Catégorie tâche]="1.H+K")+(Tableausource[Catégorie tâche]="2.K")),ROW(Tableausource[Projet])-13,9^9),ROW(124:124)),COLUMN(Tableausource[Etat])-2))),"")</f>
        <v/>
      </c>
      <c r="C128" s="55" t="str" cm="1">
        <f t="array" ref="C128">IFERROR(IF(INDEX(Tableausource[#All],SMALL(IF(($E$1=Tableausource[Projet])*((Tableausource[Catégorie tâche]="1.H+K")+(Tableausource[Catégorie tâche]="2.K")),ROW(Tableausource[Projet])-13,9^9),ROW(124:124)),COLUMN(Tableausource[Date échéance])-2)="","",(INDEX(Tableausource[#All],SMALL(IF(($E$1=Tableausource[Projet])*((Tableausource[Catégorie tâche]="1.H+K")+(Tableausource[Catégorie tâche]="2.K")),ROW(Tableausource[Projet])-13,9^9),ROW(124:124)),COLUMN(Tableausource[Date échéance])-2))),"")</f>
        <v/>
      </c>
      <c r="D128" s="55" t="str" cm="1">
        <f t="array" ref="D128">IFERROR(IF(INDEX(Tableausource[#All],SMALL(IF(($E$1=Tableausource[Projet])*((Tableausource[Catégorie tâche]="1.H+K")+(Tableausource[Catégorie tâche]="2.K")),ROW(Tableausource[Projet])-13,9^9),ROW(124:124)),COLUMN(Tableausource[Date de début])-2)="","",(INDEX(Tableausource[#All],SMALL(IF(($E$1=Tableausource[Projet])*((Tableausource[Catégorie tâche]="1.H+K")+(Tableausource[Catégorie tâche]="2.K")),ROW(Tableausource[Projet])-13,9^9),ROW(124:124)),COLUMN(Tableausource[Date de début])-2))),"")</f>
        <v/>
      </c>
      <c r="E128" s="55" t="str" cm="1">
        <f t="array" ref="E128">IFERROR(IF(INDEX(Tableausource[#All],SMALL(IF(($E$1=Tableausource[Projet])*((Tableausource[Catégorie tâche]="1.H+K")+(Tableausource[Catégorie tâche]="2.K")),ROW(Tableausource[Projet])-13,9^9),ROW(124:124)),COLUMN(Tableausource[Date de fin])-2)="","",(INDEX(Tableausource[#All],SMALL(IF(($E$1=Tableausource[Projet])*((Tableausource[Catégorie tâche]="1.H+K")+(Tableausource[Catégorie tâche]="2.K")),ROW(Tableausource[Projet])-13,9^9),ROW(124:124)),COLUMN(Tableausource[Date de fin])-2))),"")</f>
        <v/>
      </c>
      <c r="F128" s="55" t="str" cm="1">
        <f t="array" ref="F128">IFERROR(IF(INDEX(Tableausource[#All],SMALL(IF(($E$1=Tableausource[Projet])*((Tableausource[Catégorie tâche]="1.H+K")+(Tableausource[Catégorie tâche]="2.K")),ROW(Tableausource[Projet])-13,9^9),ROW(124:124)),COLUMN(Tableausource[Catégorie tâche])-2)="","",(INDEX(Tableausource[#All],SMALL(IF(($E$1=Tableausource[Projet])*((Tableausource[Catégorie tâche]="1.H+K")+(Tableausource[Catégorie tâche]="2.K")),ROW(Tableausource[Projet])-13,9^9),ROW(124:124)),COLUMN(Tableausource[Catégorie tâche])-2))),"")</f>
        <v/>
      </c>
      <c r="G128" s="56" t="str" cm="1">
        <f t="array" ref="G128">IFERROR(INDEX(Tableausource[#All],SMALL(IF(($E$1=Tableausource[Projet])*((Tableausource[Catégorie tâche]="1.H+K")+(Tableausource[Catégorie tâche]="2.K")),ROW(Tableausource[Projet])-13,9^9),ROW(124:124)),COLUMN(Tableausource[Tâches])-2),"")</f>
        <v/>
      </c>
      <c r="H128" s="57" t="str" cm="1">
        <f t="array" ref="H128">IFERROR(IF(INDEX(Tableausource[#All],SMALL(IF(($E$1=Tableausource[Projet])*((Tableausource[Catégorie tâche]="1.H+K")+(Tableausource[Catégorie tâche]="2.K")),ROW(Tableausource[Projet])-13,9^9),ROW(124:124)),COLUMN(Tableausource[Acteurs])-2)="","",(INDEX(Tableausource[#All],SMALL(IF(($E$1=Tableausource[Projet])*((Tableausource[Catégorie tâche]="1.H+K")+(Tableausource[Catégorie tâche]="2.K")),ROW(Tableausource[Projet])-13,9^9),ROW(124:124)),COLUMN(Tableausource[Acteurs])-2))),"")</f>
        <v/>
      </c>
    </row>
    <row r="129" spans="2:8" hidden="1" x14ac:dyDescent="0.25">
      <c r="B129" s="55" t="str" cm="1">
        <f t="array" ref="B129">IFERROR(IF(INDEX(Tableausource[#All],SMALL(IF(($E$1=Tableausource[Projet])*((Tableausource[Catégorie tâche]="1.H+K")+(Tableausource[Catégorie tâche]="2.K")),ROW(Tableausource[Projet])-13,9^9),ROW(125:125)),COLUMN(Tableausource[Etat])-2)="","",(INDEX(Tableausource[#All],SMALL(IF(($E$1=Tableausource[Projet])*((Tableausource[Catégorie tâche]="1.H+K")+(Tableausource[Catégorie tâche]="2.K")),ROW(Tableausource[Projet])-13,9^9),ROW(125:125)),COLUMN(Tableausource[Etat])-2))),"")</f>
        <v/>
      </c>
      <c r="C129" s="55" t="str" cm="1">
        <f t="array" ref="C129">IFERROR(IF(INDEX(Tableausource[#All],SMALL(IF(($E$1=Tableausource[Projet])*((Tableausource[Catégorie tâche]="1.H+K")+(Tableausource[Catégorie tâche]="2.K")),ROW(Tableausource[Projet])-13,9^9),ROW(125:125)),COLUMN(Tableausource[Date échéance])-2)="","",(INDEX(Tableausource[#All],SMALL(IF(($E$1=Tableausource[Projet])*((Tableausource[Catégorie tâche]="1.H+K")+(Tableausource[Catégorie tâche]="2.K")),ROW(Tableausource[Projet])-13,9^9),ROW(125:125)),COLUMN(Tableausource[Date échéance])-2))),"")</f>
        <v/>
      </c>
      <c r="D129" s="55" t="str" cm="1">
        <f t="array" ref="D129">IFERROR(IF(INDEX(Tableausource[#All],SMALL(IF(($E$1=Tableausource[Projet])*((Tableausource[Catégorie tâche]="1.H+K")+(Tableausource[Catégorie tâche]="2.K")),ROW(Tableausource[Projet])-13,9^9),ROW(125:125)),COLUMN(Tableausource[Date de début])-2)="","",(INDEX(Tableausource[#All],SMALL(IF(($E$1=Tableausource[Projet])*((Tableausource[Catégorie tâche]="1.H+K")+(Tableausource[Catégorie tâche]="2.K")),ROW(Tableausource[Projet])-13,9^9),ROW(125:125)),COLUMN(Tableausource[Date de début])-2))),"")</f>
        <v/>
      </c>
      <c r="E129" s="55" t="str" cm="1">
        <f t="array" ref="E129">IFERROR(IF(INDEX(Tableausource[#All],SMALL(IF(($E$1=Tableausource[Projet])*((Tableausource[Catégorie tâche]="1.H+K")+(Tableausource[Catégorie tâche]="2.K")),ROW(Tableausource[Projet])-13,9^9),ROW(125:125)),COLUMN(Tableausource[Date de fin])-2)="","",(INDEX(Tableausource[#All],SMALL(IF(($E$1=Tableausource[Projet])*((Tableausource[Catégorie tâche]="1.H+K")+(Tableausource[Catégorie tâche]="2.K")),ROW(Tableausource[Projet])-13,9^9),ROW(125:125)),COLUMN(Tableausource[Date de fin])-2))),"")</f>
        <v/>
      </c>
      <c r="F129" s="55" t="str" cm="1">
        <f t="array" ref="F129">IFERROR(IF(INDEX(Tableausource[#All],SMALL(IF(($E$1=Tableausource[Projet])*((Tableausource[Catégorie tâche]="1.H+K")+(Tableausource[Catégorie tâche]="2.K")),ROW(Tableausource[Projet])-13,9^9),ROW(125:125)),COLUMN(Tableausource[Catégorie tâche])-2)="","",(INDEX(Tableausource[#All],SMALL(IF(($E$1=Tableausource[Projet])*((Tableausource[Catégorie tâche]="1.H+K")+(Tableausource[Catégorie tâche]="2.K")),ROW(Tableausource[Projet])-13,9^9),ROW(125:125)),COLUMN(Tableausource[Catégorie tâche])-2))),"")</f>
        <v/>
      </c>
      <c r="G129" s="56" t="str" cm="1">
        <f t="array" ref="G129">IFERROR(INDEX(Tableausource[#All],SMALL(IF(($E$1=Tableausource[Projet])*((Tableausource[Catégorie tâche]="1.H+K")+(Tableausource[Catégorie tâche]="2.K")),ROW(Tableausource[Projet])-13,9^9),ROW(125:125)),COLUMN(Tableausource[Tâches])-2),"")</f>
        <v/>
      </c>
      <c r="H129" s="57" t="str" cm="1">
        <f t="array" ref="H129">IFERROR(IF(INDEX(Tableausource[#All],SMALL(IF(($E$1=Tableausource[Projet])*((Tableausource[Catégorie tâche]="1.H+K")+(Tableausource[Catégorie tâche]="2.K")),ROW(Tableausource[Projet])-13,9^9),ROW(125:125)),COLUMN(Tableausource[Acteurs])-2)="","",(INDEX(Tableausource[#All],SMALL(IF(($E$1=Tableausource[Projet])*((Tableausource[Catégorie tâche]="1.H+K")+(Tableausource[Catégorie tâche]="2.K")),ROW(Tableausource[Projet])-13,9^9),ROW(125:125)),COLUMN(Tableausource[Acteurs])-2))),"")</f>
        <v/>
      </c>
    </row>
    <row r="130" spans="2:8" hidden="1" x14ac:dyDescent="0.25">
      <c r="B130" s="55" t="str" cm="1">
        <f t="array" ref="B130">IFERROR(IF(INDEX(Tableausource[#All],SMALL(IF(($E$1=Tableausource[Projet])*((Tableausource[Catégorie tâche]="1.H+K")+(Tableausource[Catégorie tâche]="2.K")),ROW(Tableausource[Projet])-13,9^9),ROW(126:126)),COLUMN(Tableausource[Etat])-2)="","",(INDEX(Tableausource[#All],SMALL(IF(($E$1=Tableausource[Projet])*((Tableausource[Catégorie tâche]="1.H+K")+(Tableausource[Catégorie tâche]="2.K")),ROW(Tableausource[Projet])-13,9^9),ROW(126:126)),COLUMN(Tableausource[Etat])-2))),"")</f>
        <v/>
      </c>
      <c r="C130" s="55" t="str" cm="1">
        <f t="array" ref="C130">IFERROR(IF(INDEX(Tableausource[#All],SMALL(IF(($E$1=Tableausource[Projet])*((Tableausource[Catégorie tâche]="1.H+K")+(Tableausource[Catégorie tâche]="2.K")),ROW(Tableausource[Projet])-13,9^9),ROW(126:126)),COLUMN(Tableausource[Date échéance])-2)="","",(INDEX(Tableausource[#All],SMALL(IF(($E$1=Tableausource[Projet])*((Tableausource[Catégorie tâche]="1.H+K")+(Tableausource[Catégorie tâche]="2.K")),ROW(Tableausource[Projet])-13,9^9),ROW(126:126)),COLUMN(Tableausource[Date échéance])-2))),"")</f>
        <v/>
      </c>
      <c r="D130" s="55" t="str" cm="1">
        <f t="array" ref="D130">IFERROR(IF(INDEX(Tableausource[#All],SMALL(IF(($E$1=Tableausource[Projet])*((Tableausource[Catégorie tâche]="1.H+K")+(Tableausource[Catégorie tâche]="2.K")),ROW(Tableausource[Projet])-13,9^9),ROW(126:126)),COLUMN(Tableausource[Date de début])-2)="","",(INDEX(Tableausource[#All],SMALL(IF(($E$1=Tableausource[Projet])*((Tableausource[Catégorie tâche]="1.H+K")+(Tableausource[Catégorie tâche]="2.K")),ROW(Tableausource[Projet])-13,9^9),ROW(126:126)),COLUMN(Tableausource[Date de début])-2))),"")</f>
        <v/>
      </c>
      <c r="E130" s="55" t="str" cm="1">
        <f t="array" ref="E130">IFERROR(IF(INDEX(Tableausource[#All],SMALL(IF(($E$1=Tableausource[Projet])*((Tableausource[Catégorie tâche]="1.H+K")+(Tableausource[Catégorie tâche]="2.K")),ROW(Tableausource[Projet])-13,9^9),ROW(126:126)),COLUMN(Tableausource[Date de fin])-2)="","",(INDEX(Tableausource[#All],SMALL(IF(($E$1=Tableausource[Projet])*((Tableausource[Catégorie tâche]="1.H+K")+(Tableausource[Catégorie tâche]="2.K")),ROW(Tableausource[Projet])-13,9^9),ROW(126:126)),COLUMN(Tableausource[Date de fin])-2))),"")</f>
        <v/>
      </c>
      <c r="F130" s="55" t="str" cm="1">
        <f t="array" ref="F130">IFERROR(IF(INDEX(Tableausource[#All],SMALL(IF(($E$1=Tableausource[Projet])*((Tableausource[Catégorie tâche]="1.H+K")+(Tableausource[Catégorie tâche]="2.K")),ROW(Tableausource[Projet])-13,9^9),ROW(126:126)),COLUMN(Tableausource[Catégorie tâche])-2)="","",(INDEX(Tableausource[#All],SMALL(IF(($E$1=Tableausource[Projet])*((Tableausource[Catégorie tâche]="1.H+K")+(Tableausource[Catégorie tâche]="2.K")),ROW(Tableausource[Projet])-13,9^9),ROW(126:126)),COLUMN(Tableausource[Catégorie tâche])-2))),"")</f>
        <v/>
      </c>
      <c r="G130" s="56" t="str" cm="1">
        <f t="array" ref="G130">IFERROR(INDEX(Tableausource[#All],SMALL(IF(($E$1=Tableausource[Projet])*((Tableausource[Catégorie tâche]="1.H+K")+(Tableausource[Catégorie tâche]="2.K")),ROW(Tableausource[Projet])-13,9^9),ROW(126:126)),COLUMN(Tableausource[Tâches])-2),"")</f>
        <v/>
      </c>
      <c r="H130" s="57" t="str" cm="1">
        <f t="array" ref="H130">IFERROR(IF(INDEX(Tableausource[#All],SMALL(IF(($E$1=Tableausource[Projet])*((Tableausource[Catégorie tâche]="1.H+K")+(Tableausource[Catégorie tâche]="2.K")),ROW(Tableausource[Projet])-13,9^9),ROW(126:126)),COLUMN(Tableausource[Acteurs])-2)="","",(INDEX(Tableausource[#All],SMALL(IF(($E$1=Tableausource[Projet])*((Tableausource[Catégorie tâche]="1.H+K")+(Tableausource[Catégorie tâche]="2.K")),ROW(Tableausource[Projet])-13,9^9),ROW(126:126)),COLUMN(Tableausource[Acteurs])-2))),"")</f>
        <v/>
      </c>
    </row>
    <row r="131" spans="2:8" hidden="1" x14ac:dyDescent="0.25">
      <c r="B131" s="55" t="str" cm="1">
        <f t="array" ref="B131">IFERROR(IF(INDEX(Tableausource[#All],SMALL(IF(($E$1=Tableausource[Projet])*((Tableausource[Catégorie tâche]="1.H+K")+(Tableausource[Catégorie tâche]="2.K")),ROW(Tableausource[Projet])-13,9^9),ROW(127:127)),COLUMN(Tableausource[Etat])-2)="","",(INDEX(Tableausource[#All],SMALL(IF(($E$1=Tableausource[Projet])*((Tableausource[Catégorie tâche]="1.H+K")+(Tableausource[Catégorie tâche]="2.K")),ROW(Tableausource[Projet])-13,9^9),ROW(127:127)),COLUMN(Tableausource[Etat])-2))),"")</f>
        <v/>
      </c>
      <c r="C131" s="55" t="str" cm="1">
        <f t="array" ref="C131">IFERROR(IF(INDEX(Tableausource[#All],SMALL(IF(($E$1=Tableausource[Projet])*((Tableausource[Catégorie tâche]="1.H+K")+(Tableausource[Catégorie tâche]="2.K")),ROW(Tableausource[Projet])-13,9^9),ROW(127:127)),COLUMN(Tableausource[Date échéance])-2)="","",(INDEX(Tableausource[#All],SMALL(IF(($E$1=Tableausource[Projet])*((Tableausource[Catégorie tâche]="1.H+K")+(Tableausource[Catégorie tâche]="2.K")),ROW(Tableausource[Projet])-13,9^9),ROW(127:127)),COLUMN(Tableausource[Date échéance])-2))),"")</f>
        <v/>
      </c>
      <c r="D131" s="55" t="str" cm="1">
        <f t="array" ref="D131">IFERROR(IF(INDEX(Tableausource[#All],SMALL(IF(($E$1=Tableausource[Projet])*((Tableausource[Catégorie tâche]="1.H+K")+(Tableausource[Catégorie tâche]="2.K")),ROW(Tableausource[Projet])-13,9^9),ROW(127:127)),COLUMN(Tableausource[Date de début])-2)="","",(INDEX(Tableausource[#All],SMALL(IF(($E$1=Tableausource[Projet])*((Tableausource[Catégorie tâche]="1.H+K")+(Tableausource[Catégorie tâche]="2.K")),ROW(Tableausource[Projet])-13,9^9),ROW(127:127)),COLUMN(Tableausource[Date de début])-2))),"")</f>
        <v/>
      </c>
      <c r="E131" s="55" t="str" cm="1">
        <f t="array" ref="E131">IFERROR(IF(INDEX(Tableausource[#All],SMALL(IF(($E$1=Tableausource[Projet])*((Tableausource[Catégorie tâche]="1.H+K")+(Tableausource[Catégorie tâche]="2.K")),ROW(Tableausource[Projet])-13,9^9),ROW(127:127)),COLUMN(Tableausource[Date de fin])-2)="","",(INDEX(Tableausource[#All],SMALL(IF(($E$1=Tableausource[Projet])*((Tableausource[Catégorie tâche]="1.H+K")+(Tableausource[Catégorie tâche]="2.K")),ROW(Tableausource[Projet])-13,9^9),ROW(127:127)),COLUMN(Tableausource[Date de fin])-2))),"")</f>
        <v/>
      </c>
      <c r="F131" s="55" t="str" cm="1">
        <f t="array" ref="F131">IFERROR(IF(INDEX(Tableausource[#All],SMALL(IF(($E$1=Tableausource[Projet])*((Tableausource[Catégorie tâche]="1.H+K")+(Tableausource[Catégorie tâche]="2.K")),ROW(Tableausource[Projet])-13,9^9),ROW(127:127)),COLUMN(Tableausource[Catégorie tâche])-2)="","",(INDEX(Tableausource[#All],SMALL(IF(($E$1=Tableausource[Projet])*((Tableausource[Catégorie tâche]="1.H+K")+(Tableausource[Catégorie tâche]="2.K")),ROW(Tableausource[Projet])-13,9^9),ROW(127:127)),COLUMN(Tableausource[Catégorie tâche])-2))),"")</f>
        <v/>
      </c>
      <c r="G131" s="56" t="str" cm="1">
        <f t="array" ref="G131">IFERROR(INDEX(Tableausource[#All],SMALL(IF(($E$1=Tableausource[Projet])*((Tableausource[Catégorie tâche]="1.H+K")+(Tableausource[Catégorie tâche]="2.K")),ROW(Tableausource[Projet])-13,9^9),ROW(127:127)),COLUMN(Tableausource[Tâches])-2),"")</f>
        <v/>
      </c>
      <c r="H131" s="57" t="str" cm="1">
        <f t="array" ref="H131">IFERROR(IF(INDEX(Tableausource[#All],SMALL(IF(($E$1=Tableausource[Projet])*((Tableausource[Catégorie tâche]="1.H+K")+(Tableausource[Catégorie tâche]="2.K")),ROW(Tableausource[Projet])-13,9^9),ROW(127:127)),COLUMN(Tableausource[Acteurs])-2)="","",(INDEX(Tableausource[#All],SMALL(IF(($E$1=Tableausource[Projet])*((Tableausource[Catégorie tâche]="1.H+K")+(Tableausource[Catégorie tâche]="2.K")),ROW(Tableausource[Projet])-13,9^9),ROW(127:127)),COLUMN(Tableausource[Acteurs])-2))),"")</f>
        <v/>
      </c>
    </row>
    <row r="132" spans="2:8" hidden="1" x14ac:dyDescent="0.25">
      <c r="B132" s="55" t="str" cm="1">
        <f t="array" ref="B132">IFERROR(IF(INDEX(Tableausource[#All],SMALL(IF(($E$1=Tableausource[Projet])*((Tableausource[Catégorie tâche]="1.H+K")+(Tableausource[Catégorie tâche]="2.K")),ROW(Tableausource[Projet])-13,9^9),ROW(128:128)),COLUMN(Tableausource[Etat])-2)="","",(INDEX(Tableausource[#All],SMALL(IF(($E$1=Tableausource[Projet])*((Tableausource[Catégorie tâche]="1.H+K")+(Tableausource[Catégorie tâche]="2.K")),ROW(Tableausource[Projet])-13,9^9),ROW(128:128)),COLUMN(Tableausource[Etat])-2))),"")</f>
        <v/>
      </c>
      <c r="C132" s="55" t="str" cm="1">
        <f t="array" ref="C132">IFERROR(IF(INDEX(Tableausource[#All],SMALL(IF(($E$1=Tableausource[Projet])*((Tableausource[Catégorie tâche]="1.H+K")+(Tableausource[Catégorie tâche]="2.K")),ROW(Tableausource[Projet])-13,9^9),ROW(128:128)),COLUMN(Tableausource[Date échéance])-2)="","",(INDEX(Tableausource[#All],SMALL(IF(($E$1=Tableausource[Projet])*((Tableausource[Catégorie tâche]="1.H+K")+(Tableausource[Catégorie tâche]="2.K")),ROW(Tableausource[Projet])-13,9^9),ROW(128:128)),COLUMN(Tableausource[Date échéance])-2))),"")</f>
        <v/>
      </c>
      <c r="D132" s="55" t="str" cm="1">
        <f t="array" ref="D132">IFERROR(IF(INDEX(Tableausource[#All],SMALL(IF(($E$1=Tableausource[Projet])*((Tableausource[Catégorie tâche]="1.H+K")+(Tableausource[Catégorie tâche]="2.K")),ROW(Tableausource[Projet])-13,9^9),ROW(128:128)),COLUMN(Tableausource[Date de début])-2)="","",(INDEX(Tableausource[#All],SMALL(IF(($E$1=Tableausource[Projet])*((Tableausource[Catégorie tâche]="1.H+K")+(Tableausource[Catégorie tâche]="2.K")),ROW(Tableausource[Projet])-13,9^9),ROW(128:128)),COLUMN(Tableausource[Date de début])-2))),"")</f>
        <v/>
      </c>
      <c r="E132" s="55" t="str" cm="1">
        <f t="array" ref="E132">IFERROR(IF(INDEX(Tableausource[#All],SMALL(IF(($E$1=Tableausource[Projet])*((Tableausource[Catégorie tâche]="1.H+K")+(Tableausource[Catégorie tâche]="2.K")),ROW(Tableausource[Projet])-13,9^9),ROW(128:128)),COLUMN(Tableausource[Date de fin])-2)="","",(INDEX(Tableausource[#All],SMALL(IF(($E$1=Tableausource[Projet])*((Tableausource[Catégorie tâche]="1.H+K")+(Tableausource[Catégorie tâche]="2.K")),ROW(Tableausource[Projet])-13,9^9),ROW(128:128)),COLUMN(Tableausource[Date de fin])-2))),"")</f>
        <v/>
      </c>
      <c r="F132" s="55" t="str" cm="1">
        <f t="array" ref="F132">IFERROR(IF(INDEX(Tableausource[#All],SMALL(IF(($E$1=Tableausource[Projet])*((Tableausource[Catégorie tâche]="1.H+K")+(Tableausource[Catégorie tâche]="2.K")),ROW(Tableausource[Projet])-13,9^9),ROW(128:128)),COLUMN(Tableausource[Catégorie tâche])-2)="","",(INDEX(Tableausource[#All],SMALL(IF(($E$1=Tableausource[Projet])*((Tableausource[Catégorie tâche]="1.H+K")+(Tableausource[Catégorie tâche]="2.K")),ROW(Tableausource[Projet])-13,9^9),ROW(128:128)),COLUMN(Tableausource[Catégorie tâche])-2))),"")</f>
        <v/>
      </c>
      <c r="G132" s="56" t="str" cm="1">
        <f t="array" ref="G132">IFERROR(INDEX(Tableausource[#All],SMALL(IF(($E$1=Tableausource[Projet])*((Tableausource[Catégorie tâche]="1.H+K")+(Tableausource[Catégorie tâche]="2.K")),ROW(Tableausource[Projet])-13,9^9),ROW(128:128)),COLUMN(Tableausource[Tâches])-2),"")</f>
        <v/>
      </c>
      <c r="H132" s="57" t="str" cm="1">
        <f t="array" ref="H132">IFERROR(IF(INDEX(Tableausource[#All],SMALL(IF(($E$1=Tableausource[Projet])*((Tableausource[Catégorie tâche]="1.H+K")+(Tableausource[Catégorie tâche]="2.K")),ROW(Tableausource[Projet])-13,9^9),ROW(128:128)),COLUMN(Tableausource[Acteurs])-2)="","",(INDEX(Tableausource[#All],SMALL(IF(($E$1=Tableausource[Projet])*((Tableausource[Catégorie tâche]="1.H+K")+(Tableausource[Catégorie tâche]="2.K")),ROW(Tableausource[Projet])-13,9^9),ROW(128:128)),COLUMN(Tableausource[Acteurs])-2))),"")</f>
        <v/>
      </c>
    </row>
    <row r="133" spans="2:8" hidden="1" x14ac:dyDescent="0.25">
      <c r="B133" s="55" t="str" cm="1">
        <f t="array" ref="B133">IFERROR(IF(INDEX(Tableausource[#All],SMALL(IF(($E$1=Tableausource[Projet])*((Tableausource[Catégorie tâche]="1.H+K")+(Tableausource[Catégorie tâche]="2.K")),ROW(Tableausource[Projet])-13,9^9),ROW(129:129)),COLUMN(Tableausource[Etat])-2)="","",(INDEX(Tableausource[#All],SMALL(IF(($E$1=Tableausource[Projet])*((Tableausource[Catégorie tâche]="1.H+K")+(Tableausource[Catégorie tâche]="2.K")),ROW(Tableausource[Projet])-13,9^9),ROW(129:129)),COLUMN(Tableausource[Etat])-2))),"")</f>
        <v/>
      </c>
      <c r="C133" s="55" t="str" cm="1">
        <f t="array" ref="C133">IFERROR(IF(INDEX(Tableausource[#All],SMALL(IF(($E$1=Tableausource[Projet])*((Tableausource[Catégorie tâche]="1.H+K")+(Tableausource[Catégorie tâche]="2.K")),ROW(Tableausource[Projet])-13,9^9),ROW(129:129)),COLUMN(Tableausource[Date échéance])-2)="","",(INDEX(Tableausource[#All],SMALL(IF(($E$1=Tableausource[Projet])*((Tableausource[Catégorie tâche]="1.H+K")+(Tableausource[Catégorie tâche]="2.K")),ROW(Tableausource[Projet])-13,9^9),ROW(129:129)),COLUMN(Tableausource[Date échéance])-2))),"")</f>
        <v/>
      </c>
      <c r="D133" s="55" t="str" cm="1">
        <f t="array" ref="D133">IFERROR(IF(INDEX(Tableausource[#All],SMALL(IF(($E$1=Tableausource[Projet])*((Tableausource[Catégorie tâche]="1.H+K")+(Tableausource[Catégorie tâche]="2.K")),ROW(Tableausource[Projet])-13,9^9),ROW(129:129)),COLUMN(Tableausource[Date de début])-2)="","",(INDEX(Tableausource[#All],SMALL(IF(($E$1=Tableausource[Projet])*((Tableausource[Catégorie tâche]="1.H+K")+(Tableausource[Catégorie tâche]="2.K")),ROW(Tableausource[Projet])-13,9^9),ROW(129:129)),COLUMN(Tableausource[Date de début])-2))),"")</f>
        <v/>
      </c>
      <c r="E133" s="55" t="str" cm="1">
        <f t="array" ref="E133">IFERROR(IF(INDEX(Tableausource[#All],SMALL(IF(($E$1=Tableausource[Projet])*((Tableausource[Catégorie tâche]="1.H+K")+(Tableausource[Catégorie tâche]="2.K")),ROW(Tableausource[Projet])-13,9^9),ROW(129:129)),COLUMN(Tableausource[Date de fin])-2)="","",(INDEX(Tableausource[#All],SMALL(IF(($E$1=Tableausource[Projet])*((Tableausource[Catégorie tâche]="1.H+K")+(Tableausource[Catégorie tâche]="2.K")),ROW(Tableausource[Projet])-13,9^9),ROW(129:129)),COLUMN(Tableausource[Date de fin])-2))),"")</f>
        <v/>
      </c>
      <c r="F133" s="55" t="str" cm="1">
        <f t="array" ref="F133">IFERROR(IF(INDEX(Tableausource[#All],SMALL(IF(($E$1=Tableausource[Projet])*((Tableausource[Catégorie tâche]="1.H+K")+(Tableausource[Catégorie tâche]="2.K")),ROW(Tableausource[Projet])-13,9^9),ROW(129:129)),COLUMN(Tableausource[Catégorie tâche])-2)="","",(INDEX(Tableausource[#All],SMALL(IF(($E$1=Tableausource[Projet])*((Tableausource[Catégorie tâche]="1.H+K")+(Tableausource[Catégorie tâche]="2.K")),ROW(Tableausource[Projet])-13,9^9),ROW(129:129)),COLUMN(Tableausource[Catégorie tâche])-2))),"")</f>
        <v/>
      </c>
      <c r="G133" s="56" t="str" cm="1">
        <f t="array" ref="G133">IFERROR(INDEX(Tableausource[#All],SMALL(IF(($E$1=Tableausource[Projet])*((Tableausource[Catégorie tâche]="1.H+K")+(Tableausource[Catégorie tâche]="2.K")),ROW(Tableausource[Projet])-13,9^9),ROW(129:129)),COLUMN(Tableausource[Tâches])-2),"")</f>
        <v/>
      </c>
      <c r="H133" s="57" t="str" cm="1">
        <f t="array" ref="H133">IFERROR(IF(INDEX(Tableausource[#All],SMALL(IF(($E$1=Tableausource[Projet])*((Tableausource[Catégorie tâche]="1.H+K")+(Tableausource[Catégorie tâche]="2.K")),ROW(Tableausource[Projet])-13,9^9),ROW(129:129)),COLUMN(Tableausource[Acteurs])-2)="","",(INDEX(Tableausource[#All],SMALL(IF(($E$1=Tableausource[Projet])*((Tableausource[Catégorie tâche]="1.H+K")+(Tableausource[Catégorie tâche]="2.K")),ROW(Tableausource[Projet])-13,9^9),ROW(129:129)),COLUMN(Tableausource[Acteurs])-2))),"")</f>
        <v/>
      </c>
    </row>
    <row r="134" spans="2:8" hidden="1" x14ac:dyDescent="0.25">
      <c r="B134" s="55" t="str" cm="1">
        <f t="array" ref="B134">IFERROR(IF(INDEX(Tableausource[#All],SMALL(IF(($E$1=Tableausource[Projet])*((Tableausource[Catégorie tâche]="1.H+K")+(Tableausource[Catégorie tâche]="2.K")),ROW(Tableausource[Projet])-13,9^9),ROW(130:130)),COLUMN(Tableausource[Etat])-2)="","",(INDEX(Tableausource[#All],SMALL(IF(($E$1=Tableausource[Projet])*((Tableausource[Catégorie tâche]="1.H+K")+(Tableausource[Catégorie tâche]="2.K")),ROW(Tableausource[Projet])-13,9^9),ROW(130:130)),COLUMN(Tableausource[Etat])-2))),"")</f>
        <v/>
      </c>
      <c r="C134" s="55" t="str" cm="1">
        <f t="array" ref="C134">IFERROR(IF(INDEX(Tableausource[#All],SMALL(IF(($E$1=Tableausource[Projet])*((Tableausource[Catégorie tâche]="1.H+K")+(Tableausource[Catégorie tâche]="2.K")),ROW(Tableausource[Projet])-13,9^9),ROW(130:130)),COLUMN(Tableausource[Date échéance])-2)="","",(INDEX(Tableausource[#All],SMALL(IF(($E$1=Tableausource[Projet])*((Tableausource[Catégorie tâche]="1.H+K")+(Tableausource[Catégorie tâche]="2.K")),ROW(Tableausource[Projet])-13,9^9),ROW(130:130)),COLUMN(Tableausource[Date échéance])-2))),"")</f>
        <v/>
      </c>
      <c r="D134" s="55" t="str" cm="1">
        <f t="array" ref="D134">IFERROR(IF(INDEX(Tableausource[#All],SMALL(IF(($E$1=Tableausource[Projet])*((Tableausource[Catégorie tâche]="1.H+K")+(Tableausource[Catégorie tâche]="2.K")),ROW(Tableausource[Projet])-13,9^9),ROW(130:130)),COLUMN(Tableausource[Date de début])-2)="","",(INDEX(Tableausource[#All],SMALL(IF(($E$1=Tableausource[Projet])*((Tableausource[Catégorie tâche]="1.H+K")+(Tableausource[Catégorie tâche]="2.K")),ROW(Tableausource[Projet])-13,9^9),ROW(130:130)),COLUMN(Tableausource[Date de début])-2))),"")</f>
        <v/>
      </c>
      <c r="E134" s="55" t="str" cm="1">
        <f t="array" ref="E134">IFERROR(IF(INDEX(Tableausource[#All],SMALL(IF(($E$1=Tableausource[Projet])*((Tableausource[Catégorie tâche]="1.H+K")+(Tableausource[Catégorie tâche]="2.K")),ROW(Tableausource[Projet])-13,9^9),ROW(130:130)),COLUMN(Tableausource[Date de fin])-2)="","",(INDEX(Tableausource[#All],SMALL(IF(($E$1=Tableausource[Projet])*((Tableausource[Catégorie tâche]="1.H+K")+(Tableausource[Catégorie tâche]="2.K")),ROW(Tableausource[Projet])-13,9^9),ROW(130:130)),COLUMN(Tableausource[Date de fin])-2))),"")</f>
        <v/>
      </c>
      <c r="F134" s="55" t="str" cm="1">
        <f t="array" ref="F134">IFERROR(IF(INDEX(Tableausource[#All],SMALL(IF(($E$1=Tableausource[Projet])*((Tableausource[Catégorie tâche]="1.H+K")+(Tableausource[Catégorie tâche]="2.K")),ROW(Tableausource[Projet])-13,9^9),ROW(130:130)),COLUMN(Tableausource[Catégorie tâche])-2)="","",(INDEX(Tableausource[#All],SMALL(IF(($E$1=Tableausource[Projet])*((Tableausource[Catégorie tâche]="1.H+K")+(Tableausource[Catégorie tâche]="2.K")),ROW(Tableausource[Projet])-13,9^9),ROW(130:130)),COLUMN(Tableausource[Catégorie tâche])-2))),"")</f>
        <v/>
      </c>
      <c r="G134" s="56" t="str" cm="1">
        <f t="array" ref="G134">IFERROR(INDEX(Tableausource[#All],SMALL(IF(($E$1=Tableausource[Projet])*((Tableausource[Catégorie tâche]="1.H+K")+(Tableausource[Catégorie tâche]="2.K")),ROW(Tableausource[Projet])-13,9^9),ROW(130:130)),COLUMN(Tableausource[Tâches])-2),"")</f>
        <v/>
      </c>
      <c r="H134" s="57" t="str" cm="1">
        <f t="array" ref="H134">IFERROR(IF(INDEX(Tableausource[#All],SMALL(IF(($E$1=Tableausource[Projet])*((Tableausource[Catégorie tâche]="1.H+K")+(Tableausource[Catégorie tâche]="2.K")),ROW(Tableausource[Projet])-13,9^9),ROW(130:130)),COLUMN(Tableausource[Acteurs])-2)="","",(INDEX(Tableausource[#All],SMALL(IF(($E$1=Tableausource[Projet])*((Tableausource[Catégorie tâche]="1.H+K")+(Tableausource[Catégorie tâche]="2.K")),ROW(Tableausource[Projet])-13,9^9),ROW(130:130)),COLUMN(Tableausource[Acteurs])-2))),"")</f>
        <v/>
      </c>
    </row>
    <row r="135" spans="2:8" hidden="1" x14ac:dyDescent="0.25">
      <c r="B135" s="55" t="str" cm="1">
        <f t="array" ref="B135">IFERROR(IF(INDEX(Tableausource[#All],SMALL(IF(($E$1=Tableausource[Projet])*((Tableausource[Catégorie tâche]="1.H+K")+(Tableausource[Catégorie tâche]="2.K")),ROW(Tableausource[Projet])-13,9^9),ROW(131:131)),COLUMN(Tableausource[Etat])-2)="","",(INDEX(Tableausource[#All],SMALL(IF(($E$1=Tableausource[Projet])*((Tableausource[Catégorie tâche]="1.H+K")+(Tableausource[Catégorie tâche]="2.K")),ROW(Tableausource[Projet])-13,9^9),ROW(131:131)),COLUMN(Tableausource[Etat])-2))),"")</f>
        <v/>
      </c>
      <c r="C135" s="55" t="str" cm="1">
        <f t="array" ref="C135">IFERROR(IF(INDEX(Tableausource[#All],SMALL(IF(($E$1=Tableausource[Projet])*((Tableausource[Catégorie tâche]="1.H+K")+(Tableausource[Catégorie tâche]="2.K")),ROW(Tableausource[Projet])-13,9^9),ROW(131:131)),COLUMN(Tableausource[Date échéance])-2)="","",(INDEX(Tableausource[#All],SMALL(IF(($E$1=Tableausource[Projet])*((Tableausource[Catégorie tâche]="1.H+K")+(Tableausource[Catégorie tâche]="2.K")),ROW(Tableausource[Projet])-13,9^9),ROW(131:131)),COLUMN(Tableausource[Date échéance])-2))),"")</f>
        <v/>
      </c>
      <c r="D135" s="55" t="str" cm="1">
        <f t="array" ref="D135">IFERROR(IF(INDEX(Tableausource[#All],SMALL(IF(($E$1=Tableausource[Projet])*((Tableausource[Catégorie tâche]="1.H+K")+(Tableausource[Catégorie tâche]="2.K")),ROW(Tableausource[Projet])-13,9^9),ROW(131:131)),COLUMN(Tableausource[Date de début])-2)="","",(INDEX(Tableausource[#All],SMALL(IF(($E$1=Tableausource[Projet])*((Tableausource[Catégorie tâche]="1.H+K")+(Tableausource[Catégorie tâche]="2.K")),ROW(Tableausource[Projet])-13,9^9),ROW(131:131)),COLUMN(Tableausource[Date de début])-2))),"")</f>
        <v/>
      </c>
      <c r="E135" s="55" t="str" cm="1">
        <f t="array" ref="E135">IFERROR(IF(INDEX(Tableausource[#All],SMALL(IF(($E$1=Tableausource[Projet])*((Tableausource[Catégorie tâche]="1.H+K")+(Tableausource[Catégorie tâche]="2.K")),ROW(Tableausource[Projet])-13,9^9),ROW(131:131)),COLUMN(Tableausource[Date de fin])-2)="","",(INDEX(Tableausource[#All],SMALL(IF(($E$1=Tableausource[Projet])*((Tableausource[Catégorie tâche]="1.H+K")+(Tableausource[Catégorie tâche]="2.K")),ROW(Tableausource[Projet])-13,9^9),ROW(131:131)),COLUMN(Tableausource[Date de fin])-2))),"")</f>
        <v/>
      </c>
      <c r="F135" s="55" t="str" cm="1">
        <f t="array" ref="F135">IFERROR(IF(INDEX(Tableausource[#All],SMALL(IF(($E$1=Tableausource[Projet])*((Tableausource[Catégorie tâche]="1.H+K")+(Tableausource[Catégorie tâche]="2.K")),ROW(Tableausource[Projet])-13,9^9),ROW(131:131)),COLUMN(Tableausource[Catégorie tâche])-2)="","",(INDEX(Tableausource[#All],SMALL(IF(($E$1=Tableausource[Projet])*((Tableausource[Catégorie tâche]="1.H+K")+(Tableausource[Catégorie tâche]="2.K")),ROW(Tableausource[Projet])-13,9^9),ROW(131:131)),COLUMN(Tableausource[Catégorie tâche])-2))),"")</f>
        <v/>
      </c>
      <c r="G135" s="56" t="str" cm="1">
        <f t="array" ref="G135">IFERROR(INDEX(Tableausource[#All],SMALL(IF(($E$1=Tableausource[Projet])*((Tableausource[Catégorie tâche]="1.H+K")+(Tableausource[Catégorie tâche]="2.K")),ROW(Tableausource[Projet])-13,9^9),ROW(131:131)),COLUMN(Tableausource[Tâches])-2),"")</f>
        <v/>
      </c>
      <c r="H135" s="57" t="str" cm="1">
        <f t="array" ref="H135">IFERROR(IF(INDEX(Tableausource[#All],SMALL(IF(($E$1=Tableausource[Projet])*((Tableausource[Catégorie tâche]="1.H+K")+(Tableausource[Catégorie tâche]="2.K")),ROW(Tableausource[Projet])-13,9^9),ROW(131:131)),COLUMN(Tableausource[Acteurs])-2)="","",(INDEX(Tableausource[#All],SMALL(IF(($E$1=Tableausource[Projet])*((Tableausource[Catégorie tâche]="1.H+K")+(Tableausource[Catégorie tâche]="2.K")),ROW(Tableausource[Projet])-13,9^9),ROW(131:131)),COLUMN(Tableausource[Acteurs])-2))),"")</f>
        <v/>
      </c>
    </row>
    <row r="136" spans="2:8" hidden="1" x14ac:dyDescent="0.25">
      <c r="B136" s="55" t="str" cm="1">
        <f t="array" ref="B136">IFERROR(IF(INDEX(Tableausource[#All],SMALL(IF(($E$1=Tableausource[Projet])*((Tableausource[Catégorie tâche]="1.H+K")+(Tableausource[Catégorie tâche]="2.K")),ROW(Tableausource[Projet])-13,9^9),ROW(132:132)),COLUMN(Tableausource[Etat])-2)="","",(INDEX(Tableausource[#All],SMALL(IF(($E$1=Tableausource[Projet])*((Tableausource[Catégorie tâche]="1.H+K")+(Tableausource[Catégorie tâche]="2.K")),ROW(Tableausource[Projet])-13,9^9),ROW(132:132)),COLUMN(Tableausource[Etat])-2))),"")</f>
        <v/>
      </c>
      <c r="C136" s="55" t="str" cm="1">
        <f t="array" ref="C136">IFERROR(IF(INDEX(Tableausource[#All],SMALL(IF(($E$1=Tableausource[Projet])*((Tableausource[Catégorie tâche]="1.H+K")+(Tableausource[Catégorie tâche]="2.K")),ROW(Tableausource[Projet])-13,9^9),ROW(132:132)),COLUMN(Tableausource[Date échéance])-2)="","",(INDEX(Tableausource[#All],SMALL(IF(($E$1=Tableausource[Projet])*((Tableausource[Catégorie tâche]="1.H+K")+(Tableausource[Catégorie tâche]="2.K")),ROW(Tableausource[Projet])-13,9^9),ROW(132:132)),COLUMN(Tableausource[Date échéance])-2))),"")</f>
        <v/>
      </c>
      <c r="D136" s="55" t="str" cm="1">
        <f t="array" ref="D136">IFERROR(IF(INDEX(Tableausource[#All],SMALL(IF(($E$1=Tableausource[Projet])*((Tableausource[Catégorie tâche]="1.H+K")+(Tableausource[Catégorie tâche]="2.K")),ROW(Tableausource[Projet])-13,9^9),ROW(132:132)),COLUMN(Tableausource[Date de début])-2)="","",(INDEX(Tableausource[#All],SMALL(IF(($E$1=Tableausource[Projet])*((Tableausource[Catégorie tâche]="1.H+K")+(Tableausource[Catégorie tâche]="2.K")),ROW(Tableausource[Projet])-13,9^9),ROW(132:132)),COLUMN(Tableausource[Date de début])-2))),"")</f>
        <v/>
      </c>
      <c r="E136" s="55" t="str" cm="1">
        <f t="array" ref="E136">IFERROR(IF(INDEX(Tableausource[#All],SMALL(IF(($E$1=Tableausource[Projet])*((Tableausource[Catégorie tâche]="1.H+K")+(Tableausource[Catégorie tâche]="2.K")),ROW(Tableausource[Projet])-13,9^9),ROW(132:132)),COLUMN(Tableausource[Date de fin])-2)="","",(INDEX(Tableausource[#All],SMALL(IF(($E$1=Tableausource[Projet])*((Tableausource[Catégorie tâche]="1.H+K")+(Tableausource[Catégorie tâche]="2.K")),ROW(Tableausource[Projet])-13,9^9),ROW(132:132)),COLUMN(Tableausource[Date de fin])-2))),"")</f>
        <v/>
      </c>
      <c r="F136" s="55" t="str" cm="1">
        <f t="array" ref="F136">IFERROR(IF(INDEX(Tableausource[#All],SMALL(IF(($E$1=Tableausource[Projet])*((Tableausource[Catégorie tâche]="1.H+K")+(Tableausource[Catégorie tâche]="2.K")),ROW(Tableausource[Projet])-13,9^9),ROW(132:132)),COLUMN(Tableausource[Catégorie tâche])-2)="","",(INDEX(Tableausource[#All],SMALL(IF(($E$1=Tableausource[Projet])*((Tableausource[Catégorie tâche]="1.H+K")+(Tableausource[Catégorie tâche]="2.K")),ROW(Tableausource[Projet])-13,9^9),ROW(132:132)),COLUMN(Tableausource[Catégorie tâche])-2))),"")</f>
        <v/>
      </c>
      <c r="G136" s="56" t="str" cm="1">
        <f t="array" ref="G136">IFERROR(INDEX(Tableausource[#All],SMALL(IF(($E$1=Tableausource[Projet])*((Tableausource[Catégorie tâche]="1.H+K")+(Tableausource[Catégorie tâche]="2.K")),ROW(Tableausource[Projet])-13,9^9),ROW(132:132)),COLUMN(Tableausource[Tâches])-2),"")</f>
        <v/>
      </c>
      <c r="H136" s="57" t="str" cm="1">
        <f t="array" ref="H136">IFERROR(IF(INDEX(Tableausource[#All],SMALL(IF(($E$1=Tableausource[Projet])*((Tableausource[Catégorie tâche]="1.H+K")+(Tableausource[Catégorie tâche]="2.K")),ROW(Tableausource[Projet])-13,9^9),ROW(132:132)),COLUMN(Tableausource[Acteurs])-2)="","",(INDEX(Tableausource[#All],SMALL(IF(($E$1=Tableausource[Projet])*((Tableausource[Catégorie tâche]="1.H+K")+(Tableausource[Catégorie tâche]="2.K")),ROW(Tableausource[Projet])-13,9^9),ROW(132:132)),COLUMN(Tableausource[Acteurs])-2))),"")</f>
        <v/>
      </c>
    </row>
    <row r="137" spans="2:8" hidden="1" x14ac:dyDescent="0.25">
      <c r="B137" s="55" t="str" cm="1">
        <f t="array" ref="B137">IFERROR(IF(INDEX(Tableausource[#All],SMALL(IF(($E$1=Tableausource[Projet])*((Tableausource[Catégorie tâche]="1.H+K")+(Tableausource[Catégorie tâche]="2.K")),ROW(Tableausource[Projet])-13,9^9),ROW(133:133)),COLUMN(Tableausource[Etat])-2)="","",(INDEX(Tableausource[#All],SMALL(IF(($E$1=Tableausource[Projet])*((Tableausource[Catégorie tâche]="1.H+K")+(Tableausource[Catégorie tâche]="2.K")),ROW(Tableausource[Projet])-13,9^9),ROW(133:133)),COLUMN(Tableausource[Etat])-2))),"")</f>
        <v/>
      </c>
      <c r="C137" s="55" t="str" cm="1">
        <f t="array" ref="C137">IFERROR(IF(INDEX(Tableausource[#All],SMALL(IF(($E$1=Tableausource[Projet])*((Tableausource[Catégorie tâche]="1.H+K")+(Tableausource[Catégorie tâche]="2.K")),ROW(Tableausource[Projet])-13,9^9),ROW(133:133)),COLUMN(Tableausource[Date échéance])-2)="","",(INDEX(Tableausource[#All],SMALL(IF(($E$1=Tableausource[Projet])*((Tableausource[Catégorie tâche]="1.H+K")+(Tableausource[Catégorie tâche]="2.K")),ROW(Tableausource[Projet])-13,9^9),ROW(133:133)),COLUMN(Tableausource[Date échéance])-2))),"")</f>
        <v/>
      </c>
      <c r="D137" s="55" t="str" cm="1">
        <f t="array" ref="D137">IFERROR(IF(INDEX(Tableausource[#All],SMALL(IF(($E$1=Tableausource[Projet])*((Tableausource[Catégorie tâche]="1.H+K")+(Tableausource[Catégorie tâche]="2.K")),ROW(Tableausource[Projet])-13,9^9),ROW(133:133)),COLUMN(Tableausource[Date de début])-2)="","",(INDEX(Tableausource[#All],SMALL(IF(($E$1=Tableausource[Projet])*((Tableausource[Catégorie tâche]="1.H+K")+(Tableausource[Catégorie tâche]="2.K")),ROW(Tableausource[Projet])-13,9^9),ROW(133:133)),COLUMN(Tableausource[Date de début])-2))),"")</f>
        <v/>
      </c>
      <c r="E137" s="55" t="str" cm="1">
        <f t="array" ref="E137">IFERROR(IF(INDEX(Tableausource[#All],SMALL(IF(($E$1=Tableausource[Projet])*((Tableausource[Catégorie tâche]="1.H+K")+(Tableausource[Catégorie tâche]="2.K")),ROW(Tableausource[Projet])-13,9^9),ROW(133:133)),COLUMN(Tableausource[Date de fin])-2)="","",(INDEX(Tableausource[#All],SMALL(IF(($E$1=Tableausource[Projet])*((Tableausource[Catégorie tâche]="1.H+K")+(Tableausource[Catégorie tâche]="2.K")),ROW(Tableausource[Projet])-13,9^9),ROW(133:133)),COLUMN(Tableausource[Date de fin])-2))),"")</f>
        <v/>
      </c>
      <c r="F137" s="55" t="str" cm="1">
        <f t="array" ref="F137">IFERROR(IF(INDEX(Tableausource[#All],SMALL(IF(($E$1=Tableausource[Projet])*((Tableausource[Catégorie tâche]="1.H+K")+(Tableausource[Catégorie tâche]="2.K")),ROW(Tableausource[Projet])-13,9^9),ROW(133:133)),COLUMN(Tableausource[Catégorie tâche])-2)="","",(INDEX(Tableausource[#All],SMALL(IF(($E$1=Tableausource[Projet])*((Tableausource[Catégorie tâche]="1.H+K")+(Tableausource[Catégorie tâche]="2.K")),ROW(Tableausource[Projet])-13,9^9),ROW(133:133)),COLUMN(Tableausource[Catégorie tâche])-2))),"")</f>
        <v/>
      </c>
      <c r="G137" s="56" t="str" cm="1">
        <f t="array" ref="G137">IFERROR(INDEX(Tableausource[#All],SMALL(IF(($E$1=Tableausource[Projet])*((Tableausource[Catégorie tâche]="1.H+K")+(Tableausource[Catégorie tâche]="2.K")),ROW(Tableausource[Projet])-13,9^9),ROW(133:133)),COLUMN(Tableausource[Tâches])-2),"")</f>
        <v/>
      </c>
      <c r="H137" s="57" t="str" cm="1">
        <f t="array" ref="H137">IFERROR(IF(INDEX(Tableausource[#All],SMALL(IF(($E$1=Tableausource[Projet])*((Tableausource[Catégorie tâche]="1.H+K")+(Tableausource[Catégorie tâche]="2.K")),ROW(Tableausource[Projet])-13,9^9),ROW(133:133)),COLUMN(Tableausource[Acteurs])-2)="","",(INDEX(Tableausource[#All],SMALL(IF(($E$1=Tableausource[Projet])*((Tableausource[Catégorie tâche]="1.H+K")+(Tableausource[Catégorie tâche]="2.K")),ROW(Tableausource[Projet])-13,9^9),ROW(133:133)),COLUMN(Tableausource[Acteurs])-2))),"")</f>
        <v/>
      </c>
    </row>
    <row r="138" spans="2:8" hidden="1" x14ac:dyDescent="0.25">
      <c r="B138" s="55" t="str" cm="1">
        <f t="array" ref="B138">IFERROR(IF(INDEX(Tableausource[#All],SMALL(IF(($E$1=Tableausource[Projet])*((Tableausource[Catégorie tâche]="1.H+K")+(Tableausource[Catégorie tâche]="2.K")),ROW(Tableausource[Projet])-13,9^9),ROW(134:134)),COLUMN(Tableausource[Etat])-2)="","",(INDEX(Tableausource[#All],SMALL(IF(($E$1=Tableausource[Projet])*((Tableausource[Catégorie tâche]="1.H+K")+(Tableausource[Catégorie tâche]="2.K")),ROW(Tableausource[Projet])-13,9^9),ROW(134:134)),COLUMN(Tableausource[Etat])-2))),"")</f>
        <v/>
      </c>
      <c r="C138" s="55" t="str" cm="1">
        <f t="array" ref="C138">IFERROR(IF(INDEX(Tableausource[#All],SMALL(IF(($E$1=Tableausource[Projet])*((Tableausource[Catégorie tâche]="1.H+K")+(Tableausource[Catégorie tâche]="2.K")),ROW(Tableausource[Projet])-13,9^9),ROW(134:134)),COLUMN(Tableausource[Date échéance])-2)="","",(INDEX(Tableausource[#All],SMALL(IF(($E$1=Tableausource[Projet])*((Tableausource[Catégorie tâche]="1.H+K")+(Tableausource[Catégorie tâche]="2.K")),ROW(Tableausource[Projet])-13,9^9),ROW(134:134)),COLUMN(Tableausource[Date échéance])-2))),"")</f>
        <v/>
      </c>
      <c r="D138" s="55" t="str" cm="1">
        <f t="array" ref="D138">IFERROR(IF(INDEX(Tableausource[#All],SMALL(IF(($E$1=Tableausource[Projet])*((Tableausource[Catégorie tâche]="1.H+K")+(Tableausource[Catégorie tâche]="2.K")),ROW(Tableausource[Projet])-13,9^9),ROW(134:134)),COLUMN(Tableausource[Date de début])-2)="","",(INDEX(Tableausource[#All],SMALL(IF(($E$1=Tableausource[Projet])*((Tableausource[Catégorie tâche]="1.H+K")+(Tableausource[Catégorie tâche]="2.K")),ROW(Tableausource[Projet])-13,9^9),ROW(134:134)),COLUMN(Tableausource[Date de début])-2))),"")</f>
        <v/>
      </c>
      <c r="E138" s="55" t="str" cm="1">
        <f t="array" ref="E138">IFERROR(IF(INDEX(Tableausource[#All],SMALL(IF(($E$1=Tableausource[Projet])*((Tableausource[Catégorie tâche]="1.H+K")+(Tableausource[Catégorie tâche]="2.K")),ROW(Tableausource[Projet])-13,9^9),ROW(134:134)),COLUMN(Tableausource[Date de fin])-2)="","",(INDEX(Tableausource[#All],SMALL(IF(($E$1=Tableausource[Projet])*((Tableausource[Catégorie tâche]="1.H+K")+(Tableausource[Catégorie tâche]="2.K")),ROW(Tableausource[Projet])-13,9^9),ROW(134:134)),COLUMN(Tableausource[Date de fin])-2))),"")</f>
        <v/>
      </c>
      <c r="F138" s="55" t="str" cm="1">
        <f t="array" ref="F138">IFERROR(IF(INDEX(Tableausource[#All],SMALL(IF(($E$1=Tableausource[Projet])*((Tableausource[Catégorie tâche]="1.H+K")+(Tableausource[Catégorie tâche]="2.K")),ROW(Tableausource[Projet])-13,9^9),ROW(134:134)),COLUMN(Tableausource[Catégorie tâche])-2)="","",(INDEX(Tableausource[#All],SMALL(IF(($E$1=Tableausource[Projet])*((Tableausource[Catégorie tâche]="1.H+K")+(Tableausource[Catégorie tâche]="2.K")),ROW(Tableausource[Projet])-13,9^9),ROW(134:134)),COLUMN(Tableausource[Catégorie tâche])-2))),"")</f>
        <v/>
      </c>
      <c r="G138" s="56" t="str" cm="1">
        <f t="array" ref="G138">IFERROR(INDEX(Tableausource[#All],SMALL(IF(($E$1=Tableausource[Projet])*((Tableausource[Catégorie tâche]="1.H+K")+(Tableausource[Catégorie tâche]="2.K")),ROW(Tableausource[Projet])-13,9^9),ROW(134:134)),COLUMN(Tableausource[Tâches])-2),"")</f>
        <v/>
      </c>
      <c r="H138" s="57" t="str" cm="1">
        <f t="array" ref="H138">IFERROR(IF(INDEX(Tableausource[#All],SMALL(IF(($E$1=Tableausource[Projet])*((Tableausource[Catégorie tâche]="1.H+K")+(Tableausource[Catégorie tâche]="2.K")),ROW(Tableausource[Projet])-13,9^9),ROW(134:134)),COLUMN(Tableausource[Acteurs])-2)="","",(INDEX(Tableausource[#All],SMALL(IF(($E$1=Tableausource[Projet])*((Tableausource[Catégorie tâche]="1.H+K")+(Tableausource[Catégorie tâche]="2.K")),ROW(Tableausource[Projet])-13,9^9),ROW(134:134)),COLUMN(Tableausource[Acteurs])-2))),"")</f>
        <v/>
      </c>
    </row>
    <row r="139" spans="2:8" hidden="1" x14ac:dyDescent="0.25">
      <c r="B139" s="55" t="str" cm="1">
        <f t="array" ref="B139">IFERROR(IF(INDEX(Tableausource[#All],SMALL(IF(($E$1=Tableausource[Projet])*((Tableausource[Catégorie tâche]="1.H+K")+(Tableausource[Catégorie tâche]="2.K")),ROW(Tableausource[Projet])-13,9^9),ROW(135:135)),COLUMN(Tableausource[Etat])-2)="","",(INDEX(Tableausource[#All],SMALL(IF(($E$1=Tableausource[Projet])*((Tableausource[Catégorie tâche]="1.H+K")+(Tableausource[Catégorie tâche]="2.K")),ROW(Tableausource[Projet])-13,9^9),ROW(135:135)),COLUMN(Tableausource[Etat])-2))),"")</f>
        <v/>
      </c>
      <c r="C139" s="55" t="str" cm="1">
        <f t="array" ref="C139">IFERROR(IF(INDEX(Tableausource[#All],SMALL(IF(($E$1=Tableausource[Projet])*((Tableausource[Catégorie tâche]="1.H+K")+(Tableausource[Catégorie tâche]="2.K")),ROW(Tableausource[Projet])-13,9^9),ROW(135:135)),COLUMN(Tableausource[Date échéance])-2)="","",(INDEX(Tableausource[#All],SMALL(IF(($E$1=Tableausource[Projet])*((Tableausource[Catégorie tâche]="1.H+K")+(Tableausource[Catégorie tâche]="2.K")),ROW(Tableausource[Projet])-13,9^9),ROW(135:135)),COLUMN(Tableausource[Date échéance])-2))),"")</f>
        <v/>
      </c>
      <c r="D139" s="55" t="str" cm="1">
        <f t="array" ref="D139">IFERROR(IF(INDEX(Tableausource[#All],SMALL(IF(($E$1=Tableausource[Projet])*((Tableausource[Catégorie tâche]="1.H+K")+(Tableausource[Catégorie tâche]="2.K")),ROW(Tableausource[Projet])-13,9^9),ROW(135:135)),COLUMN(Tableausource[Date de début])-2)="","",(INDEX(Tableausource[#All],SMALL(IF(($E$1=Tableausource[Projet])*((Tableausource[Catégorie tâche]="1.H+K")+(Tableausource[Catégorie tâche]="2.K")),ROW(Tableausource[Projet])-13,9^9),ROW(135:135)),COLUMN(Tableausource[Date de début])-2))),"")</f>
        <v/>
      </c>
      <c r="E139" s="55" t="str" cm="1">
        <f t="array" ref="E139">IFERROR(IF(INDEX(Tableausource[#All],SMALL(IF(($E$1=Tableausource[Projet])*((Tableausource[Catégorie tâche]="1.H+K")+(Tableausource[Catégorie tâche]="2.K")),ROW(Tableausource[Projet])-13,9^9),ROW(135:135)),COLUMN(Tableausource[Date de fin])-2)="","",(INDEX(Tableausource[#All],SMALL(IF(($E$1=Tableausource[Projet])*((Tableausource[Catégorie tâche]="1.H+K")+(Tableausource[Catégorie tâche]="2.K")),ROW(Tableausource[Projet])-13,9^9),ROW(135:135)),COLUMN(Tableausource[Date de fin])-2))),"")</f>
        <v/>
      </c>
      <c r="F139" s="55" t="str" cm="1">
        <f t="array" ref="F139">IFERROR(IF(INDEX(Tableausource[#All],SMALL(IF(($E$1=Tableausource[Projet])*((Tableausource[Catégorie tâche]="1.H+K")+(Tableausource[Catégorie tâche]="2.K")),ROW(Tableausource[Projet])-13,9^9),ROW(135:135)),COLUMN(Tableausource[Catégorie tâche])-2)="","",(INDEX(Tableausource[#All],SMALL(IF(($E$1=Tableausource[Projet])*((Tableausource[Catégorie tâche]="1.H+K")+(Tableausource[Catégorie tâche]="2.K")),ROW(Tableausource[Projet])-13,9^9),ROW(135:135)),COLUMN(Tableausource[Catégorie tâche])-2))),"")</f>
        <v/>
      </c>
      <c r="G139" s="56" t="str" cm="1">
        <f t="array" ref="G139">IFERROR(INDEX(Tableausource[#All],SMALL(IF(($E$1=Tableausource[Projet])*((Tableausource[Catégorie tâche]="1.H+K")+(Tableausource[Catégorie tâche]="2.K")),ROW(Tableausource[Projet])-13,9^9),ROW(135:135)),COLUMN(Tableausource[Tâches])-2),"")</f>
        <v/>
      </c>
      <c r="H139" s="57" t="str" cm="1">
        <f t="array" ref="H139">IFERROR(IF(INDEX(Tableausource[#All],SMALL(IF(($E$1=Tableausource[Projet])*((Tableausource[Catégorie tâche]="1.H+K")+(Tableausource[Catégorie tâche]="2.K")),ROW(Tableausource[Projet])-13,9^9),ROW(135:135)),COLUMN(Tableausource[Acteurs])-2)="","",(INDEX(Tableausource[#All],SMALL(IF(($E$1=Tableausource[Projet])*((Tableausource[Catégorie tâche]="1.H+K")+(Tableausource[Catégorie tâche]="2.K")),ROW(Tableausource[Projet])-13,9^9),ROW(135:135)),COLUMN(Tableausource[Acteurs])-2))),"")</f>
        <v/>
      </c>
    </row>
    <row r="140" spans="2:8" hidden="1" x14ac:dyDescent="0.25">
      <c r="B140" s="55" t="str" cm="1">
        <f t="array" ref="B140">IFERROR(IF(INDEX(Tableausource[#All],SMALL(IF(($E$1=Tableausource[Projet])*((Tableausource[Catégorie tâche]="1.H+K")+(Tableausource[Catégorie tâche]="2.K")),ROW(Tableausource[Projet])-13,9^9),ROW(136:136)),COLUMN(Tableausource[Etat])-2)="","",(INDEX(Tableausource[#All],SMALL(IF(($E$1=Tableausource[Projet])*((Tableausource[Catégorie tâche]="1.H+K")+(Tableausource[Catégorie tâche]="2.K")),ROW(Tableausource[Projet])-13,9^9),ROW(136:136)),COLUMN(Tableausource[Etat])-2))),"")</f>
        <v/>
      </c>
      <c r="C140" s="55" t="str" cm="1">
        <f t="array" ref="C140">IFERROR(IF(INDEX(Tableausource[#All],SMALL(IF(($E$1=Tableausource[Projet])*((Tableausource[Catégorie tâche]="1.H+K")+(Tableausource[Catégorie tâche]="2.K")),ROW(Tableausource[Projet])-13,9^9),ROW(136:136)),COLUMN(Tableausource[Date échéance])-2)="","",(INDEX(Tableausource[#All],SMALL(IF(($E$1=Tableausource[Projet])*((Tableausource[Catégorie tâche]="1.H+K")+(Tableausource[Catégorie tâche]="2.K")),ROW(Tableausource[Projet])-13,9^9),ROW(136:136)),COLUMN(Tableausource[Date échéance])-2))),"")</f>
        <v/>
      </c>
      <c r="D140" s="55" t="str" cm="1">
        <f t="array" ref="D140">IFERROR(IF(INDEX(Tableausource[#All],SMALL(IF(($E$1=Tableausource[Projet])*((Tableausource[Catégorie tâche]="1.H+K")+(Tableausource[Catégorie tâche]="2.K")),ROW(Tableausource[Projet])-13,9^9),ROW(136:136)),COLUMN(Tableausource[Date de début])-2)="","",(INDEX(Tableausource[#All],SMALL(IF(($E$1=Tableausource[Projet])*((Tableausource[Catégorie tâche]="1.H+K")+(Tableausource[Catégorie tâche]="2.K")),ROW(Tableausource[Projet])-13,9^9),ROW(136:136)),COLUMN(Tableausource[Date de début])-2))),"")</f>
        <v/>
      </c>
      <c r="E140" s="55" t="str" cm="1">
        <f t="array" ref="E140">IFERROR(IF(INDEX(Tableausource[#All],SMALL(IF(($E$1=Tableausource[Projet])*((Tableausource[Catégorie tâche]="1.H+K")+(Tableausource[Catégorie tâche]="2.K")),ROW(Tableausource[Projet])-13,9^9),ROW(136:136)),COLUMN(Tableausource[Date de fin])-2)="","",(INDEX(Tableausource[#All],SMALL(IF(($E$1=Tableausource[Projet])*((Tableausource[Catégorie tâche]="1.H+K")+(Tableausource[Catégorie tâche]="2.K")),ROW(Tableausource[Projet])-13,9^9),ROW(136:136)),COLUMN(Tableausource[Date de fin])-2))),"")</f>
        <v/>
      </c>
      <c r="F140" s="55" t="str" cm="1">
        <f t="array" ref="F140">IFERROR(IF(INDEX(Tableausource[#All],SMALL(IF(($E$1=Tableausource[Projet])*((Tableausource[Catégorie tâche]="1.H+K")+(Tableausource[Catégorie tâche]="2.K")),ROW(Tableausource[Projet])-13,9^9),ROW(136:136)),COLUMN(Tableausource[Catégorie tâche])-2)="","",(INDEX(Tableausource[#All],SMALL(IF(($E$1=Tableausource[Projet])*((Tableausource[Catégorie tâche]="1.H+K")+(Tableausource[Catégorie tâche]="2.K")),ROW(Tableausource[Projet])-13,9^9),ROW(136:136)),COLUMN(Tableausource[Catégorie tâche])-2))),"")</f>
        <v/>
      </c>
      <c r="G140" s="56" t="str" cm="1">
        <f t="array" ref="G140">IFERROR(INDEX(Tableausource[#All],SMALL(IF(($E$1=Tableausource[Projet])*((Tableausource[Catégorie tâche]="1.H+K")+(Tableausource[Catégorie tâche]="2.K")),ROW(Tableausource[Projet])-13,9^9),ROW(136:136)),COLUMN(Tableausource[Tâches])-2),"")</f>
        <v/>
      </c>
      <c r="H140" s="57" t="str" cm="1">
        <f t="array" ref="H140">IFERROR(IF(INDEX(Tableausource[#All],SMALL(IF(($E$1=Tableausource[Projet])*((Tableausource[Catégorie tâche]="1.H+K")+(Tableausource[Catégorie tâche]="2.K")),ROW(Tableausource[Projet])-13,9^9),ROW(136:136)),COLUMN(Tableausource[Acteurs])-2)="","",(INDEX(Tableausource[#All],SMALL(IF(($E$1=Tableausource[Projet])*((Tableausource[Catégorie tâche]="1.H+K")+(Tableausource[Catégorie tâche]="2.K")),ROW(Tableausource[Projet])-13,9^9),ROW(136:136)),COLUMN(Tableausource[Acteurs])-2))),"")</f>
        <v/>
      </c>
    </row>
    <row r="141" spans="2:8" hidden="1" x14ac:dyDescent="0.25">
      <c r="B141" s="55" t="str" cm="1">
        <f t="array" ref="B141">IFERROR(IF(INDEX(Tableausource[#All],SMALL(IF(($E$1=Tableausource[Projet])*((Tableausource[Catégorie tâche]="1.H+K")+(Tableausource[Catégorie tâche]="2.K")),ROW(Tableausource[Projet])-13,9^9),ROW(137:137)),COLUMN(Tableausource[Etat])-2)="","",(INDEX(Tableausource[#All],SMALL(IF(($E$1=Tableausource[Projet])*((Tableausource[Catégorie tâche]="1.H+K")+(Tableausource[Catégorie tâche]="2.K")),ROW(Tableausource[Projet])-13,9^9),ROW(137:137)),COLUMN(Tableausource[Etat])-2))),"")</f>
        <v/>
      </c>
      <c r="C141" s="55" t="str" cm="1">
        <f t="array" ref="C141">IFERROR(IF(INDEX(Tableausource[#All],SMALL(IF(($E$1=Tableausource[Projet])*((Tableausource[Catégorie tâche]="1.H+K")+(Tableausource[Catégorie tâche]="2.K")),ROW(Tableausource[Projet])-13,9^9),ROW(137:137)),COLUMN(Tableausource[Date échéance])-2)="","",(INDEX(Tableausource[#All],SMALL(IF(($E$1=Tableausource[Projet])*((Tableausource[Catégorie tâche]="1.H+K")+(Tableausource[Catégorie tâche]="2.K")),ROW(Tableausource[Projet])-13,9^9),ROW(137:137)),COLUMN(Tableausource[Date échéance])-2))),"")</f>
        <v/>
      </c>
      <c r="D141" s="55" t="str" cm="1">
        <f t="array" ref="D141">IFERROR(IF(INDEX(Tableausource[#All],SMALL(IF(($E$1=Tableausource[Projet])*((Tableausource[Catégorie tâche]="1.H+K")+(Tableausource[Catégorie tâche]="2.K")),ROW(Tableausource[Projet])-13,9^9),ROW(137:137)),COLUMN(Tableausource[Date de début])-2)="","",(INDEX(Tableausource[#All],SMALL(IF(($E$1=Tableausource[Projet])*((Tableausource[Catégorie tâche]="1.H+K")+(Tableausource[Catégorie tâche]="2.K")),ROW(Tableausource[Projet])-13,9^9),ROW(137:137)),COLUMN(Tableausource[Date de début])-2))),"")</f>
        <v/>
      </c>
      <c r="E141" s="55" t="str" cm="1">
        <f t="array" ref="E141">IFERROR(IF(INDEX(Tableausource[#All],SMALL(IF(($E$1=Tableausource[Projet])*((Tableausource[Catégorie tâche]="1.H+K")+(Tableausource[Catégorie tâche]="2.K")),ROW(Tableausource[Projet])-13,9^9),ROW(137:137)),COLUMN(Tableausource[Date de fin])-2)="","",(INDEX(Tableausource[#All],SMALL(IF(($E$1=Tableausource[Projet])*((Tableausource[Catégorie tâche]="1.H+K")+(Tableausource[Catégorie tâche]="2.K")),ROW(Tableausource[Projet])-13,9^9),ROW(137:137)),COLUMN(Tableausource[Date de fin])-2))),"")</f>
        <v/>
      </c>
      <c r="F141" s="55" t="str" cm="1">
        <f t="array" ref="F141">IFERROR(IF(INDEX(Tableausource[#All],SMALL(IF(($E$1=Tableausource[Projet])*((Tableausource[Catégorie tâche]="1.H+K")+(Tableausource[Catégorie tâche]="2.K")),ROW(Tableausource[Projet])-13,9^9),ROW(137:137)),COLUMN(Tableausource[Catégorie tâche])-2)="","",(INDEX(Tableausource[#All],SMALL(IF(($E$1=Tableausource[Projet])*((Tableausource[Catégorie tâche]="1.H+K")+(Tableausource[Catégorie tâche]="2.K")),ROW(Tableausource[Projet])-13,9^9),ROW(137:137)),COLUMN(Tableausource[Catégorie tâche])-2))),"")</f>
        <v/>
      </c>
      <c r="G141" s="56" t="str" cm="1">
        <f t="array" ref="G141">IFERROR(INDEX(Tableausource[#All],SMALL(IF(($E$1=Tableausource[Projet])*((Tableausource[Catégorie tâche]="1.H+K")+(Tableausource[Catégorie tâche]="2.K")),ROW(Tableausource[Projet])-13,9^9),ROW(137:137)),COLUMN(Tableausource[Tâches])-2),"")</f>
        <v/>
      </c>
      <c r="H141" s="57" t="str" cm="1">
        <f t="array" ref="H141">IFERROR(IF(INDEX(Tableausource[#All],SMALL(IF(($E$1=Tableausource[Projet])*((Tableausource[Catégorie tâche]="1.H+K")+(Tableausource[Catégorie tâche]="2.K")),ROW(Tableausource[Projet])-13,9^9),ROW(137:137)),COLUMN(Tableausource[Acteurs])-2)="","",(INDEX(Tableausource[#All],SMALL(IF(($E$1=Tableausource[Projet])*((Tableausource[Catégorie tâche]="1.H+K")+(Tableausource[Catégorie tâche]="2.K")),ROW(Tableausource[Projet])-13,9^9),ROW(137:137)),COLUMN(Tableausource[Acteurs])-2))),"")</f>
        <v/>
      </c>
    </row>
    <row r="142" spans="2:8" hidden="1" x14ac:dyDescent="0.25">
      <c r="B142" s="55" t="str" cm="1">
        <f t="array" ref="B142">IFERROR(IF(INDEX(Tableausource[#All],SMALL(IF(($E$1=Tableausource[Projet])*((Tableausource[Catégorie tâche]="1.H+K")+(Tableausource[Catégorie tâche]="2.K")),ROW(Tableausource[Projet])-13,9^9),ROW(138:138)),COLUMN(Tableausource[Etat])-2)="","",(INDEX(Tableausource[#All],SMALL(IF(($E$1=Tableausource[Projet])*((Tableausource[Catégorie tâche]="1.H+K")+(Tableausource[Catégorie tâche]="2.K")),ROW(Tableausource[Projet])-13,9^9),ROW(138:138)),COLUMN(Tableausource[Etat])-2))),"")</f>
        <v/>
      </c>
      <c r="C142" s="55" t="str" cm="1">
        <f t="array" ref="C142">IFERROR(IF(INDEX(Tableausource[#All],SMALL(IF(($E$1=Tableausource[Projet])*((Tableausource[Catégorie tâche]="1.H+K")+(Tableausource[Catégorie tâche]="2.K")),ROW(Tableausource[Projet])-13,9^9),ROW(138:138)),COLUMN(Tableausource[Date échéance])-2)="","",(INDEX(Tableausource[#All],SMALL(IF(($E$1=Tableausource[Projet])*((Tableausource[Catégorie tâche]="1.H+K")+(Tableausource[Catégorie tâche]="2.K")),ROW(Tableausource[Projet])-13,9^9),ROW(138:138)),COLUMN(Tableausource[Date échéance])-2))),"")</f>
        <v/>
      </c>
      <c r="D142" s="55" t="str" cm="1">
        <f t="array" ref="D142">IFERROR(IF(INDEX(Tableausource[#All],SMALL(IF(($E$1=Tableausource[Projet])*((Tableausource[Catégorie tâche]="1.H+K")+(Tableausource[Catégorie tâche]="2.K")),ROW(Tableausource[Projet])-13,9^9),ROW(138:138)),COLUMN(Tableausource[Date de début])-2)="","",(INDEX(Tableausource[#All],SMALL(IF(($E$1=Tableausource[Projet])*((Tableausource[Catégorie tâche]="1.H+K")+(Tableausource[Catégorie tâche]="2.K")),ROW(Tableausource[Projet])-13,9^9),ROW(138:138)),COLUMN(Tableausource[Date de début])-2))),"")</f>
        <v/>
      </c>
      <c r="E142" s="55" t="str" cm="1">
        <f t="array" ref="E142">IFERROR(IF(INDEX(Tableausource[#All],SMALL(IF(($E$1=Tableausource[Projet])*((Tableausource[Catégorie tâche]="1.H+K")+(Tableausource[Catégorie tâche]="2.K")),ROW(Tableausource[Projet])-13,9^9),ROW(138:138)),COLUMN(Tableausource[Date de fin])-2)="","",(INDEX(Tableausource[#All],SMALL(IF(($E$1=Tableausource[Projet])*((Tableausource[Catégorie tâche]="1.H+K")+(Tableausource[Catégorie tâche]="2.K")),ROW(Tableausource[Projet])-13,9^9),ROW(138:138)),COLUMN(Tableausource[Date de fin])-2))),"")</f>
        <v/>
      </c>
      <c r="F142" s="55" t="str" cm="1">
        <f t="array" ref="F142">IFERROR(IF(INDEX(Tableausource[#All],SMALL(IF(($E$1=Tableausource[Projet])*((Tableausource[Catégorie tâche]="1.H+K")+(Tableausource[Catégorie tâche]="2.K")),ROW(Tableausource[Projet])-13,9^9),ROW(138:138)),COLUMN(Tableausource[Catégorie tâche])-2)="","",(INDEX(Tableausource[#All],SMALL(IF(($E$1=Tableausource[Projet])*((Tableausource[Catégorie tâche]="1.H+K")+(Tableausource[Catégorie tâche]="2.K")),ROW(Tableausource[Projet])-13,9^9),ROW(138:138)),COLUMN(Tableausource[Catégorie tâche])-2))),"")</f>
        <v/>
      </c>
      <c r="G142" s="56" t="str" cm="1">
        <f t="array" ref="G142">IFERROR(INDEX(Tableausource[#All],SMALL(IF(($E$1=Tableausource[Projet])*((Tableausource[Catégorie tâche]="1.H+K")+(Tableausource[Catégorie tâche]="2.K")),ROW(Tableausource[Projet])-13,9^9),ROW(138:138)),COLUMN(Tableausource[Tâches])-2),"")</f>
        <v/>
      </c>
      <c r="H142" s="57" t="str" cm="1">
        <f t="array" ref="H142">IFERROR(IF(INDEX(Tableausource[#All],SMALL(IF(($E$1=Tableausource[Projet])*((Tableausource[Catégorie tâche]="1.H+K")+(Tableausource[Catégorie tâche]="2.K")),ROW(Tableausource[Projet])-13,9^9),ROW(138:138)),COLUMN(Tableausource[Acteurs])-2)="","",(INDEX(Tableausource[#All],SMALL(IF(($E$1=Tableausource[Projet])*((Tableausource[Catégorie tâche]="1.H+K")+(Tableausource[Catégorie tâche]="2.K")),ROW(Tableausource[Projet])-13,9^9),ROW(138:138)),COLUMN(Tableausource[Acteurs])-2))),"")</f>
        <v/>
      </c>
    </row>
    <row r="143" spans="2:8" hidden="1" x14ac:dyDescent="0.25">
      <c r="B143" s="55" t="str" cm="1">
        <f t="array" ref="B143">IFERROR(IF(INDEX(Tableausource[#All],SMALL(IF(($E$1=Tableausource[Projet])*((Tableausource[Catégorie tâche]="1.H+K")+(Tableausource[Catégorie tâche]="2.K")),ROW(Tableausource[Projet])-13,9^9),ROW(139:139)),COLUMN(Tableausource[Etat])-2)="","",(INDEX(Tableausource[#All],SMALL(IF(($E$1=Tableausource[Projet])*((Tableausource[Catégorie tâche]="1.H+K")+(Tableausource[Catégorie tâche]="2.K")),ROW(Tableausource[Projet])-13,9^9),ROW(139:139)),COLUMN(Tableausource[Etat])-2))),"")</f>
        <v/>
      </c>
      <c r="C143" s="55" t="str" cm="1">
        <f t="array" ref="C143">IFERROR(IF(INDEX(Tableausource[#All],SMALL(IF(($E$1=Tableausource[Projet])*((Tableausource[Catégorie tâche]="1.H+K")+(Tableausource[Catégorie tâche]="2.K")),ROW(Tableausource[Projet])-13,9^9),ROW(139:139)),COLUMN(Tableausource[Date échéance])-2)="","",(INDEX(Tableausource[#All],SMALL(IF(($E$1=Tableausource[Projet])*((Tableausource[Catégorie tâche]="1.H+K")+(Tableausource[Catégorie tâche]="2.K")),ROW(Tableausource[Projet])-13,9^9),ROW(139:139)),COLUMN(Tableausource[Date échéance])-2))),"")</f>
        <v/>
      </c>
      <c r="D143" s="55" t="str" cm="1">
        <f t="array" ref="D143">IFERROR(IF(INDEX(Tableausource[#All],SMALL(IF(($E$1=Tableausource[Projet])*((Tableausource[Catégorie tâche]="1.H+K")+(Tableausource[Catégorie tâche]="2.K")),ROW(Tableausource[Projet])-13,9^9),ROW(139:139)),COLUMN(Tableausource[Date de début])-2)="","",(INDEX(Tableausource[#All],SMALL(IF(($E$1=Tableausource[Projet])*((Tableausource[Catégorie tâche]="1.H+K")+(Tableausource[Catégorie tâche]="2.K")),ROW(Tableausource[Projet])-13,9^9),ROW(139:139)),COLUMN(Tableausource[Date de début])-2))),"")</f>
        <v/>
      </c>
      <c r="E143" s="55" t="str" cm="1">
        <f t="array" ref="E143">IFERROR(IF(INDEX(Tableausource[#All],SMALL(IF(($E$1=Tableausource[Projet])*((Tableausource[Catégorie tâche]="1.H+K")+(Tableausource[Catégorie tâche]="2.K")),ROW(Tableausource[Projet])-13,9^9),ROW(139:139)),COLUMN(Tableausource[Date de fin])-2)="","",(INDEX(Tableausource[#All],SMALL(IF(($E$1=Tableausource[Projet])*((Tableausource[Catégorie tâche]="1.H+K")+(Tableausource[Catégorie tâche]="2.K")),ROW(Tableausource[Projet])-13,9^9),ROW(139:139)),COLUMN(Tableausource[Date de fin])-2))),"")</f>
        <v/>
      </c>
      <c r="F143" s="55" t="str" cm="1">
        <f t="array" ref="F143">IFERROR(IF(INDEX(Tableausource[#All],SMALL(IF(($E$1=Tableausource[Projet])*((Tableausource[Catégorie tâche]="1.H+K")+(Tableausource[Catégorie tâche]="2.K")),ROW(Tableausource[Projet])-13,9^9),ROW(139:139)),COLUMN(Tableausource[Catégorie tâche])-2)="","",(INDEX(Tableausource[#All],SMALL(IF(($E$1=Tableausource[Projet])*((Tableausource[Catégorie tâche]="1.H+K")+(Tableausource[Catégorie tâche]="2.K")),ROW(Tableausource[Projet])-13,9^9),ROW(139:139)),COLUMN(Tableausource[Catégorie tâche])-2))),"")</f>
        <v/>
      </c>
      <c r="G143" s="56" t="str" cm="1">
        <f t="array" ref="G143">IFERROR(INDEX(Tableausource[#All],SMALL(IF(($E$1=Tableausource[Projet])*((Tableausource[Catégorie tâche]="1.H+K")+(Tableausource[Catégorie tâche]="2.K")),ROW(Tableausource[Projet])-13,9^9),ROW(139:139)),COLUMN(Tableausource[Tâches])-2),"")</f>
        <v/>
      </c>
      <c r="H143" s="57" t="str" cm="1">
        <f t="array" ref="H143">IFERROR(IF(INDEX(Tableausource[#All],SMALL(IF(($E$1=Tableausource[Projet])*((Tableausource[Catégorie tâche]="1.H+K")+(Tableausource[Catégorie tâche]="2.K")),ROW(Tableausource[Projet])-13,9^9),ROW(139:139)),COLUMN(Tableausource[Acteurs])-2)="","",(INDEX(Tableausource[#All],SMALL(IF(($E$1=Tableausource[Projet])*((Tableausource[Catégorie tâche]="1.H+K")+(Tableausource[Catégorie tâche]="2.K")),ROW(Tableausource[Projet])-13,9^9),ROW(139:139)),COLUMN(Tableausource[Acteurs])-2))),"")</f>
        <v/>
      </c>
    </row>
    <row r="144" spans="2:8" hidden="1" x14ac:dyDescent="0.25">
      <c r="B144" s="55" t="str" cm="1">
        <f t="array" ref="B144">IFERROR(IF(INDEX(Tableausource[#All],SMALL(IF(($E$1=Tableausource[Projet])*((Tableausource[Catégorie tâche]="1.H+K")+(Tableausource[Catégorie tâche]="2.K")),ROW(Tableausource[Projet])-13,9^9),ROW(140:140)),COLUMN(Tableausource[Etat])-2)="","",(INDEX(Tableausource[#All],SMALL(IF(($E$1=Tableausource[Projet])*((Tableausource[Catégorie tâche]="1.H+K")+(Tableausource[Catégorie tâche]="2.K")),ROW(Tableausource[Projet])-13,9^9),ROW(140:140)),COLUMN(Tableausource[Etat])-2))),"")</f>
        <v/>
      </c>
      <c r="C144" s="55" t="str" cm="1">
        <f t="array" ref="C144">IFERROR(IF(INDEX(Tableausource[#All],SMALL(IF(($E$1=Tableausource[Projet])*((Tableausource[Catégorie tâche]="1.H+K")+(Tableausource[Catégorie tâche]="2.K")),ROW(Tableausource[Projet])-13,9^9),ROW(140:140)),COLUMN(Tableausource[Date échéance])-2)="","",(INDEX(Tableausource[#All],SMALL(IF(($E$1=Tableausource[Projet])*((Tableausource[Catégorie tâche]="1.H+K")+(Tableausource[Catégorie tâche]="2.K")),ROW(Tableausource[Projet])-13,9^9),ROW(140:140)),COLUMN(Tableausource[Date échéance])-2))),"")</f>
        <v/>
      </c>
      <c r="D144" s="55" t="str" cm="1">
        <f t="array" ref="D144">IFERROR(IF(INDEX(Tableausource[#All],SMALL(IF(($E$1=Tableausource[Projet])*((Tableausource[Catégorie tâche]="1.H+K")+(Tableausource[Catégorie tâche]="2.K")),ROW(Tableausource[Projet])-13,9^9),ROW(140:140)),COLUMN(Tableausource[Date de début])-2)="","",(INDEX(Tableausource[#All],SMALL(IF(($E$1=Tableausource[Projet])*((Tableausource[Catégorie tâche]="1.H+K")+(Tableausource[Catégorie tâche]="2.K")),ROW(Tableausource[Projet])-13,9^9),ROW(140:140)),COLUMN(Tableausource[Date de début])-2))),"")</f>
        <v/>
      </c>
      <c r="E144" s="55" t="str" cm="1">
        <f t="array" ref="E144">IFERROR(IF(INDEX(Tableausource[#All],SMALL(IF(($E$1=Tableausource[Projet])*((Tableausource[Catégorie tâche]="1.H+K")+(Tableausource[Catégorie tâche]="2.K")),ROW(Tableausource[Projet])-13,9^9),ROW(140:140)),COLUMN(Tableausource[Date de fin])-2)="","",(INDEX(Tableausource[#All],SMALL(IF(($E$1=Tableausource[Projet])*((Tableausource[Catégorie tâche]="1.H+K")+(Tableausource[Catégorie tâche]="2.K")),ROW(Tableausource[Projet])-13,9^9),ROW(140:140)),COLUMN(Tableausource[Date de fin])-2))),"")</f>
        <v/>
      </c>
      <c r="F144" s="55" t="str" cm="1">
        <f t="array" ref="F144">IFERROR(IF(INDEX(Tableausource[#All],SMALL(IF(($E$1=Tableausource[Projet])*((Tableausource[Catégorie tâche]="1.H+K")+(Tableausource[Catégorie tâche]="2.K")),ROW(Tableausource[Projet])-13,9^9),ROW(140:140)),COLUMN(Tableausource[Catégorie tâche])-2)="","",(INDEX(Tableausource[#All],SMALL(IF(($E$1=Tableausource[Projet])*((Tableausource[Catégorie tâche]="1.H+K")+(Tableausource[Catégorie tâche]="2.K")),ROW(Tableausource[Projet])-13,9^9),ROW(140:140)),COLUMN(Tableausource[Catégorie tâche])-2))),"")</f>
        <v/>
      </c>
      <c r="G144" s="56" t="str" cm="1">
        <f t="array" ref="G144">IFERROR(INDEX(Tableausource[#All],SMALL(IF(($E$1=Tableausource[Projet])*((Tableausource[Catégorie tâche]="1.H+K")+(Tableausource[Catégorie tâche]="2.K")),ROW(Tableausource[Projet])-13,9^9),ROW(140:140)),COLUMN(Tableausource[Tâches])-2),"")</f>
        <v/>
      </c>
      <c r="H144" s="57" t="str" cm="1">
        <f t="array" ref="H144">IFERROR(IF(INDEX(Tableausource[#All],SMALL(IF(($E$1=Tableausource[Projet])*((Tableausource[Catégorie tâche]="1.H+K")+(Tableausource[Catégorie tâche]="2.K")),ROW(Tableausource[Projet])-13,9^9),ROW(140:140)),COLUMN(Tableausource[Acteurs])-2)="","",(INDEX(Tableausource[#All],SMALL(IF(($E$1=Tableausource[Projet])*((Tableausource[Catégorie tâche]="1.H+K")+(Tableausource[Catégorie tâche]="2.K")),ROW(Tableausource[Projet])-13,9^9),ROW(140:140)),COLUMN(Tableausource[Acteurs])-2))),"")</f>
        <v/>
      </c>
    </row>
    <row r="145" spans="2:8" hidden="1" x14ac:dyDescent="0.25">
      <c r="B145" s="55" t="str" cm="1">
        <f t="array" ref="B145">IFERROR(IF(INDEX(Tableausource[#All],SMALL(IF(($E$1=Tableausource[Projet])*((Tableausource[Catégorie tâche]="1.H+K")+(Tableausource[Catégorie tâche]="2.K")),ROW(Tableausource[Projet])-13,9^9),ROW(141:141)),COLUMN(Tableausource[Etat])-2)="","",(INDEX(Tableausource[#All],SMALL(IF(($E$1=Tableausource[Projet])*((Tableausource[Catégorie tâche]="1.H+K")+(Tableausource[Catégorie tâche]="2.K")),ROW(Tableausource[Projet])-13,9^9),ROW(141:141)),COLUMN(Tableausource[Etat])-2))),"")</f>
        <v/>
      </c>
      <c r="C145" s="55" t="str" cm="1">
        <f t="array" ref="C145">IFERROR(IF(INDEX(Tableausource[#All],SMALL(IF(($E$1=Tableausource[Projet])*((Tableausource[Catégorie tâche]="1.H+K")+(Tableausource[Catégorie tâche]="2.K")),ROW(Tableausource[Projet])-13,9^9),ROW(141:141)),COLUMN(Tableausource[Date échéance])-2)="","",(INDEX(Tableausource[#All],SMALL(IF(($E$1=Tableausource[Projet])*((Tableausource[Catégorie tâche]="1.H+K")+(Tableausource[Catégorie tâche]="2.K")),ROW(Tableausource[Projet])-13,9^9),ROW(141:141)),COLUMN(Tableausource[Date échéance])-2))),"")</f>
        <v/>
      </c>
      <c r="D145" s="55" t="str" cm="1">
        <f t="array" ref="D145">IFERROR(IF(INDEX(Tableausource[#All],SMALL(IF(($E$1=Tableausource[Projet])*((Tableausource[Catégorie tâche]="1.H+K")+(Tableausource[Catégorie tâche]="2.K")),ROW(Tableausource[Projet])-13,9^9),ROW(141:141)),COLUMN(Tableausource[Date de début])-2)="","",(INDEX(Tableausource[#All],SMALL(IF(($E$1=Tableausource[Projet])*((Tableausource[Catégorie tâche]="1.H+K")+(Tableausource[Catégorie tâche]="2.K")),ROW(Tableausource[Projet])-13,9^9),ROW(141:141)),COLUMN(Tableausource[Date de début])-2))),"")</f>
        <v/>
      </c>
      <c r="E145" s="55" t="str" cm="1">
        <f t="array" ref="E145">IFERROR(IF(INDEX(Tableausource[#All],SMALL(IF(($E$1=Tableausource[Projet])*((Tableausource[Catégorie tâche]="1.H+K")+(Tableausource[Catégorie tâche]="2.K")),ROW(Tableausource[Projet])-13,9^9),ROW(141:141)),COLUMN(Tableausource[Date de fin])-2)="","",(INDEX(Tableausource[#All],SMALL(IF(($E$1=Tableausource[Projet])*((Tableausource[Catégorie tâche]="1.H+K")+(Tableausource[Catégorie tâche]="2.K")),ROW(Tableausource[Projet])-13,9^9),ROW(141:141)),COLUMN(Tableausource[Date de fin])-2))),"")</f>
        <v/>
      </c>
      <c r="F145" s="55" t="str" cm="1">
        <f t="array" ref="F145">IFERROR(IF(INDEX(Tableausource[#All],SMALL(IF(($E$1=Tableausource[Projet])*((Tableausource[Catégorie tâche]="1.H+K")+(Tableausource[Catégorie tâche]="2.K")),ROW(Tableausource[Projet])-13,9^9),ROW(141:141)),COLUMN(Tableausource[Catégorie tâche])-2)="","",(INDEX(Tableausource[#All],SMALL(IF(($E$1=Tableausource[Projet])*((Tableausource[Catégorie tâche]="1.H+K")+(Tableausource[Catégorie tâche]="2.K")),ROW(Tableausource[Projet])-13,9^9),ROW(141:141)),COLUMN(Tableausource[Catégorie tâche])-2))),"")</f>
        <v/>
      </c>
      <c r="G145" s="56" t="str" cm="1">
        <f t="array" ref="G145">IFERROR(INDEX(Tableausource[#All],SMALL(IF(($E$1=Tableausource[Projet])*((Tableausource[Catégorie tâche]="1.H+K")+(Tableausource[Catégorie tâche]="2.K")),ROW(Tableausource[Projet])-13,9^9),ROW(141:141)),COLUMN(Tableausource[Tâches])-2),"")</f>
        <v/>
      </c>
      <c r="H145" s="57" t="str" cm="1">
        <f t="array" ref="H145">IFERROR(IF(INDEX(Tableausource[#All],SMALL(IF(($E$1=Tableausource[Projet])*((Tableausource[Catégorie tâche]="1.H+K")+(Tableausource[Catégorie tâche]="2.K")),ROW(Tableausource[Projet])-13,9^9),ROW(141:141)),COLUMN(Tableausource[Acteurs])-2)="","",(INDEX(Tableausource[#All],SMALL(IF(($E$1=Tableausource[Projet])*((Tableausource[Catégorie tâche]="1.H+K")+(Tableausource[Catégorie tâche]="2.K")),ROW(Tableausource[Projet])-13,9^9),ROW(141:141)),COLUMN(Tableausource[Acteurs])-2))),"")</f>
        <v/>
      </c>
    </row>
    <row r="146" spans="2:8" hidden="1" x14ac:dyDescent="0.25">
      <c r="B146" s="55" t="str" cm="1">
        <f t="array" ref="B146">IFERROR(IF(INDEX(Tableausource[#All],SMALL(IF(($E$1=Tableausource[Projet])*((Tableausource[Catégorie tâche]="1.H+K")+(Tableausource[Catégorie tâche]="2.K")),ROW(Tableausource[Projet])-13,9^9),ROW(142:142)),COLUMN(Tableausource[Etat])-2)="","",(INDEX(Tableausource[#All],SMALL(IF(($E$1=Tableausource[Projet])*((Tableausource[Catégorie tâche]="1.H+K")+(Tableausource[Catégorie tâche]="2.K")),ROW(Tableausource[Projet])-13,9^9),ROW(142:142)),COLUMN(Tableausource[Etat])-2))),"")</f>
        <v/>
      </c>
      <c r="C146" s="55" t="str" cm="1">
        <f t="array" ref="C146">IFERROR(IF(INDEX(Tableausource[#All],SMALL(IF(($E$1=Tableausource[Projet])*((Tableausource[Catégorie tâche]="1.H+K")+(Tableausource[Catégorie tâche]="2.K")),ROW(Tableausource[Projet])-13,9^9),ROW(142:142)),COLUMN(Tableausource[Date échéance])-2)="","",(INDEX(Tableausource[#All],SMALL(IF(($E$1=Tableausource[Projet])*((Tableausource[Catégorie tâche]="1.H+K")+(Tableausource[Catégorie tâche]="2.K")),ROW(Tableausource[Projet])-13,9^9),ROW(142:142)),COLUMN(Tableausource[Date échéance])-2))),"")</f>
        <v/>
      </c>
      <c r="D146" s="55" t="str" cm="1">
        <f t="array" ref="D146">IFERROR(IF(INDEX(Tableausource[#All],SMALL(IF(($E$1=Tableausource[Projet])*((Tableausource[Catégorie tâche]="1.H+K")+(Tableausource[Catégorie tâche]="2.K")),ROW(Tableausource[Projet])-13,9^9),ROW(142:142)),COLUMN(Tableausource[Date de début])-2)="","",(INDEX(Tableausource[#All],SMALL(IF(($E$1=Tableausource[Projet])*((Tableausource[Catégorie tâche]="1.H+K")+(Tableausource[Catégorie tâche]="2.K")),ROW(Tableausource[Projet])-13,9^9),ROW(142:142)),COLUMN(Tableausource[Date de début])-2))),"")</f>
        <v/>
      </c>
      <c r="E146" s="55" t="str" cm="1">
        <f t="array" ref="E146">IFERROR(IF(INDEX(Tableausource[#All],SMALL(IF(($E$1=Tableausource[Projet])*((Tableausource[Catégorie tâche]="1.H+K")+(Tableausource[Catégorie tâche]="2.K")),ROW(Tableausource[Projet])-13,9^9),ROW(142:142)),COLUMN(Tableausource[Date de fin])-2)="","",(INDEX(Tableausource[#All],SMALL(IF(($E$1=Tableausource[Projet])*((Tableausource[Catégorie tâche]="1.H+K")+(Tableausource[Catégorie tâche]="2.K")),ROW(Tableausource[Projet])-13,9^9),ROW(142:142)),COLUMN(Tableausource[Date de fin])-2))),"")</f>
        <v/>
      </c>
      <c r="F146" s="55" t="str" cm="1">
        <f t="array" ref="F146">IFERROR(IF(INDEX(Tableausource[#All],SMALL(IF(($E$1=Tableausource[Projet])*((Tableausource[Catégorie tâche]="1.H+K")+(Tableausource[Catégorie tâche]="2.K")),ROW(Tableausource[Projet])-13,9^9),ROW(142:142)),COLUMN(Tableausource[Catégorie tâche])-2)="","",(INDEX(Tableausource[#All],SMALL(IF(($E$1=Tableausource[Projet])*((Tableausource[Catégorie tâche]="1.H+K")+(Tableausource[Catégorie tâche]="2.K")),ROW(Tableausource[Projet])-13,9^9),ROW(142:142)),COLUMN(Tableausource[Catégorie tâche])-2))),"")</f>
        <v/>
      </c>
      <c r="G146" s="56" t="str" cm="1">
        <f t="array" ref="G146">IFERROR(INDEX(Tableausource[#All],SMALL(IF(($E$1=Tableausource[Projet])*((Tableausource[Catégorie tâche]="1.H+K")+(Tableausource[Catégorie tâche]="2.K")),ROW(Tableausource[Projet])-13,9^9),ROW(142:142)),COLUMN(Tableausource[Tâches])-2),"")</f>
        <v/>
      </c>
      <c r="H146" s="57" t="str" cm="1">
        <f t="array" ref="H146">IFERROR(IF(INDEX(Tableausource[#All],SMALL(IF(($E$1=Tableausource[Projet])*((Tableausource[Catégorie tâche]="1.H+K")+(Tableausource[Catégorie tâche]="2.K")),ROW(Tableausource[Projet])-13,9^9),ROW(142:142)),COLUMN(Tableausource[Acteurs])-2)="","",(INDEX(Tableausource[#All],SMALL(IF(($E$1=Tableausource[Projet])*((Tableausource[Catégorie tâche]="1.H+K")+(Tableausource[Catégorie tâche]="2.K")),ROW(Tableausource[Projet])-13,9^9),ROW(142:142)),COLUMN(Tableausource[Acteurs])-2))),"")</f>
        <v/>
      </c>
    </row>
    <row r="147" spans="2:8" hidden="1" x14ac:dyDescent="0.25">
      <c r="B147" s="55" t="str" cm="1">
        <f t="array" ref="B147">IFERROR(IF(INDEX(Tableausource[#All],SMALL(IF(($E$1=Tableausource[Projet])*((Tableausource[Catégorie tâche]="1.H+K")+(Tableausource[Catégorie tâche]="2.K")),ROW(Tableausource[Projet])-13,9^9),ROW(143:143)),COLUMN(Tableausource[Etat])-2)="","",(INDEX(Tableausource[#All],SMALL(IF(($E$1=Tableausource[Projet])*((Tableausource[Catégorie tâche]="1.H+K")+(Tableausource[Catégorie tâche]="2.K")),ROW(Tableausource[Projet])-13,9^9),ROW(143:143)),COLUMN(Tableausource[Etat])-2))),"")</f>
        <v/>
      </c>
      <c r="C147" s="55" t="str" cm="1">
        <f t="array" ref="C147">IFERROR(IF(INDEX(Tableausource[#All],SMALL(IF(($E$1=Tableausource[Projet])*((Tableausource[Catégorie tâche]="1.H+K")+(Tableausource[Catégorie tâche]="2.K")),ROW(Tableausource[Projet])-13,9^9),ROW(143:143)),COLUMN(Tableausource[Date échéance])-2)="","",(INDEX(Tableausource[#All],SMALL(IF(($E$1=Tableausource[Projet])*((Tableausource[Catégorie tâche]="1.H+K")+(Tableausource[Catégorie tâche]="2.K")),ROW(Tableausource[Projet])-13,9^9),ROW(143:143)),COLUMN(Tableausource[Date échéance])-2))),"")</f>
        <v/>
      </c>
      <c r="D147" s="55" t="str" cm="1">
        <f t="array" ref="D147">IFERROR(IF(INDEX(Tableausource[#All],SMALL(IF(($E$1=Tableausource[Projet])*((Tableausource[Catégorie tâche]="1.H+K")+(Tableausource[Catégorie tâche]="2.K")),ROW(Tableausource[Projet])-13,9^9),ROW(143:143)),COLUMN(Tableausource[Date de début])-2)="","",(INDEX(Tableausource[#All],SMALL(IF(($E$1=Tableausource[Projet])*((Tableausource[Catégorie tâche]="1.H+K")+(Tableausource[Catégorie tâche]="2.K")),ROW(Tableausource[Projet])-13,9^9),ROW(143:143)),COLUMN(Tableausource[Date de début])-2))),"")</f>
        <v/>
      </c>
      <c r="E147" s="55" t="str" cm="1">
        <f t="array" ref="E147">IFERROR(IF(INDEX(Tableausource[#All],SMALL(IF(($E$1=Tableausource[Projet])*((Tableausource[Catégorie tâche]="1.H+K")+(Tableausource[Catégorie tâche]="2.K")),ROW(Tableausource[Projet])-13,9^9),ROW(143:143)),COLUMN(Tableausource[Date de fin])-2)="","",(INDEX(Tableausource[#All],SMALL(IF(($E$1=Tableausource[Projet])*((Tableausource[Catégorie tâche]="1.H+K")+(Tableausource[Catégorie tâche]="2.K")),ROW(Tableausource[Projet])-13,9^9),ROW(143:143)),COLUMN(Tableausource[Date de fin])-2))),"")</f>
        <v/>
      </c>
      <c r="F147" s="55" t="str" cm="1">
        <f t="array" ref="F147">IFERROR(IF(INDEX(Tableausource[#All],SMALL(IF(($E$1=Tableausource[Projet])*((Tableausource[Catégorie tâche]="1.H+K")+(Tableausource[Catégorie tâche]="2.K")),ROW(Tableausource[Projet])-13,9^9),ROW(143:143)),COLUMN(Tableausource[Catégorie tâche])-2)="","",(INDEX(Tableausource[#All],SMALL(IF(($E$1=Tableausource[Projet])*((Tableausource[Catégorie tâche]="1.H+K")+(Tableausource[Catégorie tâche]="2.K")),ROW(Tableausource[Projet])-13,9^9),ROW(143:143)),COLUMN(Tableausource[Catégorie tâche])-2))),"")</f>
        <v/>
      </c>
      <c r="G147" s="56" t="str" cm="1">
        <f t="array" ref="G147">IFERROR(INDEX(Tableausource[#All],SMALL(IF(($E$1=Tableausource[Projet])*((Tableausource[Catégorie tâche]="1.H+K")+(Tableausource[Catégorie tâche]="2.K")),ROW(Tableausource[Projet])-13,9^9),ROW(143:143)),COLUMN(Tableausource[Tâches])-2),"")</f>
        <v/>
      </c>
      <c r="H147" s="57" t="str" cm="1">
        <f t="array" ref="H147">IFERROR(IF(INDEX(Tableausource[#All],SMALL(IF(($E$1=Tableausource[Projet])*((Tableausource[Catégorie tâche]="1.H+K")+(Tableausource[Catégorie tâche]="2.K")),ROW(Tableausource[Projet])-13,9^9),ROW(143:143)),COLUMN(Tableausource[Acteurs])-2)="","",(INDEX(Tableausource[#All],SMALL(IF(($E$1=Tableausource[Projet])*((Tableausource[Catégorie tâche]="1.H+K")+(Tableausource[Catégorie tâche]="2.K")),ROW(Tableausource[Projet])-13,9^9),ROW(143:143)),COLUMN(Tableausource[Acteurs])-2))),"")</f>
        <v/>
      </c>
    </row>
    <row r="148" spans="2:8" hidden="1" x14ac:dyDescent="0.25">
      <c r="B148" s="55" t="str" cm="1">
        <f t="array" ref="B148">IFERROR(IF(INDEX(Tableausource[#All],SMALL(IF(($E$1=Tableausource[Projet])*((Tableausource[Catégorie tâche]="1.H+K")+(Tableausource[Catégorie tâche]="2.K")),ROW(Tableausource[Projet])-13,9^9),ROW(144:144)),COLUMN(Tableausource[Etat])-2)="","",(INDEX(Tableausource[#All],SMALL(IF(($E$1=Tableausource[Projet])*((Tableausource[Catégorie tâche]="1.H+K")+(Tableausource[Catégorie tâche]="2.K")),ROW(Tableausource[Projet])-13,9^9),ROW(144:144)),COLUMN(Tableausource[Etat])-2))),"")</f>
        <v/>
      </c>
      <c r="C148" s="55" t="str" cm="1">
        <f t="array" ref="C148">IFERROR(IF(INDEX(Tableausource[#All],SMALL(IF(($E$1=Tableausource[Projet])*((Tableausource[Catégorie tâche]="1.H+K")+(Tableausource[Catégorie tâche]="2.K")),ROW(Tableausource[Projet])-13,9^9),ROW(144:144)),COLUMN(Tableausource[Date échéance])-2)="","",(INDEX(Tableausource[#All],SMALL(IF(($E$1=Tableausource[Projet])*((Tableausource[Catégorie tâche]="1.H+K")+(Tableausource[Catégorie tâche]="2.K")),ROW(Tableausource[Projet])-13,9^9),ROW(144:144)),COLUMN(Tableausource[Date échéance])-2))),"")</f>
        <v/>
      </c>
      <c r="D148" s="55" t="str" cm="1">
        <f t="array" ref="D148">IFERROR(IF(INDEX(Tableausource[#All],SMALL(IF(($E$1=Tableausource[Projet])*((Tableausource[Catégorie tâche]="1.H+K")+(Tableausource[Catégorie tâche]="2.K")),ROW(Tableausource[Projet])-13,9^9),ROW(144:144)),COLUMN(Tableausource[Date de début])-2)="","",(INDEX(Tableausource[#All],SMALL(IF(($E$1=Tableausource[Projet])*((Tableausource[Catégorie tâche]="1.H+K")+(Tableausource[Catégorie tâche]="2.K")),ROW(Tableausource[Projet])-13,9^9),ROW(144:144)),COLUMN(Tableausource[Date de début])-2))),"")</f>
        <v/>
      </c>
      <c r="E148" s="55" t="str" cm="1">
        <f t="array" ref="E148">IFERROR(IF(INDEX(Tableausource[#All],SMALL(IF(($E$1=Tableausource[Projet])*((Tableausource[Catégorie tâche]="1.H+K")+(Tableausource[Catégorie tâche]="2.K")),ROW(Tableausource[Projet])-13,9^9),ROW(144:144)),COLUMN(Tableausource[Date de fin])-2)="","",(INDEX(Tableausource[#All],SMALL(IF(($E$1=Tableausource[Projet])*((Tableausource[Catégorie tâche]="1.H+K")+(Tableausource[Catégorie tâche]="2.K")),ROW(Tableausource[Projet])-13,9^9),ROW(144:144)),COLUMN(Tableausource[Date de fin])-2))),"")</f>
        <v/>
      </c>
      <c r="F148" s="55" t="str" cm="1">
        <f t="array" ref="F148">IFERROR(IF(INDEX(Tableausource[#All],SMALL(IF(($E$1=Tableausource[Projet])*((Tableausource[Catégorie tâche]="1.H+K")+(Tableausource[Catégorie tâche]="2.K")),ROW(Tableausource[Projet])-13,9^9),ROW(144:144)),COLUMN(Tableausource[Catégorie tâche])-2)="","",(INDEX(Tableausource[#All],SMALL(IF(($E$1=Tableausource[Projet])*((Tableausource[Catégorie tâche]="1.H+K")+(Tableausource[Catégorie tâche]="2.K")),ROW(Tableausource[Projet])-13,9^9),ROW(144:144)),COLUMN(Tableausource[Catégorie tâche])-2))),"")</f>
        <v/>
      </c>
      <c r="G148" s="56" t="str" cm="1">
        <f t="array" ref="G148">IFERROR(INDEX(Tableausource[#All],SMALL(IF(($E$1=Tableausource[Projet])*((Tableausource[Catégorie tâche]="1.H+K")+(Tableausource[Catégorie tâche]="2.K")),ROW(Tableausource[Projet])-13,9^9),ROW(144:144)),COLUMN(Tableausource[Tâches])-2),"")</f>
        <v/>
      </c>
      <c r="H148" s="57" t="str" cm="1">
        <f t="array" ref="H148">IFERROR(IF(INDEX(Tableausource[#All],SMALL(IF(($E$1=Tableausource[Projet])*((Tableausource[Catégorie tâche]="1.H+K")+(Tableausource[Catégorie tâche]="2.K")),ROW(Tableausource[Projet])-13,9^9),ROW(144:144)),COLUMN(Tableausource[Acteurs])-2)="","",(INDEX(Tableausource[#All],SMALL(IF(($E$1=Tableausource[Projet])*((Tableausource[Catégorie tâche]="1.H+K")+(Tableausource[Catégorie tâche]="2.K")),ROW(Tableausource[Projet])-13,9^9),ROW(144:144)),COLUMN(Tableausource[Acteurs])-2))),"")</f>
        <v/>
      </c>
    </row>
    <row r="149" spans="2:8" hidden="1" x14ac:dyDescent="0.25">
      <c r="B149" s="55" t="str" cm="1">
        <f t="array" ref="B149">IFERROR(IF(INDEX(Tableausource[#All],SMALL(IF(($E$1=Tableausource[Projet])*((Tableausource[Catégorie tâche]="1.H+K")+(Tableausource[Catégorie tâche]="2.K")),ROW(Tableausource[Projet])-13,9^9),ROW(145:145)),COLUMN(Tableausource[Etat])-2)="","",(INDEX(Tableausource[#All],SMALL(IF(($E$1=Tableausource[Projet])*((Tableausource[Catégorie tâche]="1.H+K")+(Tableausource[Catégorie tâche]="2.K")),ROW(Tableausource[Projet])-13,9^9),ROW(145:145)),COLUMN(Tableausource[Etat])-2))),"")</f>
        <v/>
      </c>
      <c r="C149" s="55" t="str" cm="1">
        <f t="array" ref="C149">IFERROR(IF(INDEX(Tableausource[#All],SMALL(IF(($E$1=Tableausource[Projet])*((Tableausource[Catégorie tâche]="1.H+K")+(Tableausource[Catégorie tâche]="2.K")),ROW(Tableausource[Projet])-13,9^9),ROW(145:145)),COLUMN(Tableausource[Date échéance])-2)="","",(INDEX(Tableausource[#All],SMALL(IF(($E$1=Tableausource[Projet])*((Tableausource[Catégorie tâche]="1.H+K")+(Tableausource[Catégorie tâche]="2.K")),ROW(Tableausource[Projet])-13,9^9),ROW(145:145)),COLUMN(Tableausource[Date échéance])-2))),"")</f>
        <v/>
      </c>
      <c r="D149" s="55" t="str" cm="1">
        <f t="array" ref="D149">IFERROR(IF(INDEX(Tableausource[#All],SMALL(IF(($E$1=Tableausource[Projet])*((Tableausource[Catégorie tâche]="1.H+K")+(Tableausource[Catégorie tâche]="2.K")),ROW(Tableausource[Projet])-13,9^9),ROW(145:145)),COLUMN(Tableausource[Date de début])-2)="","",(INDEX(Tableausource[#All],SMALL(IF(($E$1=Tableausource[Projet])*((Tableausource[Catégorie tâche]="1.H+K")+(Tableausource[Catégorie tâche]="2.K")),ROW(Tableausource[Projet])-13,9^9),ROW(145:145)),COLUMN(Tableausource[Date de début])-2))),"")</f>
        <v/>
      </c>
      <c r="E149" s="55" t="str" cm="1">
        <f t="array" ref="E149">IFERROR(IF(INDEX(Tableausource[#All],SMALL(IF(($E$1=Tableausource[Projet])*((Tableausource[Catégorie tâche]="1.H+K")+(Tableausource[Catégorie tâche]="2.K")),ROW(Tableausource[Projet])-13,9^9),ROW(145:145)),COLUMN(Tableausource[Date de fin])-2)="","",(INDEX(Tableausource[#All],SMALL(IF(($E$1=Tableausource[Projet])*((Tableausource[Catégorie tâche]="1.H+K")+(Tableausource[Catégorie tâche]="2.K")),ROW(Tableausource[Projet])-13,9^9),ROW(145:145)),COLUMN(Tableausource[Date de fin])-2))),"")</f>
        <v/>
      </c>
      <c r="F149" s="55" t="str" cm="1">
        <f t="array" ref="F149">IFERROR(IF(INDEX(Tableausource[#All],SMALL(IF(($E$1=Tableausource[Projet])*((Tableausource[Catégorie tâche]="1.H+K")+(Tableausource[Catégorie tâche]="2.K")),ROW(Tableausource[Projet])-13,9^9),ROW(145:145)),COLUMN(Tableausource[Catégorie tâche])-2)="","",(INDEX(Tableausource[#All],SMALL(IF(($E$1=Tableausource[Projet])*((Tableausource[Catégorie tâche]="1.H+K")+(Tableausource[Catégorie tâche]="2.K")),ROW(Tableausource[Projet])-13,9^9),ROW(145:145)),COLUMN(Tableausource[Catégorie tâche])-2))),"")</f>
        <v/>
      </c>
      <c r="G149" s="56" t="str" cm="1">
        <f t="array" ref="G149">IFERROR(INDEX(Tableausource[#All],SMALL(IF(($E$1=Tableausource[Projet])*((Tableausource[Catégorie tâche]="1.H+K")+(Tableausource[Catégorie tâche]="2.K")),ROW(Tableausource[Projet])-13,9^9),ROW(145:145)),COLUMN(Tableausource[Tâches])-2),"")</f>
        <v/>
      </c>
      <c r="H149" s="57" t="str" cm="1">
        <f t="array" ref="H149">IFERROR(IF(INDEX(Tableausource[#All],SMALL(IF(($E$1=Tableausource[Projet])*((Tableausource[Catégorie tâche]="1.H+K")+(Tableausource[Catégorie tâche]="2.K")),ROW(Tableausource[Projet])-13,9^9),ROW(145:145)),COLUMN(Tableausource[Acteurs])-2)="","",(INDEX(Tableausource[#All],SMALL(IF(($E$1=Tableausource[Projet])*((Tableausource[Catégorie tâche]="1.H+K")+(Tableausource[Catégorie tâche]="2.K")),ROW(Tableausource[Projet])-13,9^9),ROW(145:145)),COLUMN(Tableausource[Acteurs])-2))),"")</f>
        <v/>
      </c>
    </row>
    <row r="150" spans="2:8" hidden="1" x14ac:dyDescent="0.25">
      <c r="B150" s="55" t="str" cm="1">
        <f t="array" ref="B150">IFERROR(IF(INDEX(Tableausource[#All],SMALL(IF(($E$1=Tableausource[Projet])*((Tableausource[Catégorie tâche]="1.H+K")+(Tableausource[Catégorie tâche]="2.K")),ROW(Tableausource[Projet])-13,9^9),ROW(146:146)),COLUMN(Tableausource[Etat])-2)="","",(INDEX(Tableausource[#All],SMALL(IF(($E$1=Tableausource[Projet])*((Tableausource[Catégorie tâche]="1.H+K")+(Tableausource[Catégorie tâche]="2.K")),ROW(Tableausource[Projet])-13,9^9),ROW(146:146)),COLUMN(Tableausource[Etat])-2))),"")</f>
        <v/>
      </c>
      <c r="C150" s="55" t="str" cm="1">
        <f t="array" ref="C150">IFERROR(IF(INDEX(Tableausource[#All],SMALL(IF(($E$1=Tableausource[Projet])*((Tableausource[Catégorie tâche]="1.H+K")+(Tableausource[Catégorie tâche]="2.K")),ROW(Tableausource[Projet])-13,9^9),ROW(146:146)),COLUMN(Tableausource[Date échéance])-2)="","",(INDEX(Tableausource[#All],SMALL(IF(($E$1=Tableausource[Projet])*((Tableausource[Catégorie tâche]="1.H+K")+(Tableausource[Catégorie tâche]="2.K")),ROW(Tableausource[Projet])-13,9^9),ROW(146:146)),COLUMN(Tableausource[Date échéance])-2))),"")</f>
        <v/>
      </c>
      <c r="D150" s="55" t="str" cm="1">
        <f t="array" ref="D150">IFERROR(IF(INDEX(Tableausource[#All],SMALL(IF(($E$1=Tableausource[Projet])*((Tableausource[Catégorie tâche]="1.H+K")+(Tableausource[Catégorie tâche]="2.K")),ROW(Tableausource[Projet])-13,9^9),ROW(146:146)),COLUMN(Tableausource[Date de début])-2)="","",(INDEX(Tableausource[#All],SMALL(IF(($E$1=Tableausource[Projet])*((Tableausource[Catégorie tâche]="1.H+K")+(Tableausource[Catégorie tâche]="2.K")),ROW(Tableausource[Projet])-13,9^9),ROW(146:146)),COLUMN(Tableausource[Date de début])-2))),"")</f>
        <v/>
      </c>
      <c r="E150" s="55" t="str" cm="1">
        <f t="array" ref="E150">IFERROR(IF(INDEX(Tableausource[#All],SMALL(IF(($E$1=Tableausource[Projet])*((Tableausource[Catégorie tâche]="1.H+K")+(Tableausource[Catégorie tâche]="2.K")),ROW(Tableausource[Projet])-13,9^9),ROW(146:146)),COLUMN(Tableausource[Date de fin])-2)="","",(INDEX(Tableausource[#All],SMALL(IF(($E$1=Tableausource[Projet])*((Tableausource[Catégorie tâche]="1.H+K")+(Tableausource[Catégorie tâche]="2.K")),ROW(Tableausource[Projet])-13,9^9),ROW(146:146)),COLUMN(Tableausource[Date de fin])-2))),"")</f>
        <v/>
      </c>
      <c r="F150" s="55" t="str" cm="1">
        <f t="array" ref="F150">IFERROR(IF(INDEX(Tableausource[#All],SMALL(IF(($E$1=Tableausource[Projet])*((Tableausource[Catégorie tâche]="1.H+K")+(Tableausource[Catégorie tâche]="2.K")),ROW(Tableausource[Projet])-13,9^9),ROW(146:146)),COLUMN(Tableausource[Catégorie tâche])-2)="","",(INDEX(Tableausource[#All],SMALL(IF(($E$1=Tableausource[Projet])*((Tableausource[Catégorie tâche]="1.H+K")+(Tableausource[Catégorie tâche]="2.K")),ROW(Tableausource[Projet])-13,9^9),ROW(146:146)),COLUMN(Tableausource[Catégorie tâche])-2))),"")</f>
        <v/>
      </c>
      <c r="G150" s="56" t="str" cm="1">
        <f t="array" ref="G150">IFERROR(INDEX(Tableausource[#All],SMALL(IF(($E$1=Tableausource[Projet])*((Tableausource[Catégorie tâche]="1.H+K")+(Tableausource[Catégorie tâche]="2.K")),ROW(Tableausource[Projet])-13,9^9),ROW(146:146)),COLUMN(Tableausource[Tâches])-2),"")</f>
        <v/>
      </c>
      <c r="H150" s="57" t="str" cm="1">
        <f t="array" ref="H150">IFERROR(IF(INDEX(Tableausource[#All],SMALL(IF(($E$1=Tableausource[Projet])*((Tableausource[Catégorie tâche]="1.H+K")+(Tableausource[Catégorie tâche]="2.K")),ROW(Tableausource[Projet])-13,9^9),ROW(146:146)),COLUMN(Tableausource[Acteurs])-2)="","",(INDEX(Tableausource[#All],SMALL(IF(($E$1=Tableausource[Projet])*((Tableausource[Catégorie tâche]="1.H+K")+(Tableausource[Catégorie tâche]="2.K")),ROW(Tableausource[Projet])-13,9^9),ROW(146:146)),COLUMN(Tableausource[Acteurs])-2))),"")</f>
        <v/>
      </c>
    </row>
    <row r="151" spans="2:8" hidden="1" x14ac:dyDescent="0.25">
      <c r="B151" s="55" t="str" cm="1">
        <f t="array" ref="B151">IFERROR(IF(INDEX(Tableausource[#All],SMALL(IF(($E$1=Tableausource[Projet])*((Tableausource[Catégorie tâche]="1.H+K")+(Tableausource[Catégorie tâche]="2.K")),ROW(Tableausource[Projet])-13,9^9),ROW(147:147)),COLUMN(Tableausource[Etat])-2)="","",(INDEX(Tableausource[#All],SMALL(IF(($E$1=Tableausource[Projet])*((Tableausource[Catégorie tâche]="1.H+K")+(Tableausource[Catégorie tâche]="2.K")),ROW(Tableausource[Projet])-13,9^9),ROW(147:147)),COLUMN(Tableausource[Etat])-2))),"")</f>
        <v/>
      </c>
      <c r="C151" s="55" t="str" cm="1">
        <f t="array" ref="C151">IFERROR(IF(INDEX(Tableausource[#All],SMALL(IF(($E$1=Tableausource[Projet])*((Tableausource[Catégorie tâche]="1.H+K")+(Tableausource[Catégorie tâche]="2.K")),ROW(Tableausource[Projet])-13,9^9),ROW(147:147)),COLUMN(Tableausource[Date échéance])-2)="","",(INDEX(Tableausource[#All],SMALL(IF(($E$1=Tableausource[Projet])*((Tableausource[Catégorie tâche]="1.H+K")+(Tableausource[Catégorie tâche]="2.K")),ROW(Tableausource[Projet])-13,9^9),ROW(147:147)),COLUMN(Tableausource[Date échéance])-2))),"")</f>
        <v/>
      </c>
      <c r="D151" s="55" t="str" cm="1">
        <f t="array" ref="D151">IFERROR(IF(INDEX(Tableausource[#All],SMALL(IF(($E$1=Tableausource[Projet])*((Tableausource[Catégorie tâche]="1.H+K")+(Tableausource[Catégorie tâche]="2.K")),ROW(Tableausource[Projet])-13,9^9),ROW(147:147)),COLUMN(Tableausource[Date de début])-2)="","",(INDEX(Tableausource[#All],SMALL(IF(($E$1=Tableausource[Projet])*((Tableausource[Catégorie tâche]="1.H+K")+(Tableausource[Catégorie tâche]="2.K")),ROW(Tableausource[Projet])-13,9^9),ROW(147:147)),COLUMN(Tableausource[Date de début])-2))),"")</f>
        <v/>
      </c>
      <c r="E151" s="55" t="str" cm="1">
        <f t="array" ref="E151">IFERROR(IF(INDEX(Tableausource[#All],SMALL(IF(($E$1=Tableausource[Projet])*((Tableausource[Catégorie tâche]="1.H+K")+(Tableausource[Catégorie tâche]="2.K")),ROW(Tableausource[Projet])-13,9^9),ROW(147:147)),COLUMN(Tableausource[Date de fin])-2)="","",(INDEX(Tableausource[#All],SMALL(IF(($E$1=Tableausource[Projet])*((Tableausource[Catégorie tâche]="1.H+K")+(Tableausource[Catégorie tâche]="2.K")),ROW(Tableausource[Projet])-13,9^9),ROW(147:147)),COLUMN(Tableausource[Date de fin])-2))),"")</f>
        <v/>
      </c>
      <c r="F151" s="55" t="str" cm="1">
        <f t="array" ref="F151">IFERROR(IF(INDEX(Tableausource[#All],SMALL(IF(($E$1=Tableausource[Projet])*((Tableausource[Catégorie tâche]="1.H+K")+(Tableausource[Catégorie tâche]="2.K")),ROW(Tableausource[Projet])-13,9^9),ROW(147:147)),COLUMN(Tableausource[Catégorie tâche])-2)="","",(INDEX(Tableausource[#All],SMALL(IF(($E$1=Tableausource[Projet])*((Tableausource[Catégorie tâche]="1.H+K")+(Tableausource[Catégorie tâche]="2.K")),ROW(Tableausource[Projet])-13,9^9),ROW(147:147)),COLUMN(Tableausource[Catégorie tâche])-2))),"")</f>
        <v/>
      </c>
      <c r="G151" s="56" t="str" cm="1">
        <f t="array" ref="G151">IFERROR(INDEX(Tableausource[#All],SMALL(IF(($E$1=Tableausource[Projet])*((Tableausource[Catégorie tâche]="1.H+K")+(Tableausource[Catégorie tâche]="2.K")),ROW(Tableausource[Projet])-13,9^9),ROW(147:147)),COLUMN(Tableausource[Tâches])-2),"")</f>
        <v/>
      </c>
      <c r="H151" s="57" t="str" cm="1">
        <f t="array" ref="H151">IFERROR(IF(INDEX(Tableausource[#All],SMALL(IF(($E$1=Tableausource[Projet])*((Tableausource[Catégorie tâche]="1.H+K")+(Tableausource[Catégorie tâche]="2.K")),ROW(Tableausource[Projet])-13,9^9),ROW(147:147)),COLUMN(Tableausource[Acteurs])-2)="","",(INDEX(Tableausource[#All],SMALL(IF(($E$1=Tableausource[Projet])*((Tableausource[Catégorie tâche]="1.H+K")+(Tableausource[Catégorie tâche]="2.K")),ROW(Tableausource[Projet])-13,9^9),ROW(147:147)),COLUMN(Tableausource[Acteurs])-2))),"")</f>
        <v/>
      </c>
    </row>
    <row r="152" spans="2:8" hidden="1" x14ac:dyDescent="0.25">
      <c r="B152" s="55" t="str" cm="1">
        <f t="array" ref="B152">IFERROR(IF(INDEX(Tableausource[#All],SMALL(IF(($E$1=Tableausource[Projet])*((Tableausource[Catégorie tâche]="1.H+K")+(Tableausource[Catégorie tâche]="2.K")),ROW(Tableausource[Projet])-13,9^9),ROW(148:148)),COLUMN(Tableausource[Etat])-2)="","",(INDEX(Tableausource[#All],SMALL(IF(($E$1=Tableausource[Projet])*((Tableausource[Catégorie tâche]="1.H+K")+(Tableausource[Catégorie tâche]="2.K")),ROW(Tableausource[Projet])-13,9^9),ROW(148:148)),COLUMN(Tableausource[Etat])-2))),"")</f>
        <v/>
      </c>
      <c r="C152" s="55" t="str" cm="1">
        <f t="array" ref="C152">IFERROR(IF(INDEX(Tableausource[#All],SMALL(IF(($E$1=Tableausource[Projet])*((Tableausource[Catégorie tâche]="1.H+K")+(Tableausource[Catégorie tâche]="2.K")),ROW(Tableausource[Projet])-13,9^9),ROW(148:148)),COLUMN(Tableausource[Date échéance])-2)="","",(INDEX(Tableausource[#All],SMALL(IF(($E$1=Tableausource[Projet])*((Tableausource[Catégorie tâche]="1.H+K")+(Tableausource[Catégorie tâche]="2.K")),ROW(Tableausource[Projet])-13,9^9),ROW(148:148)),COLUMN(Tableausource[Date échéance])-2))),"")</f>
        <v/>
      </c>
      <c r="D152" s="55" t="str" cm="1">
        <f t="array" ref="D152">IFERROR(IF(INDEX(Tableausource[#All],SMALL(IF(($E$1=Tableausource[Projet])*((Tableausource[Catégorie tâche]="1.H+K")+(Tableausource[Catégorie tâche]="2.K")),ROW(Tableausource[Projet])-13,9^9),ROW(148:148)),COLUMN(Tableausource[Date de début])-2)="","",(INDEX(Tableausource[#All],SMALL(IF(($E$1=Tableausource[Projet])*((Tableausource[Catégorie tâche]="1.H+K")+(Tableausource[Catégorie tâche]="2.K")),ROW(Tableausource[Projet])-13,9^9),ROW(148:148)),COLUMN(Tableausource[Date de début])-2))),"")</f>
        <v/>
      </c>
      <c r="E152" s="55" t="str" cm="1">
        <f t="array" ref="E152">IFERROR(IF(INDEX(Tableausource[#All],SMALL(IF(($E$1=Tableausource[Projet])*((Tableausource[Catégorie tâche]="1.H+K")+(Tableausource[Catégorie tâche]="2.K")),ROW(Tableausource[Projet])-13,9^9),ROW(148:148)),COLUMN(Tableausource[Date de fin])-2)="","",(INDEX(Tableausource[#All],SMALL(IF(($E$1=Tableausource[Projet])*((Tableausource[Catégorie tâche]="1.H+K")+(Tableausource[Catégorie tâche]="2.K")),ROW(Tableausource[Projet])-13,9^9),ROW(148:148)),COLUMN(Tableausource[Date de fin])-2))),"")</f>
        <v/>
      </c>
      <c r="F152" s="55" t="str" cm="1">
        <f t="array" ref="F152">IFERROR(IF(INDEX(Tableausource[#All],SMALL(IF(($E$1=Tableausource[Projet])*((Tableausource[Catégorie tâche]="1.H+K")+(Tableausource[Catégorie tâche]="2.K")),ROW(Tableausource[Projet])-13,9^9),ROW(148:148)),COLUMN(Tableausource[Catégorie tâche])-2)="","",(INDEX(Tableausource[#All],SMALL(IF(($E$1=Tableausource[Projet])*((Tableausource[Catégorie tâche]="1.H+K")+(Tableausource[Catégorie tâche]="2.K")),ROW(Tableausource[Projet])-13,9^9),ROW(148:148)),COLUMN(Tableausource[Catégorie tâche])-2))),"")</f>
        <v/>
      </c>
      <c r="G152" s="56" t="str" cm="1">
        <f t="array" ref="G152">IFERROR(INDEX(Tableausource[#All],SMALL(IF(($E$1=Tableausource[Projet])*((Tableausource[Catégorie tâche]="1.H+K")+(Tableausource[Catégorie tâche]="2.K")),ROW(Tableausource[Projet])-13,9^9),ROW(148:148)),COLUMN(Tableausource[Tâches])-2),"")</f>
        <v/>
      </c>
      <c r="H152" s="57" t="str" cm="1">
        <f t="array" ref="H152">IFERROR(IF(INDEX(Tableausource[#All],SMALL(IF(($E$1=Tableausource[Projet])*((Tableausource[Catégorie tâche]="1.H+K")+(Tableausource[Catégorie tâche]="2.K")),ROW(Tableausource[Projet])-13,9^9),ROW(148:148)),COLUMN(Tableausource[Acteurs])-2)="","",(INDEX(Tableausource[#All],SMALL(IF(($E$1=Tableausource[Projet])*((Tableausource[Catégorie tâche]="1.H+K")+(Tableausource[Catégorie tâche]="2.K")),ROW(Tableausource[Projet])-13,9^9),ROW(148:148)),COLUMN(Tableausource[Acteurs])-2))),"")</f>
        <v/>
      </c>
    </row>
    <row r="153" spans="2:8" hidden="1" x14ac:dyDescent="0.25">
      <c r="B153" s="55" t="str" cm="1">
        <f t="array" ref="B153">IFERROR(IF(INDEX(Tableausource[#All],SMALL(IF(($E$1=Tableausource[Projet])*((Tableausource[Catégorie tâche]="1.H+K")+(Tableausource[Catégorie tâche]="2.K")),ROW(Tableausource[Projet])-13,9^9),ROW(149:149)),COLUMN(Tableausource[Etat])-2)="","",(INDEX(Tableausource[#All],SMALL(IF(($E$1=Tableausource[Projet])*((Tableausource[Catégorie tâche]="1.H+K")+(Tableausource[Catégorie tâche]="2.K")),ROW(Tableausource[Projet])-13,9^9),ROW(149:149)),COLUMN(Tableausource[Etat])-2))),"")</f>
        <v/>
      </c>
      <c r="C153" s="55" t="str" cm="1">
        <f t="array" ref="C153">IFERROR(IF(INDEX(Tableausource[#All],SMALL(IF(($E$1=Tableausource[Projet])*((Tableausource[Catégorie tâche]="1.H+K")+(Tableausource[Catégorie tâche]="2.K")),ROW(Tableausource[Projet])-13,9^9),ROW(149:149)),COLUMN(Tableausource[Date échéance])-2)="","",(INDEX(Tableausource[#All],SMALL(IF(($E$1=Tableausource[Projet])*((Tableausource[Catégorie tâche]="1.H+K")+(Tableausource[Catégorie tâche]="2.K")),ROW(Tableausource[Projet])-13,9^9),ROW(149:149)),COLUMN(Tableausource[Date échéance])-2))),"")</f>
        <v/>
      </c>
      <c r="D153" s="55" t="str" cm="1">
        <f t="array" ref="D153">IFERROR(IF(INDEX(Tableausource[#All],SMALL(IF(($E$1=Tableausource[Projet])*((Tableausource[Catégorie tâche]="1.H+K")+(Tableausource[Catégorie tâche]="2.K")),ROW(Tableausource[Projet])-13,9^9),ROW(149:149)),COLUMN(Tableausource[Date de début])-2)="","",(INDEX(Tableausource[#All],SMALL(IF(($E$1=Tableausource[Projet])*((Tableausource[Catégorie tâche]="1.H+K")+(Tableausource[Catégorie tâche]="2.K")),ROW(Tableausource[Projet])-13,9^9),ROW(149:149)),COLUMN(Tableausource[Date de début])-2))),"")</f>
        <v/>
      </c>
      <c r="E153" s="55" t="str" cm="1">
        <f t="array" ref="E153">IFERROR(IF(INDEX(Tableausource[#All],SMALL(IF(($E$1=Tableausource[Projet])*((Tableausource[Catégorie tâche]="1.H+K")+(Tableausource[Catégorie tâche]="2.K")),ROW(Tableausource[Projet])-13,9^9),ROW(149:149)),COLUMN(Tableausource[Date de fin])-2)="","",(INDEX(Tableausource[#All],SMALL(IF(($E$1=Tableausource[Projet])*((Tableausource[Catégorie tâche]="1.H+K")+(Tableausource[Catégorie tâche]="2.K")),ROW(Tableausource[Projet])-13,9^9),ROW(149:149)),COLUMN(Tableausource[Date de fin])-2))),"")</f>
        <v/>
      </c>
      <c r="F153" s="55" t="str" cm="1">
        <f t="array" ref="F153">IFERROR(IF(INDEX(Tableausource[#All],SMALL(IF(($E$1=Tableausource[Projet])*((Tableausource[Catégorie tâche]="1.H+K")+(Tableausource[Catégorie tâche]="2.K")),ROW(Tableausource[Projet])-13,9^9),ROW(149:149)),COLUMN(Tableausource[Catégorie tâche])-2)="","",(INDEX(Tableausource[#All],SMALL(IF(($E$1=Tableausource[Projet])*((Tableausource[Catégorie tâche]="1.H+K")+(Tableausource[Catégorie tâche]="2.K")),ROW(Tableausource[Projet])-13,9^9),ROW(149:149)),COLUMN(Tableausource[Catégorie tâche])-2))),"")</f>
        <v/>
      </c>
      <c r="G153" s="56" t="str" cm="1">
        <f t="array" ref="G153">IFERROR(INDEX(Tableausource[#All],SMALL(IF(($E$1=Tableausource[Projet])*((Tableausource[Catégorie tâche]="1.H+K")+(Tableausource[Catégorie tâche]="2.K")),ROW(Tableausource[Projet])-13,9^9),ROW(149:149)),COLUMN(Tableausource[Tâches])-2),"")</f>
        <v/>
      </c>
      <c r="H153" s="57" t="str" cm="1">
        <f t="array" ref="H153">IFERROR(IF(INDEX(Tableausource[#All],SMALL(IF(($E$1=Tableausource[Projet])*((Tableausource[Catégorie tâche]="1.H+K")+(Tableausource[Catégorie tâche]="2.K")),ROW(Tableausource[Projet])-13,9^9),ROW(149:149)),COLUMN(Tableausource[Acteurs])-2)="","",(INDEX(Tableausource[#All],SMALL(IF(($E$1=Tableausource[Projet])*((Tableausource[Catégorie tâche]="1.H+K")+(Tableausource[Catégorie tâche]="2.K")),ROW(Tableausource[Projet])-13,9^9),ROW(149:149)),COLUMN(Tableausource[Acteurs])-2))),"")</f>
        <v/>
      </c>
    </row>
    <row r="154" spans="2:8" hidden="1" x14ac:dyDescent="0.25">
      <c r="B154" s="55" t="str" cm="1">
        <f t="array" ref="B154">IFERROR(IF(INDEX(Tableausource[#All],SMALL(IF(($E$1=Tableausource[Projet])*((Tableausource[Catégorie tâche]="1.H+K")+(Tableausource[Catégorie tâche]="2.K")),ROW(Tableausource[Projet])-13,9^9),ROW(150:150)),COLUMN(Tableausource[Etat])-2)="","",(INDEX(Tableausource[#All],SMALL(IF(($E$1=Tableausource[Projet])*((Tableausource[Catégorie tâche]="1.H+K")+(Tableausource[Catégorie tâche]="2.K")),ROW(Tableausource[Projet])-13,9^9),ROW(150:150)),COLUMN(Tableausource[Etat])-2))),"")</f>
        <v/>
      </c>
      <c r="C154" s="55" t="str" cm="1">
        <f t="array" ref="C154">IFERROR(IF(INDEX(Tableausource[#All],SMALL(IF(($E$1=Tableausource[Projet])*((Tableausource[Catégorie tâche]="1.H+K")+(Tableausource[Catégorie tâche]="2.K")),ROW(Tableausource[Projet])-13,9^9),ROW(150:150)),COLUMN(Tableausource[Date échéance])-2)="","",(INDEX(Tableausource[#All],SMALL(IF(($E$1=Tableausource[Projet])*((Tableausource[Catégorie tâche]="1.H+K")+(Tableausource[Catégorie tâche]="2.K")),ROW(Tableausource[Projet])-13,9^9),ROW(150:150)),COLUMN(Tableausource[Date échéance])-2))),"")</f>
        <v/>
      </c>
      <c r="D154" s="55" t="str" cm="1">
        <f t="array" ref="D154">IFERROR(IF(INDEX(Tableausource[#All],SMALL(IF(($E$1=Tableausource[Projet])*((Tableausource[Catégorie tâche]="1.H+K")+(Tableausource[Catégorie tâche]="2.K")),ROW(Tableausource[Projet])-13,9^9),ROW(150:150)),COLUMN(Tableausource[Date de début])-2)="","",(INDEX(Tableausource[#All],SMALL(IF(($E$1=Tableausource[Projet])*((Tableausource[Catégorie tâche]="1.H+K")+(Tableausource[Catégorie tâche]="2.K")),ROW(Tableausource[Projet])-13,9^9),ROW(150:150)),COLUMN(Tableausource[Date de début])-2))),"")</f>
        <v/>
      </c>
      <c r="E154" s="55" t="str" cm="1">
        <f t="array" ref="E154">IFERROR(IF(INDEX(Tableausource[#All],SMALL(IF(($E$1=Tableausource[Projet])*((Tableausource[Catégorie tâche]="1.H+K")+(Tableausource[Catégorie tâche]="2.K")),ROW(Tableausource[Projet])-13,9^9),ROW(150:150)),COLUMN(Tableausource[Date de fin])-2)="","",(INDEX(Tableausource[#All],SMALL(IF(($E$1=Tableausource[Projet])*((Tableausource[Catégorie tâche]="1.H+K")+(Tableausource[Catégorie tâche]="2.K")),ROW(Tableausource[Projet])-13,9^9),ROW(150:150)),COLUMN(Tableausource[Date de fin])-2))),"")</f>
        <v/>
      </c>
      <c r="F154" s="55" t="str" cm="1">
        <f t="array" ref="F154">IFERROR(IF(INDEX(Tableausource[#All],SMALL(IF(($E$1=Tableausource[Projet])*((Tableausource[Catégorie tâche]="1.H+K")+(Tableausource[Catégorie tâche]="2.K")),ROW(Tableausource[Projet])-13,9^9),ROW(150:150)),COLUMN(Tableausource[Catégorie tâche])-2)="","",(INDEX(Tableausource[#All],SMALL(IF(($E$1=Tableausource[Projet])*((Tableausource[Catégorie tâche]="1.H+K")+(Tableausource[Catégorie tâche]="2.K")),ROW(Tableausource[Projet])-13,9^9),ROW(150:150)),COLUMN(Tableausource[Catégorie tâche])-2))),"")</f>
        <v/>
      </c>
      <c r="G154" s="56" t="str" cm="1">
        <f t="array" ref="G154">IFERROR(INDEX(Tableausource[#All],SMALL(IF(($E$1=Tableausource[Projet])*((Tableausource[Catégorie tâche]="1.H+K")+(Tableausource[Catégorie tâche]="2.K")),ROW(Tableausource[Projet])-13,9^9),ROW(150:150)),COLUMN(Tableausource[Tâches])-2),"")</f>
        <v/>
      </c>
      <c r="H154" s="57" t="str" cm="1">
        <f t="array" ref="H154">IFERROR(IF(INDEX(Tableausource[#All],SMALL(IF(($E$1=Tableausource[Projet])*((Tableausource[Catégorie tâche]="1.H+K")+(Tableausource[Catégorie tâche]="2.K")),ROW(Tableausource[Projet])-13,9^9),ROW(150:150)),COLUMN(Tableausource[Acteurs])-2)="","",(INDEX(Tableausource[#All],SMALL(IF(($E$1=Tableausource[Projet])*((Tableausource[Catégorie tâche]="1.H+K")+(Tableausource[Catégorie tâche]="2.K")),ROW(Tableausource[Projet])-13,9^9),ROW(150:150)),COLUMN(Tableausource[Acteurs])-2))),"")</f>
        <v/>
      </c>
    </row>
    <row r="155" spans="2:8" hidden="1" x14ac:dyDescent="0.25">
      <c r="B155" s="55" t="str" cm="1">
        <f t="array" ref="B155">IFERROR(IF(INDEX(Tableausource[#All],SMALL(IF(($E$1=Tableausource[Projet])*((Tableausource[Catégorie tâche]="1.H+K")+(Tableausource[Catégorie tâche]="2.K")),ROW(Tableausource[Projet])-13,9^9),ROW(151:151)),COLUMN(Tableausource[Etat])-2)="","",(INDEX(Tableausource[#All],SMALL(IF(($E$1=Tableausource[Projet])*((Tableausource[Catégorie tâche]="1.H+K")+(Tableausource[Catégorie tâche]="2.K")),ROW(Tableausource[Projet])-13,9^9),ROW(151:151)),COLUMN(Tableausource[Etat])-2))),"")</f>
        <v/>
      </c>
      <c r="C155" s="55" t="str" cm="1">
        <f t="array" ref="C155">IFERROR(IF(INDEX(Tableausource[#All],SMALL(IF(($E$1=Tableausource[Projet])*((Tableausource[Catégorie tâche]="1.H+K")+(Tableausource[Catégorie tâche]="2.K")),ROW(Tableausource[Projet])-13,9^9),ROW(151:151)),COLUMN(Tableausource[Date échéance])-2)="","",(INDEX(Tableausource[#All],SMALL(IF(($E$1=Tableausource[Projet])*((Tableausource[Catégorie tâche]="1.H+K")+(Tableausource[Catégorie tâche]="2.K")),ROW(Tableausource[Projet])-13,9^9),ROW(151:151)),COLUMN(Tableausource[Date échéance])-2))),"")</f>
        <v/>
      </c>
      <c r="D155" s="55" t="str" cm="1">
        <f t="array" ref="D155">IFERROR(IF(INDEX(Tableausource[#All],SMALL(IF(($E$1=Tableausource[Projet])*((Tableausource[Catégorie tâche]="1.H+K")+(Tableausource[Catégorie tâche]="2.K")),ROW(Tableausource[Projet])-13,9^9),ROW(151:151)),COLUMN(Tableausource[Date de début])-2)="","",(INDEX(Tableausource[#All],SMALL(IF(($E$1=Tableausource[Projet])*((Tableausource[Catégorie tâche]="1.H+K")+(Tableausource[Catégorie tâche]="2.K")),ROW(Tableausource[Projet])-13,9^9),ROW(151:151)),COLUMN(Tableausource[Date de début])-2))),"")</f>
        <v/>
      </c>
      <c r="E155" s="55" t="str" cm="1">
        <f t="array" ref="E155">IFERROR(IF(INDEX(Tableausource[#All],SMALL(IF(($E$1=Tableausource[Projet])*((Tableausource[Catégorie tâche]="1.H+K")+(Tableausource[Catégorie tâche]="2.K")),ROW(Tableausource[Projet])-13,9^9),ROW(151:151)),COLUMN(Tableausource[Date de fin])-2)="","",(INDEX(Tableausource[#All],SMALL(IF(($E$1=Tableausource[Projet])*((Tableausource[Catégorie tâche]="1.H+K")+(Tableausource[Catégorie tâche]="2.K")),ROW(Tableausource[Projet])-13,9^9),ROW(151:151)),COLUMN(Tableausource[Date de fin])-2))),"")</f>
        <v/>
      </c>
      <c r="F155" s="55" t="str" cm="1">
        <f t="array" ref="F155">IFERROR(IF(INDEX(Tableausource[#All],SMALL(IF(($E$1=Tableausource[Projet])*((Tableausource[Catégorie tâche]="1.H+K")+(Tableausource[Catégorie tâche]="2.K")),ROW(Tableausource[Projet])-13,9^9),ROW(151:151)),COLUMN(Tableausource[Catégorie tâche])-2)="","",(INDEX(Tableausource[#All],SMALL(IF(($E$1=Tableausource[Projet])*((Tableausource[Catégorie tâche]="1.H+K")+(Tableausource[Catégorie tâche]="2.K")),ROW(Tableausource[Projet])-13,9^9),ROW(151:151)),COLUMN(Tableausource[Catégorie tâche])-2))),"")</f>
        <v/>
      </c>
      <c r="G155" s="56" t="str" cm="1">
        <f t="array" ref="G155">IFERROR(INDEX(Tableausource[#All],SMALL(IF(($E$1=Tableausource[Projet])*((Tableausource[Catégorie tâche]="1.H+K")+(Tableausource[Catégorie tâche]="2.K")),ROW(Tableausource[Projet])-13,9^9),ROW(151:151)),COLUMN(Tableausource[Tâches])-2),"")</f>
        <v/>
      </c>
      <c r="H155" s="57" t="str" cm="1">
        <f t="array" ref="H155">IFERROR(IF(INDEX(Tableausource[#All],SMALL(IF(($E$1=Tableausource[Projet])*((Tableausource[Catégorie tâche]="1.H+K")+(Tableausource[Catégorie tâche]="2.K")),ROW(Tableausource[Projet])-13,9^9),ROW(151:151)),COLUMN(Tableausource[Acteurs])-2)="","",(INDEX(Tableausource[#All],SMALL(IF(($E$1=Tableausource[Projet])*((Tableausource[Catégorie tâche]="1.H+K")+(Tableausource[Catégorie tâche]="2.K")),ROW(Tableausource[Projet])-13,9^9),ROW(151:151)),COLUMN(Tableausource[Acteurs])-2))),"")</f>
        <v/>
      </c>
    </row>
    <row r="156" spans="2:8" hidden="1" x14ac:dyDescent="0.25">
      <c r="B156" s="55" t="str" cm="1">
        <f t="array" ref="B156">IFERROR(IF(INDEX(Tableausource[#All],SMALL(IF(($E$1=Tableausource[Projet])*((Tableausource[Catégorie tâche]="1.H+K")+(Tableausource[Catégorie tâche]="2.K")),ROW(Tableausource[Projet])-13,9^9),ROW(152:152)),COLUMN(Tableausource[Etat])-2)="","",(INDEX(Tableausource[#All],SMALL(IF(($E$1=Tableausource[Projet])*((Tableausource[Catégorie tâche]="1.H+K")+(Tableausource[Catégorie tâche]="2.K")),ROW(Tableausource[Projet])-13,9^9),ROW(152:152)),COLUMN(Tableausource[Etat])-2))),"")</f>
        <v/>
      </c>
      <c r="C156" s="55" t="str" cm="1">
        <f t="array" ref="C156">IFERROR(IF(INDEX(Tableausource[#All],SMALL(IF(($E$1=Tableausource[Projet])*((Tableausource[Catégorie tâche]="1.H+K")+(Tableausource[Catégorie tâche]="2.K")),ROW(Tableausource[Projet])-13,9^9),ROW(152:152)),COLUMN(Tableausource[Date échéance])-2)="","",(INDEX(Tableausource[#All],SMALL(IF(($E$1=Tableausource[Projet])*((Tableausource[Catégorie tâche]="1.H+K")+(Tableausource[Catégorie tâche]="2.K")),ROW(Tableausource[Projet])-13,9^9),ROW(152:152)),COLUMN(Tableausource[Date échéance])-2))),"")</f>
        <v/>
      </c>
      <c r="D156" s="55" t="str" cm="1">
        <f t="array" ref="D156">IFERROR(IF(INDEX(Tableausource[#All],SMALL(IF(($E$1=Tableausource[Projet])*((Tableausource[Catégorie tâche]="1.H+K")+(Tableausource[Catégorie tâche]="2.K")),ROW(Tableausource[Projet])-13,9^9),ROW(152:152)),COLUMN(Tableausource[Date de début])-2)="","",(INDEX(Tableausource[#All],SMALL(IF(($E$1=Tableausource[Projet])*((Tableausource[Catégorie tâche]="1.H+K")+(Tableausource[Catégorie tâche]="2.K")),ROW(Tableausource[Projet])-13,9^9),ROW(152:152)),COLUMN(Tableausource[Date de début])-2))),"")</f>
        <v/>
      </c>
      <c r="E156" s="55" t="str" cm="1">
        <f t="array" ref="E156">IFERROR(IF(INDEX(Tableausource[#All],SMALL(IF(($E$1=Tableausource[Projet])*((Tableausource[Catégorie tâche]="1.H+K")+(Tableausource[Catégorie tâche]="2.K")),ROW(Tableausource[Projet])-13,9^9),ROW(152:152)),COLUMN(Tableausource[Date de fin])-2)="","",(INDEX(Tableausource[#All],SMALL(IF(($E$1=Tableausource[Projet])*((Tableausource[Catégorie tâche]="1.H+K")+(Tableausource[Catégorie tâche]="2.K")),ROW(Tableausource[Projet])-13,9^9),ROW(152:152)),COLUMN(Tableausource[Date de fin])-2))),"")</f>
        <v/>
      </c>
      <c r="F156" s="55" t="str" cm="1">
        <f t="array" ref="F156">IFERROR(IF(INDEX(Tableausource[#All],SMALL(IF(($E$1=Tableausource[Projet])*((Tableausource[Catégorie tâche]="1.H+K")+(Tableausource[Catégorie tâche]="2.K")),ROW(Tableausource[Projet])-13,9^9),ROW(152:152)),COLUMN(Tableausource[Catégorie tâche])-2)="","",(INDEX(Tableausource[#All],SMALL(IF(($E$1=Tableausource[Projet])*((Tableausource[Catégorie tâche]="1.H+K")+(Tableausource[Catégorie tâche]="2.K")),ROW(Tableausource[Projet])-13,9^9),ROW(152:152)),COLUMN(Tableausource[Catégorie tâche])-2))),"")</f>
        <v/>
      </c>
      <c r="G156" s="56" t="str" cm="1">
        <f t="array" ref="G156">IFERROR(INDEX(Tableausource[#All],SMALL(IF(($E$1=Tableausource[Projet])*((Tableausource[Catégorie tâche]="1.H+K")+(Tableausource[Catégorie tâche]="2.K")),ROW(Tableausource[Projet])-13,9^9),ROW(152:152)),COLUMN(Tableausource[Tâches])-2),"")</f>
        <v/>
      </c>
      <c r="H156" s="57" t="str" cm="1">
        <f t="array" ref="H156">IFERROR(IF(INDEX(Tableausource[#All],SMALL(IF(($E$1=Tableausource[Projet])*((Tableausource[Catégorie tâche]="1.H+K")+(Tableausource[Catégorie tâche]="2.K")),ROW(Tableausource[Projet])-13,9^9),ROW(152:152)),COLUMN(Tableausource[Acteurs])-2)="","",(INDEX(Tableausource[#All],SMALL(IF(($E$1=Tableausource[Projet])*((Tableausource[Catégorie tâche]="1.H+K")+(Tableausource[Catégorie tâche]="2.K")),ROW(Tableausource[Projet])-13,9^9),ROW(152:152)),COLUMN(Tableausource[Acteurs])-2))),"")</f>
        <v/>
      </c>
    </row>
    <row r="157" spans="2:8" hidden="1" x14ac:dyDescent="0.25">
      <c r="B157" s="55" t="str" cm="1">
        <f t="array" ref="B157">IFERROR(IF(INDEX(Tableausource[#All],SMALL(IF(($E$1=Tableausource[Projet])*((Tableausource[Catégorie tâche]="1.H+K")+(Tableausource[Catégorie tâche]="2.K")),ROW(Tableausource[Projet])-13,9^9),ROW(153:153)),COLUMN(Tableausource[Etat])-2)="","",(INDEX(Tableausource[#All],SMALL(IF(($E$1=Tableausource[Projet])*((Tableausource[Catégorie tâche]="1.H+K")+(Tableausource[Catégorie tâche]="2.K")),ROW(Tableausource[Projet])-13,9^9),ROW(153:153)),COLUMN(Tableausource[Etat])-2))),"")</f>
        <v/>
      </c>
      <c r="C157" s="55" t="str" cm="1">
        <f t="array" ref="C157">IFERROR(IF(INDEX(Tableausource[#All],SMALL(IF(($E$1=Tableausource[Projet])*((Tableausource[Catégorie tâche]="1.H+K")+(Tableausource[Catégorie tâche]="2.K")),ROW(Tableausource[Projet])-13,9^9),ROW(153:153)),COLUMN(Tableausource[Date échéance])-2)="","",(INDEX(Tableausource[#All],SMALL(IF(($E$1=Tableausource[Projet])*((Tableausource[Catégorie tâche]="1.H+K")+(Tableausource[Catégorie tâche]="2.K")),ROW(Tableausource[Projet])-13,9^9),ROW(153:153)),COLUMN(Tableausource[Date échéance])-2))),"")</f>
        <v/>
      </c>
      <c r="D157" s="55" t="str" cm="1">
        <f t="array" ref="D157">IFERROR(IF(INDEX(Tableausource[#All],SMALL(IF(($E$1=Tableausource[Projet])*((Tableausource[Catégorie tâche]="1.H+K")+(Tableausource[Catégorie tâche]="2.K")),ROW(Tableausource[Projet])-13,9^9),ROW(153:153)),COLUMN(Tableausource[Date de début])-2)="","",(INDEX(Tableausource[#All],SMALL(IF(($E$1=Tableausource[Projet])*((Tableausource[Catégorie tâche]="1.H+K")+(Tableausource[Catégorie tâche]="2.K")),ROW(Tableausource[Projet])-13,9^9),ROW(153:153)),COLUMN(Tableausource[Date de début])-2))),"")</f>
        <v/>
      </c>
      <c r="E157" s="55" t="str" cm="1">
        <f t="array" ref="E157">IFERROR(IF(INDEX(Tableausource[#All],SMALL(IF(($E$1=Tableausource[Projet])*((Tableausource[Catégorie tâche]="1.H+K")+(Tableausource[Catégorie tâche]="2.K")),ROW(Tableausource[Projet])-13,9^9),ROW(153:153)),COLUMN(Tableausource[Date de fin])-2)="","",(INDEX(Tableausource[#All],SMALL(IF(($E$1=Tableausource[Projet])*((Tableausource[Catégorie tâche]="1.H+K")+(Tableausource[Catégorie tâche]="2.K")),ROW(Tableausource[Projet])-13,9^9),ROW(153:153)),COLUMN(Tableausource[Date de fin])-2))),"")</f>
        <v/>
      </c>
      <c r="F157" s="55" t="str" cm="1">
        <f t="array" ref="F157">IFERROR(IF(INDEX(Tableausource[#All],SMALL(IF(($E$1=Tableausource[Projet])*((Tableausource[Catégorie tâche]="1.H+K")+(Tableausource[Catégorie tâche]="2.K")),ROW(Tableausource[Projet])-13,9^9),ROW(153:153)),COLUMN(Tableausource[Catégorie tâche])-2)="","",(INDEX(Tableausource[#All],SMALL(IF(($E$1=Tableausource[Projet])*((Tableausource[Catégorie tâche]="1.H+K")+(Tableausource[Catégorie tâche]="2.K")),ROW(Tableausource[Projet])-13,9^9),ROW(153:153)),COLUMN(Tableausource[Catégorie tâche])-2))),"")</f>
        <v/>
      </c>
      <c r="G157" s="56" t="str" cm="1">
        <f t="array" ref="G157">IFERROR(INDEX(Tableausource[#All],SMALL(IF(($E$1=Tableausource[Projet])*((Tableausource[Catégorie tâche]="1.H+K")+(Tableausource[Catégorie tâche]="2.K")),ROW(Tableausource[Projet])-13,9^9),ROW(153:153)),COLUMN(Tableausource[Tâches])-2),"")</f>
        <v/>
      </c>
      <c r="H157" s="57" t="str" cm="1">
        <f t="array" ref="H157">IFERROR(IF(INDEX(Tableausource[#All],SMALL(IF(($E$1=Tableausource[Projet])*((Tableausource[Catégorie tâche]="1.H+K")+(Tableausource[Catégorie tâche]="2.K")),ROW(Tableausource[Projet])-13,9^9),ROW(153:153)),COLUMN(Tableausource[Acteurs])-2)="","",(INDEX(Tableausource[#All],SMALL(IF(($E$1=Tableausource[Projet])*((Tableausource[Catégorie tâche]="1.H+K")+(Tableausource[Catégorie tâche]="2.K")),ROW(Tableausource[Projet])-13,9^9),ROW(153:153)),COLUMN(Tableausource[Acteurs])-2))),"")</f>
        <v/>
      </c>
    </row>
    <row r="158" spans="2:8" hidden="1" x14ac:dyDescent="0.25">
      <c r="B158" s="55" t="str" cm="1">
        <f t="array" ref="B158">IFERROR(IF(INDEX(Tableausource[#All],SMALL(IF(($E$1=Tableausource[Projet])*((Tableausource[Catégorie tâche]="1.H+K")+(Tableausource[Catégorie tâche]="2.K")),ROW(Tableausource[Projet])-13,9^9),ROW(154:154)),COLUMN(Tableausource[Etat])-2)="","",(INDEX(Tableausource[#All],SMALL(IF(($E$1=Tableausource[Projet])*((Tableausource[Catégorie tâche]="1.H+K")+(Tableausource[Catégorie tâche]="2.K")),ROW(Tableausource[Projet])-13,9^9),ROW(154:154)),COLUMN(Tableausource[Etat])-2))),"")</f>
        <v/>
      </c>
      <c r="C158" s="55" t="str" cm="1">
        <f t="array" ref="C158">IFERROR(IF(INDEX(Tableausource[#All],SMALL(IF(($E$1=Tableausource[Projet])*((Tableausource[Catégorie tâche]="1.H+K")+(Tableausource[Catégorie tâche]="2.K")),ROW(Tableausource[Projet])-13,9^9),ROW(154:154)),COLUMN(Tableausource[Date échéance])-2)="","",(INDEX(Tableausource[#All],SMALL(IF(($E$1=Tableausource[Projet])*((Tableausource[Catégorie tâche]="1.H+K")+(Tableausource[Catégorie tâche]="2.K")),ROW(Tableausource[Projet])-13,9^9),ROW(154:154)),COLUMN(Tableausource[Date échéance])-2))),"")</f>
        <v/>
      </c>
      <c r="D158" s="55" t="str" cm="1">
        <f t="array" ref="D158">IFERROR(IF(INDEX(Tableausource[#All],SMALL(IF(($E$1=Tableausource[Projet])*((Tableausource[Catégorie tâche]="1.H+K")+(Tableausource[Catégorie tâche]="2.K")),ROW(Tableausource[Projet])-13,9^9),ROW(154:154)),COLUMN(Tableausource[Date de début])-2)="","",(INDEX(Tableausource[#All],SMALL(IF(($E$1=Tableausource[Projet])*((Tableausource[Catégorie tâche]="1.H+K")+(Tableausource[Catégorie tâche]="2.K")),ROW(Tableausource[Projet])-13,9^9),ROW(154:154)),COLUMN(Tableausource[Date de début])-2))),"")</f>
        <v/>
      </c>
      <c r="E158" s="55" t="str" cm="1">
        <f t="array" ref="E158">IFERROR(IF(INDEX(Tableausource[#All],SMALL(IF(($E$1=Tableausource[Projet])*((Tableausource[Catégorie tâche]="1.H+K")+(Tableausource[Catégorie tâche]="2.K")),ROW(Tableausource[Projet])-13,9^9),ROW(154:154)),COLUMN(Tableausource[Date de fin])-2)="","",(INDEX(Tableausource[#All],SMALL(IF(($E$1=Tableausource[Projet])*((Tableausource[Catégorie tâche]="1.H+K")+(Tableausource[Catégorie tâche]="2.K")),ROW(Tableausource[Projet])-13,9^9),ROW(154:154)),COLUMN(Tableausource[Date de fin])-2))),"")</f>
        <v/>
      </c>
      <c r="F158" s="55" t="str" cm="1">
        <f t="array" ref="F158">IFERROR(IF(INDEX(Tableausource[#All],SMALL(IF(($E$1=Tableausource[Projet])*((Tableausource[Catégorie tâche]="1.H+K")+(Tableausource[Catégorie tâche]="2.K")),ROW(Tableausource[Projet])-13,9^9),ROW(154:154)),COLUMN(Tableausource[Catégorie tâche])-2)="","",(INDEX(Tableausource[#All],SMALL(IF(($E$1=Tableausource[Projet])*((Tableausource[Catégorie tâche]="1.H+K")+(Tableausource[Catégorie tâche]="2.K")),ROW(Tableausource[Projet])-13,9^9),ROW(154:154)),COLUMN(Tableausource[Catégorie tâche])-2))),"")</f>
        <v/>
      </c>
      <c r="G158" s="56" t="str" cm="1">
        <f t="array" ref="G158">IFERROR(INDEX(Tableausource[#All],SMALL(IF(($E$1=Tableausource[Projet])*((Tableausource[Catégorie tâche]="1.H+K")+(Tableausource[Catégorie tâche]="2.K")),ROW(Tableausource[Projet])-13,9^9),ROW(154:154)),COLUMN(Tableausource[Tâches])-2),"")</f>
        <v/>
      </c>
      <c r="H158" s="57" t="str" cm="1">
        <f t="array" ref="H158">IFERROR(IF(INDEX(Tableausource[#All],SMALL(IF(($E$1=Tableausource[Projet])*((Tableausource[Catégorie tâche]="1.H+K")+(Tableausource[Catégorie tâche]="2.K")),ROW(Tableausource[Projet])-13,9^9),ROW(154:154)),COLUMN(Tableausource[Acteurs])-2)="","",(INDEX(Tableausource[#All],SMALL(IF(($E$1=Tableausource[Projet])*((Tableausource[Catégorie tâche]="1.H+K")+(Tableausource[Catégorie tâche]="2.K")),ROW(Tableausource[Projet])-13,9^9),ROW(154:154)),COLUMN(Tableausource[Acteurs])-2))),"")</f>
        <v/>
      </c>
    </row>
    <row r="159" spans="2:8" hidden="1" x14ac:dyDescent="0.25">
      <c r="B159" s="55" t="str" cm="1">
        <f t="array" ref="B159">IFERROR(IF(INDEX(Tableausource[#All],SMALL(IF(($E$1=Tableausource[Projet])*((Tableausource[Catégorie tâche]="1.H+K")+(Tableausource[Catégorie tâche]="2.K")),ROW(Tableausource[Projet])-13,9^9),ROW(155:155)),COLUMN(Tableausource[Etat])-2)="","",(INDEX(Tableausource[#All],SMALL(IF(($E$1=Tableausource[Projet])*((Tableausource[Catégorie tâche]="1.H+K")+(Tableausource[Catégorie tâche]="2.K")),ROW(Tableausource[Projet])-13,9^9),ROW(155:155)),COLUMN(Tableausource[Etat])-2))),"")</f>
        <v/>
      </c>
      <c r="C159" s="55" t="str" cm="1">
        <f t="array" ref="C159">IFERROR(IF(INDEX(Tableausource[#All],SMALL(IF(($E$1=Tableausource[Projet])*((Tableausource[Catégorie tâche]="1.H+K")+(Tableausource[Catégorie tâche]="2.K")),ROW(Tableausource[Projet])-13,9^9),ROW(155:155)),COLUMN(Tableausource[Date échéance])-2)="","",(INDEX(Tableausource[#All],SMALL(IF(($E$1=Tableausource[Projet])*((Tableausource[Catégorie tâche]="1.H+K")+(Tableausource[Catégorie tâche]="2.K")),ROW(Tableausource[Projet])-13,9^9),ROW(155:155)),COLUMN(Tableausource[Date échéance])-2))),"")</f>
        <v/>
      </c>
      <c r="D159" s="55" t="str" cm="1">
        <f t="array" ref="D159">IFERROR(IF(INDEX(Tableausource[#All],SMALL(IF(($E$1=Tableausource[Projet])*((Tableausource[Catégorie tâche]="1.H+K")+(Tableausource[Catégorie tâche]="2.K")),ROW(Tableausource[Projet])-13,9^9),ROW(155:155)),COLUMN(Tableausource[Date de début])-2)="","",(INDEX(Tableausource[#All],SMALL(IF(($E$1=Tableausource[Projet])*((Tableausource[Catégorie tâche]="1.H+K")+(Tableausource[Catégorie tâche]="2.K")),ROW(Tableausource[Projet])-13,9^9),ROW(155:155)),COLUMN(Tableausource[Date de début])-2))),"")</f>
        <v/>
      </c>
      <c r="E159" s="55" t="str" cm="1">
        <f t="array" ref="E159">IFERROR(IF(INDEX(Tableausource[#All],SMALL(IF(($E$1=Tableausource[Projet])*((Tableausource[Catégorie tâche]="1.H+K")+(Tableausource[Catégorie tâche]="2.K")),ROW(Tableausource[Projet])-13,9^9),ROW(155:155)),COLUMN(Tableausource[Date de fin])-2)="","",(INDEX(Tableausource[#All],SMALL(IF(($E$1=Tableausource[Projet])*((Tableausource[Catégorie tâche]="1.H+K")+(Tableausource[Catégorie tâche]="2.K")),ROW(Tableausource[Projet])-13,9^9),ROW(155:155)),COLUMN(Tableausource[Date de fin])-2))),"")</f>
        <v/>
      </c>
      <c r="F159" s="55" t="str" cm="1">
        <f t="array" ref="F159">IFERROR(IF(INDEX(Tableausource[#All],SMALL(IF(($E$1=Tableausource[Projet])*((Tableausource[Catégorie tâche]="1.H+K")+(Tableausource[Catégorie tâche]="2.K")),ROW(Tableausource[Projet])-13,9^9),ROW(155:155)),COLUMN(Tableausource[Catégorie tâche])-2)="","",(INDEX(Tableausource[#All],SMALL(IF(($E$1=Tableausource[Projet])*((Tableausource[Catégorie tâche]="1.H+K")+(Tableausource[Catégorie tâche]="2.K")),ROW(Tableausource[Projet])-13,9^9),ROW(155:155)),COLUMN(Tableausource[Catégorie tâche])-2))),"")</f>
        <v/>
      </c>
      <c r="G159" s="56" t="str" cm="1">
        <f t="array" ref="G159">IFERROR(INDEX(Tableausource[#All],SMALL(IF(($E$1=Tableausource[Projet])*((Tableausource[Catégorie tâche]="1.H+K")+(Tableausource[Catégorie tâche]="2.K")),ROW(Tableausource[Projet])-13,9^9),ROW(155:155)),COLUMN(Tableausource[Tâches])-2),"")</f>
        <v/>
      </c>
      <c r="H159" s="57" t="str" cm="1">
        <f t="array" ref="H159">IFERROR(IF(INDEX(Tableausource[#All],SMALL(IF(($E$1=Tableausource[Projet])*((Tableausource[Catégorie tâche]="1.H+K")+(Tableausource[Catégorie tâche]="2.K")),ROW(Tableausource[Projet])-13,9^9),ROW(155:155)),COLUMN(Tableausource[Acteurs])-2)="","",(INDEX(Tableausource[#All],SMALL(IF(($E$1=Tableausource[Projet])*((Tableausource[Catégorie tâche]="1.H+K")+(Tableausource[Catégorie tâche]="2.K")),ROW(Tableausource[Projet])-13,9^9),ROW(155:155)),COLUMN(Tableausource[Acteurs])-2))),"")</f>
        <v/>
      </c>
    </row>
    <row r="160" spans="2:8" hidden="1" x14ac:dyDescent="0.25">
      <c r="B160" s="55" t="str" cm="1">
        <f t="array" ref="B160">IFERROR(IF(INDEX(Tableausource[#All],SMALL(IF(($E$1=Tableausource[Projet])*((Tableausource[Catégorie tâche]="1.H+K")+(Tableausource[Catégorie tâche]="2.K")),ROW(Tableausource[Projet])-13,9^9),ROW(156:156)),COLUMN(Tableausource[Etat])-2)="","",(INDEX(Tableausource[#All],SMALL(IF(($E$1=Tableausource[Projet])*((Tableausource[Catégorie tâche]="1.H+K")+(Tableausource[Catégorie tâche]="2.K")),ROW(Tableausource[Projet])-13,9^9),ROW(156:156)),COLUMN(Tableausource[Etat])-2))),"")</f>
        <v/>
      </c>
      <c r="C160" s="55" t="str" cm="1">
        <f t="array" ref="C160">IFERROR(IF(INDEX(Tableausource[#All],SMALL(IF(($E$1=Tableausource[Projet])*((Tableausource[Catégorie tâche]="1.H+K")+(Tableausource[Catégorie tâche]="2.K")),ROW(Tableausource[Projet])-13,9^9),ROW(156:156)),COLUMN(Tableausource[Date échéance])-2)="","",(INDEX(Tableausource[#All],SMALL(IF(($E$1=Tableausource[Projet])*((Tableausource[Catégorie tâche]="1.H+K")+(Tableausource[Catégorie tâche]="2.K")),ROW(Tableausource[Projet])-13,9^9),ROW(156:156)),COLUMN(Tableausource[Date échéance])-2))),"")</f>
        <v/>
      </c>
      <c r="D160" s="55" t="str" cm="1">
        <f t="array" ref="D160">IFERROR(IF(INDEX(Tableausource[#All],SMALL(IF(($E$1=Tableausource[Projet])*((Tableausource[Catégorie tâche]="1.H+K")+(Tableausource[Catégorie tâche]="2.K")),ROW(Tableausource[Projet])-13,9^9),ROW(156:156)),COLUMN(Tableausource[Date de début])-2)="","",(INDEX(Tableausource[#All],SMALL(IF(($E$1=Tableausource[Projet])*((Tableausource[Catégorie tâche]="1.H+K")+(Tableausource[Catégorie tâche]="2.K")),ROW(Tableausource[Projet])-13,9^9),ROW(156:156)),COLUMN(Tableausource[Date de début])-2))),"")</f>
        <v/>
      </c>
      <c r="E160" s="55" t="str" cm="1">
        <f t="array" ref="E160">IFERROR(IF(INDEX(Tableausource[#All],SMALL(IF(($E$1=Tableausource[Projet])*((Tableausource[Catégorie tâche]="1.H+K")+(Tableausource[Catégorie tâche]="2.K")),ROW(Tableausource[Projet])-13,9^9),ROW(156:156)),COLUMN(Tableausource[Date de fin])-2)="","",(INDEX(Tableausource[#All],SMALL(IF(($E$1=Tableausource[Projet])*((Tableausource[Catégorie tâche]="1.H+K")+(Tableausource[Catégorie tâche]="2.K")),ROW(Tableausource[Projet])-13,9^9),ROW(156:156)),COLUMN(Tableausource[Date de fin])-2))),"")</f>
        <v/>
      </c>
      <c r="F160" s="55" t="str" cm="1">
        <f t="array" ref="F160">IFERROR(IF(INDEX(Tableausource[#All],SMALL(IF(($E$1=Tableausource[Projet])*((Tableausource[Catégorie tâche]="1.H+K")+(Tableausource[Catégorie tâche]="2.K")),ROW(Tableausource[Projet])-13,9^9),ROW(156:156)),COLUMN(Tableausource[Catégorie tâche])-2)="","",(INDEX(Tableausource[#All],SMALL(IF(($E$1=Tableausource[Projet])*((Tableausource[Catégorie tâche]="1.H+K")+(Tableausource[Catégorie tâche]="2.K")),ROW(Tableausource[Projet])-13,9^9),ROW(156:156)),COLUMN(Tableausource[Catégorie tâche])-2))),"")</f>
        <v/>
      </c>
      <c r="G160" s="56" t="str" cm="1">
        <f t="array" ref="G160">IFERROR(INDEX(Tableausource[#All],SMALL(IF(($E$1=Tableausource[Projet])*((Tableausource[Catégorie tâche]="1.H+K")+(Tableausource[Catégorie tâche]="2.K")),ROW(Tableausource[Projet])-13,9^9),ROW(156:156)),COLUMN(Tableausource[Tâches])-2),"")</f>
        <v/>
      </c>
      <c r="H160" s="57" t="str" cm="1">
        <f t="array" ref="H160">IFERROR(IF(INDEX(Tableausource[#All],SMALL(IF(($E$1=Tableausource[Projet])*((Tableausource[Catégorie tâche]="1.H+K")+(Tableausource[Catégorie tâche]="2.K")),ROW(Tableausource[Projet])-13,9^9),ROW(156:156)),COLUMN(Tableausource[Acteurs])-2)="","",(INDEX(Tableausource[#All],SMALL(IF(($E$1=Tableausource[Projet])*((Tableausource[Catégorie tâche]="1.H+K")+(Tableausource[Catégorie tâche]="2.K")),ROW(Tableausource[Projet])-13,9^9),ROW(156:156)),COLUMN(Tableausource[Acteurs])-2))),"")</f>
        <v/>
      </c>
    </row>
    <row r="161" spans="2:8" hidden="1" x14ac:dyDescent="0.25">
      <c r="B161" s="55" t="str" cm="1">
        <f t="array" ref="B161">IFERROR(IF(INDEX(Tableausource[#All],SMALL(IF(($E$1=Tableausource[Projet])*((Tableausource[Catégorie tâche]="1.H+K")+(Tableausource[Catégorie tâche]="2.K")),ROW(Tableausource[Projet])-13,9^9),ROW(157:157)),COLUMN(Tableausource[Etat])-2)="","",(INDEX(Tableausource[#All],SMALL(IF(($E$1=Tableausource[Projet])*((Tableausource[Catégorie tâche]="1.H+K")+(Tableausource[Catégorie tâche]="2.K")),ROW(Tableausource[Projet])-13,9^9),ROW(157:157)),COLUMN(Tableausource[Etat])-2))),"")</f>
        <v/>
      </c>
      <c r="C161" s="55" t="str" cm="1">
        <f t="array" ref="C161">IFERROR(IF(INDEX(Tableausource[#All],SMALL(IF(($E$1=Tableausource[Projet])*((Tableausource[Catégorie tâche]="1.H+K")+(Tableausource[Catégorie tâche]="2.K")),ROW(Tableausource[Projet])-13,9^9),ROW(157:157)),COLUMN(Tableausource[Date échéance])-2)="","",(INDEX(Tableausource[#All],SMALL(IF(($E$1=Tableausource[Projet])*((Tableausource[Catégorie tâche]="1.H+K")+(Tableausource[Catégorie tâche]="2.K")),ROW(Tableausource[Projet])-13,9^9),ROW(157:157)),COLUMN(Tableausource[Date échéance])-2))),"")</f>
        <v/>
      </c>
      <c r="D161" s="55" t="str" cm="1">
        <f t="array" ref="D161">IFERROR(IF(INDEX(Tableausource[#All],SMALL(IF(($E$1=Tableausource[Projet])*((Tableausource[Catégorie tâche]="1.H+K")+(Tableausource[Catégorie tâche]="2.K")),ROW(Tableausource[Projet])-13,9^9),ROW(157:157)),COLUMN(Tableausource[Date de début])-2)="","",(INDEX(Tableausource[#All],SMALL(IF(($E$1=Tableausource[Projet])*((Tableausource[Catégorie tâche]="1.H+K")+(Tableausource[Catégorie tâche]="2.K")),ROW(Tableausource[Projet])-13,9^9),ROW(157:157)),COLUMN(Tableausource[Date de début])-2))),"")</f>
        <v/>
      </c>
      <c r="E161" s="55" t="str" cm="1">
        <f t="array" ref="E161">IFERROR(IF(INDEX(Tableausource[#All],SMALL(IF(($E$1=Tableausource[Projet])*((Tableausource[Catégorie tâche]="1.H+K")+(Tableausource[Catégorie tâche]="2.K")),ROW(Tableausource[Projet])-13,9^9),ROW(157:157)),COLUMN(Tableausource[Date de fin])-2)="","",(INDEX(Tableausource[#All],SMALL(IF(($E$1=Tableausource[Projet])*((Tableausource[Catégorie tâche]="1.H+K")+(Tableausource[Catégorie tâche]="2.K")),ROW(Tableausource[Projet])-13,9^9),ROW(157:157)),COLUMN(Tableausource[Date de fin])-2))),"")</f>
        <v/>
      </c>
      <c r="F161" s="55" t="str" cm="1">
        <f t="array" ref="F161">IFERROR(IF(INDEX(Tableausource[#All],SMALL(IF(($E$1=Tableausource[Projet])*((Tableausource[Catégorie tâche]="1.H+K")+(Tableausource[Catégorie tâche]="2.K")),ROW(Tableausource[Projet])-13,9^9),ROW(157:157)),COLUMN(Tableausource[Catégorie tâche])-2)="","",(INDEX(Tableausource[#All],SMALL(IF(($E$1=Tableausource[Projet])*((Tableausource[Catégorie tâche]="1.H+K")+(Tableausource[Catégorie tâche]="2.K")),ROW(Tableausource[Projet])-13,9^9),ROW(157:157)),COLUMN(Tableausource[Catégorie tâche])-2))),"")</f>
        <v/>
      </c>
      <c r="G161" s="56" t="str" cm="1">
        <f t="array" ref="G161">IFERROR(INDEX(Tableausource[#All],SMALL(IF(($E$1=Tableausource[Projet])*((Tableausource[Catégorie tâche]="1.H+K")+(Tableausource[Catégorie tâche]="2.K")),ROW(Tableausource[Projet])-13,9^9),ROW(157:157)),COLUMN(Tableausource[Tâches])-2),"")</f>
        <v/>
      </c>
      <c r="H161" s="57" t="str" cm="1">
        <f t="array" ref="H161">IFERROR(IF(INDEX(Tableausource[#All],SMALL(IF(($E$1=Tableausource[Projet])*((Tableausource[Catégorie tâche]="1.H+K")+(Tableausource[Catégorie tâche]="2.K")),ROW(Tableausource[Projet])-13,9^9),ROW(157:157)),COLUMN(Tableausource[Acteurs])-2)="","",(INDEX(Tableausource[#All],SMALL(IF(($E$1=Tableausource[Projet])*((Tableausource[Catégorie tâche]="1.H+K")+(Tableausource[Catégorie tâche]="2.K")),ROW(Tableausource[Projet])-13,9^9),ROW(157:157)),COLUMN(Tableausource[Acteurs])-2))),"")</f>
        <v/>
      </c>
    </row>
    <row r="162" spans="2:8" hidden="1" x14ac:dyDescent="0.25">
      <c r="B162" s="55" t="str" cm="1">
        <f t="array" ref="B162">IFERROR(IF(INDEX(Tableausource[#All],SMALL(IF(($E$1=Tableausource[Projet])*((Tableausource[Catégorie tâche]="1.H+K")+(Tableausource[Catégorie tâche]="2.K")),ROW(Tableausource[Projet])-13,9^9),ROW(158:158)),COLUMN(Tableausource[Etat])-2)="","",(INDEX(Tableausource[#All],SMALL(IF(($E$1=Tableausource[Projet])*((Tableausource[Catégorie tâche]="1.H+K")+(Tableausource[Catégorie tâche]="2.K")),ROW(Tableausource[Projet])-13,9^9),ROW(158:158)),COLUMN(Tableausource[Etat])-2))),"")</f>
        <v/>
      </c>
      <c r="C162" s="55" t="str" cm="1">
        <f t="array" ref="C162">IFERROR(IF(INDEX(Tableausource[#All],SMALL(IF(($E$1=Tableausource[Projet])*((Tableausource[Catégorie tâche]="1.H+K")+(Tableausource[Catégorie tâche]="2.K")),ROW(Tableausource[Projet])-13,9^9),ROW(158:158)),COLUMN(Tableausource[Date échéance])-2)="","",(INDEX(Tableausource[#All],SMALL(IF(($E$1=Tableausource[Projet])*((Tableausource[Catégorie tâche]="1.H+K")+(Tableausource[Catégorie tâche]="2.K")),ROW(Tableausource[Projet])-13,9^9),ROW(158:158)),COLUMN(Tableausource[Date échéance])-2))),"")</f>
        <v/>
      </c>
      <c r="D162" s="55" t="str" cm="1">
        <f t="array" ref="D162">IFERROR(IF(INDEX(Tableausource[#All],SMALL(IF(($E$1=Tableausource[Projet])*((Tableausource[Catégorie tâche]="1.H+K")+(Tableausource[Catégorie tâche]="2.K")),ROW(Tableausource[Projet])-13,9^9),ROW(158:158)),COLUMN(Tableausource[Date de début])-2)="","",(INDEX(Tableausource[#All],SMALL(IF(($E$1=Tableausource[Projet])*((Tableausource[Catégorie tâche]="1.H+K")+(Tableausource[Catégorie tâche]="2.K")),ROW(Tableausource[Projet])-13,9^9),ROW(158:158)),COLUMN(Tableausource[Date de début])-2))),"")</f>
        <v/>
      </c>
      <c r="E162" s="55" t="str" cm="1">
        <f t="array" ref="E162">IFERROR(IF(INDEX(Tableausource[#All],SMALL(IF(($E$1=Tableausource[Projet])*((Tableausource[Catégorie tâche]="1.H+K")+(Tableausource[Catégorie tâche]="2.K")),ROW(Tableausource[Projet])-13,9^9),ROW(158:158)),COLUMN(Tableausource[Date de fin])-2)="","",(INDEX(Tableausource[#All],SMALL(IF(($E$1=Tableausource[Projet])*((Tableausource[Catégorie tâche]="1.H+K")+(Tableausource[Catégorie tâche]="2.K")),ROW(Tableausource[Projet])-13,9^9),ROW(158:158)),COLUMN(Tableausource[Date de fin])-2))),"")</f>
        <v/>
      </c>
      <c r="F162" s="55" t="str" cm="1">
        <f t="array" ref="F162">IFERROR(IF(INDEX(Tableausource[#All],SMALL(IF(($E$1=Tableausource[Projet])*((Tableausource[Catégorie tâche]="1.H+K")+(Tableausource[Catégorie tâche]="2.K")),ROW(Tableausource[Projet])-13,9^9),ROW(158:158)),COLUMN(Tableausource[Catégorie tâche])-2)="","",(INDEX(Tableausource[#All],SMALL(IF(($E$1=Tableausource[Projet])*((Tableausource[Catégorie tâche]="1.H+K")+(Tableausource[Catégorie tâche]="2.K")),ROW(Tableausource[Projet])-13,9^9),ROW(158:158)),COLUMN(Tableausource[Catégorie tâche])-2))),"")</f>
        <v/>
      </c>
      <c r="G162" s="56" t="str" cm="1">
        <f t="array" ref="G162">IFERROR(INDEX(Tableausource[#All],SMALL(IF(($E$1=Tableausource[Projet])*((Tableausource[Catégorie tâche]="1.H+K")+(Tableausource[Catégorie tâche]="2.K")),ROW(Tableausource[Projet])-13,9^9),ROW(158:158)),COLUMN(Tableausource[Tâches])-2),"")</f>
        <v/>
      </c>
      <c r="H162" s="57" t="str" cm="1">
        <f t="array" ref="H162">IFERROR(IF(INDEX(Tableausource[#All],SMALL(IF(($E$1=Tableausource[Projet])*((Tableausource[Catégorie tâche]="1.H+K")+(Tableausource[Catégorie tâche]="2.K")),ROW(Tableausource[Projet])-13,9^9),ROW(158:158)),COLUMN(Tableausource[Acteurs])-2)="","",(INDEX(Tableausource[#All],SMALL(IF(($E$1=Tableausource[Projet])*((Tableausource[Catégorie tâche]="1.H+K")+(Tableausource[Catégorie tâche]="2.K")),ROW(Tableausource[Projet])-13,9^9),ROW(158:158)),COLUMN(Tableausource[Acteurs])-2))),"")</f>
        <v/>
      </c>
    </row>
    <row r="163" spans="2:8" hidden="1" x14ac:dyDescent="0.25">
      <c r="B163" s="55" t="str" cm="1">
        <f t="array" ref="B163">IFERROR(IF(INDEX(Tableausource[#All],SMALL(IF(($E$1=Tableausource[Projet])*((Tableausource[Catégorie tâche]="1.H+K")+(Tableausource[Catégorie tâche]="2.K")),ROW(Tableausource[Projet])-13,9^9),ROW(159:159)),COLUMN(Tableausource[Etat])-2)="","",(INDEX(Tableausource[#All],SMALL(IF(($E$1=Tableausource[Projet])*((Tableausource[Catégorie tâche]="1.H+K")+(Tableausource[Catégorie tâche]="2.K")),ROW(Tableausource[Projet])-13,9^9),ROW(159:159)),COLUMN(Tableausource[Etat])-2))),"")</f>
        <v/>
      </c>
      <c r="C163" s="55" t="str" cm="1">
        <f t="array" ref="C163">IFERROR(IF(INDEX(Tableausource[#All],SMALL(IF(($E$1=Tableausource[Projet])*((Tableausource[Catégorie tâche]="1.H+K")+(Tableausource[Catégorie tâche]="2.K")),ROW(Tableausource[Projet])-13,9^9),ROW(159:159)),COLUMN(Tableausource[Date échéance])-2)="","",(INDEX(Tableausource[#All],SMALL(IF(($E$1=Tableausource[Projet])*((Tableausource[Catégorie tâche]="1.H+K")+(Tableausource[Catégorie tâche]="2.K")),ROW(Tableausource[Projet])-13,9^9),ROW(159:159)),COLUMN(Tableausource[Date échéance])-2))),"")</f>
        <v/>
      </c>
      <c r="D163" s="55" t="str" cm="1">
        <f t="array" ref="D163">IFERROR(IF(INDEX(Tableausource[#All],SMALL(IF(($E$1=Tableausource[Projet])*((Tableausource[Catégorie tâche]="1.H+K")+(Tableausource[Catégorie tâche]="2.K")),ROW(Tableausource[Projet])-13,9^9),ROW(159:159)),COLUMN(Tableausource[Date de début])-2)="","",(INDEX(Tableausource[#All],SMALL(IF(($E$1=Tableausource[Projet])*((Tableausource[Catégorie tâche]="1.H+K")+(Tableausource[Catégorie tâche]="2.K")),ROW(Tableausource[Projet])-13,9^9),ROW(159:159)),COLUMN(Tableausource[Date de début])-2))),"")</f>
        <v/>
      </c>
      <c r="E163" s="55" t="str" cm="1">
        <f t="array" ref="E163">IFERROR(IF(INDEX(Tableausource[#All],SMALL(IF(($E$1=Tableausource[Projet])*((Tableausource[Catégorie tâche]="1.H+K")+(Tableausource[Catégorie tâche]="2.K")),ROW(Tableausource[Projet])-13,9^9),ROW(159:159)),COLUMN(Tableausource[Date de fin])-2)="","",(INDEX(Tableausource[#All],SMALL(IF(($E$1=Tableausource[Projet])*((Tableausource[Catégorie tâche]="1.H+K")+(Tableausource[Catégorie tâche]="2.K")),ROW(Tableausource[Projet])-13,9^9),ROW(159:159)),COLUMN(Tableausource[Date de fin])-2))),"")</f>
        <v/>
      </c>
      <c r="F163" s="55" t="str" cm="1">
        <f t="array" ref="F163">IFERROR(IF(INDEX(Tableausource[#All],SMALL(IF(($E$1=Tableausource[Projet])*((Tableausource[Catégorie tâche]="1.H+K")+(Tableausource[Catégorie tâche]="2.K")),ROW(Tableausource[Projet])-13,9^9),ROW(159:159)),COLUMN(Tableausource[Catégorie tâche])-2)="","",(INDEX(Tableausource[#All],SMALL(IF(($E$1=Tableausource[Projet])*((Tableausource[Catégorie tâche]="1.H+K")+(Tableausource[Catégorie tâche]="2.K")),ROW(Tableausource[Projet])-13,9^9),ROW(159:159)),COLUMN(Tableausource[Catégorie tâche])-2))),"")</f>
        <v/>
      </c>
      <c r="G163" s="56" t="str" cm="1">
        <f t="array" ref="G163">IFERROR(INDEX(Tableausource[#All],SMALL(IF(($E$1=Tableausource[Projet])*((Tableausource[Catégorie tâche]="1.H+K")+(Tableausource[Catégorie tâche]="2.K")),ROW(Tableausource[Projet])-13,9^9),ROW(159:159)),COLUMN(Tableausource[Tâches])-2),"")</f>
        <v/>
      </c>
      <c r="H163" s="57" t="str" cm="1">
        <f t="array" ref="H163">IFERROR(IF(INDEX(Tableausource[#All],SMALL(IF(($E$1=Tableausource[Projet])*((Tableausource[Catégorie tâche]="1.H+K")+(Tableausource[Catégorie tâche]="2.K")),ROW(Tableausource[Projet])-13,9^9),ROW(159:159)),COLUMN(Tableausource[Acteurs])-2)="","",(INDEX(Tableausource[#All],SMALL(IF(($E$1=Tableausource[Projet])*((Tableausource[Catégorie tâche]="1.H+K")+(Tableausource[Catégorie tâche]="2.K")),ROW(Tableausource[Projet])-13,9^9),ROW(159:159)),COLUMN(Tableausource[Acteurs])-2))),"")</f>
        <v/>
      </c>
    </row>
    <row r="164" spans="2:8" hidden="1" x14ac:dyDescent="0.25">
      <c r="B164" s="55" t="str" cm="1">
        <f t="array" ref="B164">IFERROR(IF(INDEX(Tableausource[#All],SMALL(IF(($E$1=Tableausource[Projet])*((Tableausource[Catégorie tâche]="1.H+K")+(Tableausource[Catégorie tâche]="2.K")),ROW(Tableausource[Projet])-13,9^9),ROW(160:160)),COLUMN(Tableausource[Etat])-2)="","",(INDEX(Tableausource[#All],SMALL(IF(($E$1=Tableausource[Projet])*((Tableausource[Catégorie tâche]="1.H+K")+(Tableausource[Catégorie tâche]="2.K")),ROW(Tableausource[Projet])-13,9^9),ROW(160:160)),COLUMN(Tableausource[Etat])-2))),"")</f>
        <v/>
      </c>
      <c r="C164" s="55" t="str" cm="1">
        <f t="array" ref="C164">IFERROR(IF(INDEX(Tableausource[#All],SMALL(IF(($E$1=Tableausource[Projet])*((Tableausource[Catégorie tâche]="1.H+K")+(Tableausource[Catégorie tâche]="2.K")),ROW(Tableausource[Projet])-13,9^9),ROW(160:160)),COLUMN(Tableausource[Date échéance])-2)="","",(INDEX(Tableausource[#All],SMALL(IF(($E$1=Tableausource[Projet])*((Tableausource[Catégorie tâche]="1.H+K")+(Tableausource[Catégorie tâche]="2.K")),ROW(Tableausource[Projet])-13,9^9),ROW(160:160)),COLUMN(Tableausource[Date échéance])-2))),"")</f>
        <v/>
      </c>
      <c r="D164" s="55" t="str" cm="1">
        <f t="array" ref="D164">IFERROR(IF(INDEX(Tableausource[#All],SMALL(IF(($E$1=Tableausource[Projet])*((Tableausource[Catégorie tâche]="1.H+K")+(Tableausource[Catégorie tâche]="2.K")),ROW(Tableausource[Projet])-13,9^9),ROW(160:160)),COLUMN(Tableausource[Date de début])-2)="","",(INDEX(Tableausource[#All],SMALL(IF(($E$1=Tableausource[Projet])*((Tableausource[Catégorie tâche]="1.H+K")+(Tableausource[Catégorie tâche]="2.K")),ROW(Tableausource[Projet])-13,9^9),ROW(160:160)),COLUMN(Tableausource[Date de début])-2))),"")</f>
        <v/>
      </c>
      <c r="E164" s="55" t="str" cm="1">
        <f t="array" ref="E164">IFERROR(IF(INDEX(Tableausource[#All],SMALL(IF(($E$1=Tableausource[Projet])*((Tableausource[Catégorie tâche]="1.H+K")+(Tableausource[Catégorie tâche]="2.K")),ROW(Tableausource[Projet])-13,9^9),ROW(160:160)),COLUMN(Tableausource[Date de fin])-2)="","",(INDEX(Tableausource[#All],SMALL(IF(($E$1=Tableausource[Projet])*((Tableausource[Catégorie tâche]="1.H+K")+(Tableausource[Catégorie tâche]="2.K")),ROW(Tableausource[Projet])-13,9^9),ROW(160:160)),COLUMN(Tableausource[Date de fin])-2))),"")</f>
        <v/>
      </c>
      <c r="F164" s="55" t="str" cm="1">
        <f t="array" ref="F164">IFERROR(IF(INDEX(Tableausource[#All],SMALL(IF(($E$1=Tableausource[Projet])*((Tableausource[Catégorie tâche]="1.H+K")+(Tableausource[Catégorie tâche]="2.K")),ROW(Tableausource[Projet])-13,9^9),ROW(160:160)),COLUMN(Tableausource[Catégorie tâche])-2)="","",(INDEX(Tableausource[#All],SMALL(IF(($E$1=Tableausource[Projet])*((Tableausource[Catégorie tâche]="1.H+K")+(Tableausource[Catégorie tâche]="2.K")),ROW(Tableausource[Projet])-13,9^9),ROW(160:160)),COLUMN(Tableausource[Catégorie tâche])-2))),"")</f>
        <v/>
      </c>
      <c r="G164" s="56" t="str" cm="1">
        <f t="array" ref="G164">IFERROR(INDEX(Tableausource[#All],SMALL(IF(($E$1=Tableausource[Projet])*((Tableausource[Catégorie tâche]="1.H+K")+(Tableausource[Catégorie tâche]="2.K")),ROW(Tableausource[Projet])-13,9^9),ROW(160:160)),COLUMN(Tableausource[Tâches])-2),"")</f>
        <v/>
      </c>
      <c r="H164" s="57" t="str" cm="1">
        <f t="array" ref="H164">IFERROR(IF(INDEX(Tableausource[#All],SMALL(IF(($E$1=Tableausource[Projet])*((Tableausource[Catégorie tâche]="1.H+K")+(Tableausource[Catégorie tâche]="2.K")),ROW(Tableausource[Projet])-13,9^9),ROW(160:160)),COLUMN(Tableausource[Acteurs])-2)="","",(INDEX(Tableausource[#All],SMALL(IF(($E$1=Tableausource[Projet])*((Tableausource[Catégorie tâche]="1.H+K")+(Tableausource[Catégorie tâche]="2.K")),ROW(Tableausource[Projet])-13,9^9),ROW(160:160)),COLUMN(Tableausource[Acteurs])-2))),"")</f>
        <v/>
      </c>
    </row>
    <row r="165" spans="2:8" hidden="1" x14ac:dyDescent="0.25">
      <c r="B165" s="55" t="str" cm="1">
        <f t="array" ref="B165">IFERROR(IF(INDEX(Tableausource[#All],SMALL(IF(($E$1=Tableausource[Projet])*((Tableausource[Catégorie tâche]="1.H+K")+(Tableausource[Catégorie tâche]="2.K")),ROW(Tableausource[Projet])-13,9^9),ROW(161:161)),COLUMN(Tableausource[Etat])-2)="","",(INDEX(Tableausource[#All],SMALL(IF(($E$1=Tableausource[Projet])*((Tableausource[Catégorie tâche]="1.H+K")+(Tableausource[Catégorie tâche]="2.K")),ROW(Tableausource[Projet])-13,9^9),ROW(161:161)),COLUMN(Tableausource[Etat])-2))),"")</f>
        <v/>
      </c>
      <c r="C165" s="55" t="str" cm="1">
        <f t="array" ref="C165">IFERROR(IF(INDEX(Tableausource[#All],SMALL(IF(($E$1=Tableausource[Projet])*((Tableausource[Catégorie tâche]="1.H+K")+(Tableausource[Catégorie tâche]="2.K")),ROW(Tableausource[Projet])-13,9^9),ROW(161:161)),COLUMN(Tableausource[Date échéance])-2)="","",(INDEX(Tableausource[#All],SMALL(IF(($E$1=Tableausource[Projet])*((Tableausource[Catégorie tâche]="1.H+K")+(Tableausource[Catégorie tâche]="2.K")),ROW(Tableausource[Projet])-13,9^9),ROW(161:161)),COLUMN(Tableausource[Date échéance])-2))),"")</f>
        <v/>
      </c>
      <c r="D165" s="55" t="str" cm="1">
        <f t="array" ref="D165">IFERROR(IF(INDEX(Tableausource[#All],SMALL(IF(($E$1=Tableausource[Projet])*((Tableausource[Catégorie tâche]="1.H+K")+(Tableausource[Catégorie tâche]="2.K")),ROW(Tableausource[Projet])-13,9^9),ROW(161:161)),COLUMN(Tableausource[Date de début])-2)="","",(INDEX(Tableausource[#All],SMALL(IF(($E$1=Tableausource[Projet])*((Tableausource[Catégorie tâche]="1.H+K")+(Tableausource[Catégorie tâche]="2.K")),ROW(Tableausource[Projet])-13,9^9),ROW(161:161)),COLUMN(Tableausource[Date de début])-2))),"")</f>
        <v/>
      </c>
      <c r="E165" s="55" t="str" cm="1">
        <f t="array" ref="E165">IFERROR(IF(INDEX(Tableausource[#All],SMALL(IF(($E$1=Tableausource[Projet])*((Tableausource[Catégorie tâche]="1.H+K")+(Tableausource[Catégorie tâche]="2.K")),ROW(Tableausource[Projet])-13,9^9),ROW(161:161)),COLUMN(Tableausource[Date de fin])-2)="","",(INDEX(Tableausource[#All],SMALL(IF(($E$1=Tableausource[Projet])*((Tableausource[Catégorie tâche]="1.H+K")+(Tableausource[Catégorie tâche]="2.K")),ROW(Tableausource[Projet])-13,9^9),ROW(161:161)),COLUMN(Tableausource[Date de fin])-2))),"")</f>
        <v/>
      </c>
      <c r="F165" s="55" t="str" cm="1">
        <f t="array" ref="F165">IFERROR(IF(INDEX(Tableausource[#All],SMALL(IF(($E$1=Tableausource[Projet])*((Tableausource[Catégorie tâche]="1.H+K")+(Tableausource[Catégorie tâche]="2.K")),ROW(Tableausource[Projet])-13,9^9),ROW(161:161)),COLUMN(Tableausource[Catégorie tâche])-2)="","",(INDEX(Tableausource[#All],SMALL(IF(($E$1=Tableausource[Projet])*((Tableausource[Catégorie tâche]="1.H+K")+(Tableausource[Catégorie tâche]="2.K")),ROW(Tableausource[Projet])-13,9^9),ROW(161:161)),COLUMN(Tableausource[Catégorie tâche])-2))),"")</f>
        <v/>
      </c>
      <c r="G165" s="56" t="str" cm="1">
        <f t="array" ref="G165">IFERROR(INDEX(Tableausource[#All],SMALL(IF(($E$1=Tableausource[Projet])*((Tableausource[Catégorie tâche]="1.H+K")+(Tableausource[Catégorie tâche]="2.K")),ROW(Tableausource[Projet])-13,9^9),ROW(161:161)),COLUMN(Tableausource[Tâches])-2),"")</f>
        <v/>
      </c>
      <c r="H165" s="57" t="str" cm="1">
        <f t="array" ref="H165">IFERROR(IF(INDEX(Tableausource[#All],SMALL(IF(($E$1=Tableausource[Projet])*((Tableausource[Catégorie tâche]="1.H+K")+(Tableausource[Catégorie tâche]="2.K")),ROW(Tableausource[Projet])-13,9^9),ROW(161:161)),COLUMN(Tableausource[Acteurs])-2)="","",(INDEX(Tableausource[#All],SMALL(IF(($E$1=Tableausource[Projet])*((Tableausource[Catégorie tâche]="1.H+K")+(Tableausource[Catégorie tâche]="2.K")),ROW(Tableausource[Projet])-13,9^9),ROW(161:161)),COLUMN(Tableausource[Acteurs])-2))),"")</f>
        <v/>
      </c>
    </row>
    <row r="166" spans="2:8" hidden="1" x14ac:dyDescent="0.25">
      <c r="B166" s="55" t="str" cm="1">
        <f t="array" ref="B166">IFERROR(IF(INDEX(Tableausource[#All],SMALL(IF(($E$1=Tableausource[Projet])*((Tableausource[Catégorie tâche]="1.H+K")+(Tableausource[Catégorie tâche]="2.K")),ROW(Tableausource[Projet])-13,9^9),ROW(162:162)),COLUMN(Tableausource[Etat])-2)="","",(INDEX(Tableausource[#All],SMALL(IF(($E$1=Tableausource[Projet])*((Tableausource[Catégorie tâche]="1.H+K")+(Tableausource[Catégorie tâche]="2.K")),ROW(Tableausource[Projet])-13,9^9),ROW(162:162)),COLUMN(Tableausource[Etat])-2))),"")</f>
        <v/>
      </c>
      <c r="C166" s="55" t="str" cm="1">
        <f t="array" ref="C166">IFERROR(IF(INDEX(Tableausource[#All],SMALL(IF(($E$1=Tableausource[Projet])*((Tableausource[Catégorie tâche]="1.H+K")+(Tableausource[Catégorie tâche]="2.K")),ROW(Tableausource[Projet])-13,9^9),ROW(162:162)),COLUMN(Tableausource[Date échéance])-2)="","",(INDEX(Tableausource[#All],SMALL(IF(($E$1=Tableausource[Projet])*((Tableausource[Catégorie tâche]="1.H+K")+(Tableausource[Catégorie tâche]="2.K")),ROW(Tableausource[Projet])-13,9^9),ROW(162:162)),COLUMN(Tableausource[Date échéance])-2))),"")</f>
        <v/>
      </c>
      <c r="D166" s="55" t="str" cm="1">
        <f t="array" ref="D166">IFERROR(IF(INDEX(Tableausource[#All],SMALL(IF(($E$1=Tableausource[Projet])*((Tableausource[Catégorie tâche]="1.H+K")+(Tableausource[Catégorie tâche]="2.K")),ROW(Tableausource[Projet])-13,9^9),ROW(162:162)),COLUMN(Tableausource[Date de début])-2)="","",(INDEX(Tableausource[#All],SMALL(IF(($E$1=Tableausource[Projet])*((Tableausource[Catégorie tâche]="1.H+K")+(Tableausource[Catégorie tâche]="2.K")),ROW(Tableausource[Projet])-13,9^9),ROW(162:162)),COLUMN(Tableausource[Date de début])-2))),"")</f>
        <v/>
      </c>
      <c r="E166" s="55" t="str" cm="1">
        <f t="array" ref="E166">IFERROR(IF(INDEX(Tableausource[#All],SMALL(IF(($E$1=Tableausource[Projet])*((Tableausource[Catégorie tâche]="1.H+K")+(Tableausource[Catégorie tâche]="2.K")),ROW(Tableausource[Projet])-13,9^9),ROW(162:162)),COLUMN(Tableausource[Date de fin])-2)="","",(INDEX(Tableausource[#All],SMALL(IF(($E$1=Tableausource[Projet])*((Tableausource[Catégorie tâche]="1.H+K")+(Tableausource[Catégorie tâche]="2.K")),ROW(Tableausource[Projet])-13,9^9),ROW(162:162)),COLUMN(Tableausource[Date de fin])-2))),"")</f>
        <v/>
      </c>
      <c r="F166" s="55" t="str" cm="1">
        <f t="array" ref="F166">IFERROR(IF(INDEX(Tableausource[#All],SMALL(IF(($E$1=Tableausource[Projet])*((Tableausource[Catégorie tâche]="1.H+K")+(Tableausource[Catégorie tâche]="2.K")),ROW(Tableausource[Projet])-13,9^9),ROW(162:162)),COLUMN(Tableausource[Catégorie tâche])-2)="","",(INDEX(Tableausource[#All],SMALL(IF(($E$1=Tableausource[Projet])*((Tableausource[Catégorie tâche]="1.H+K")+(Tableausource[Catégorie tâche]="2.K")),ROW(Tableausource[Projet])-13,9^9),ROW(162:162)),COLUMN(Tableausource[Catégorie tâche])-2))),"")</f>
        <v/>
      </c>
      <c r="G166" s="56" t="str" cm="1">
        <f t="array" ref="G166">IFERROR(INDEX(Tableausource[#All],SMALL(IF(($E$1=Tableausource[Projet])*((Tableausource[Catégorie tâche]="1.H+K")+(Tableausource[Catégorie tâche]="2.K")),ROW(Tableausource[Projet])-13,9^9),ROW(162:162)),COLUMN(Tableausource[Tâches])-2),"")</f>
        <v/>
      </c>
      <c r="H166" s="57" t="str" cm="1">
        <f t="array" ref="H166">IFERROR(IF(INDEX(Tableausource[#All],SMALL(IF(($E$1=Tableausource[Projet])*((Tableausource[Catégorie tâche]="1.H+K")+(Tableausource[Catégorie tâche]="2.K")),ROW(Tableausource[Projet])-13,9^9),ROW(162:162)),COLUMN(Tableausource[Acteurs])-2)="","",(INDEX(Tableausource[#All],SMALL(IF(($E$1=Tableausource[Projet])*((Tableausource[Catégorie tâche]="1.H+K")+(Tableausource[Catégorie tâche]="2.K")),ROW(Tableausource[Projet])-13,9^9),ROW(162:162)),COLUMN(Tableausource[Acteurs])-2))),"")</f>
        <v/>
      </c>
    </row>
    <row r="167" spans="2:8" hidden="1" x14ac:dyDescent="0.25">
      <c r="B167" s="55" t="str" cm="1">
        <f t="array" ref="B167">IFERROR(IF(INDEX(Tableausource[#All],SMALL(IF(($E$1=Tableausource[Projet])*((Tableausource[Catégorie tâche]="1.H+K")+(Tableausource[Catégorie tâche]="2.K")),ROW(Tableausource[Projet])-13,9^9),ROW(163:163)),COLUMN(Tableausource[Etat])-2)="","",(INDEX(Tableausource[#All],SMALL(IF(($E$1=Tableausource[Projet])*((Tableausource[Catégorie tâche]="1.H+K")+(Tableausource[Catégorie tâche]="2.K")),ROW(Tableausource[Projet])-13,9^9),ROW(163:163)),COLUMN(Tableausource[Etat])-2))),"")</f>
        <v/>
      </c>
      <c r="C167" s="55" t="str" cm="1">
        <f t="array" ref="C167">IFERROR(IF(INDEX(Tableausource[#All],SMALL(IF(($E$1=Tableausource[Projet])*((Tableausource[Catégorie tâche]="1.H+K")+(Tableausource[Catégorie tâche]="2.K")),ROW(Tableausource[Projet])-13,9^9),ROW(163:163)),COLUMN(Tableausource[Date échéance])-2)="","",(INDEX(Tableausource[#All],SMALL(IF(($E$1=Tableausource[Projet])*((Tableausource[Catégorie tâche]="1.H+K")+(Tableausource[Catégorie tâche]="2.K")),ROW(Tableausource[Projet])-13,9^9),ROW(163:163)),COLUMN(Tableausource[Date échéance])-2))),"")</f>
        <v/>
      </c>
      <c r="D167" s="55" t="str" cm="1">
        <f t="array" ref="D167">IFERROR(IF(INDEX(Tableausource[#All],SMALL(IF(($E$1=Tableausource[Projet])*((Tableausource[Catégorie tâche]="1.H+K")+(Tableausource[Catégorie tâche]="2.K")),ROW(Tableausource[Projet])-13,9^9),ROW(163:163)),COLUMN(Tableausource[Date de début])-2)="","",(INDEX(Tableausource[#All],SMALL(IF(($E$1=Tableausource[Projet])*((Tableausource[Catégorie tâche]="1.H+K")+(Tableausource[Catégorie tâche]="2.K")),ROW(Tableausource[Projet])-13,9^9),ROW(163:163)),COLUMN(Tableausource[Date de début])-2))),"")</f>
        <v/>
      </c>
      <c r="E167" s="55" t="str" cm="1">
        <f t="array" ref="E167">IFERROR(IF(INDEX(Tableausource[#All],SMALL(IF(($E$1=Tableausource[Projet])*((Tableausource[Catégorie tâche]="1.H+K")+(Tableausource[Catégorie tâche]="2.K")),ROW(Tableausource[Projet])-13,9^9),ROW(163:163)),COLUMN(Tableausource[Date de fin])-2)="","",(INDEX(Tableausource[#All],SMALL(IF(($E$1=Tableausource[Projet])*((Tableausource[Catégorie tâche]="1.H+K")+(Tableausource[Catégorie tâche]="2.K")),ROW(Tableausource[Projet])-13,9^9),ROW(163:163)),COLUMN(Tableausource[Date de fin])-2))),"")</f>
        <v/>
      </c>
      <c r="F167" s="55" t="str" cm="1">
        <f t="array" ref="F167">IFERROR(IF(INDEX(Tableausource[#All],SMALL(IF(($E$1=Tableausource[Projet])*((Tableausource[Catégorie tâche]="1.H+K")+(Tableausource[Catégorie tâche]="2.K")),ROW(Tableausource[Projet])-13,9^9),ROW(163:163)),COLUMN(Tableausource[Catégorie tâche])-2)="","",(INDEX(Tableausource[#All],SMALL(IF(($E$1=Tableausource[Projet])*((Tableausource[Catégorie tâche]="1.H+K")+(Tableausource[Catégorie tâche]="2.K")),ROW(Tableausource[Projet])-13,9^9),ROW(163:163)),COLUMN(Tableausource[Catégorie tâche])-2))),"")</f>
        <v/>
      </c>
      <c r="G167" s="56" t="str" cm="1">
        <f t="array" ref="G167">IFERROR(INDEX(Tableausource[#All],SMALL(IF(($E$1=Tableausource[Projet])*((Tableausource[Catégorie tâche]="1.H+K")+(Tableausource[Catégorie tâche]="2.K")),ROW(Tableausource[Projet])-13,9^9),ROW(163:163)),COLUMN(Tableausource[Tâches])-2),"")</f>
        <v/>
      </c>
      <c r="H167" s="57" t="str" cm="1">
        <f t="array" ref="H167">IFERROR(IF(INDEX(Tableausource[#All],SMALL(IF(($E$1=Tableausource[Projet])*((Tableausource[Catégorie tâche]="1.H+K")+(Tableausource[Catégorie tâche]="2.K")),ROW(Tableausource[Projet])-13,9^9),ROW(163:163)),COLUMN(Tableausource[Acteurs])-2)="","",(INDEX(Tableausource[#All],SMALL(IF(($E$1=Tableausource[Projet])*((Tableausource[Catégorie tâche]="1.H+K")+(Tableausource[Catégorie tâche]="2.K")),ROW(Tableausource[Projet])-13,9^9),ROW(163:163)),COLUMN(Tableausource[Acteurs])-2))),"")</f>
        <v/>
      </c>
    </row>
    <row r="168" spans="2:8" hidden="1" x14ac:dyDescent="0.25">
      <c r="B168" s="55" t="str" cm="1">
        <f t="array" ref="B168">IFERROR(IF(INDEX(Tableausource[#All],SMALL(IF(($E$1=Tableausource[Projet])*((Tableausource[Catégorie tâche]="1.H+K")+(Tableausource[Catégorie tâche]="2.K")),ROW(Tableausource[Projet])-13,9^9),ROW(164:164)),COLUMN(Tableausource[Etat])-2)="","",(INDEX(Tableausource[#All],SMALL(IF(($E$1=Tableausource[Projet])*((Tableausource[Catégorie tâche]="1.H+K")+(Tableausource[Catégorie tâche]="2.K")),ROW(Tableausource[Projet])-13,9^9),ROW(164:164)),COLUMN(Tableausource[Etat])-2))),"")</f>
        <v/>
      </c>
      <c r="C168" s="55" t="str" cm="1">
        <f t="array" ref="C168">IFERROR(IF(INDEX(Tableausource[#All],SMALL(IF(($E$1=Tableausource[Projet])*((Tableausource[Catégorie tâche]="1.H+K")+(Tableausource[Catégorie tâche]="2.K")),ROW(Tableausource[Projet])-13,9^9),ROW(164:164)),COLUMN(Tableausource[Date échéance])-2)="","",(INDEX(Tableausource[#All],SMALL(IF(($E$1=Tableausource[Projet])*((Tableausource[Catégorie tâche]="1.H+K")+(Tableausource[Catégorie tâche]="2.K")),ROW(Tableausource[Projet])-13,9^9),ROW(164:164)),COLUMN(Tableausource[Date échéance])-2))),"")</f>
        <v/>
      </c>
      <c r="D168" s="55" t="str" cm="1">
        <f t="array" ref="D168">IFERROR(IF(INDEX(Tableausource[#All],SMALL(IF(($E$1=Tableausource[Projet])*((Tableausource[Catégorie tâche]="1.H+K")+(Tableausource[Catégorie tâche]="2.K")),ROW(Tableausource[Projet])-13,9^9),ROW(164:164)),COLUMN(Tableausource[Date de début])-2)="","",(INDEX(Tableausource[#All],SMALL(IF(($E$1=Tableausource[Projet])*((Tableausource[Catégorie tâche]="1.H+K")+(Tableausource[Catégorie tâche]="2.K")),ROW(Tableausource[Projet])-13,9^9),ROW(164:164)),COLUMN(Tableausource[Date de début])-2))),"")</f>
        <v/>
      </c>
      <c r="E168" s="55" t="str" cm="1">
        <f t="array" ref="E168">IFERROR(IF(INDEX(Tableausource[#All],SMALL(IF(($E$1=Tableausource[Projet])*((Tableausource[Catégorie tâche]="1.H+K")+(Tableausource[Catégorie tâche]="2.K")),ROW(Tableausource[Projet])-13,9^9),ROW(164:164)),COLUMN(Tableausource[Date de fin])-2)="","",(INDEX(Tableausource[#All],SMALL(IF(($E$1=Tableausource[Projet])*((Tableausource[Catégorie tâche]="1.H+K")+(Tableausource[Catégorie tâche]="2.K")),ROW(Tableausource[Projet])-13,9^9),ROW(164:164)),COLUMN(Tableausource[Date de fin])-2))),"")</f>
        <v/>
      </c>
      <c r="F168" s="55" t="str" cm="1">
        <f t="array" ref="F168">IFERROR(IF(INDEX(Tableausource[#All],SMALL(IF(($E$1=Tableausource[Projet])*((Tableausource[Catégorie tâche]="1.H+K")+(Tableausource[Catégorie tâche]="2.K")),ROW(Tableausource[Projet])-13,9^9),ROW(164:164)),COLUMN(Tableausource[Catégorie tâche])-2)="","",(INDEX(Tableausource[#All],SMALL(IF(($E$1=Tableausource[Projet])*((Tableausource[Catégorie tâche]="1.H+K")+(Tableausource[Catégorie tâche]="2.K")),ROW(Tableausource[Projet])-13,9^9),ROW(164:164)),COLUMN(Tableausource[Catégorie tâche])-2))),"")</f>
        <v/>
      </c>
      <c r="G168" s="56" t="str" cm="1">
        <f t="array" ref="G168">IFERROR(INDEX(Tableausource[#All],SMALL(IF(($E$1=Tableausource[Projet])*((Tableausource[Catégorie tâche]="1.H+K")+(Tableausource[Catégorie tâche]="2.K")),ROW(Tableausource[Projet])-13,9^9),ROW(164:164)),COLUMN(Tableausource[Tâches])-2),"")</f>
        <v/>
      </c>
      <c r="H168" s="57" t="str" cm="1">
        <f t="array" ref="H168">IFERROR(IF(INDEX(Tableausource[#All],SMALL(IF(($E$1=Tableausource[Projet])*((Tableausource[Catégorie tâche]="1.H+K")+(Tableausource[Catégorie tâche]="2.K")),ROW(Tableausource[Projet])-13,9^9),ROW(164:164)),COLUMN(Tableausource[Acteurs])-2)="","",(INDEX(Tableausource[#All],SMALL(IF(($E$1=Tableausource[Projet])*((Tableausource[Catégorie tâche]="1.H+K")+(Tableausource[Catégorie tâche]="2.K")),ROW(Tableausource[Projet])-13,9^9),ROW(164:164)),COLUMN(Tableausource[Acteurs])-2))),"")</f>
        <v/>
      </c>
    </row>
    <row r="169" spans="2:8" hidden="1" x14ac:dyDescent="0.25">
      <c r="B169" s="55" t="str" cm="1">
        <f t="array" ref="B169">IFERROR(IF(INDEX(Tableausource[#All],SMALL(IF(($E$1=Tableausource[Projet])*((Tableausource[Catégorie tâche]="1.H+K")+(Tableausource[Catégorie tâche]="2.K")),ROW(Tableausource[Projet])-13,9^9),ROW(165:165)),COLUMN(Tableausource[Etat])-2)="","",(INDEX(Tableausource[#All],SMALL(IF(($E$1=Tableausource[Projet])*((Tableausource[Catégorie tâche]="1.H+K")+(Tableausource[Catégorie tâche]="2.K")),ROW(Tableausource[Projet])-13,9^9),ROW(165:165)),COLUMN(Tableausource[Etat])-2))),"")</f>
        <v/>
      </c>
      <c r="C169" s="55" t="str" cm="1">
        <f t="array" ref="C169">IFERROR(IF(INDEX(Tableausource[#All],SMALL(IF(($E$1=Tableausource[Projet])*((Tableausource[Catégorie tâche]="1.H+K")+(Tableausource[Catégorie tâche]="2.K")),ROW(Tableausource[Projet])-13,9^9),ROW(165:165)),COLUMN(Tableausource[Date échéance])-2)="","",(INDEX(Tableausource[#All],SMALL(IF(($E$1=Tableausource[Projet])*((Tableausource[Catégorie tâche]="1.H+K")+(Tableausource[Catégorie tâche]="2.K")),ROW(Tableausource[Projet])-13,9^9),ROW(165:165)),COLUMN(Tableausource[Date échéance])-2))),"")</f>
        <v/>
      </c>
      <c r="D169" s="55" t="str" cm="1">
        <f t="array" ref="D169">IFERROR(IF(INDEX(Tableausource[#All],SMALL(IF(($E$1=Tableausource[Projet])*((Tableausource[Catégorie tâche]="1.H+K")+(Tableausource[Catégorie tâche]="2.K")),ROW(Tableausource[Projet])-13,9^9),ROW(165:165)),COLUMN(Tableausource[Date de début])-2)="","",(INDEX(Tableausource[#All],SMALL(IF(($E$1=Tableausource[Projet])*((Tableausource[Catégorie tâche]="1.H+K")+(Tableausource[Catégorie tâche]="2.K")),ROW(Tableausource[Projet])-13,9^9),ROW(165:165)),COLUMN(Tableausource[Date de début])-2))),"")</f>
        <v/>
      </c>
      <c r="E169" s="55" t="str" cm="1">
        <f t="array" ref="E169">IFERROR(IF(INDEX(Tableausource[#All],SMALL(IF(($E$1=Tableausource[Projet])*((Tableausource[Catégorie tâche]="1.H+K")+(Tableausource[Catégorie tâche]="2.K")),ROW(Tableausource[Projet])-13,9^9),ROW(165:165)),COLUMN(Tableausource[Date de fin])-2)="","",(INDEX(Tableausource[#All],SMALL(IF(($E$1=Tableausource[Projet])*((Tableausource[Catégorie tâche]="1.H+K")+(Tableausource[Catégorie tâche]="2.K")),ROW(Tableausource[Projet])-13,9^9),ROW(165:165)),COLUMN(Tableausource[Date de fin])-2))),"")</f>
        <v/>
      </c>
      <c r="F169" s="55" t="str" cm="1">
        <f t="array" ref="F169">IFERROR(IF(INDEX(Tableausource[#All],SMALL(IF(($E$1=Tableausource[Projet])*((Tableausource[Catégorie tâche]="1.H+K")+(Tableausource[Catégorie tâche]="2.K")),ROW(Tableausource[Projet])-13,9^9),ROW(165:165)),COLUMN(Tableausource[Catégorie tâche])-2)="","",(INDEX(Tableausource[#All],SMALL(IF(($E$1=Tableausource[Projet])*((Tableausource[Catégorie tâche]="1.H+K")+(Tableausource[Catégorie tâche]="2.K")),ROW(Tableausource[Projet])-13,9^9),ROW(165:165)),COLUMN(Tableausource[Catégorie tâche])-2))),"")</f>
        <v/>
      </c>
      <c r="G169" s="56" t="str" cm="1">
        <f t="array" ref="G169">IFERROR(INDEX(Tableausource[#All],SMALL(IF(($E$1=Tableausource[Projet])*((Tableausource[Catégorie tâche]="1.H+K")+(Tableausource[Catégorie tâche]="2.K")),ROW(Tableausource[Projet])-13,9^9),ROW(165:165)),COLUMN(Tableausource[Tâches])-2),"")</f>
        <v/>
      </c>
      <c r="H169" s="57" t="str" cm="1">
        <f t="array" ref="H169">IFERROR(IF(INDEX(Tableausource[#All],SMALL(IF(($E$1=Tableausource[Projet])*((Tableausource[Catégorie tâche]="1.H+K")+(Tableausource[Catégorie tâche]="2.K")),ROW(Tableausource[Projet])-13,9^9),ROW(165:165)),COLUMN(Tableausource[Acteurs])-2)="","",(INDEX(Tableausource[#All],SMALL(IF(($E$1=Tableausource[Projet])*((Tableausource[Catégorie tâche]="1.H+K")+(Tableausource[Catégorie tâche]="2.K")),ROW(Tableausource[Projet])-13,9^9),ROW(165:165)),COLUMN(Tableausource[Acteurs])-2))),"")</f>
        <v/>
      </c>
    </row>
    <row r="170" spans="2:8" hidden="1" x14ac:dyDescent="0.25">
      <c r="B170" s="55" t="str" cm="1">
        <f t="array" ref="B170">IFERROR(IF(INDEX(Tableausource[#All],SMALL(IF(($E$1=Tableausource[Projet])*((Tableausource[Catégorie tâche]="1.H+K")+(Tableausource[Catégorie tâche]="2.K")),ROW(Tableausource[Projet])-13,9^9),ROW(166:166)),COLUMN(Tableausource[Etat])-2)="","",(INDEX(Tableausource[#All],SMALL(IF(($E$1=Tableausource[Projet])*((Tableausource[Catégorie tâche]="1.H+K")+(Tableausource[Catégorie tâche]="2.K")),ROW(Tableausource[Projet])-13,9^9),ROW(166:166)),COLUMN(Tableausource[Etat])-2))),"")</f>
        <v/>
      </c>
      <c r="C170" s="55" t="str" cm="1">
        <f t="array" ref="C170">IFERROR(IF(INDEX(Tableausource[#All],SMALL(IF(($E$1=Tableausource[Projet])*((Tableausource[Catégorie tâche]="1.H+K")+(Tableausource[Catégorie tâche]="2.K")),ROW(Tableausource[Projet])-13,9^9),ROW(166:166)),COLUMN(Tableausource[Date échéance])-2)="","",(INDEX(Tableausource[#All],SMALL(IF(($E$1=Tableausource[Projet])*((Tableausource[Catégorie tâche]="1.H+K")+(Tableausource[Catégorie tâche]="2.K")),ROW(Tableausource[Projet])-13,9^9),ROW(166:166)),COLUMN(Tableausource[Date échéance])-2))),"")</f>
        <v/>
      </c>
      <c r="D170" s="55" t="str" cm="1">
        <f t="array" ref="D170">IFERROR(IF(INDEX(Tableausource[#All],SMALL(IF(($E$1=Tableausource[Projet])*((Tableausource[Catégorie tâche]="1.H+K")+(Tableausource[Catégorie tâche]="2.K")),ROW(Tableausource[Projet])-13,9^9),ROW(166:166)),COLUMN(Tableausource[Date de début])-2)="","",(INDEX(Tableausource[#All],SMALL(IF(($E$1=Tableausource[Projet])*((Tableausource[Catégorie tâche]="1.H+K")+(Tableausource[Catégorie tâche]="2.K")),ROW(Tableausource[Projet])-13,9^9),ROW(166:166)),COLUMN(Tableausource[Date de début])-2))),"")</f>
        <v/>
      </c>
      <c r="E170" s="55" t="str" cm="1">
        <f t="array" ref="E170">IFERROR(IF(INDEX(Tableausource[#All],SMALL(IF(($E$1=Tableausource[Projet])*((Tableausource[Catégorie tâche]="1.H+K")+(Tableausource[Catégorie tâche]="2.K")),ROW(Tableausource[Projet])-13,9^9),ROW(166:166)),COLUMN(Tableausource[Date de fin])-2)="","",(INDEX(Tableausource[#All],SMALL(IF(($E$1=Tableausource[Projet])*((Tableausource[Catégorie tâche]="1.H+K")+(Tableausource[Catégorie tâche]="2.K")),ROW(Tableausource[Projet])-13,9^9),ROW(166:166)),COLUMN(Tableausource[Date de fin])-2))),"")</f>
        <v/>
      </c>
      <c r="F170" s="55" t="str" cm="1">
        <f t="array" ref="F170">IFERROR(IF(INDEX(Tableausource[#All],SMALL(IF(($E$1=Tableausource[Projet])*((Tableausource[Catégorie tâche]="1.H+K")+(Tableausource[Catégorie tâche]="2.K")),ROW(Tableausource[Projet])-13,9^9),ROW(166:166)),COLUMN(Tableausource[Catégorie tâche])-2)="","",(INDEX(Tableausource[#All],SMALL(IF(($E$1=Tableausource[Projet])*((Tableausource[Catégorie tâche]="1.H+K")+(Tableausource[Catégorie tâche]="2.K")),ROW(Tableausource[Projet])-13,9^9),ROW(166:166)),COLUMN(Tableausource[Catégorie tâche])-2))),"")</f>
        <v/>
      </c>
      <c r="G170" s="56" t="str" cm="1">
        <f t="array" ref="G170">IFERROR(INDEX(Tableausource[#All],SMALL(IF(($E$1=Tableausource[Projet])*((Tableausource[Catégorie tâche]="1.H+K")+(Tableausource[Catégorie tâche]="2.K")),ROW(Tableausource[Projet])-13,9^9),ROW(166:166)),COLUMN(Tableausource[Tâches])-2),"")</f>
        <v/>
      </c>
      <c r="H170" s="57" t="str" cm="1">
        <f t="array" ref="H170">IFERROR(IF(INDEX(Tableausource[#All],SMALL(IF(($E$1=Tableausource[Projet])*((Tableausource[Catégorie tâche]="1.H+K")+(Tableausource[Catégorie tâche]="2.K")),ROW(Tableausource[Projet])-13,9^9),ROW(166:166)),COLUMN(Tableausource[Acteurs])-2)="","",(INDEX(Tableausource[#All],SMALL(IF(($E$1=Tableausource[Projet])*((Tableausource[Catégorie tâche]="1.H+K")+(Tableausource[Catégorie tâche]="2.K")),ROW(Tableausource[Projet])-13,9^9),ROW(166:166)),COLUMN(Tableausource[Acteurs])-2))),"")</f>
        <v/>
      </c>
    </row>
    <row r="171" spans="2:8" hidden="1" x14ac:dyDescent="0.25">
      <c r="B171" s="55" t="str" cm="1">
        <f t="array" ref="B171">IFERROR(IF(INDEX(Tableausource[#All],SMALL(IF(($E$1=Tableausource[Projet])*((Tableausource[Catégorie tâche]="1.H+K")+(Tableausource[Catégorie tâche]="2.K")),ROW(Tableausource[Projet])-13,9^9),ROW(167:167)),COLUMN(Tableausource[Etat])-2)="","",(INDEX(Tableausource[#All],SMALL(IF(($E$1=Tableausource[Projet])*((Tableausource[Catégorie tâche]="1.H+K")+(Tableausource[Catégorie tâche]="2.K")),ROW(Tableausource[Projet])-13,9^9),ROW(167:167)),COLUMN(Tableausource[Etat])-2))),"")</f>
        <v/>
      </c>
      <c r="C171" s="55" t="str" cm="1">
        <f t="array" ref="C171">IFERROR(IF(INDEX(Tableausource[#All],SMALL(IF(($E$1=Tableausource[Projet])*((Tableausource[Catégorie tâche]="1.H+K")+(Tableausource[Catégorie tâche]="2.K")),ROW(Tableausource[Projet])-13,9^9),ROW(167:167)),COLUMN(Tableausource[Date échéance])-2)="","",(INDEX(Tableausource[#All],SMALL(IF(($E$1=Tableausource[Projet])*((Tableausource[Catégorie tâche]="1.H+K")+(Tableausource[Catégorie tâche]="2.K")),ROW(Tableausource[Projet])-13,9^9),ROW(167:167)),COLUMN(Tableausource[Date échéance])-2))),"")</f>
        <v/>
      </c>
      <c r="D171" s="55" t="str" cm="1">
        <f t="array" ref="D171">IFERROR(IF(INDEX(Tableausource[#All],SMALL(IF(($E$1=Tableausource[Projet])*((Tableausource[Catégorie tâche]="1.H+K")+(Tableausource[Catégorie tâche]="2.K")),ROW(Tableausource[Projet])-13,9^9),ROW(167:167)),COLUMN(Tableausource[Date de début])-2)="","",(INDEX(Tableausource[#All],SMALL(IF(($E$1=Tableausource[Projet])*((Tableausource[Catégorie tâche]="1.H+K")+(Tableausource[Catégorie tâche]="2.K")),ROW(Tableausource[Projet])-13,9^9),ROW(167:167)),COLUMN(Tableausource[Date de début])-2))),"")</f>
        <v/>
      </c>
      <c r="E171" s="55" t="str" cm="1">
        <f t="array" ref="E171">IFERROR(IF(INDEX(Tableausource[#All],SMALL(IF(($E$1=Tableausource[Projet])*((Tableausource[Catégorie tâche]="1.H+K")+(Tableausource[Catégorie tâche]="2.K")),ROW(Tableausource[Projet])-13,9^9),ROW(167:167)),COLUMN(Tableausource[Date de fin])-2)="","",(INDEX(Tableausource[#All],SMALL(IF(($E$1=Tableausource[Projet])*((Tableausource[Catégorie tâche]="1.H+K")+(Tableausource[Catégorie tâche]="2.K")),ROW(Tableausource[Projet])-13,9^9),ROW(167:167)),COLUMN(Tableausource[Date de fin])-2))),"")</f>
        <v/>
      </c>
      <c r="F171" s="55" t="str" cm="1">
        <f t="array" ref="F171">IFERROR(IF(INDEX(Tableausource[#All],SMALL(IF(($E$1=Tableausource[Projet])*((Tableausource[Catégorie tâche]="1.H+K")+(Tableausource[Catégorie tâche]="2.K")),ROW(Tableausource[Projet])-13,9^9),ROW(167:167)),COLUMN(Tableausource[Catégorie tâche])-2)="","",(INDEX(Tableausource[#All],SMALL(IF(($E$1=Tableausource[Projet])*((Tableausource[Catégorie tâche]="1.H+K")+(Tableausource[Catégorie tâche]="2.K")),ROW(Tableausource[Projet])-13,9^9),ROW(167:167)),COLUMN(Tableausource[Catégorie tâche])-2))),"")</f>
        <v/>
      </c>
      <c r="G171" s="56" t="str" cm="1">
        <f t="array" ref="G171">IFERROR(INDEX(Tableausource[#All],SMALL(IF(($E$1=Tableausource[Projet])*((Tableausource[Catégorie tâche]="1.H+K")+(Tableausource[Catégorie tâche]="2.K")),ROW(Tableausource[Projet])-13,9^9),ROW(167:167)),COLUMN(Tableausource[Tâches])-2),"")</f>
        <v/>
      </c>
      <c r="H171" s="57" t="str" cm="1">
        <f t="array" ref="H171">IFERROR(IF(INDEX(Tableausource[#All],SMALL(IF(($E$1=Tableausource[Projet])*((Tableausource[Catégorie tâche]="1.H+K")+(Tableausource[Catégorie tâche]="2.K")),ROW(Tableausource[Projet])-13,9^9),ROW(167:167)),COLUMN(Tableausource[Acteurs])-2)="","",(INDEX(Tableausource[#All],SMALL(IF(($E$1=Tableausource[Projet])*((Tableausource[Catégorie tâche]="1.H+K")+(Tableausource[Catégorie tâche]="2.K")),ROW(Tableausource[Projet])-13,9^9),ROW(167:167)),COLUMN(Tableausource[Acteurs])-2))),"")</f>
        <v/>
      </c>
    </row>
    <row r="172" spans="2:8" hidden="1" x14ac:dyDescent="0.25">
      <c r="B172" s="55" t="str" cm="1">
        <f t="array" ref="B172">IFERROR(IF(INDEX(Tableausource[#All],SMALL(IF(($E$1=Tableausource[Projet])*((Tableausource[Catégorie tâche]="1.H+K")+(Tableausource[Catégorie tâche]="2.K")),ROW(Tableausource[Projet])-13,9^9),ROW(168:168)),COLUMN(Tableausource[Etat])-2)="","",(INDEX(Tableausource[#All],SMALL(IF(($E$1=Tableausource[Projet])*((Tableausource[Catégorie tâche]="1.H+K")+(Tableausource[Catégorie tâche]="2.K")),ROW(Tableausource[Projet])-13,9^9),ROW(168:168)),COLUMN(Tableausource[Etat])-2))),"")</f>
        <v/>
      </c>
      <c r="C172" s="55" t="str" cm="1">
        <f t="array" ref="C172">IFERROR(IF(INDEX(Tableausource[#All],SMALL(IF(($E$1=Tableausource[Projet])*((Tableausource[Catégorie tâche]="1.H+K")+(Tableausource[Catégorie tâche]="2.K")),ROW(Tableausource[Projet])-13,9^9),ROW(168:168)),COLUMN(Tableausource[Date échéance])-2)="","",(INDEX(Tableausource[#All],SMALL(IF(($E$1=Tableausource[Projet])*((Tableausource[Catégorie tâche]="1.H+K")+(Tableausource[Catégorie tâche]="2.K")),ROW(Tableausource[Projet])-13,9^9),ROW(168:168)),COLUMN(Tableausource[Date échéance])-2))),"")</f>
        <v/>
      </c>
      <c r="D172" s="55" t="str" cm="1">
        <f t="array" ref="D172">IFERROR(IF(INDEX(Tableausource[#All],SMALL(IF(($E$1=Tableausource[Projet])*((Tableausource[Catégorie tâche]="1.H+K")+(Tableausource[Catégorie tâche]="2.K")),ROW(Tableausource[Projet])-13,9^9),ROW(168:168)),COLUMN(Tableausource[Date de début])-2)="","",(INDEX(Tableausource[#All],SMALL(IF(($E$1=Tableausource[Projet])*((Tableausource[Catégorie tâche]="1.H+K")+(Tableausource[Catégorie tâche]="2.K")),ROW(Tableausource[Projet])-13,9^9),ROW(168:168)),COLUMN(Tableausource[Date de début])-2))),"")</f>
        <v/>
      </c>
      <c r="E172" s="55" t="str" cm="1">
        <f t="array" ref="E172">IFERROR(IF(INDEX(Tableausource[#All],SMALL(IF(($E$1=Tableausource[Projet])*((Tableausource[Catégorie tâche]="1.H+K")+(Tableausource[Catégorie tâche]="2.K")),ROW(Tableausource[Projet])-13,9^9),ROW(168:168)),COLUMN(Tableausource[Date de fin])-2)="","",(INDEX(Tableausource[#All],SMALL(IF(($E$1=Tableausource[Projet])*((Tableausource[Catégorie tâche]="1.H+K")+(Tableausource[Catégorie tâche]="2.K")),ROW(Tableausource[Projet])-13,9^9),ROW(168:168)),COLUMN(Tableausource[Date de fin])-2))),"")</f>
        <v/>
      </c>
      <c r="F172" s="55" t="str" cm="1">
        <f t="array" ref="F172">IFERROR(IF(INDEX(Tableausource[#All],SMALL(IF(($E$1=Tableausource[Projet])*((Tableausource[Catégorie tâche]="1.H+K")+(Tableausource[Catégorie tâche]="2.K")),ROW(Tableausource[Projet])-13,9^9),ROW(168:168)),COLUMN(Tableausource[Catégorie tâche])-2)="","",(INDEX(Tableausource[#All],SMALL(IF(($E$1=Tableausource[Projet])*((Tableausource[Catégorie tâche]="1.H+K")+(Tableausource[Catégorie tâche]="2.K")),ROW(Tableausource[Projet])-13,9^9),ROW(168:168)),COLUMN(Tableausource[Catégorie tâche])-2))),"")</f>
        <v/>
      </c>
      <c r="G172" s="56" t="str" cm="1">
        <f t="array" ref="G172">IFERROR(INDEX(Tableausource[#All],SMALL(IF(($E$1=Tableausource[Projet])*((Tableausource[Catégorie tâche]="1.H+K")+(Tableausource[Catégorie tâche]="2.K")),ROW(Tableausource[Projet])-13,9^9),ROW(168:168)),COLUMN(Tableausource[Tâches])-2),"")</f>
        <v/>
      </c>
      <c r="H172" s="57" t="str" cm="1">
        <f t="array" ref="H172">IFERROR(IF(INDEX(Tableausource[#All],SMALL(IF(($E$1=Tableausource[Projet])*((Tableausource[Catégorie tâche]="1.H+K")+(Tableausource[Catégorie tâche]="2.K")),ROW(Tableausource[Projet])-13,9^9),ROW(168:168)),COLUMN(Tableausource[Acteurs])-2)="","",(INDEX(Tableausource[#All],SMALL(IF(($E$1=Tableausource[Projet])*((Tableausource[Catégorie tâche]="1.H+K")+(Tableausource[Catégorie tâche]="2.K")),ROW(Tableausource[Projet])-13,9^9),ROW(168:168)),COLUMN(Tableausource[Acteurs])-2))),"")</f>
        <v/>
      </c>
    </row>
    <row r="173" spans="2:8" hidden="1" x14ac:dyDescent="0.25">
      <c r="B173" s="55" t="str" cm="1">
        <f t="array" ref="B173">IFERROR(IF(INDEX(Tableausource[#All],SMALL(IF(($E$1=Tableausource[Projet])*((Tableausource[Catégorie tâche]="1.H+K")+(Tableausource[Catégorie tâche]="2.K")),ROW(Tableausource[Projet])-13,9^9),ROW(169:169)),COLUMN(Tableausource[Etat])-2)="","",(INDEX(Tableausource[#All],SMALL(IF(($E$1=Tableausource[Projet])*((Tableausource[Catégorie tâche]="1.H+K")+(Tableausource[Catégorie tâche]="2.K")),ROW(Tableausource[Projet])-13,9^9),ROW(169:169)),COLUMN(Tableausource[Etat])-2))),"")</f>
        <v/>
      </c>
      <c r="C173" s="55" t="str" cm="1">
        <f t="array" ref="C173">IFERROR(IF(INDEX(Tableausource[#All],SMALL(IF(($E$1=Tableausource[Projet])*((Tableausource[Catégorie tâche]="1.H+K")+(Tableausource[Catégorie tâche]="2.K")),ROW(Tableausource[Projet])-13,9^9),ROW(169:169)),COLUMN(Tableausource[Date échéance])-2)="","",(INDEX(Tableausource[#All],SMALL(IF(($E$1=Tableausource[Projet])*((Tableausource[Catégorie tâche]="1.H+K")+(Tableausource[Catégorie tâche]="2.K")),ROW(Tableausource[Projet])-13,9^9),ROW(169:169)),COLUMN(Tableausource[Date échéance])-2))),"")</f>
        <v/>
      </c>
      <c r="D173" s="55" t="str" cm="1">
        <f t="array" ref="D173">IFERROR(IF(INDEX(Tableausource[#All],SMALL(IF(($E$1=Tableausource[Projet])*((Tableausource[Catégorie tâche]="1.H+K")+(Tableausource[Catégorie tâche]="2.K")),ROW(Tableausource[Projet])-13,9^9),ROW(169:169)),COLUMN(Tableausource[Date de début])-2)="","",(INDEX(Tableausource[#All],SMALL(IF(($E$1=Tableausource[Projet])*((Tableausource[Catégorie tâche]="1.H+K")+(Tableausource[Catégorie tâche]="2.K")),ROW(Tableausource[Projet])-13,9^9),ROW(169:169)),COLUMN(Tableausource[Date de début])-2))),"")</f>
        <v/>
      </c>
      <c r="E173" s="55" t="str" cm="1">
        <f t="array" ref="E173">IFERROR(IF(INDEX(Tableausource[#All],SMALL(IF(($E$1=Tableausource[Projet])*((Tableausource[Catégorie tâche]="1.H+K")+(Tableausource[Catégorie tâche]="2.K")),ROW(Tableausource[Projet])-13,9^9),ROW(169:169)),COLUMN(Tableausource[Date de fin])-2)="","",(INDEX(Tableausource[#All],SMALL(IF(($E$1=Tableausource[Projet])*((Tableausource[Catégorie tâche]="1.H+K")+(Tableausource[Catégorie tâche]="2.K")),ROW(Tableausource[Projet])-13,9^9),ROW(169:169)),COLUMN(Tableausource[Date de fin])-2))),"")</f>
        <v/>
      </c>
      <c r="F173" s="55" t="str" cm="1">
        <f t="array" ref="F173">IFERROR(IF(INDEX(Tableausource[#All],SMALL(IF(($E$1=Tableausource[Projet])*((Tableausource[Catégorie tâche]="1.H+K")+(Tableausource[Catégorie tâche]="2.K")),ROW(Tableausource[Projet])-13,9^9),ROW(169:169)),COLUMN(Tableausource[Catégorie tâche])-2)="","",(INDEX(Tableausource[#All],SMALL(IF(($E$1=Tableausource[Projet])*((Tableausource[Catégorie tâche]="1.H+K")+(Tableausource[Catégorie tâche]="2.K")),ROW(Tableausource[Projet])-13,9^9),ROW(169:169)),COLUMN(Tableausource[Catégorie tâche])-2))),"")</f>
        <v/>
      </c>
      <c r="G173" s="56" t="str" cm="1">
        <f t="array" ref="G173">IFERROR(INDEX(Tableausource[#All],SMALL(IF(($E$1=Tableausource[Projet])*((Tableausource[Catégorie tâche]="1.H+K")+(Tableausource[Catégorie tâche]="2.K")),ROW(Tableausource[Projet])-13,9^9),ROW(169:169)),COLUMN(Tableausource[Tâches])-2),"")</f>
        <v/>
      </c>
      <c r="H173" s="57" t="str" cm="1">
        <f t="array" ref="H173">IFERROR(IF(INDEX(Tableausource[#All],SMALL(IF(($E$1=Tableausource[Projet])*((Tableausource[Catégorie tâche]="1.H+K")+(Tableausource[Catégorie tâche]="2.K")),ROW(Tableausource[Projet])-13,9^9),ROW(169:169)),COLUMN(Tableausource[Acteurs])-2)="","",(INDEX(Tableausource[#All],SMALL(IF(($E$1=Tableausource[Projet])*((Tableausource[Catégorie tâche]="1.H+K")+(Tableausource[Catégorie tâche]="2.K")),ROW(Tableausource[Projet])-13,9^9),ROW(169:169)),COLUMN(Tableausource[Acteurs])-2))),"")</f>
        <v/>
      </c>
    </row>
    <row r="174" spans="2:8" hidden="1" x14ac:dyDescent="0.25">
      <c r="B174" s="55" t="str" cm="1">
        <f t="array" ref="B174">IFERROR(IF(INDEX(Tableausource[#All],SMALL(IF(($E$1=Tableausource[Projet])*((Tableausource[Catégorie tâche]="1.H+K")+(Tableausource[Catégorie tâche]="2.K")),ROW(Tableausource[Projet])-13,9^9),ROW(170:170)),COLUMN(Tableausource[Etat])-2)="","",(INDEX(Tableausource[#All],SMALL(IF(($E$1=Tableausource[Projet])*((Tableausource[Catégorie tâche]="1.H+K")+(Tableausource[Catégorie tâche]="2.K")),ROW(Tableausource[Projet])-13,9^9),ROW(170:170)),COLUMN(Tableausource[Etat])-2))),"")</f>
        <v/>
      </c>
      <c r="C174" s="55" t="str" cm="1">
        <f t="array" ref="C174">IFERROR(IF(INDEX(Tableausource[#All],SMALL(IF(($E$1=Tableausource[Projet])*((Tableausource[Catégorie tâche]="1.H+K")+(Tableausource[Catégorie tâche]="2.K")),ROW(Tableausource[Projet])-13,9^9),ROW(170:170)),COLUMN(Tableausource[Date échéance])-2)="","",(INDEX(Tableausource[#All],SMALL(IF(($E$1=Tableausource[Projet])*((Tableausource[Catégorie tâche]="1.H+K")+(Tableausource[Catégorie tâche]="2.K")),ROW(Tableausource[Projet])-13,9^9),ROW(170:170)),COLUMN(Tableausource[Date échéance])-2))),"")</f>
        <v/>
      </c>
      <c r="D174" s="55" t="str" cm="1">
        <f t="array" ref="D174">IFERROR(IF(INDEX(Tableausource[#All],SMALL(IF(($E$1=Tableausource[Projet])*((Tableausource[Catégorie tâche]="1.H+K")+(Tableausource[Catégorie tâche]="2.K")),ROW(Tableausource[Projet])-13,9^9),ROW(170:170)),COLUMN(Tableausource[Date de début])-2)="","",(INDEX(Tableausource[#All],SMALL(IF(($E$1=Tableausource[Projet])*((Tableausource[Catégorie tâche]="1.H+K")+(Tableausource[Catégorie tâche]="2.K")),ROW(Tableausource[Projet])-13,9^9),ROW(170:170)),COLUMN(Tableausource[Date de début])-2))),"")</f>
        <v/>
      </c>
      <c r="E174" s="55" t="str" cm="1">
        <f t="array" ref="E174">IFERROR(IF(INDEX(Tableausource[#All],SMALL(IF(($E$1=Tableausource[Projet])*((Tableausource[Catégorie tâche]="1.H+K")+(Tableausource[Catégorie tâche]="2.K")),ROW(Tableausource[Projet])-13,9^9),ROW(170:170)),COLUMN(Tableausource[Date de fin])-2)="","",(INDEX(Tableausource[#All],SMALL(IF(($E$1=Tableausource[Projet])*((Tableausource[Catégorie tâche]="1.H+K")+(Tableausource[Catégorie tâche]="2.K")),ROW(Tableausource[Projet])-13,9^9),ROW(170:170)),COLUMN(Tableausource[Date de fin])-2))),"")</f>
        <v/>
      </c>
      <c r="F174" s="55" t="str" cm="1">
        <f t="array" ref="F174">IFERROR(IF(INDEX(Tableausource[#All],SMALL(IF(($E$1=Tableausource[Projet])*((Tableausource[Catégorie tâche]="1.H+K")+(Tableausource[Catégorie tâche]="2.K")),ROW(Tableausource[Projet])-13,9^9),ROW(170:170)),COLUMN(Tableausource[Catégorie tâche])-2)="","",(INDEX(Tableausource[#All],SMALL(IF(($E$1=Tableausource[Projet])*((Tableausource[Catégorie tâche]="1.H+K")+(Tableausource[Catégorie tâche]="2.K")),ROW(Tableausource[Projet])-13,9^9),ROW(170:170)),COLUMN(Tableausource[Catégorie tâche])-2))),"")</f>
        <v/>
      </c>
      <c r="G174" s="56" t="str" cm="1">
        <f t="array" ref="G174">IFERROR(INDEX(Tableausource[#All],SMALL(IF(($E$1=Tableausource[Projet])*((Tableausource[Catégorie tâche]="1.H+K")+(Tableausource[Catégorie tâche]="2.K")),ROW(Tableausource[Projet])-13,9^9),ROW(170:170)),COLUMN(Tableausource[Tâches])-2),"")</f>
        <v/>
      </c>
      <c r="H174" s="57" t="str" cm="1">
        <f t="array" ref="H174">IFERROR(IF(INDEX(Tableausource[#All],SMALL(IF(($E$1=Tableausource[Projet])*((Tableausource[Catégorie tâche]="1.H+K")+(Tableausource[Catégorie tâche]="2.K")),ROW(Tableausource[Projet])-13,9^9),ROW(170:170)),COLUMN(Tableausource[Acteurs])-2)="","",(INDEX(Tableausource[#All],SMALL(IF(($E$1=Tableausource[Projet])*((Tableausource[Catégorie tâche]="1.H+K")+(Tableausource[Catégorie tâche]="2.K")),ROW(Tableausource[Projet])-13,9^9),ROW(170:170)),COLUMN(Tableausource[Acteurs])-2))),"")</f>
        <v/>
      </c>
    </row>
    <row r="175" spans="2:8" hidden="1" x14ac:dyDescent="0.25">
      <c r="B175" s="55" t="str" cm="1">
        <f t="array" ref="B175">IFERROR(IF(INDEX(Tableausource[#All],SMALL(IF(($E$1=Tableausource[Projet])*((Tableausource[Catégorie tâche]="1.H+K")+(Tableausource[Catégorie tâche]="2.K")),ROW(Tableausource[Projet])-13,9^9),ROW(171:171)),COLUMN(Tableausource[Etat])-2)="","",(INDEX(Tableausource[#All],SMALL(IF(($E$1=Tableausource[Projet])*((Tableausource[Catégorie tâche]="1.H+K")+(Tableausource[Catégorie tâche]="2.K")),ROW(Tableausource[Projet])-13,9^9),ROW(171:171)),COLUMN(Tableausource[Etat])-2))),"")</f>
        <v/>
      </c>
      <c r="C175" s="55" t="str" cm="1">
        <f t="array" ref="C175">IFERROR(IF(INDEX(Tableausource[#All],SMALL(IF(($E$1=Tableausource[Projet])*((Tableausource[Catégorie tâche]="1.H+K")+(Tableausource[Catégorie tâche]="2.K")),ROW(Tableausource[Projet])-13,9^9),ROW(171:171)),COLUMN(Tableausource[Date échéance])-2)="","",(INDEX(Tableausource[#All],SMALL(IF(($E$1=Tableausource[Projet])*((Tableausource[Catégorie tâche]="1.H+K")+(Tableausource[Catégorie tâche]="2.K")),ROW(Tableausource[Projet])-13,9^9),ROW(171:171)),COLUMN(Tableausource[Date échéance])-2))),"")</f>
        <v/>
      </c>
      <c r="D175" s="55" t="str" cm="1">
        <f t="array" ref="D175">IFERROR(IF(INDEX(Tableausource[#All],SMALL(IF(($E$1=Tableausource[Projet])*((Tableausource[Catégorie tâche]="1.H+K")+(Tableausource[Catégorie tâche]="2.K")),ROW(Tableausource[Projet])-13,9^9),ROW(171:171)),COLUMN(Tableausource[Date de début])-2)="","",(INDEX(Tableausource[#All],SMALL(IF(($E$1=Tableausource[Projet])*((Tableausource[Catégorie tâche]="1.H+K")+(Tableausource[Catégorie tâche]="2.K")),ROW(Tableausource[Projet])-13,9^9),ROW(171:171)),COLUMN(Tableausource[Date de début])-2))),"")</f>
        <v/>
      </c>
      <c r="E175" s="55" t="str" cm="1">
        <f t="array" ref="E175">IFERROR(IF(INDEX(Tableausource[#All],SMALL(IF(($E$1=Tableausource[Projet])*((Tableausource[Catégorie tâche]="1.H+K")+(Tableausource[Catégorie tâche]="2.K")),ROW(Tableausource[Projet])-13,9^9),ROW(171:171)),COLUMN(Tableausource[Date de fin])-2)="","",(INDEX(Tableausource[#All],SMALL(IF(($E$1=Tableausource[Projet])*((Tableausource[Catégorie tâche]="1.H+K")+(Tableausource[Catégorie tâche]="2.K")),ROW(Tableausource[Projet])-13,9^9),ROW(171:171)),COLUMN(Tableausource[Date de fin])-2))),"")</f>
        <v/>
      </c>
      <c r="F175" s="55" t="str" cm="1">
        <f t="array" ref="F175">IFERROR(IF(INDEX(Tableausource[#All],SMALL(IF(($E$1=Tableausource[Projet])*((Tableausource[Catégorie tâche]="1.H+K")+(Tableausource[Catégorie tâche]="2.K")),ROW(Tableausource[Projet])-13,9^9),ROW(171:171)),COLUMN(Tableausource[Catégorie tâche])-2)="","",(INDEX(Tableausource[#All],SMALL(IF(($E$1=Tableausource[Projet])*((Tableausource[Catégorie tâche]="1.H+K")+(Tableausource[Catégorie tâche]="2.K")),ROW(Tableausource[Projet])-13,9^9),ROW(171:171)),COLUMN(Tableausource[Catégorie tâche])-2))),"")</f>
        <v/>
      </c>
      <c r="G175" s="56" t="str" cm="1">
        <f t="array" ref="G175">IFERROR(INDEX(Tableausource[#All],SMALL(IF(($E$1=Tableausource[Projet])*((Tableausource[Catégorie tâche]="1.H+K")+(Tableausource[Catégorie tâche]="2.K")),ROW(Tableausource[Projet])-13,9^9),ROW(171:171)),COLUMN(Tableausource[Tâches])-2),"")</f>
        <v/>
      </c>
      <c r="H175" s="57" t="str" cm="1">
        <f t="array" ref="H175">IFERROR(IF(INDEX(Tableausource[#All],SMALL(IF(($E$1=Tableausource[Projet])*((Tableausource[Catégorie tâche]="1.H+K")+(Tableausource[Catégorie tâche]="2.K")),ROW(Tableausource[Projet])-13,9^9),ROW(171:171)),COLUMN(Tableausource[Acteurs])-2)="","",(INDEX(Tableausource[#All],SMALL(IF(($E$1=Tableausource[Projet])*((Tableausource[Catégorie tâche]="1.H+K")+(Tableausource[Catégorie tâche]="2.K")),ROW(Tableausource[Projet])-13,9^9),ROW(171:171)),COLUMN(Tableausource[Acteurs])-2))),"")</f>
        <v/>
      </c>
    </row>
    <row r="176" spans="2:8" hidden="1" x14ac:dyDescent="0.25">
      <c r="B176" s="55" t="str" cm="1">
        <f t="array" ref="B176">IFERROR(IF(INDEX(Tableausource[#All],SMALL(IF(($E$1=Tableausource[Projet])*((Tableausource[Catégorie tâche]="1.H+K")+(Tableausource[Catégorie tâche]="2.K")),ROW(Tableausource[Projet])-13,9^9),ROW(172:172)),COLUMN(Tableausource[Etat])-2)="","",(INDEX(Tableausource[#All],SMALL(IF(($E$1=Tableausource[Projet])*((Tableausource[Catégorie tâche]="1.H+K")+(Tableausource[Catégorie tâche]="2.K")),ROW(Tableausource[Projet])-13,9^9),ROW(172:172)),COLUMN(Tableausource[Etat])-2))),"")</f>
        <v/>
      </c>
      <c r="C176" s="55" t="str" cm="1">
        <f t="array" ref="C176">IFERROR(IF(INDEX(Tableausource[#All],SMALL(IF(($E$1=Tableausource[Projet])*((Tableausource[Catégorie tâche]="1.H+K")+(Tableausource[Catégorie tâche]="2.K")),ROW(Tableausource[Projet])-13,9^9),ROW(172:172)),COLUMN(Tableausource[Date échéance])-2)="","",(INDEX(Tableausource[#All],SMALL(IF(($E$1=Tableausource[Projet])*((Tableausource[Catégorie tâche]="1.H+K")+(Tableausource[Catégorie tâche]="2.K")),ROW(Tableausource[Projet])-13,9^9),ROW(172:172)),COLUMN(Tableausource[Date échéance])-2))),"")</f>
        <v/>
      </c>
      <c r="D176" s="55" t="str" cm="1">
        <f t="array" ref="D176">IFERROR(IF(INDEX(Tableausource[#All],SMALL(IF(($E$1=Tableausource[Projet])*((Tableausource[Catégorie tâche]="1.H+K")+(Tableausource[Catégorie tâche]="2.K")),ROW(Tableausource[Projet])-13,9^9),ROW(172:172)),COLUMN(Tableausource[Date de début])-2)="","",(INDEX(Tableausource[#All],SMALL(IF(($E$1=Tableausource[Projet])*((Tableausource[Catégorie tâche]="1.H+K")+(Tableausource[Catégorie tâche]="2.K")),ROW(Tableausource[Projet])-13,9^9),ROW(172:172)),COLUMN(Tableausource[Date de début])-2))),"")</f>
        <v/>
      </c>
      <c r="E176" s="55" t="str" cm="1">
        <f t="array" ref="E176">IFERROR(IF(INDEX(Tableausource[#All],SMALL(IF(($E$1=Tableausource[Projet])*((Tableausource[Catégorie tâche]="1.H+K")+(Tableausource[Catégorie tâche]="2.K")),ROW(Tableausource[Projet])-13,9^9),ROW(172:172)),COLUMN(Tableausource[Date de fin])-2)="","",(INDEX(Tableausource[#All],SMALL(IF(($E$1=Tableausource[Projet])*((Tableausource[Catégorie tâche]="1.H+K")+(Tableausource[Catégorie tâche]="2.K")),ROW(Tableausource[Projet])-13,9^9),ROW(172:172)),COLUMN(Tableausource[Date de fin])-2))),"")</f>
        <v/>
      </c>
      <c r="F176" s="55" t="str" cm="1">
        <f t="array" ref="F176">IFERROR(IF(INDEX(Tableausource[#All],SMALL(IF(($E$1=Tableausource[Projet])*((Tableausource[Catégorie tâche]="1.H+K")+(Tableausource[Catégorie tâche]="2.K")),ROW(Tableausource[Projet])-13,9^9),ROW(172:172)),COLUMN(Tableausource[Catégorie tâche])-2)="","",(INDEX(Tableausource[#All],SMALL(IF(($E$1=Tableausource[Projet])*((Tableausource[Catégorie tâche]="1.H+K")+(Tableausource[Catégorie tâche]="2.K")),ROW(Tableausource[Projet])-13,9^9),ROW(172:172)),COLUMN(Tableausource[Catégorie tâche])-2))),"")</f>
        <v/>
      </c>
      <c r="G176" s="56" t="str" cm="1">
        <f t="array" ref="G176">IFERROR(INDEX(Tableausource[#All],SMALL(IF(($E$1=Tableausource[Projet])*((Tableausource[Catégorie tâche]="1.H+K")+(Tableausource[Catégorie tâche]="2.K")),ROW(Tableausource[Projet])-13,9^9),ROW(172:172)),COLUMN(Tableausource[Tâches])-2),"")</f>
        <v/>
      </c>
      <c r="H176" s="57" t="str" cm="1">
        <f t="array" ref="H176">IFERROR(IF(INDEX(Tableausource[#All],SMALL(IF(($E$1=Tableausource[Projet])*((Tableausource[Catégorie tâche]="1.H+K")+(Tableausource[Catégorie tâche]="2.K")),ROW(Tableausource[Projet])-13,9^9),ROW(172:172)),COLUMN(Tableausource[Acteurs])-2)="","",(INDEX(Tableausource[#All],SMALL(IF(($E$1=Tableausource[Projet])*((Tableausource[Catégorie tâche]="1.H+K")+(Tableausource[Catégorie tâche]="2.K")),ROW(Tableausource[Projet])-13,9^9),ROW(172:172)),COLUMN(Tableausource[Acteurs])-2))),"")</f>
        <v/>
      </c>
    </row>
    <row r="177" spans="2:8" hidden="1" x14ac:dyDescent="0.25">
      <c r="B177" s="55" t="str" cm="1">
        <f t="array" ref="B177">IFERROR(IF(INDEX(Tableausource[#All],SMALL(IF(($E$1=Tableausource[Projet])*((Tableausource[Catégorie tâche]="1.H+K")+(Tableausource[Catégorie tâche]="2.K")),ROW(Tableausource[Projet])-13,9^9),ROW(173:173)),COLUMN(Tableausource[Etat])-2)="","",(INDEX(Tableausource[#All],SMALL(IF(($E$1=Tableausource[Projet])*((Tableausource[Catégorie tâche]="1.H+K")+(Tableausource[Catégorie tâche]="2.K")),ROW(Tableausource[Projet])-13,9^9),ROW(173:173)),COLUMN(Tableausource[Etat])-2))),"")</f>
        <v/>
      </c>
      <c r="C177" s="55" t="str" cm="1">
        <f t="array" ref="C177">IFERROR(IF(INDEX(Tableausource[#All],SMALL(IF(($E$1=Tableausource[Projet])*((Tableausource[Catégorie tâche]="1.H+K")+(Tableausource[Catégorie tâche]="2.K")),ROW(Tableausource[Projet])-13,9^9),ROW(173:173)),COLUMN(Tableausource[Date échéance])-2)="","",(INDEX(Tableausource[#All],SMALL(IF(($E$1=Tableausource[Projet])*((Tableausource[Catégorie tâche]="1.H+K")+(Tableausource[Catégorie tâche]="2.K")),ROW(Tableausource[Projet])-13,9^9),ROW(173:173)),COLUMN(Tableausource[Date échéance])-2))),"")</f>
        <v/>
      </c>
      <c r="D177" s="55" t="str" cm="1">
        <f t="array" ref="D177">IFERROR(IF(INDEX(Tableausource[#All],SMALL(IF(($E$1=Tableausource[Projet])*((Tableausource[Catégorie tâche]="1.H+K")+(Tableausource[Catégorie tâche]="2.K")),ROW(Tableausource[Projet])-13,9^9),ROW(173:173)),COLUMN(Tableausource[Date de début])-2)="","",(INDEX(Tableausource[#All],SMALL(IF(($E$1=Tableausource[Projet])*((Tableausource[Catégorie tâche]="1.H+K")+(Tableausource[Catégorie tâche]="2.K")),ROW(Tableausource[Projet])-13,9^9),ROW(173:173)),COLUMN(Tableausource[Date de début])-2))),"")</f>
        <v/>
      </c>
      <c r="E177" s="55" t="str" cm="1">
        <f t="array" ref="E177">IFERROR(IF(INDEX(Tableausource[#All],SMALL(IF(($E$1=Tableausource[Projet])*((Tableausource[Catégorie tâche]="1.H+K")+(Tableausource[Catégorie tâche]="2.K")),ROW(Tableausource[Projet])-13,9^9),ROW(173:173)),COLUMN(Tableausource[Date de fin])-2)="","",(INDEX(Tableausource[#All],SMALL(IF(($E$1=Tableausource[Projet])*((Tableausource[Catégorie tâche]="1.H+K")+(Tableausource[Catégorie tâche]="2.K")),ROW(Tableausource[Projet])-13,9^9),ROW(173:173)),COLUMN(Tableausource[Date de fin])-2))),"")</f>
        <v/>
      </c>
      <c r="F177" s="55" t="str" cm="1">
        <f t="array" ref="F177">IFERROR(IF(INDEX(Tableausource[#All],SMALL(IF(($E$1=Tableausource[Projet])*((Tableausource[Catégorie tâche]="1.H+K")+(Tableausource[Catégorie tâche]="2.K")),ROW(Tableausource[Projet])-13,9^9),ROW(173:173)),COLUMN(Tableausource[Catégorie tâche])-2)="","",(INDEX(Tableausource[#All],SMALL(IF(($E$1=Tableausource[Projet])*((Tableausource[Catégorie tâche]="1.H+K")+(Tableausource[Catégorie tâche]="2.K")),ROW(Tableausource[Projet])-13,9^9),ROW(173:173)),COLUMN(Tableausource[Catégorie tâche])-2))),"")</f>
        <v/>
      </c>
      <c r="G177" s="56" t="str" cm="1">
        <f t="array" ref="G177">IFERROR(INDEX(Tableausource[#All],SMALL(IF(($E$1=Tableausource[Projet])*((Tableausource[Catégorie tâche]="1.H+K")+(Tableausource[Catégorie tâche]="2.K")),ROW(Tableausource[Projet])-13,9^9),ROW(173:173)),COLUMN(Tableausource[Tâches])-2),"")</f>
        <v/>
      </c>
      <c r="H177" s="57" t="str" cm="1">
        <f t="array" ref="H177">IFERROR(IF(INDEX(Tableausource[#All],SMALL(IF(($E$1=Tableausource[Projet])*((Tableausource[Catégorie tâche]="1.H+K")+(Tableausource[Catégorie tâche]="2.K")),ROW(Tableausource[Projet])-13,9^9),ROW(173:173)),COLUMN(Tableausource[Acteurs])-2)="","",(INDEX(Tableausource[#All],SMALL(IF(($E$1=Tableausource[Projet])*((Tableausource[Catégorie tâche]="1.H+K")+(Tableausource[Catégorie tâche]="2.K")),ROW(Tableausource[Projet])-13,9^9),ROW(173:173)),COLUMN(Tableausource[Acteurs])-2))),"")</f>
        <v/>
      </c>
    </row>
    <row r="178" spans="2:8" hidden="1" x14ac:dyDescent="0.25">
      <c r="B178" s="55" t="str" cm="1">
        <f t="array" ref="B178">IFERROR(IF(INDEX(Tableausource[#All],SMALL(IF(($E$1=Tableausource[Projet])*((Tableausource[Catégorie tâche]="1.H+K")+(Tableausource[Catégorie tâche]="2.K")),ROW(Tableausource[Projet])-13,9^9),ROW(174:174)),COLUMN(Tableausource[Etat])-2)="","",(INDEX(Tableausource[#All],SMALL(IF(($E$1=Tableausource[Projet])*((Tableausource[Catégorie tâche]="1.H+K")+(Tableausource[Catégorie tâche]="2.K")),ROW(Tableausource[Projet])-13,9^9),ROW(174:174)),COLUMN(Tableausource[Etat])-2))),"")</f>
        <v/>
      </c>
      <c r="C178" s="55" t="str" cm="1">
        <f t="array" ref="C178">IFERROR(IF(INDEX(Tableausource[#All],SMALL(IF(($E$1=Tableausource[Projet])*((Tableausource[Catégorie tâche]="1.H+K")+(Tableausource[Catégorie tâche]="2.K")),ROW(Tableausource[Projet])-13,9^9),ROW(174:174)),COLUMN(Tableausource[Date échéance])-2)="","",(INDEX(Tableausource[#All],SMALL(IF(($E$1=Tableausource[Projet])*((Tableausource[Catégorie tâche]="1.H+K")+(Tableausource[Catégorie tâche]="2.K")),ROW(Tableausource[Projet])-13,9^9),ROW(174:174)),COLUMN(Tableausource[Date échéance])-2))),"")</f>
        <v/>
      </c>
      <c r="D178" s="55" t="str" cm="1">
        <f t="array" ref="D178">IFERROR(IF(INDEX(Tableausource[#All],SMALL(IF(($E$1=Tableausource[Projet])*((Tableausource[Catégorie tâche]="1.H+K")+(Tableausource[Catégorie tâche]="2.K")),ROW(Tableausource[Projet])-13,9^9),ROW(174:174)),COLUMN(Tableausource[Date de début])-2)="","",(INDEX(Tableausource[#All],SMALL(IF(($E$1=Tableausource[Projet])*((Tableausource[Catégorie tâche]="1.H+K")+(Tableausource[Catégorie tâche]="2.K")),ROW(Tableausource[Projet])-13,9^9),ROW(174:174)),COLUMN(Tableausource[Date de début])-2))),"")</f>
        <v/>
      </c>
      <c r="E178" s="55" t="str" cm="1">
        <f t="array" ref="E178">IFERROR(IF(INDEX(Tableausource[#All],SMALL(IF(($E$1=Tableausource[Projet])*((Tableausource[Catégorie tâche]="1.H+K")+(Tableausource[Catégorie tâche]="2.K")),ROW(Tableausource[Projet])-13,9^9),ROW(174:174)),COLUMN(Tableausource[Date de fin])-2)="","",(INDEX(Tableausource[#All],SMALL(IF(($E$1=Tableausource[Projet])*((Tableausource[Catégorie tâche]="1.H+K")+(Tableausource[Catégorie tâche]="2.K")),ROW(Tableausource[Projet])-13,9^9),ROW(174:174)),COLUMN(Tableausource[Date de fin])-2))),"")</f>
        <v/>
      </c>
      <c r="F178" s="55" t="str" cm="1">
        <f t="array" ref="F178">IFERROR(IF(INDEX(Tableausource[#All],SMALL(IF(($E$1=Tableausource[Projet])*((Tableausource[Catégorie tâche]="1.H+K")+(Tableausource[Catégorie tâche]="2.K")),ROW(Tableausource[Projet])-13,9^9),ROW(174:174)),COLUMN(Tableausource[Catégorie tâche])-2)="","",(INDEX(Tableausource[#All],SMALL(IF(($E$1=Tableausource[Projet])*((Tableausource[Catégorie tâche]="1.H+K")+(Tableausource[Catégorie tâche]="2.K")),ROW(Tableausource[Projet])-13,9^9),ROW(174:174)),COLUMN(Tableausource[Catégorie tâche])-2))),"")</f>
        <v/>
      </c>
      <c r="G178" s="56" t="str" cm="1">
        <f t="array" ref="G178">IFERROR(INDEX(Tableausource[#All],SMALL(IF(($E$1=Tableausource[Projet])*((Tableausource[Catégorie tâche]="1.H+K")+(Tableausource[Catégorie tâche]="2.K")),ROW(Tableausource[Projet])-13,9^9),ROW(174:174)),COLUMN(Tableausource[Tâches])-2),"")</f>
        <v/>
      </c>
      <c r="H178" s="57" t="str" cm="1">
        <f t="array" ref="H178">IFERROR(IF(INDEX(Tableausource[#All],SMALL(IF(($E$1=Tableausource[Projet])*((Tableausource[Catégorie tâche]="1.H+K")+(Tableausource[Catégorie tâche]="2.K")),ROW(Tableausource[Projet])-13,9^9),ROW(174:174)),COLUMN(Tableausource[Acteurs])-2)="","",(INDEX(Tableausource[#All],SMALL(IF(($E$1=Tableausource[Projet])*((Tableausource[Catégorie tâche]="1.H+K")+(Tableausource[Catégorie tâche]="2.K")),ROW(Tableausource[Projet])-13,9^9),ROW(174:174)),COLUMN(Tableausource[Acteurs])-2))),"")</f>
        <v/>
      </c>
    </row>
    <row r="179" spans="2:8" hidden="1" x14ac:dyDescent="0.25">
      <c r="B179" s="55" t="str" cm="1">
        <f t="array" ref="B179">IFERROR(IF(INDEX(Tableausource[#All],SMALL(IF(($E$1=Tableausource[Projet])*((Tableausource[Catégorie tâche]="1.H+K")+(Tableausource[Catégorie tâche]="2.K")),ROW(Tableausource[Projet])-13,9^9),ROW(175:175)),COLUMN(Tableausource[Etat])-2)="","",(INDEX(Tableausource[#All],SMALL(IF(($E$1=Tableausource[Projet])*((Tableausource[Catégorie tâche]="1.H+K")+(Tableausource[Catégorie tâche]="2.K")),ROW(Tableausource[Projet])-13,9^9),ROW(175:175)),COLUMN(Tableausource[Etat])-2))),"")</f>
        <v/>
      </c>
      <c r="C179" s="55" t="str" cm="1">
        <f t="array" ref="C179">IFERROR(IF(INDEX(Tableausource[#All],SMALL(IF(($E$1=Tableausource[Projet])*((Tableausource[Catégorie tâche]="1.H+K")+(Tableausource[Catégorie tâche]="2.K")),ROW(Tableausource[Projet])-13,9^9),ROW(175:175)),COLUMN(Tableausource[Date échéance])-2)="","",(INDEX(Tableausource[#All],SMALL(IF(($E$1=Tableausource[Projet])*((Tableausource[Catégorie tâche]="1.H+K")+(Tableausource[Catégorie tâche]="2.K")),ROW(Tableausource[Projet])-13,9^9),ROW(175:175)),COLUMN(Tableausource[Date échéance])-2))),"")</f>
        <v/>
      </c>
      <c r="D179" s="55" t="str" cm="1">
        <f t="array" ref="D179">IFERROR(IF(INDEX(Tableausource[#All],SMALL(IF(($E$1=Tableausource[Projet])*((Tableausource[Catégorie tâche]="1.H+K")+(Tableausource[Catégorie tâche]="2.K")),ROW(Tableausource[Projet])-13,9^9),ROW(175:175)),COLUMN(Tableausource[Date de début])-2)="","",(INDEX(Tableausource[#All],SMALL(IF(($E$1=Tableausource[Projet])*((Tableausource[Catégorie tâche]="1.H+K")+(Tableausource[Catégorie tâche]="2.K")),ROW(Tableausource[Projet])-13,9^9),ROW(175:175)),COLUMN(Tableausource[Date de début])-2))),"")</f>
        <v/>
      </c>
      <c r="E179" s="55" t="str" cm="1">
        <f t="array" ref="E179">IFERROR(IF(INDEX(Tableausource[#All],SMALL(IF(($E$1=Tableausource[Projet])*((Tableausource[Catégorie tâche]="1.H+K")+(Tableausource[Catégorie tâche]="2.K")),ROW(Tableausource[Projet])-13,9^9),ROW(175:175)),COLUMN(Tableausource[Date de fin])-2)="","",(INDEX(Tableausource[#All],SMALL(IF(($E$1=Tableausource[Projet])*((Tableausource[Catégorie tâche]="1.H+K")+(Tableausource[Catégorie tâche]="2.K")),ROW(Tableausource[Projet])-13,9^9),ROW(175:175)),COLUMN(Tableausource[Date de fin])-2))),"")</f>
        <v/>
      </c>
      <c r="F179" s="55" t="str" cm="1">
        <f t="array" ref="F179">IFERROR(IF(INDEX(Tableausource[#All],SMALL(IF(($E$1=Tableausource[Projet])*((Tableausource[Catégorie tâche]="1.H+K")+(Tableausource[Catégorie tâche]="2.K")),ROW(Tableausource[Projet])-13,9^9),ROW(175:175)),COLUMN(Tableausource[Catégorie tâche])-2)="","",(INDEX(Tableausource[#All],SMALL(IF(($E$1=Tableausource[Projet])*((Tableausource[Catégorie tâche]="1.H+K")+(Tableausource[Catégorie tâche]="2.K")),ROW(Tableausource[Projet])-13,9^9),ROW(175:175)),COLUMN(Tableausource[Catégorie tâche])-2))),"")</f>
        <v/>
      </c>
      <c r="G179" s="56" t="str" cm="1">
        <f t="array" ref="G179">IFERROR(INDEX(Tableausource[#All],SMALL(IF(($E$1=Tableausource[Projet])*((Tableausource[Catégorie tâche]="1.H+K")+(Tableausource[Catégorie tâche]="2.K")),ROW(Tableausource[Projet])-13,9^9),ROW(175:175)),COLUMN(Tableausource[Tâches])-2),"")</f>
        <v/>
      </c>
      <c r="H179" s="57" t="str" cm="1">
        <f t="array" ref="H179">IFERROR(IF(INDEX(Tableausource[#All],SMALL(IF(($E$1=Tableausource[Projet])*((Tableausource[Catégorie tâche]="1.H+K")+(Tableausource[Catégorie tâche]="2.K")),ROW(Tableausource[Projet])-13,9^9),ROW(175:175)),COLUMN(Tableausource[Acteurs])-2)="","",(INDEX(Tableausource[#All],SMALL(IF(($E$1=Tableausource[Projet])*((Tableausource[Catégorie tâche]="1.H+K")+(Tableausource[Catégorie tâche]="2.K")),ROW(Tableausource[Projet])-13,9^9),ROW(175:175)),COLUMN(Tableausource[Acteurs])-2))),"")</f>
        <v/>
      </c>
    </row>
    <row r="180" spans="2:8" hidden="1" x14ac:dyDescent="0.25">
      <c r="B180" s="55" t="str" cm="1">
        <f t="array" ref="B180">IFERROR(IF(INDEX(Tableausource[#All],SMALL(IF(($E$1=Tableausource[Projet])*((Tableausource[Catégorie tâche]="1.H+K")+(Tableausource[Catégorie tâche]="2.K")),ROW(Tableausource[Projet])-13,9^9),ROW(176:176)),COLUMN(Tableausource[Etat])-2)="","",(INDEX(Tableausource[#All],SMALL(IF(($E$1=Tableausource[Projet])*((Tableausource[Catégorie tâche]="1.H+K")+(Tableausource[Catégorie tâche]="2.K")),ROW(Tableausource[Projet])-13,9^9),ROW(176:176)),COLUMN(Tableausource[Etat])-2))),"")</f>
        <v/>
      </c>
      <c r="C180" s="55" t="str" cm="1">
        <f t="array" ref="C180">IFERROR(IF(INDEX(Tableausource[#All],SMALL(IF(($E$1=Tableausource[Projet])*((Tableausource[Catégorie tâche]="1.H+K")+(Tableausource[Catégorie tâche]="2.K")),ROW(Tableausource[Projet])-13,9^9),ROW(176:176)),COLUMN(Tableausource[Date échéance])-2)="","",(INDEX(Tableausource[#All],SMALL(IF(($E$1=Tableausource[Projet])*((Tableausource[Catégorie tâche]="1.H+K")+(Tableausource[Catégorie tâche]="2.K")),ROW(Tableausource[Projet])-13,9^9),ROW(176:176)),COLUMN(Tableausource[Date échéance])-2))),"")</f>
        <v/>
      </c>
      <c r="D180" s="55" t="str" cm="1">
        <f t="array" ref="D180">IFERROR(IF(INDEX(Tableausource[#All],SMALL(IF(($E$1=Tableausource[Projet])*((Tableausource[Catégorie tâche]="1.H+K")+(Tableausource[Catégorie tâche]="2.K")),ROW(Tableausource[Projet])-13,9^9),ROW(176:176)),COLUMN(Tableausource[Date de début])-2)="","",(INDEX(Tableausource[#All],SMALL(IF(($E$1=Tableausource[Projet])*((Tableausource[Catégorie tâche]="1.H+K")+(Tableausource[Catégorie tâche]="2.K")),ROW(Tableausource[Projet])-13,9^9),ROW(176:176)),COLUMN(Tableausource[Date de début])-2))),"")</f>
        <v/>
      </c>
      <c r="E180" s="55" t="str" cm="1">
        <f t="array" ref="E180">IFERROR(IF(INDEX(Tableausource[#All],SMALL(IF(($E$1=Tableausource[Projet])*((Tableausource[Catégorie tâche]="1.H+K")+(Tableausource[Catégorie tâche]="2.K")),ROW(Tableausource[Projet])-13,9^9),ROW(176:176)),COLUMN(Tableausource[Date de fin])-2)="","",(INDEX(Tableausource[#All],SMALL(IF(($E$1=Tableausource[Projet])*((Tableausource[Catégorie tâche]="1.H+K")+(Tableausource[Catégorie tâche]="2.K")),ROW(Tableausource[Projet])-13,9^9),ROW(176:176)),COLUMN(Tableausource[Date de fin])-2))),"")</f>
        <v/>
      </c>
      <c r="F180" s="55" t="str" cm="1">
        <f t="array" ref="F180">IFERROR(IF(INDEX(Tableausource[#All],SMALL(IF(($E$1=Tableausource[Projet])*((Tableausource[Catégorie tâche]="1.H+K")+(Tableausource[Catégorie tâche]="2.K")),ROW(Tableausource[Projet])-13,9^9),ROW(176:176)),COLUMN(Tableausource[Catégorie tâche])-2)="","",(INDEX(Tableausource[#All],SMALL(IF(($E$1=Tableausource[Projet])*((Tableausource[Catégorie tâche]="1.H+K")+(Tableausource[Catégorie tâche]="2.K")),ROW(Tableausource[Projet])-13,9^9),ROW(176:176)),COLUMN(Tableausource[Catégorie tâche])-2))),"")</f>
        <v/>
      </c>
      <c r="G180" s="56" t="str" cm="1">
        <f t="array" ref="G180">IFERROR(INDEX(Tableausource[#All],SMALL(IF(($E$1=Tableausource[Projet])*((Tableausource[Catégorie tâche]="1.H+K")+(Tableausource[Catégorie tâche]="2.K")),ROW(Tableausource[Projet])-13,9^9),ROW(176:176)),COLUMN(Tableausource[Tâches])-2),"")</f>
        <v/>
      </c>
      <c r="H180" s="57" t="str" cm="1">
        <f t="array" ref="H180">IFERROR(IF(INDEX(Tableausource[#All],SMALL(IF(($E$1=Tableausource[Projet])*((Tableausource[Catégorie tâche]="1.H+K")+(Tableausource[Catégorie tâche]="2.K")),ROW(Tableausource[Projet])-13,9^9),ROW(176:176)),COLUMN(Tableausource[Acteurs])-2)="","",(INDEX(Tableausource[#All],SMALL(IF(($E$1=Tableausource[Projet])*((Tableausource[Catégorie tâche]="1.H+K")+(Tableausource[Catégorie tâche]="2.K")),ROW(Tableausource[Projet])-13,9^9),ROW(176:176)),COLUMN(Tableausource[Acteurs])-2))),"")</f>
        <v/>
      </c>
    </row>
    <row r="181" spans="2:8" hidden="1" x14ac:dyDescent="0.25">
      <c r="B181" s="55" t="str" cm="1">
        <f t="array" ref="B181">IFERROR(IF(INDEX(Tableausource[#All],SMALL(IF(($E$1=Tableausource[Projet])*((Tableausource[Catégorie tâche]="1.H+K")+(Tableausource[Catégorie tâche]="2.K")),ROW(Tableausource[Projet])-13,9^9),ROW(177:177)),COLUMN(Tableausource[Etat])-2)="","",(INDEX(Tableausource[#All],SMALL(IF(($E$1=Tableausource[Projet])*((Tableausource[Catégorie tâche]="1.H+K")+(Tableausource[Catégorie tâche]="2.K")),ROW(Tableausource[Projet])-13,9^9),ROW(177:177)),COLUMN(Tableausource[Etat])-2))),"")</f>
        <v/>
      </c>
      <c r="C181" s="55" t="str" cm="1">
        <f t="array" ref="C181">IFERROR(IF(INDEX(Tableausource[#All],SMALL(IF(($E$1=Tableausource[Projet])*((Tableausource[Catégorie tâche]="1.H+K")+(Tableausource[Catégorie tâche]="2.K")),ROW(Tableausource[Projet])-13,9^9),ROW(177:177)),COLUMN(Tableausource[Date échéance])-2)="","",(INDEX(Tableausource[#All],SMALL(IF(($E$1=Tableausource[Projet])*((Tableausource[Catégorie tâche]="1.H+K")+(Tableausource[Catégorie tâche]="2.K")),ROW(Tableausource[Projet])-13,9^9),ROW(177:177)),COLUMN(Tableausource[Date échéance])-2))),"")</f>
        <v/>
      </c>
      <c r="D181" s="55" t="str" cm="1">
        <f t="array" ref="D181">IFERROR(IF(INDEX(Tableausource[#All],SMALL(IF(($E$1=Tableausource[Projet])*((Tableausource[Catégorie tâche]="1.H+K")+(Tableausource[Catégorie tâche]="2.K")),ROW(Tableausource[Projet])-13,9^9),ROW(177:177)),COLUMN(Tableausource[Date de début])-2)="","",(INDEX(Tableausource[#All],SMALL(IF(($E$1=Tableausource[Projet])*((Tableausource[Catégorie tâche]="1.H+K")+(Tableausource[Catégorie tâche]="2.K")),ROW(Tableausource[Projet])-13,9^9),ROW(177:177)),COLUMN(Tableausource[Date de début])-2))),"")</f>
        <v/>
      </c>
      <c r="E181" s="55" t="str" cm="1">
        <f t="array" ref="E181">IFERROR(IF(INDEX(Tableausource[#All],SMALL(IF(($E$1=Tableausource[Projet])*((Tableausource[Catégorie tâche]="1.H+K")+(Tableausource[Catégorie tâche]="2.K")),ROW(Tableausource[Projet])-13,9^9),ROW(177:177)),COLUMN(Tableausource[Date de fin])-2)="","",(INDEX(Tableausource[#All],SMALL(IF(($E$1=Tableausource[Projet])*((Tableausource[Catégorie tâche]="1.H+K")+(Tableausource[Catégorie tâche]="2.K")),ROW(Tableausource[Projet])-13,9^9),ROW(177:177)),COLUMN(Tableausource[Date de fin])-2))),"")</f>
        <v/>
      </c>
      <c r="F181" s="55" t="str" cm="1">
        <f t="array" ref="F181">IFERROR(IF(INDEX(Tableausource[#All],SMALL(IF(($E$1=Tableausource[Projet])*((Tableausource[Catégorie tâche]="1.H+K")+(Tableausource[Catégorie tâche]="2.K")),ROW(Tableausource[Projet])-13,9^9),ROW(177:177)),COLUMN(Tableausource[Catégorie tâche])-2)="","",(INDEX(Tableausource[#All],SMALL(IF(($E$1=Tableausource[Projet])*((Tableausource[Catégorie tâche]="1.H+K")+(Tableausource[Catégorie tâche]="2.K")),ROW(Tableausource[Projet])-13,9^9),ROW(177:177)),COLUMN(Tableausource[Catégorie tâche])-2))),"")</f>
        <v/>
      </c>
      <c r="G181" s="56" t="str" cm="1">
        <f t="array" ref="G181">IFERROR(INDEX(Tableausource[#All],SMALL(IF(($E$1=Tableausource[Projet])*((Tableausource[Catégorie tâche]="1.H+K")+(Tableausource[Catégorie tâche]="2.K")),ROW(Tableausource[Projet])-13,9^9),ROW(177:177)),COLUMN(Tableausource[Tâches])-2),"")</f>
        <v/>
      </c>
      <c r="H181" s="57" t="str" cm="1">
        <f t="array" ref="H181">IFERROR(IF(INDEX(Tableausource[#All],SMALL(IF(($E$1=Tableausource[Projet])*((Tableausource[Catégorie tâche]="1.H+K")+(Tableausource[Catégorie tâche]="2.K")),ROW(Tableausource[Projet])-13,9^9),ROW(177:177)),COLUMN(Tableausource[Acteurs])-2)="","",(INDEX(Tableausource[#All],SMALL(IF(($E$1=Tableausource[Projet])*((Tableausource[Catégorie tâche]="1.H+K")+(Tableausource[Catégorie tâche]="2.K")),ROW(Tableausource[Projet])-13,9^9),ROW(177:177)),COLUMN(Tableausource[Acteurs])-2))),"")</f>
        <v/>
      </c>
    </row>
    <row r="182" spans="2:8" hidden="1" x14ac:dyDescent="0.25">
      <c r="B182" s="55" t="str" cm="1">
        <f t="array" ref="B182">IFERROR(IF(INDEX(Tableausource[#All],SMALL(IF(($E$1=Tableausource[Projet])*((Tableausource[Catégorie tâche]="1.H+K")+(Tableausource[Catégorie tâche]="2.K")),ROW(Tableausource[Projet])-13,9^9),ROW(178:178)),COLUMN(Tableausource[Etat])-2)="","",(INDEX(Tableausource[#All],SMALL(IF(($E$1=Tableausource[Projet])*((Tableausource[Catégorie tâche]="1.H+K")+(Tableausource[Catégorie tâche]="2.K")),ROW(Tableausource[Projet])-13,9^9),ROW(178:178)),COLUMN(Tableausource[Etat])-2))),"")</f>
        <v/>
      </c>
      <c r="C182" s="55" t="str" cm="1">
        <f t="array" ref="C182">IFERROR(IF(INDEX(Tableausource[#All],SMALL(IF(($E$1=Tableausource[Projet])*((Tableausource[Catégorie tâche]="1.H+K")+(Tableausource[Catégorie tâche]="2.K")),ROW(Tableausource[Projet])-13,9^9),ROW(178:178)),COLUMN(Tableausource[Date échéance])-2)="","",(INDEX(Tableausource[#All],SMALL(IF(($E$1=Tableausource[Projet])*((Tableausource[Catégorie tâche]="1.H+K")+(Tableausource[Catégorie tâche]="2.K")),ROW(Tableausource[Projet])-13,9^9),ROW(178:178)),COLUMN(Tableausource[Date échéance])-2))),"")</f>
        <v/>
      </c>
      <c r="D182" s="55" t="str" cm="1">
        <f t="array" ref="D182">IFERROR(IF(INDEX(Tableausource[#All],SMALL(IF(($E$1=Tableausource[Projet])*((Tableausource[Catégorie tâche]="1.H+K")+(Tableausource[Catégorie tâche]="2.K")),ROW(Tableausource[Projet])-13,9^9),ROW(178:178)),COLUMN(Tableausource[Date de début])-2)="","",(INDEX(Tableausource[#All],SMALL(IF(($E$1=Tableausource[Projet])*((Tableausource[Catégorie tâche]="1.H+K")+(Tableausource[Catégorie tâche]="2.K")),ROW(Tableausource[Projet])-13,9^9),ROW(178:178)),COLUMN(Tableausource[Date de début])-2))),"")</f>
        <v/>
      </c>
      <c r="E182" s="55" t="str" cm="1">
        <f t="array" ref="E182">IFERROR(IF(INDEX(Tableausource[#All],SMALL(IF(($E$1=Tableausource[Projet])*((Tableausource[Catégorie tâche]="1.H+K")+(Tableausource[Catégorie tâche]="2.K")),ROW(Tableausource[Projet])-13,9^9),ROW(178:178)),COLUMN(Tableausource[Date de fin])-2)="","",(INDEX(Tableausource[#All],SMALL(IF(($E$1=Tableausource[Projet])*((Tableausource[Catégorie tâche]="1.H+K")+(Tableausource[Catégorie tâche]="2.K")),ROW(Tableausource[Projet])-13,9^9),ROW(178:178)),COLUMN(Tableausource[Date de fin])-2))),"")</f>
        <v/>
      </c>
      <c r="F182" s="55" t="str" cm="1">
        <f t="array" ref="F182">IFERROR(IF(INDEX(Tableausource[#All],SMALL(IF(($E$1=Tableausource[Projet])*((Tableausource[Catégorie tâche]="1.H+K")+(Tableausource[Catégorie tâche]="2.K")),ROW(Tableausource[Projet])-13,9^9),ROW(178:178)),COLUMN(Tableausource[Catégorie tâche])-2)="","",(INDEX(Tableausource[#All],SMALL(IF(($E$1=Tableausource[Projet])*((Tableausource[Catégorie tâche]="1.H+K")+(Tableausource[Catégorie tâche]="2.K")),ROW(Tableausource[Projet])-13,9^9),ROW(178:178)),COLUMN(Tableausource[Catégorie tâche])-2))),"")</f>
        <v/>
      </c>
      <c r="G182" s="56" t="str" cm="1">
        <f t="array" ref="G182">IFERROR(INDEX(Tableausource[#All],SMALL(IF(($E$1=Tableausource[Projet])*((Tableausource[Catégorie tâche]="1.H+K")+(Tableausource[Catégorie tâche]="2.K")),ROW(Tableausource[Projet])-13,9^9),ROW(178:178)),COLUMN(Tableausource[Tâches])-2),"")</f>
        <v/>
      </c>
      <c r="H182" s="57" t="str" cm="1">
        <f t="array" ref="H182">IFERROR(IF(INDEX(Tableausource[#All],SMALL(IF(($E$1=Tableausource[Projet])*((Tableausource[Catégorie tâche]="1.H+K")+(Tableausource[Catégorie tâche]="2.K")),ROW(Tableausource[Projet])-13,9^9),ROW(178:178)),COLUMN(Tableausource[Acteurs])-2)="","",(INDEX(Tableausource[#All],SMALL(IF(($E$1=Tableausource[Projet])*((Tableausource[Catégorie tâche]="1.H+K")+(Tableausource[Catégorie tâche]="2.K")),ROW(Tableausource[Projet])-13,9^9),ROW(178:178)),COLUMN(Tableausource[Acteurs])-2))),"")</f>
        <v/>
      </c>
    </row>
    <row r="183" spans="2:8" hidden="1" x14ac:dyDescent="0.25">
      <c r="B183" s="55" t="str" cm="1">
        <f t="array" ref="B183">IFERROR(IF(INDEX(Tableausource[#All],SMALL(IF(($E$1=Tableausource[Projet])*((Tableausource[Catégorie tâche]="1.H+K")+(Tableausource[Catégorie tâche]="2.K")),ROW(Tableausource[Projet])-13,9^9),ROW(179:179)),COLUMN(Tableausource[Etat])-2)="","",(INDEX(Tableausource[#All],SMALL(IF(($E$1=Tableausource[Projet])*((Tableausource[Catégorie tâche]="1.H+K")+(Tableausource[Catégorie tâche]="2.K")),ROW(Tableausource[Projet])-13,9^9),ROW(179:179)),COLUMN(Tableausource[Etat])-2))),"")</f>
        <v/>
      </c>
      <c r="C183" s="55" t="str" cm="1">
        <f t="array" ref="C183">IFERROR(IF(INDEX(Tableausource[#All],SMALL(IF(($E$1=Tableausource[Projet])*((Tableausource[Catégorie tâche]="1.H+K")+(Tableausource[Catégorie tâche]="2.K")),ROW(Tableausource[Projet])-13,9^9),ROW(179:179)),COLUMN(Tableausource[Date échéance])-2)="","",(INDEX(Tableausource[#All],SMALL(IF(($E$1=Tableausource[Projet])*((Tableausource[Catégorie tâche]="1.H+K")+(Tableausource[Catégorie tâche]="2.K")),ROW(Tableausource[Projet])-13,9^9),ROW(179:179)),COLUMN(Tableausource[Date échéance])-2))),"")</f>
        <v/>
      </c>
      <c r="D183" s="55" t="str" cm="1">
        <f t="array" ref="D183">IFERROR(IF(INDEX(Tableausource[#All],SMALL(IF(($E$1=Tableausource[Projet])*((Tableausource[Catégorie tâche]="1.H+K")+(Tableausource[Catégorie tâche]="2.K")),ROW(Tableausource[Projet])-13,9^9),ROW(179:179)),COLUMN(Tableausource[Date de début])-2)="","",(INDEX(Tableausource[#All],SMALL(IF(($E$1=Tableausource[Projet])*((Tableausource[Catégorie tâche]="1.H+K")+(Tableausource[Catégorie tâche]="2.K")),ROW(Tableausource[Projet])-13,9^9),ROW(179:179)),COLUMN(Tableausource[Date de début])-2))),"")</f>
        <v/>
      </c>
      <c r="E183" s="55" t="str" cm="1">
        <f t="array" ref="E183">IFERROR(IF(INDEX(Tableausource[#All],SMALL(IF(($E$1=Tableausource[Projet])*((Tableausource[Catégorie tâche]="1.H+K")+(Tableausource[Catégorie tâche]="2.K")),ROW(Tableausource[Projet])-13,9^9),ROW(179:179)),COLUMN(Tableausource[Date de fin])-2)="","",(INDEX(Tableausource[#All],SMALL(IF(($E$1=Tableausource[Projet])*((Tableausource[Catégorie tâche]="1.H+K")+(Tableausource[Catégorie tâche]="2.K")),ROW(Tableausource[Projet])-13,9^9),ROW(179:179)),COLUMN(Tableausource[Date de fin])-2))),"")</f>
        <v/>
      </c>
      <c r="F183" s="55" t="str" cm="1">
        <f t="array" ref="F183">IFERROR(IF(INDEX(Tableausource[#All],SMALL(IF(($E$1=Tableausource[Projet])*((Tableausource[Catégorie tâche]="1.H+K")+(Tableausource[Catégorie tâche]="2.K")),ROW(Tableausource[Projet])-13,9^9),ROW(179:179)),COLUMN(Tableausource[Catégorie tâche])-2)="","",(INDEX(Tableausource[#All],SMALL(IF(($E$1=Tableausource[Projet])*((Tableausource[Catégorie tâche]="1.H+K")+(Tableausource[Catégorie tâche]="2.K")),ROW(Tableausource[Projet])-13,9^9),ROW(179:179)),COLUMN(Tableausource[Catégorie tâche])-2))),"")</f>
        <v/>
      </c>
      <c r="G183" s="56" t="str" cm="1">
        <f t="array" ref="G183">IFERROR(INDEX(Tableausource[#All],SMALL(IF(($E$1=Tableausource[Projet])*((Tableausource[Catégorie tâche]="1.H+K")+(Tableausource[Catégorie tâche]="2.K")),ROW(Tableausource[Projet])-13,9^9),ROW(179:179)),COLUMN(Tableausource[Tâches])-2),"")</f>
        <v/>
      </c>
      <c r="H183" s="57" t="str" cm="1">
        <f t="array" ref="H183">IFERROR(IF(INDEX(Tableausource[#All],SMALL(IF(($E$1=Tableausource[Projet])*((Tableausource[Catégorie tâche]="1.H+K")+(Tableausource[Catégorie tâche]="2.K")),ROW(Tableausource[Projet])-13,9^9),ROW(179:179)),COLUMN(Tableausource[Acteurs])-2)="","",(INDEX(Tableausource[#All],SMALL(IF(($E$1=Tableausource[Projet])*((Tableausource[Catégorie tâche]="1.H+K")+(Tableausource[Catégorie tâche]="2.K")),ROW(Tableausource[Projet])-13,9^9),ROW(179:179)),COLUMN(Tableausource[Acteurs])-2))),"")</f>
        <v/>
      </c>
    </row>
    <row r="184" spans="2:8" hidden="1" x14ac:dyDescent="0.25">
      <c r="B184" s="55" t="str" cm="1">
        <f t="array" ref="B184">IFERROR(IF(INDEX(Tableausource[#All],SMALL(IF(($E$1=Tableausource[Projet])*((Tableausource[Catégorie tâche]="1.H+K")+(Tableausource[Catégorie tâche]="2.K")),ROW(Tableausource[Projet])-13,9^9),ROW(180:180)),COLUMN(Tableausource[Etat])-2)="","",(INDEX(Tableausource[#All],SMALL(IF(($E$1=Tableausource[Projet])*((Tableausource[Catégorie tâche]="1.H+K")+(Tableausource[Catégorie tâche]="2.K")),ROW(Tableausource[Projet])-13,9^9),ROW(180:180)),COLUMN(Tableausource[Etat])-2))),"")</f>
        <v/>
      </c>
      <c r="C184" s="55" t="str" cm="1">
        <f t="array" ref="C184">IFERROR(IF(INDEX(Tableausource[#All],SMALL(IF(($E$1=Tableausource[Projet])*((Tableausource[Catégorie tâche]="1.H+K")+(Tableausource[Catégorie tâche]="2.K")),ROW(Tableausource[Projet])-13,9^9),ROW(180:180)),COLUMN(Tableausource[Date échéance])-2)="","",(INDEX(Tableausource[#All],SMALL(IF(($E$1=Tableausource[Projet])*((Tableausource[Catégorie tâche]="1.H+K")+(Tableausource[Catégorie tâche]="2.K")),ROW(Tableausource[Projet])-13,9^9),ROW(180:180)),COLUMN(Tableausource[Date échéance])-2))),"")</f>
        <v/>
      </c>
      <c r="D184" s="55" t="str" cm="1">
        <f t="array" ref="D184">IFERROR(IF(INDEX(Tableausource[#All],SMALL(IF(($E$1=Tableausource[Projet])*((Tableausource[Catégorie tâche]="1.H+K")+(Tableausource[Catégorie tâche]="2.K")),ROW(Tableausource[Projet])-13,9^9),ROW(180:180)),COLUMN(Tableausource[Date de début])-2)="","",(INDEX(Tableausource[#All],SMALL(IF(($E$1=Tableausource[Projet])*((Tableausource[Catégorie tâche]="1.H+K")+(Tableausource[Catégorie tâche]="2.K")),ROW(Tableausource[Projet])-13,9^9),ROW(180:180)),COLUMN(Tableausource[Date de début])-2))),"")</f>
        <v/>
      </c>
      <c r="E184" s="55" t="str" cm="1">
        <f t="array" ref="E184">IFERROR(IF(INDEX(Tableausource[#All],SMALL(IF(($E$1=Tableausource[Projet])*((Tableausource[Catégorie tâche]="1.H+K")+(Tableausource[Catégorie tâche]="2.K")),ROW(Tableausource[Projet])-13,9^9),ROW(180:180)),COLUMN(Tableausource[Date de fin])-2)="","",(INDEX(Tableausource[#All],SMALL(IF(($E$1=Tableausource[Projet])*((Tableausource[Catégorie tâche]="1.H+K")+(Tableausource[Catégorie tâche]="2.K")),ROW(Tableausource[Projet])-13,9^9),ROW(180:180)),COLUMN(Tableausource[Date de fin])-2))),"")</f>
        <v/>
      </c>
      <c r="F184" s="55" t="str" cm="1">
        <f t="array" ref="F184">IFERROR(IF(INDEX(Tableausource[#All],SMALL(IF(($E$1=Tableausource[Projet])*((Tableausource[Catégorie tâche]="1.H+K")+(Tableausource[Catégorie tâche]="2.K")),ROW(Tableausource[Projet])-13,9^9),ROW(180:180)),COLUMN(Tableausource[Catégorie tâche])-2)="","",(INDEX(Tableausource[#All],SMALL(IF(($E$1=Tableausource[Projet])*((Tableausource[Catégorie tâche]="1.H+K")+(Tableausource[Catégorie tâche]="2.K")),ROW(Tableausource[Projet])-13,9^9),ROW(180:180)),COLUMN(Tableausource[Catégorie tâche])-2))),"")</f>
        <v/>
      </c>
      <c r="G184" s="56" t="str" cm="1">
        <f t="array" ref="G184">IFERROR(INDEX(Tableausource[#All],SMALL(IF(($E$1=Tableausource[Projet])*((Tableausource[Catégorie tâche]="1.H+K")+(Tableausource[Catégorie tâche]="2.K")),ROW(Tableausource[Projet])-13,9^9),ROW(180:180)),COLUMN(Tableausource[Tâches])-2),"")</f>
        <v/>
      </c>
      <c r="H184" s="57" t="str" cm="1">
        <f t="array" ref="H184">IFERROR(IF(INDEX(Tableausource[#All],SMALL(IF(($E$1=Tableausource[Projet])*((Tableausource[Catégorie tâche]="1.H+K")+(Tableausource[Catégorie tâche]="2.K")),ROW(Tableausource[Projet])-13,9^9),ROW(180:180)),COLUMN(Tableausource[Acteurs])-2)="","",(INDEX(Tableausource[#All],SMALL(IF(($E$1=Tableausource[Projet])*((Tableausource[Catégorie tâche]="1.H+K")+(Tableausource[Catégorie tâche]="2.K")),ROW(Tableausource[Projet])-13,9^9),ROW(180:180)),COLUMN(Tableausource[Acteurs])-2))),"")</f>
        <v/>
      </c>
    </row>
    <row r="185" spans="2:8" hidden="1" x14ac:dyDescent="0.25">
      <c r="B185" s="55" t="str" cm="1">
        <f t="array" ref="B185">IFERROR(IF(INDEX(Tableausource[#All],SMALL(IF(($E$1=Tableausource[Projet])*((Tableausource[Catégorie tâche]="1.H+K")+(Tableausource[Catégorie tâche]="2.K")),ROW(Tableausource[Projet])-13,9^9),ROW(181:181)),COLUMN(Tableausource[Etat])-2)="","",(INDEX(Tableausource[#All],SMALL(IF(($E$1=Tableausource[Projet])*((Tableausource[Catégorie tâche]="1.H+K")+(Tableausource[Catégorie tâche]="2.K")),ROW(Tableausource[Projet])-13,9^9),ROW(181:181)),COLUMN(Tableausource[Etat])-2))),"")</f>
        <v/>
      </c>
      <c r="C185" s="55" t="str" cm="1">
        <f t="array" ref="C185">IFERROR(IF(INDEX(Tableausource[#All],SMALL(IF(($E$1=Tableausource[Projet])*((Tableausource[Catégorie tâche]="1.H+K")+(Tableausource[Catégorie tâche]="2.K")),ROW(Tableausource[Projet])-13,9^9),ROW(181:181)),COLUMN(Tableausource[Date échéance])-2)="","",(INDEX(Tableausource[#All],SMALL(IF(($E$1=Tableausource[Projet])*((Tableausource[Catégorie tâche]="1.H+K")+(Tableausource[Catégorie tâche]="2.K")),ROW(Tableausource[Projet])-13,9^9),ROW(181:181)),COLUMN(Tableausource[Date échéance])-2))),"")</f>
        <v/>
      </c>
      <c r="D185" s="55" t="str" cm="1">
        <f t="array" ref="D185">IFERROR(IF(INDEX(Tableausource[#All],SMALL(IF(($E$1=Tableausource[Projet])*((Tableausource[Catégorie tâche]="1.H+K")+(Tableausource[Catégorie tâche]="2.K")),ROW(Tableausource[Projet])-13,9^9),ROW(181:181)),COLUMN(Tableausource[Date de début])-2)="","",(INDEX(Tableausource[#All],SMALL(IF(($E$1=Tableausource[Projet])*((Tableausource[Catégorie tâche]="1.H+K")+(Tableausource[Catégorie tâche]="2.K")),ROW(Tableausource[Projet])-13,9^9),ROW(181:181)),COLUMN(Tableausource[Date de début])-2))),"")</f>
        <v/>
      </c>
      <c r="E185" s="55" t="str" cm="1">
        <f t="array" ref="E185">IFERROR(IF(INDEX(Tableausource[#All],SMALL(IF(($E$1=Tableausource[Projet])*((Tableausource[Catégorie tâche]="1.H+K")+(Tableausource[Catégorie tâche]="2.K")),ROW(Tableausource[Projet])-13,9^9),ROW(181:181)),COLUMN(Tableausource[Date de fin])-2)="","",(INDEX(Tableausource[#All],SMALL(IF(($E$1=Tableausource[Projet])*((Tableausource[Catégorie tâche]="1.H+K")+(Tableausource[Catégorie tâche]="2.K")),ROW(Tableausource[Projet])-13,9^9),ROW(181:181)),COLUMN(Tableausource[Date de fin])-2))),"")</f>
        <v/>
      </c>
      <c r="F185" s="55" t="str" cm="1">
        <f t="array" ref="F185">IFERROR(IF(INDEX(Tableausource[#All],SMALL(IF(($E$1=Tableausource[Projet])*((Tableausource[Catégorie tâche]="1.H+K")+(Tableausource[Catégorie tâche]="2.K")),ROW(Tableausource[Projet])-13,9^9),ROW(181:181)),COLUMN(Tableausource[Catégorie tâche])-2)="","",(INDEX(Tableausource[#All],SMALL(IF(($E$1=Tableausource[Projet])*((Tableausource[Catégorie tâche]="1.H+K")+(Tableausource[Catégorie tâche]="2.K")),ROW(Tableausource[Projet])-13,9^9),ROW(181:181)),COLUMN(Tableausource[Catégorie tâche])-2))),"")</f>
        <v/>
      </c>
      <c r="G185" s="56" t="str" cm="1">
        <f t="array" ref="G185">IFERROR(INDEX(Tableausource[#All],SMALL(IF(($E$1=Tableausource[Projet])*((Tableausource[Catégorie tâche]="1.H+K")+(Tableausource[Catégorie tâche]="2.K")),ROW(Tableausource[Projet])-13,9^9),ROW(181:181)),COLUMN(Tableausource[Tâches])-2),"")</f>
        <v/>
      </c>
      <c r="H185" s="57" t="str" cm="1">
        <f t="array" ref="H185">IFERROR(IF(INDEX(Tableausource[#All],SMALL(IF(($E$1=Tableausource[Projet])*((Tableausource[Catégorie tâche]="1.H+K")+(Tableausource[Catégorie tâche]="2.K")),ROW(Tableausource[Projet])-13,9^9),ROW(181:181)),COLUMN(Tableausource[Acteurs])-2)="","",(INDEX(Tableausource[#All],SMALL(IF(($E$1=Tableausource[Projet])*((Tableausource[Catégorie tâche]="1.H+K")+(Tableausource[Catégorie tâche]="2.K")),ROW(Tableausource[Projet])-13,9^9),ROW(181:181)),COLUMN(Tableausource[Acteurs])-2))),"")</f>
        <v/>
      </c>
    </row>
    <row r="186" spans="2:8" hidden="1" x14ac:dyDescent="0.25">
      <c r="B186" s="55" t="str" cm="1">
        <f t="array" ref="B186">IFERROR(IF(INDEX(Tableausource[#All],SMALL(IF(($E$1=Tableausource[Projet])*((Tableausource[Catégorie tâche]="1.H+K")+(Tableausource[Catégorie tâche]="2.K")),ROW(Tableausource[Projet])-13,9^9),ROW(182:182)),COLUMN(Tableausource[Etat])-2)="","",(INDEX(Tableausource[#All],SMALL(IF(($E$1=Tableausource[Projet])*((Tableausource[Catégorie tâche]="1.H+K")+(Tableausource[Catégorie tâche]="2.K")),ROW(Tableausource[Projet])-13,9^9),ROW(182:182)),COLUMN(Tableausource[Etat])-2))),"")</f>
        <v/>
      </c>
      <c r="C186" s="55" t="str" cm="1">
        <f t="array" ref="C186">IFERROR(IF(INDEX(Tableausource[#All],SMALL(IF(($E$1=Tableausource[Projet])*((Tableausource[Catégorie tâche]="1.H+K")+(Tableausource[Catégorie tâche]="2.K")),ROW(Tableausource[Projet])-13,9^9),ROW(182:182)),COLUMN(Tableausource[Date échéance])-2)="","",(INDEX(Tableausource[#All],SMALL(IF(($E$1=Tableausource[Projet])*((Tableausource[Catégorie tâche]="1.H+K")+(Tableausource[Catégorie tâche]="2.K")),ROW(Tableausource[Projet])-13,9^9),ROW(182:182)),COLUMN(Tableausource[Date échéance])-2))),"")</f>
        <v/>
      </c>
      <c r="D186" s="55" t="str" cm="1">
        <f t="array" ref="D186">IFERROR(IF(INDEX(Tableausource[#All],SMALL(IF(($E$1=Tableausource[Projet])*((Tableausource[Catégorie tâche]="1.H+K")+(Tableausource[Catégorie tâche]="2.K")),ROW(Tableausource[Projet])-13,9^9),ROW(182:182)),COLUMN(Tableausource[Date de début])-2)="","",(INDEX(Tableausource[#All],SMALL(IF(($E$1=Tableausource[Projet])*((Tableausource[Catégorie tâche]="1.H+K")+(Tableausource[Catégorie tâche]="2.K")),ROW(Tableausource[Projet])-13,9^9),ROW(182:182)),COLUMN(Tableausource[Date de début])-2))),"")</f>
        <v/>
      </c>
      <c r="E186" s="55" t="str" cm="1">
        <f t="array" ref="E186">IFERROR(IF(INDEX(Tableausource[#All],SMALL(IF(($E$1=Tableausource[Projet])*((Tableausource[Catégorie tâche]="1.H+K")+(Tableausource[Catégorie tâche]="2.K")),ROW(Tableausource[Projet])-13,9^9),ROW(182:182)),COLUMN(Tableausource[Date de fin])-2)="","",(INDEX(Tableausource[#All],SMALL(IF(($E$1=Tableausource[Projet])*((Tableausource[Catégorie tâche]="1.H+K")+(Tableausource[Catégorie tâche]="2.K")),ROW(Tableausource[Projet])-13,9^9),ROW(182:182)),COLUMN(Tableausource[Date de fin])-2))),"")</f>
        <v/>
      </c>
      <c r="F186" s="55" t="str" cm="1">
        <f t="array" ref="F186">IFERROR(IF(INDEX(Tableausource[#All],SMALL(IF(($E$1=Tableausource[Projet])*((Tableausource[Catégorie tâche]="1.H+K")+(Tableausource[Catégorie tâche]="2.K")),ROW(Tableausource[Projet])-13,9^9),ROW(182:182)),COLUMN(Tableausource[Catégorie tâche])-2)="","",(INDEX(Tableausource[#All],SMALL(IF(($E$1=Tableausource[Projet])*((Tableausource[Catégorie tâche]="1.H+K")+(Tableausource[Catégorie tâche]="2.K")),ROW(Tableausource[Projet])-13,9^9),ROW(182:182)),COLUMN(Tableausource[Catégorie tâche])-2))),"")</f>
        <v/>
      </c>
      <c r="G186" s="56" t="str" cm="1">
        <f t="array" ref="G186">IFERROR(INDEX(Tableausource[#All],SMALL(IF(($E$1=Tableausource[Projet])*((Tableausource[Catégorie tâche]="1.H+K")+(Tableausource[Catégorie tâche]="2.K")),ROW(Tableausource[Projet])-13,9^9),ROW(182:182)),COLUMN(Tableausource[Tâches])-2),"")</f>
        <v/>
      </c>
      <c r="H186" s="57" t="str" cm="1">
        <f t="array" ref="H186">IFERROR(IF(INDEX(Tableausource[#All],SMALL(IF(($E$1=Tableausource[Projet])*((Tableausource[Catégorie tâche]="1.H+K")+(Tableausource[Catégorie tâche]="2.K")),ROW(Tableausource[Projet])-13,9^9),ROW(182:182)),COLUMN(Tableausource[Acteurs])-2)="","",(INDEX(Tableausource[#All],SMALL(IF(($E$1=Tableausource[Projet])*((Tableausource[Catégorie tâche]="1.H+K")+(Tableausource[Catégorie tâche]="2.K")),ROW(Tableausource[Projet])-13,9^9),ROW(182:182)),COLUMN(Tableausource[Acteurs])-2))),"")</f>
        <v/>
      </c>
    </row>
    <row r="187" spans="2:8" hidden="1" x14ac:dyDescent="0.25">
      <c r="B187" s="55" t="str" cm="1">
        <f t="array" ref="B187">IFERROR(IF(INDEX(Tableausource[#All],SMALL(IF(($E$1=Tableausource[Projet])*((Tableausource[Catégorie tâche]="1.H+K")+(Tableausource[Catégorie tâche]="2.K")),ROW(Tableausource[Projet])-13,9^9),ROW(183:183)),COLUMN(Tableausource[Etat])-2)="","",(INDEX(Tableausource[#All],SMALL(IF(($E$1=Tableausource[Projet])*((Tableausource[Catégorie tâche]="1.H+K")+(Tableausource[Catégorie tâche]="2.K")),ROW(Tableausource[Projet])-13,9^9),ROW(183:183)),COLUMN(Tableausource[Etat])-2))),"")</f>
        <v/>
      </c>
      <c r="C187" s="55" t="str" cm="1">
        <f t="array" ref="C187">IFERROR(IF(INDEX(Tableausource[#All],SMALL(IF(($E$1=Tableausource[Projet])*((Tableausource[Catégorie tâche]="1.H+K")+(Tableausource[Catégorie tâche]="2.K")),ROW(Tableausource[Projet])-13,9^9),ROW(183:183)),COLUMN(Tableausource[Date échéance])-2)="","",(INDEX(Tableausource[#All],SMALL(IF(($E$1=Tableausource[Projet])*((Tableausource[Catégorie tâche]="1.H+K")+(Tableausource[Catégorie tâche]="2.K")),ROW(Tableausource[Projet])-13,9^9),ROW(183:183)),COLUMN(Tableausource[Date échéance])-2))),"")</f>
        <v/>
      </c>
      <c r="D187" s="55" t="str" cm="1">
        <f t="array" ref="D187">IFERROR(IF(INDEX(Tableausource[#All],SMALL(IF(($E$1=Tableausource[Projet])*((Tableausource[Catégorie tâche]="1.H+K")+(Tableausource[Catégorie tâche]="2.K")),ROW(Tableausource[Projet])-13,9^9),ROW(183:183)),COLUMN(Tableausource[Date de début])-2)="","",(INDEX(Tableausource[#All],SMALL(IF(($E$1=Tableausource[Projet])*((Tableausource[Catégorie tâche]="1.H+K")+(Tableausource[Catégorie tâche]="2.K")),ROW(Tableausource[Projet])-13,9^9),ROW(183:183)),COLUMN(Tableausource[Date de début])-2))),"")</f>
        <v/>
      </c>
      <c r="E187" s="55" t="str" cm="1">
        <f t="array" ref="E187">IFERROR(IF(INDEX(Tableausource[#All],SMALL(IF(($E$1=Tableausource[Projet])*((Tableausource[Catégorie tâche]="1.H+K")+(Tableausource[Catégorie tâche]="2.K")),ROW(Tableausource[Projet])-13,9^9),ROW(183:183)),COLUMN(Tableausource[Date de fin])-2)="","",(INDEX(Tableausource[#All],SMALL(IF(($E$1=Tableausource[Projet])*((Tableausource[Catégorie tâche]="1.H+K")+(Tableausource[Catégorie tâche]="2.K")),ROW(Tableausource[Projet])-13,9^9),ROW(183:183)),COLUMN(Tableausource[Date de fin])-2))),"")</f>
        <v/>
      </c>
      <c r="F187" s="55" t="str" cm="1">
        <f t="array" ref="F187">IFERROR(IF(INDEX(Tableausource[#All],SMALL(IF(($E$1=Tableausource[Projet])*((Tableausource[Catégorie tâche]="1.H+K")+(Tableausource[Catégorie tâche]="2.K")),ROW(Tableausource[Projet])-13,9^9),ROW(183:183)),COLUMN(Tableausource[Catégorie tâche])-2)="","",(INDEX(Tableausource[#All],SMALL(IF(($E$1=Tableausource[Projet])*((Tableausource[Catégorie tâche]="1.H+K")+(Tableausource[Catégorie tâche]="2.K")),ROW(Tableausource[Projet])-13,9^9),ROW(183:183)),COLUMN(Tableausource[Catégorie tâche])-2))),"")</f>
        <v/>
      </c>
      <c r="G187" s="56" t="str" cm="1">
        <f t="array" ref="G187">IFERROR(INDEX(Tableausource[#All],SMALL(IF(($E$1=Tableausource[Projet])*((Tableausource[Catégorie tâche]="1.H+K")+(Tableausource[Catégorie tâche]="2.K")),ROW(Tableausource[Projet])-13,9^9),ROW(183:183)),COLUMN(Tableausource[Tâches])-2),"")</f>
        <v/>
      </c>
      <c r="H187" s="57" t="str" cm="1">
        <f t="array" ref="H187">IFERROR(IF(INDEX(Tableausource[#All],SMALL(IF(($E$1=Tableausource[Projet])*((Tableausource[Catégorie tâche]="1.H+K")+(Tableausource[Catégorie tâche]="2.K")),ROW(Tableausource[Projet])-13,9^9),ROW(183:183)),COLUMN(Tableausource[Acteurs])-2)="","",(INDEX(Tableausource[#All],SMALL(IF(($E$1=Tableausource[Projet])*((Tableausource[Catégorie tâche]="1.H+K")+(Tableausource[Catégorie tâche]="2.K")),ROW(Tableausource[Projet])-13,9^9),ROW(183:183)),COLUMN(Tableausource[Acteurs])-2))),"")</f>
        <v/>
      </c>
    </row>
    <row r="188" spans="2:8" hidden="1" x14ac:dyDescent="0.25">
      <c r="B188" s="55" t="str" cm="1">
        <f t="array" ref="B188">IFERROR(IF(INDEX(Tableausource[#All],SMALL(IF(($E$1=Tableausource[Projet])*((Tableausource[Catégorie tâche]="1.H+K")+(Tableausource[Catégorie tâche]="2.K")),ROW(Tableausource[Projet])-13,9^9),ROW(184:184)),COLUMN(Tableausource[Etat])-2)="","",(INDEX(Tableausource[#All],SMALL(IF(($E$1=Tableausource[Projet])*((Tableausource[Catégorie tâche]="1.H+K")+(Tableausource[Catégorie tâche]="2.K")),ROW(Tableausource[Projet])-13,9^9),ROW(184:184)),COLUMN(Tableausource[Etat])-2))),"")</f>
        <v/>
      </c>
      <c r="C188" s="55" t="str" cm="1">
        <f t="array" ref="C188">IFERROR(IF(INDEX(Tableausource[#All],SMALL(IF(($E$1=Tableausource[Projet])*((Tableausource[Catégorie tâche]="1.H+K")+(Tableausource[Catégorie tâche]="2.K")),ROW(Tableausource[Projet])-13,9^9),ROW(184:184)),COLUMN(Tableausource[Date échéance])-2)="","",(INDEX(Tableausource[#All],SMALL(IF(($E$1=Tableausource[Projet])*((Tableausource[Catégorie tâche]="1.H+K")+(Tableausource[Catégorie tâche]="2.K")),ROW(Tableausource[Projet])-13,9^9),ROW(184:184)),COLUMN(Tableausource[Date échéance])-2))),"")</f>
        <v/>
      </c>
      <c r="D188" s="55" t="str" cm="1">
        <f t="array" ref="D188">IFERROR(IF(INDEX(Tableausource[#All],SMALL(IF(($E$1=Tableausource[Projet])*((Tableausource[Catégorie tâche]="1.H+K")+(Tableausource[Catégorie tâche]="2.K")),ROW(Tableausource[Projet])-13,9^9),ROW(184:184)),COLUMN(Tableausource[Date de début])-2)="","",(INDEX(Tableausource[#All],SMALL(IF(($E$1=Tableausource[Projet])*((Tableausource[Catégorie tâche]="1.H+K")+(Tableausource[Catégorie tâche]="2.K")),ROW(Tableausource[Projet])-13,9^9),ROW(184:184)),COLUMN(Tableausource[Date de début])-2))),"")</f>
        <v/>
      </c>
      <c r="E188" s="55" t="str" cm="1">
        <f t="array" ref="E188">IFERROR(IF(INDEX(Tableausource[#All],SMALL(IF(($E$1=Tableausource[Projet])*((Tableausource[Catégorie tâche]="1.H+K")+(Tableausource[Catégorie tâche]="2.K")),ROW(Tableausource[Projet])-13,9^9),ROW(184:184)),COLUMN(Tableausource[Date de fin])-2)="","",(INDEX(Tableausource[#All],SMALL(IF(($E$1=Tableausource[Projet])*((Tableausource[Catégorie tâche]="1.H+K")+(Tableausource[Catégorie tâche]="2.K")),ROW(Tableausource[Projet])-13,9^9),ROW(184:184)),COLUMN(Tableausource[Date de fin])-2))),"")</f>
        <v/>
      </c>
      <c r="F188" s="55" t="str" cm="1">
        <f t="array" ref="F188">IFERROR(IF(INDEX(Tableausource[#All],SMALL(IF(($E$1=Tableausource[Projet])*((Tableausource[Catégorie tâche]="1.H+K")+(Tableausource[Catégorie tâche]="2.K")),ROW(Tableausource[Projet])-13,9^9),ROW(184:184)),COLUMN(Tableausource[Catégorie tâche])-2)="","",(INDEX(Tableausource[#All],SMALL(IF(($E$1=Tableausource[Projet])*((Tableausource[Catégorie tâche]="1.H+K")+(Tableausource[Catégorie tâche]="2.K")),ROW(Tableausource[Projet])-13,9^9),ROW(184:184)),COLUMN(Tableausource[Catégorie tâche])-2))),"")</f>
        <v/>
      </c>
      <c r="G188" s="56" t="str" cm="1">
        <f t="array" ref="G188">IFERROR(INDEX(Tableausource[#All],SMALL(IF(($E$1=Tableausource[Projet])*((Tableausource[Catégorie tâche]="1.H+K")+(Tableausource[Catégorie tâche]="2.K")),ROW(Tableausource[Projet])-13,9^9),ROW(184:184)),COLUMN(Tableausource[Tâches])-2),"")</f>
        <v/>
      </c>
      <c r="H188" s="57" t="str" cm="1">
        <f t="array" ref="H188">IFERROR(IF(INDEX(Tableausource[#All],SMALL(IF(($E$1=Tableausource[Projet])*((Tableausource[Catégorie tâche]="1.H+K")+(Tableausource[Catégorie tâche]="2.K")),ROW(Tableausource[Projet])-13,9^9),ROW(184:184)),COLUMN(Tableausource[Acteurs])-2)="","",(INDEX(Tableausource[#All],SMALL(IF(($E$1=Tableausource[Projet])*((Tableausource[Catégorie tâche]="1.H+K")+(Tableausource[Catégorie tâche]="2.K")),ROW(Tableausource[Projet])-13,9^9),ROW(184:184)),COLUMN(Tableausource[Acteurs])-2))),"")</f>
        <v/>
      </c>
    </row>
    <row r="189" spans="2:8" hidden="1" x14ac:dyDescent="0.25">
      <c r="B189" s="55" t="str" cm="1">
        <f t="array" ref="B189">IFERROR(IF(INDEX(Tableausource[#All],SMALL(IF(($E$1=Tableausource[Projet])*((Tableausource[Catégorie tâche]="1.H+K")+(Tableausource[Catégorie tâche]="2.K")),ROW(Tableausource[Projet])-13,9^9),ROW(185:185)),COLUMN(Tableausource[Etat])-2)="","",(INDEX(Tableausource[#All],SMALL(IF(($E$1=Tableausource[Projet])*((Tableausource[Catégorie tâche]="1.H+K")+(Tableausource[Catégorie tâche]="2.K")),ROW(Tableausource[Projet])-13,9^9),ROW(185:185)),COLUMN(Tableausource[Etat])-2))),"")</f>
        <v/>
      </c>
      <c r="C189" s="55" t="str" cm="1">
        <f t="array" ref="C189">IFERROR(IF(INDEX(Tableausource[#All],SMALL(IF(($E$1=Tableausource[Projet])*((Tableausource[Catégorie tâche]="1.H+K")+(Tableausource[Catégorie tâche]="2.K")),ROW(Tableausource[Projet])-13,9^9),ROW(185:185)),COLUMN(Tableausource[Date échéance])-2)="","",(INDEX(Tableausource[#All],SMALL(IF(($E$1=Tableausource[Projet])*((Tableausource[Catégorie tâche]="1.H+K")+(Tableausource[Catégorie tâche]="2.K")),ROW(Tableausource[Projet])-13,9^9),ROW(185:185)),COLUMN(Tableausource[Date échéance])-2))),"")</f>
        <v/>
      </c>
      <c r="D189" s="55" t="str" cm="1">
        <f t="array" ref="D189">IFERROR(IF(INDEX(Tableausource[#All],SMALL(IF(($E$1=Tableausource[Projet])*((Tableausource[Catégorie tâche]="1.H+K")+(Tableausource[Catégorie tâche]="2.K")),ROW(Tableausource[Projet])-13,9^9),ROW(185:185)),COLUMN(Tableausource[Date de début])-2)="","",(INDEX(Tableausource[#All],SMALL(IF(($E$1=Tableausource[Projet])*((Tableausource[Catégorie tâche]="1.H+K")+(Tableausource[Catégorie tâche]="2.K")),ROW(Tableausource[Projet])-13,9^9),ROW(185:185)),COLUMN(Tableausource[Date de début])-2))),"")</f>
        <v/>
      </c>
      <c r="E189" s="55" t="str" cm="1">
        <f t="array" ref="E189">IFERROR(IF(INDEX(Tableausource[#All],SMALL(IF(($E$1=Tableausource[Projet])*((Tableausource[Catégorie tâche]="1.H+K")+(Tableausource[Catégorie tâche]="2.K")),ROW(Tableausource[Projet])-13,9^9),ROW(185:185)),COLUMN(Tableausource[Date de fin])-2)="","",(INDEX(Tableausource[#All],SMALL(IF(($E$1=Tableausource[Projet])*((Tableausource[Catégorie tâche]="1.H+K")+(Tableausource[Catégorie tâche]="2.K")),ROW(Tableausource[Projet])-13,9^9),ROW(185:185)),COLUMN(Tableausource[Date de fin])-2))),"")</f>
        <v/>
      </c>
      <c r="F189" s="55" t="str" cm="1">
        <f t="array" ref="F189">IFERROR(IF(INDEX(Tableausource[#All],SMALL(IF(($E$1=Tableausource[Projet])*((Tableausource[Catégorie tâche]="1.H+K")+(Tableausource[Catégorie tâche]="2.K")),ROW(Tableausource[Projet])-13,9^9),ROW(185:185)),COLUMN(Tableausource[Catégorie tâche])-2)="","",(INDEX(Tableausource[#All],SMALL(IF(($E$1=Tableausource[Projet])*((Tableausource[Catégorie tâche]="1.H+K")+(Tableausource[Catégorie tâche]="2.K")),ROW(Tableausource[Projet])-13,9^9),ROW(185:185)),COLUMN(Tableausource[Catégorie tâche])-2))),"")</f>
        <v/>
      </c>
      <c r="G189" s="56" t="str" cm="1">
        <f t="array" ref="G189">IFERROR(INDEX(Tableausource[#All],SMALL(IF(($E$1=Tableausource[Projet])*((Tableausource[Catégorie tâche]="1.H+K")+(Tableausource[Catégorie tâche]="2.K")),ROW(Tableausource[Projet])-13,9^9),ROW(185:185)),COLUMN(Tableausource[Tâches])-2),"")</f>
        <v/>
      </c>
      <c r="H189" s="57" t="str" cm="1">
        <f t="array" ref="H189">IFERROR(IF(INDEX(Tableausource[#All],SMALL(IF(($E$1=Tableausource[Projet])*((Tableausource[Catégorie tâche]="1.H+K")+(Tableausource[Catégorie tâche]="2.K")),ROW(Tableausource[Projet])-13,9^9),ROW(185:185)),COLUMN(Tableausource[Acteurs])-2)="","",(INDEX(Tableausource[#All],SMALL(IF(($E$1=Tableausource[Projet])*((Tableausource[Catégorie tâche]="1.H+K")+(Tableausource[Catégorie tâche]="2.K")),ROW(Tableausource[Projet])-13,9^9),ROW(185:185)),COLUMN(Tableausource[Acteurs])-2))),"")</f>
        <v/>
      </c>
    </row>
    <row r="190" spans="2:8" hidden="1" x14ac:dyDescent="0.25">
      <c r="B190" s="55" t="str" cm="1">
        <f t="array" ref="B190">IFERROR(IF(INDEX(Tableausource[#All],SMALL(IF(($E$1=Tableausource[Projet])*((Tableausource[Catégorie tâche]="1.H+K")+(Tableausource[Catégorie tâche]="2.K")),ROW(Tableausource[Projet])-13,9^9),ROW(186:186)),COLUMN(Tableausource[Etat])-2)="","",(INDEX(Tableausource[#All],SMALL(IF(($E$1=Tableausource[Projet])*((Tableausource[Catégorie tâche]="1.H+K")+(Tableausource[Catégorie tâche]="2.K")),ROW(Tableausource[Projet])-13,9^9),ROW(186:186)),COLUMN(Tableausource[Etat])-2))),"")</f>
        <v/>
      </c>
      <c r="C190" s="55" t="str" cm="1">
        <f t="array" ref="C190">IFERROR(IF(INDEX(Tableausource[#All],SMALL(IF(($E$1=Tableausource[Projet])*((Tableausource[Catégorie tâche]="1.H+K")+(Tableausource[Catégorie tâche]="2.K")),ROW(Tableausource[Projet])-13,9^9),ROW(186:186)),COLUMN(Tableausource[Date échéance])-2)="","",(INDEX(Tableausource[#All],SMALL(IF(($E$1=Tableausource[Projet])*((Tableausource[Catégorie tâche]="1.H+K")+(Tableausource[Catégorie tâche]="2.K")),ROW(Tableausource[Projet])-13,9^9),ROW(186:186)),COLUMN(Tableausource[Date échéance])-2))),"")</f>
        <v/>
      </c>
      <c r="D190" s="55" t="str" cm="1">
        <f t="array" ref="D190">IFERROR(IF(INDEX(Tableausource[#All],SMALL(IF(($E$1=Tableausource[Projet])*((Tableausource[Catégorie tâche]="1.H+K")+(Tableausource[Catégorie tâche]="2.K")),ROW(Tableausource[Projet])-13,9^9),ROW(186:186)),COLUMN(Tableausource[Date de début])-2)="","",(INDEX(Tableausource[#All],SMALL(IF(($E$1=Tableausource[Projet])*((Tableausource[Catégorie tâche]="1.H+K")+(Tableausource[Catégorie tâche]="2.K")),ROW(Tableausource[Projet])-13,9^9),ROW(186:186)),COLUMN(Tableausource[Date de début])-2))),"")</f>
        <v/>
      </c>
      <c r="E190" s="55" t="str" cm="1">
        <f t="array" ref="E190">IFERROR(IF(INDEX(Tableausource[#All],SMALL(IF(($E$1=Tableausource[Projet])*((Tableausource[Catégorie tâche]="1.H+K")+(Tableausource[Catégorie tâche]="2.K")),ROW(Tableausource[Projet])-13,9^9),ROW(186:186)),COLUMN(Tableausource[Date de fin])-2)="","",(INDEX(Tableausource[#All],SMALL(IF(($E$1=Tableausource[Projet])*((Tableausource[Catégorie tâche]="1.H+K")+(Tableausource[Catégorie tâche]="2.K")),ROW(Tableausource[Projet])-13,9^9),ROW(186:186)),COLUMN(Tableausource[Date de fin])-2))),"")</f>
        <v/>
      </c>
      <c r="F190" s="55" t="str" cm="1">
        <f t="array" ref="F190">IFERROR(IF(INDEX(Tableausource[#All],SMALL(IF(($E$1=Tableausource[Projet])*((Tableausource[Catégorie tâche]="1.H+K")+(Tableausource[Catégorie tâche]="2.K")),ROW(Tableausource[Projet])-13,9^9),ROW(186:186)),COLUMN(Tableausource[Catégorie tâche])-2)="","",(INDEX(Tableausource[#All],SMALL(IF(($E$1=Tableausource[Projet])*((Tableausource[Catégorie tâche]="1.H+K")+(Tableausource[Catégorie tâche]="2.K")),ROW(Tableausource[Projet])-13,9^9),ROW(186:186)),COLUMN(Tableausource[Catégorie tâche])-2))),"")</f>
        <v/>
      </c>
      <c r="G190" s="56" t="str" cm="1">
        <f t="array" ref="G190">IFERROR(INDEX(Tableausource[#All],SMALL(IF(($E$1=Tableausource[Projet])*((Tableausource[Catégorie tâche]="1.H+K")+(Tableausource[Catégorie tâche]="2.K")),ROW(Tableausource[Projet])-13,9^9),ROW(186:186)),COLUMN(Tableausource[Tâches])-2),"")</f>
        <v/>
      </c>
      <c r="H190" s="57" t="str" cm="1">
        <f t="array" ref="H190">IFERROR(IF(INDEX(Tableausource[#All],SMALL(IF(($E$1=Tableausource[Projet])*((Tableausource[Catégorie tâche]="1.H+K")+(Tableausource[Catégorie tâche]="2.K")),ROW(Tableausource[Projet])-13,9^9),ROW(186:186)),COLUMN(Tableausource[Acteurs])-2)="","",(INDEX(Tableausource[#All],SMALL(IF(($E$1=Tableausource[Projet])*((Tableausource[Catégorie tâche]="1.H+K")+(Tableausource[Catégorie tâche]="2.K")),ROW(Tableausource[Projet])-13,9^9),ROW(186:186)),COLUMN(Tableausource[Acteurs])-2))),"")</f>
        <v/>
      </c>
    </row>
    <row r="191" spans="2:8" hidden="1" x14ac:dyDescent="0.25">
      <c r="B191" s="55" t="str" cm="1">
        <f t="array" ref="B191">IFERROR(IF(INDEX(Tableausource[#All],SMALL(IF(($E$1=Tableausource[Projet])*((Tableausource[Catégorie tâche]="1.H+K")+(Tableausource[Catégorie tâche]="2.K")),ROW(Tableausource[Projet])-13,9^9),ROW(187:187)),COLUMN(Tableausource[Etat])-2)="","",(INDEX(Tableausource[#All],SMALL(IF(($E$1=Tableausource[Projet])*((Tableausource[Catégorie tâche]="1.H+K")+(Tableausource[Catégorie tâche]="2.K")),ROW(Tableausource[Projet])-13,9^9),ROW(187:187)),COLUMN(Tableausource[Etat])-2))),"")</f>
        <v/>
      </c>
      <c r="C191" s="55" t="str" cm="1">
        <f t="array" ref="C191">IFERROR(IF(INDEX(Tableausource[#All],SMALL(IF(($E$1=Tableausource[Projet])*((Tableausource[Catégorie tâche]="1.H+K")+(Tableausource[Catégorie tâche]="2.K")),ROW(Tableausource[Projet])-13,9^9),ROW(187:187)),COLUMN(Tableausource[Date échéance])-2)="","",(INDEX(Tableausource[#All],SMALL(IF(($E$1=Tableausource[Projet])*((Tableausource[Catégorie tâche]="1.H+K")+(Tableausource[Catégorie tâche]="2.K")),ROW(Tableausource[Projet])-13,9^9),ROW(187:187)),COLUMN(Tableausource[Date échéance])-2))),"")</f>
        <v/>
      </c>
      <c r="D191" s="55" t="str" cm="1">
        <f t="array" ref="D191">IFERROR(IF(INDEX(Tableausource[#All],SMALL(IF(($E$1=Tableausource[Projet])*((Tableausource[Catégorie tâche]="1.H+K")+(Tableausource[Catégorie tâche]="2.K")),ROW(Tableausource[Projet])-13,9^9),ROW(187:187)),COLUMN(Tableausource[Date de début])-2)="","",(INDEX(Tableausource[#All],SMALL(IF(($E$1=Tableausource[Projet])*((Tableausource[Catégorie tâche]="1.H+K")+(Tableausource[Catégorie tâche]="2.K")),ROW(Tableausource[Projet])-13,9^9),ROW(187:187)),COLUMN(Tableausource[Date de début])-2))),"")</f>
        <v/>
      </c>
      <c r="E191" s="55" t="str" cm="1">
        <f t="array" ref="E191">IFERROR(IF(INDEX(Tableausource[#All],SMALL(IF(($E$1=Tableausource[Projet])*((Tableausource[Catégorie tâche]="1.H+K")+(Tableausource[Catégorie tâche]="2.K")),ROW(Tableausource[Projet])-13,9^9),ROW(187:187)),COLUMN(Tableausource[Date de fin])-2)="","",(INDEX(Tableausource[#All],SMALL(IF(($E$1=Tableausource[Projet])*((Tableausource[Catégorie tâche]="1.H+K")+(Tableausource[Catégorie tâche]="2.K")),ROW(Tableausource[Projet])-13,9^9),ROW(187:187)),COLUMN(Tableausource[Date de fin])-2))),"")</f>
        <v/>
      </c>
      <c r="F191" s="55" t="str" cm="1">
        <f t="array" ref="F191">IFERROR(IF(INDEX(Tableausource[#All],SMALL(IF(($E$1=Tableausource[Projet])*((Tableausource[Catégorie tâche]="1.H+K")+(Tableausource[Catégorie tâche]="2.K")),ROW(Tableausource[Projet])-13,9^9),ROW(187:187)),COLUMN(Tableausource[Catégorie tâche])-2)="","",(INDEX(Tableausource[#All],SMALL(IF(($E$1=Tableausource[Projet])*((Tableausource[Catégorie tâche]="1.H+K")+(Tableausource[Catégorie tâche]="2.K")),ROW(Tableausource[Projet])-13,9^9),ROW(187:187)),COLUMN(Tableausource[Catégorie tâche])-2))),"")</f>
        <v/>
      </c>
      <c r="G191" s="56" t="str" cm="1">
        <f t="array" ref="G191">IFERROR(INDEX(Tableausource[#All],SMALL(IF(($E$1=Tableausource[Projet])*((Tableausource[Catégorie tâche]="1.H+K")+(Tableausource[Catégorie tâche]="2.K")),ROW(Tableausource[Projet])-13,9^9),ROW(187:187)),COLUMN(Tableausource[Tâches])-2),"")</f>
        <v/>
      </c>
      <c r="H191" s="57" t="str" cm="1">
        <f t="array" ref="H191">IFERROR(IF(INDEX(Tableausource[#All],SMALL(IF(($E$1=Tableausource[Projet])*((Tableausource[Catégorie tâche]="1.H+K")+(Tableausource[Catégorie tâche]="2.K")),ROW(Tableausource[Projet])-13,9^9),ROW(187:187)),COLUMN(Tableausource[Acteurs])-2)="","",(INDEX(Tableausource[#All],SMALL(IF(($E$1=Tableausource[Projet])*((Tableausource[Catégorie tâche]="1.H+K")+(Tableausource[Catégorie tâche]="2.K")),ROW(Tableausource[Projet])-13,9^9),ROW(187:187)),COLUMN(Tableausource[Acteurs])-2))),"")</f>
        <v/>
      </c>
    </row>
    <row r="192" spans="2:8" hidden="1" x14ac:dyDescent="0.25">
      <c r="B192" s="55" t="str" cm="1">
        <f t="array" ref="B192">IFERROR(IF(INDEX(Tableausource[#All],SMALL(IF(($E$1=Tableausource[Projet])*((Tableausource[Catégorie tâche]="1.H+K")+(Tableausource[Catégorie tâche]="2.K")),ROW(Tableausource[Projet])-13,9^9),ROW(188:188)),COLUMN(Tableausource[Etat])-2)="","",(INDEX(Tableausource[#All],SMALL(IF(($E$1=Tableausource[Projet])*((Tableausource[Catégorie tâche]="1.H+K")+(Tableausource[Catégorie tâche]="2.K")),ROW(Tableausource[Projet])-13,9^9),ROW(188:188)),COLUMN(Tableausource[Etat])-2))),"")</f>
        <v/>
      </c>
      <c r="C192" s="55" t="str" cm="1">
        <f t="array" ref="C192">IFERROR(IF(INDEX(Tableausource[#All],SMALL(IF(($E$1=Tableausource[Projet])*((Tableausource[Catégorie tâche]="1.H+K")+(Tableausource[Catégorie tâche]="2.K")),ROW(Tableausource[Projet])-13,9^9),ROW(188:188)),COLUMN(Tableausource[Date échéance])-2)="","",(INDEX(Tableausource[#All],SMALL(IF(($E$1=Tableausource[Projet])*((Tableausource[Catégorie tâche]="1.H+K")+(Tableausource[Catégorie tâche]="2.K")),ROW(Tableausource[Projet])-13,9^9),ROW(188:188)),COLUMN(Tableausource[Date échéance])-2))),"")</f>
        <v/>
      </c>
      <c r="D192" s="55" t="str" cm="1">
        <f t="array" ref="D192">IFERROR(IF(INDEX(Tableausource[#All],SMALL(IF(($E$1=Tableausource[Projet])*((Tableausource[Catégorie tâche]="1.H+K")+(Tableausource[Catégorie tâche]="2.K")),ROW(Tableausource[Projet])-13,9^9),ROW(188:188)),COLUMN(Tableausource[Date de début])-2)="","",(INDEX(Tableausource[#All],SMALL(IF(($E$1=Tableausource[Projet])*((Tableausource[Catégorie tâche]="1.H+K")+(Tableausource[Catégorie tâche]="2.K")),ROW(Tableausource[Projet])-13,9^9),ROW(188:188)),COLUMN(Tableausource[Date de début])-2))),"")</f>
        <v/>
      </c>
      <c r="E192" s="55" t="str" cm="1">
        <f t="array" ref="E192">IFERROR(IF(INDEX(Tableausource[#All],SMALL(IF(($E$1=Tableausource[Projet])*((Tableausource[Catégorie tâche]="1.H+K")+(Tableausource[Catégorie tâche]="2.K")),ROW(Tableausource[Projet])-13,9^9),ROW(188:188)),COLUMN(Tableausource[Date de fin])-2)="","",(INDEX(Tableausource[#All],SMALL(IF(($E$1=Tableausource[Projet])*((Tableausource[Catégorie tâche]="1.H+K")+(Tableausource[Catégorie tâche]="2.K")),ROW(Tableausource[Projet])-13,9^9),ROW(188:188)),COLUMN(Tableausource[Date de fin])-2))),"")</f>
        <v/>
      </c>
      <c r="F192" s="55" t="str" cm="1">
        <f t="array" ref="F192">IFERROR(IF(INDEX(Tableausource[#All],SMALL(IF(($E$1=Tableausource[Projet])*((Tableausource[Catégorie tâche]="1.H+K")+(Tableausource[Catégorie tâche]="2.K")),ROW(Tableausource[Projet])-13,9^9),ROW(188:188)),COLUMN(Tableausource[Catégorie tâche])-2)="","",(INDEX(Tableausource[#All],SMALL(IF(($E$1=Tableausource[Projet])*((Tableausource[Catégorie tâche]="1.H+K")+(Tableausource[Catégorie tâche]="2.K")),ROW(Tableausource[Projet])-13,9^9),ROW(188:188)),COLUMN(Tableausource[Catégorie tâche])-2))),"")</f>
        <v/>
      </c>
      <c r="G192" s="56" t="str" cm="1">
        <f t="array" ref="G192">IFERROR(INDEX(Tableausource[#All],SMALL(IF(($E$1=Tableausource[Projet])*((Tableausource[Catégorie tâche]="1.H+K")+(Tableausource[Catégorie tâche]="2.K")),ROW(Tableausource[Projet])-13,9^9),ROW(188:188)),COLUMN(Tableausource[Tâches])-2),"")</f>
        <v/>
      </c>
      <c r="H192" s="57" t="str" cm="1">
        <f t="array" ref="H192">IFERROR(IF(INDEX(Tableausource[#All],SMALL(IF(($E$1=Tableausource[Projet])*((Tableausource[Catégorie tâche]="1.H+K")+(Tableausource[Catégorie tâche]="2.K")),ROW(Tableausource[Projet])-13,9^9),ROW(188:188)),COLUMN(Tableausource[Acteurs])-2)="","",(INDEX(Tableausource[#All],SMALL(IF(($E$1=Tableausource[Projet])*((Tableausource[Catégorie tâche]="1.H+K")+(Tableausource[Catégorie tâche]="2.K")),ROW(Tableausource[Projet])-13,9^9),ROW(188:188)),COLUMN(Tableausource[Acteurs])-2))),"")</f>
        <v/>
      </c>
    </row>
    <row r="193" spans="2:8" hidden="1" x14ac:dyDescent="0.25">
      <c r="B193" s="55" t="str" cm="1">
        <f t="array" ref="B193">IFERROR(IF(INDEX(Tableausource[#All],SMALL(IF(($E$1=Tableausource[Projet])*((Tableausource[Catégorie tâche]="1.H+K")+(Tableausource[Catégorie tâche]="2.K")),ROW(Tableausource[Projet])-13,9^9),ROW(189:189)),COLUMN(Tableausource[Etat])-2)="","",(INDEX(Tableausource[#All],SMALL(IF(($E$1=Tableausource[Projet])*((Tableausource[Catégorie tâche]="1.H+K")+(Tableausource[Catégorie tâche]="2.K")),ROW(Tableausource[Projet])-13,9^9),ROW(189:189)),COLUMN(Tableausource[Etat])-2))),"")</f>
        <v/>
      </c>
      <c r="C193" s="55" t="str" cm="1">
        <f t="array" ref="C193">IFERROR(IF(INDEX(Tableausource[#All],SMALL(IF(($E$1=Tableausource[Projet])*((Tableausource[Catégorie tâche]="1.H+K")+(Tableausource[Catégorie tâche]="2.K")),ROW(Tableausource[Projet])-13,9^9),ROW(189:189)),COLUMN(Tableausource[Date échéance])-2)="","",(INDEX(Tableausource[#All],SMALL(IF(($E$1=Tableausource[Projet])*((Tableausource[Catégorie tâche]="1.H+K")+(Tableausource[Catégorie tâche]="2.K")),ROW(Tableausource[Projet])-13,9^9),ROW(189:189)),COLUMN(Tableausource[Date échéance])-2))),"")</f>
        <v/>
      </c>
      <c r="D193" s="55" t="str" cm="1">
        <f t="array" ref="D193">IFERROR(IF(INDEX(Tableausource[#All],SMALL(IF(($E$1=Tableausource[Projet])*((Tableausource[Catégorie tâche]="1.H+K")+(Tableausource[Catégorie tâche]="2.K")),ROW(Tableausource[Projet])-13,9^9),ROW(189:189)),COLUMN(Tableausource[Date de début])-2)="","",(INDEX(Tableausource[#All],SMALL(IF(($E$1=Tableausource[Projet])*((Tableausource[Catégorie tâche]="1.H+K")+(Tableausource[Catégorie tâche]="2.K")),ROW(Tableausource[Projet])-13,9^9),ROW(189:189)),COLUMN(Tableausource[Date de début])-2))),"")</f>
        <v/>
      </c>
      <c r="E193" s="55" t="str" cm="1">
        <f t="array" ref="E193">IFERROR(IF(INDEX(Tableausource[#All],SMALL(IF(($E$1=Tableausource[Projet])*((Tableausource[Catégorie tâche]="1.H+K")+(Tableausource[Catégorie tâche]="2.K")),ROW(Tableausource[Projet])-13,9^9),ROW(189:189)),COLUMN(Tableausource[Date de fin])-2)="","",(INDEX(Tableausource[#All],SMALL(IF(($E$1=Tableausource[Projet])*((Tableausource[Catégorie tâche]="1.H+K")+(Tableausource[Catégorie tâche]="2.K")),ROW(Tableausource[Projet])-13,9^9),ROW(189:189)),COLUMN(Tableausource[Date de fin])-2))),"")</f>
        <v/>
      </c>
      <c r="F193" s="55" t="str" cm="1">
        <f t="array" ref="F193">IFERROR(IF(INDEX(Tableausource[#All],SMALL(IF(($E$1=Tableausource[Projet])*((Tableausource[Catégorie tâche]="1.H+K")+(Tableausource[Catégorie tâche]="2.K")),ROW(Tableausource[Projet])-13,9^9),ROW(189:189)),COLUMN(Tableausource[Catégorie tâche])-2)="","",(INDEX(Tableausource[#All],SMALL(IF(($E$1=Tableausource[Projet])*((Tableausource[Catégorie tâche]="1.H+K")+(Tableausource[Catégorie tâche]="2.K")),ROW(Tableausource[Projet])-13,9^9),ROW(189:189)),COLUMN(Tableausource[Catégorie tâche])-2))),"")</f>
        <v/>
      </c>
      <c r="G193" s="56" t="str" cm="1">
        <f t="array" ref="G193">IFERROR(INDEX(Tableausource[#All],SMALL(IF(($E$1=Tableausource[Projet])*((Tableausource[Catégorie tâche]="1.H+K")+(Tableausource[Catégorie tâche]="2.K")),ROW(Tableausource[Projet])-13,9^9),ROW(189:189)),COLUMN(Tableausource[Tâches])-2),"")</f>
        <v/>
      </c>
      <c r="H193" s="57" t="str" cm="1">
        <f t="array" ref="H193">IFERROR(IF(INDEX(Tableausource[#All],SMALL(IF(($E$1=Tableausource[Projet])*((Tableausource[Catégorie tâche]="1.H+K")+(Tableausource[Catégorie tâche]="2.K")),ROW(Tableausource[Projet])-13,9^9),ROW(189:189)),COLUMN(Tableausource[Acteurs])-2)="","",(INDEX(Tableausource[#All],SMALL(IF(($E$1=Tableausource[Projet])*((Tableausource[Catégorie tâche]="1.H+K")+(Tableausource[Catégorie tâche]="2.K")),ROW(Tableausource[Projet])-13,9^9),ROW(189:189)),COLUMN(Tableausource[Acteurs])-2))),"")</f>
        <v/>
      </c>
    </row>
    <row r="194" spans="2:8" hidden="1" x14ac:dyDescent="0.25">
      <c r="B194" s="55" t="str" cm="1">
        <f t="array" ref="B194">IFERROR(IF(INDEX(Tableausource[#All],SMALL(IF(($E$1=Tableausource[Projet])*((Tableausource[Catégorie tâche]="1.H+K")+(Tableausource[Catégorie tâche]="2.K")),ROW(Tableausource[Projet])-13,9^9),ROW(190:190)),COLUMN(Tableausource[Etat])-2)="","",(INDEX(Tableausource[#All],SMALL(IF(($E$1=Tableausource[Projet])*((Tableausource[Catégorie tâche]="1.H+K")+(Tableausource[Catégorie tâche]="2.K")),ROW(Tableausource[Projet])-13,9^9),ROW(190:190)),COLUMN(Tableausource[Etat])-2))),"")</f>
        <v/>
      </c>
      <c r="C194" s="55" t="str" cm="1">
        <f t="array" ref="C194">IFERROR(IF(INDEX(Tableausource[#All],SMALL(IF(($E$1=Tableausource[Projet])*((Tableausource[Catégorie tâche]="1.H+K")+(Tableausource[Catégorie tâche]="2.K")),ROW(Tableausource[Projet])-13,9^9),ROW(190:190)),COLUMN(Tableausource[Date échéance])-2)="","",(INDEX(Tableausource[#All],SMALL(IF(($E$1=Tableausource[Projet])*((Tableausource[Catégorie tâche]="1.H+K")+(Tableausource[Catégorie tâche]="2.K")),ROW(Tableausource[Projet])-13,9^9),ROW(190:190)),COLUMN(Tableausource[Date échéance])-2))),"")</f>
        <v/>
      </c>
      <c r="D194" s="55" t="str" cm="1">
        <f t="array" ref="D194">IFERROR(IF(INDEX(Tableausource[#All],SMALL(IF(($E$1=Tableausource[Projet])*((Tableausource[Catégorie tâche]="1.H+K")+(Tableausource[Catégorie tâche]="2.K")),ROW(Tableausource[Projet])-13,9^9),ROW(190:190)),COLUMN(Tableausource[Date de début])-2)="","",(INDEX(Tableausource[#All],SMALL(IF(($E$1=Tableausource[Projet])*((Tableausource[Catégorie tâche]="1.H+K")+(Tableausource[Catégorie tâche]="2.K")),ROW(Tableausource[Projet])-13,9^9),ROW(190:190)),COLUMN(Tableausource[Date de début])-2))),"")</f>
        <v/>
      </c>
      <c r="E194" s="55" t="str" cm="1">
        <f t="array" ref="E194">IFERROR(IF(INDEX(Tableausource[#All],SMALL(IF(($E$1=Tableausource[Projet])*((Tableausource[Catégorie tâche]="1.H+K")+(Tableausource[Catégorie tâche]="2.K")),ROW(Tableausource[Projet])-13,9^9),ROW(190:190)),COLUMN(Tableausource[Date de fin])-2)="","",(INDEX(Tableausource[#All],SMALL(IF(($E$1=Tableausource[Projet])*((Tableausource[Catégorie tâche]="1.H+K")+(Tableausource[Catégorie tâche]="2.K")),ROW(Tableausource[Projet])-13,9^9),ROW(190:190)),COLUMN(Tableausource[Date de fin])-2))),"")</f>
        <v/>
      </c>
      <c r="F194" s="55" t="str" cm="1">
        <f t="array" ref="F194">IFERROR(IF(INDEX(Tableausource[#All],SMALL(IF(($E$1=Tableausource[Projet])*((Tableausource[Catégorie tâche]="1.H+K")+(Tableausource[Catégorie tâche]="2.K")),ROW(Tableausource[Projet])-13,9^9),ROW(190:190)),COLUMN(Tableausource[Catégorie tâche])-2)="","",(INDEX(Tableausource[#All],SMALL(IF(($E$1=Tableausource[Projet])*((Tableausource[Catégorie tâche]="1.H+K")+(Tableausource[Catégorie tâche]="2.K")),ROW(Tableausource[Projet])-13,9^9),ROW(190:190)),COLUMN(Tableausource[Catégorie tâche])-2))),"")</f>
        <v/>
      </c>
      <c r="G194" s="56" t="str" cm="1">
        <f t="array" ref="G194">IFERROR(INDEX(Tableausource[#All],SMALL(IF(($E$1=Tableausource[Projet])*((Tableausource[Catégorie tâche]="1.H+K")+(Tableausource[Catégorie tâche]="2.K")),ROW(Tableausource[Projet])-13,9^9),ROW(190:190)),COLUMN(Tableausource[Tâches])-2),"")</f>
        <v/>
      </c>
      <c r="H194" s="57" t="str" cm="1">
        <f t="array" ref="H194">IFERROR(IF(INDEX(Tableausource[#All],SMALL(IF(($E$1=Tableausource[Projet])*((Tableausource[Catégorie tâche]="1.H+K")+(Tableausource[Catégorie tâche]="2.K")),ROW(Tableausource[Projet])-13,9^9),ROW(190:190)),COLUMN(Tableausource[Acteurs])-2)="","",(INDEX(Tableausource[#All],SMALL(IF(($E$1=Tableausource[Projet])*((Tableausource[Catégorie tâche]="1.H+K")+(Tableausource[Catégorie tâche]="2.K")),ROW(Tableausource[Projet])-13,9^9),ROW(190:190)),COLUMN(Tableausource[Acteurs])-2))),"")</f>
        <v/>
      </c>
    </row>
    <row r="195" spans="2:8" hidden="1" x14ac:dyDescent="0.25">
      <c r="B195" s="55" t="str" cm="1">
        <f t="array" ref="B195">IFERROR(IF(INDEX(Tableausource[#All],SMALL(IF(($E$1=Tableausource[Projet])*((Tableausource[Catégorie tâche]="1.H+K")+(Tableausource[Catégorie tâche]="2.K")),ROW(Tableausource[Projet])-13,9^9),ROW(191:191)),COLUMN(Tableausource[Etat])-2)="","",(INDEX(Tableausource[#All],SMALL(IF(($E$1=Tableausource[Projet])*((Tableausource[Catégorie tâche]="1.H+K")+(Tableausource[Catégorie tâche]="2.K")),ROW(Tableausource[Projet])-13,9^9),ROW(191:191)),COLUMN(Tableausource[Etat])-2))),"")</f>
        <v/>
      </c>
      <c r="C195" s="55" t="str" cm="1">
        <f t="array" ref="C195">IFERROR(IF(INDEX(Tableausource[#All],SMALL(IF(($E$1=Tableausource[Projet])*((Tableausource[Catégorie tâche]="1.H+K")+(Tableausource[Catégorie tâche]="2.K")),ROW(Tableausource[Projet])-13,9^9),ROW(191:191)),COLUMN(Tableausource[Date échéance])-2)="","",(INDEX(Tableausource[#All],SMALL(IF(($E$1=Tableausource[Projet])*((Tableausource[Catégorie tâche]="1.H+K")+(Tableausource[Catégorie tâche]="2.K")),ROW(Tableausource[Projet])-13,9^9),ROW(191:191)),COLUMN(Tableausource[Date échéance])-2))),"")</f>
        <v/>
      </c>
      <c r="D195" s="55" t="str" cm="1">
        <f t="array" ref="D195">IFERROR(IF(INDEX(Tableausource[#All],SMALL(IF(($E$1=Tableausource[Projet])*((Tableausource[Catégorie tâche]="1.H+K")+(Tableausource[Catégorie tâche]="2.K")),ROW(Tableausource[Projet])-13,9^9),ROW(191:191)),COLUMN(Tableausource[Date de début])-2)="","",(INDEX(Tableausource[#All],SMALL(IF(($E$1=Tableausource[Projet])*((Tableausource[Catégorie tâche]="1.H+K")+(Tableausource[Catégorie tâche]="2.K")),ROW(Tableausource[Projet])-13,9^9),ROW(191:191)),COLUMN(Tableausource[Date de début])-2))),"")</f>
        <v/>
      </c>
      <c r="E195" s="55" t="str" cm="1">
        <f t="array" ref="E195">IFERROR(IF(INDEX(Tableausource[#All],SMALL(IF(($E$1=Tableausource[Projet])*((Tableausource[Catégorie tâche]="1.H+K")+(Tableausource[Catégorie tâche]="2.K")),ROW(Tableausource[Projet])-13,9^9),ROW(191:191)),COLUMN(Tableausource[Date de fin])-2)="","",(INDEX(Tableausource[#All],SMALL(IF(($E$1=Tableausource[Projet])*((Tableausource[Catégorie tâche]="1.H+K")+(Tableausource[Catégorie tâche]="2.K")),ROW(Tableausource[Projet])-13,9^9),ROW(191:191)),COLUMN(Tableausource[Date de fin])-2))),"")</f>
        <v/>
      </c>
      <c r="F195" s="55" t="str" cm="1">
        <f t="array" ref="F195">IFERROR(IF(INDEX(Tableausource[#All],SMALL(IF(($E$1=Tableausource[Projet])*((Tableausource[Catégorie tâche]="1.H+K")+(Tableausource[Catégorie tâche]="2.K")),ROW(Tableausource[Projet])-13,9^9),ROW(191:191)),COLUMN(Tableausource[Catégorie tâche])-2)="","",(INDEX(Tableausource[#All],SMALL(IF(($E$1=Tableausource[Projet])*((Tableausource[Catégorie tâche]="1.H+K")+(Tableausource[Catégorie tâche]="2.K")),ROW(Tableausource[Projet])-13,9^9),ROW(191:191)),COLUMN(Tableausource[Catégorie tâche])-2))),"")</f>
        <v/>
      </c>
      <c r="G195" s="56" t="str" cm="1">
        <f t="array" ref="G195">IFERROR(INDEX(Tableausource[#All],SMALL(IF(($E$1=Tableausource[Projet])*((Tableausource[Catégorie tâche]="1.H+K")+(Tableausource[Catégorie tâche]="2.K")),ROW(Tableausource[Projet])-13,9^9),ROW(191:191)),COLUMN(Tableausource[Tâches])-2),"")</f>
        <v/>
      </c>
      <c r="H195" s="57" t="str" cm="1">
        <f t="array" ref="H195">IFERROR(IF(INDEX(Tableausource[#All],SMALL(IF(($E$1=Tableausource[Projet])*((Tableausource[Catégorie tâche]="1.H+K")+(Tableausource[Catégorie tâche]="2.K")),ROW(Tableausource[Projet])-13,9^9),ROW(191:191)),COLUMN(Tableausource[Acteurs])-2)="","",(INDEX(Tableausource[#All],SMALL(IF(($E$1=Tableausource[Projet])*((Tableausource[Catégorie tâche]="1.H+K")+(Tableausource[Catégorie tâche]="2.K")),ROW(Tableausource[Projet])-13,9^9),ROW(191:191)),COLUMN(Tableausource[Acteurs])-2))),"")</f>
        <v/>
      </c>
    </row>
    <row r="196" spans="2:8" hidden="1" x14ac:dyDescent="0.25">
      <c r="B196" s="55" t="str" cm="1">
        <f t="array" ref="B196">IFERROR(IF(INDEX(Tableausource[#All],SMALL(IF(($E$1=Tableausource[Projet])*((Tableausource[Catégorie tâche]="1.H+K")+(Tableausource[Catégorie tâche]="2.K")),ROW(Tableausource[Projet])-13,9^9),ROW(192:192)),COLUMN(Tableausource[Etat])-2)="","",(INDEX(Tableausource[#All],SMALL(IF(($E$1=Tableausource[Projet])*((Tableausource[Catégorie tâche]="1.H+K")+(Tableausource[Catégorie tâche]="2.K")),ROW(Tableausource[Projet])-13,9^9),ROW(192:192)),COLUMN(Tableausource[Etat])-2))),"")</f>
        <v/>
      </c>
      <c r="C196" s="55" t="str" cm="1">
        <f t="array" ref="C196">IFERROR(IF(INDEX(Tableausource[#All],SMALL(IF(($E$1=Tableausource[Projet])*((Tableausource[Catégorie tâche]="1.H+K")+(Tableausource[Catégorie tâche]="2.K")),ROW(Tableausource[Projet])-13,9^9),ROW(192:192)),COLUMN(Tableausource[Date échéance])-2)="","",(INDEX(Tableausource[#All],SMALL(IF(($E$1=Tableausource[Projet])*((Tableausource[Catégorie tâche]="1.H+K")+(Tableausource[Catégorie tâche]="2.K")),ROW(Tableausource[Projet])-13,9^9),ROW(192:192)),COLUMN(Tableausource[Date échéance])-2))),"")</f>
        <v/>
      </c>
      <c r="D196" s="55" t="str" cm="1">
        <f t="array" ref="D196">IFERROR(IF(INDEX(Tableausource[#All],SMALL(IF(($E$1=Tableausource[Projet])*((Tableausource[Catégorie tâche]="1.H+K")+(Tableausource[Catégorie tâche]="2.K")),ROW(Tableausource[Projet])-13,9^9),ROW(192:192)),COLUMN(Tableausource[Date de début])-2)="","",(INDEX(Tableausource[#All],SMALL(IF(($E$1=Tableausource[Projet])*((Tableausource[Catégorie tâche]="1.H+K")+(Tableausource[Catégorie tâche]="2.K")),ROW(Tableausource[Projet])-13,9^9),ROW(192:192)),COLUMN(Tableausource[Date de début])-2))),"")</f>
        <v/>
      </c>
      <c r="E196" s="55" t="str" cm="1">
        <f t="array" ref="E196">IFERROR(IF(INDEX(Tableausource[#All],SMALL(IF(($E$1=Tableausource[Projet])*((Tableausource[Catégorie tâche]="1.H+K")+(Tableausource[Catégorie tâche]="2.K")),ROW(Tableausource[Projet])-13,9^9),ROW(192:192)),COLUMN(Tableausource[Date de fin])-2)="","",(INDEX(Tableausource[#All],SMALL(IF(($E$1=Tableausource[Projet])*((Tableausource[Catégorie tâche]="1.H+K")+(Tableausource[Catégorie tâche]="2.K")),ROW(Tableausource[Projet])-13,9^9),ROW(192:192)),COLUMN(Tableausource[Date de fin])-2))),"")</f>
        <v/>
      </c>
      <c r="F196" s="55" t="str" cm="1">
        <f t="array" ref="F196">IFERROR(IF(INDEX(Tableausource[#All],SMALL(IF(($E$1=Tableausource[Projet])*((Tableausource[Catégorie tâche]="1.H+K")+(Tableausource[Catégorie tâche]="2.K")),ROW(Tableausource[Projet])-13,9^9),ROW(192:192)),COLUMN(Tableausource[Catégorie tâche])-2)="","",(INDEX(Tableausource[#All],SMALL(IF(($E$1=Tableausource[Projet])*((Tableausource[Catégorie tâche]="1.H+K")+(Tableausource[Catégorie tâche]="2.K")),ROW(Tableausource[Projet])-13,9^9),ROW(192:192)),COLUMN(Tableausource[Catégorie tâche])-2))),"")</f>
        <v/>
      </c>
      <c r="G196" s="56" t="str" cm="1">
        <f t="array" ref="G196">IFERROR(INDEX(Tableausource[#All],SMALL(IF(($E$1=Tableausource[Projet])*((Tableausource[Catégorie tâche]="1.H+K")+(Tableausource[Catégorie tâche]="2.K")),ROW(Tableausource[Projet])-13,9^9),ROW(192:192)),COLUMN(Tableausource[Tâches])-2),"")</f>
        <v/>
      </c>
      <c r="H196" s="57" t="str" cm="1">
        <f t="array" ref="H196">IFERROR(IF(INDEX(Tableausource[#All],SMALL(IF(($E$1=Tableausource[Projet])*((Tableausource[Catégorie tâche]="1.H+K")+(Tableausource[Catégorie tâche]="2.K")),ROW(Tableausource[Projet])-13,9^9),ROW(192:192)),COLUMN(Tableausource[Acteurs])-2)="","",(INDEX(Tableausource[#All],SMALL(IF(($E$1=Tableausource[Projet])*((Tableausource[Catégorie tâche]="1.H+K")+(Tableausource[Catégorie tâche]="2.K")),ROW(Tableausource[Projet])-13,9^9),ROW(192:192)),COLUMN(Tableausource[Acteurs])-2))),"")</f>
        <v/>
      </c>
    </row>
    <row r="197" spans="2:8" hidden="1" x14ac:dyDescent="0.25">
      <c r="B197" s="55" t="str" cm="1">
        <f t="array" ref="B197">IFERROR(IF(INDEX(Tableausource[#All],SMALL(IF(($E$1=Tableausource[Projet])*((Tableausource[Catégorie tâche]="1.H+K")+(Tableausource[Catégorie tâche]="2.K")),ROW(Tableausource[Projet])-13,9^9),ROW(193:193)),COLUMN(Tableausource[Etat])-2)="","",(INDEX(Tableausource[#All],SMALL(IF(($E$1=Tableausource[Projet])*((Tableausource[Catégorie tâche]="1.H+K")+(Tableausource[Catégorie tâche]="2.K")),ROW(Tableausource[Projet])-13,9^9),ROW(193:193)),COLUMN(Tableausource[Etat])-2))),"")</f>
        <v/>
      </c>
      <c r="C197" s="55" t="str" cm="1">
        <f t="array" ref="C197">IFERROR(IF(INDEX(Tableausource[#All],SMALL(IF(($E$1=Tableausource[Projet])*((Tableausource[Catégorie tâche]="1.H+K")+(Tableausource[Catégorie tâche]="2.K")),ROW(Tableausource[Projet])-13,9^9),ROW(193:193)),COLUMN(Tableausource[Date échéance])-2)="","",(INDEX(Tableausource[#All],SMALL(IF(($E$1=Tableausource[Projet])*((Tableausource[Catégorie tâche]="1.H+K")+(Tableausource[Catégorie tâche]="2.K")),ROW(Tableausource[Projet])-13,9^9),ROW(193:193)),COLUMN(Tableausource[Date échéance])-2))),"")</f>
        <v/>
      </c>
      <c r="D197" s="55" t="str" cm="1">
        <f t="array" ref="D197">IFERROR(IF(INDEX(Tableausource[#All],SMALL(IF(($E$1=Tableausource[Projet])*((Tableausource[Catégorie tâche]="1.H+K")+(Tableausource[Catégorie tâche]="2.K")),ROW(Tableausource[Projet])-13,9^9),ROW(193:193)),COLUMN(Tableausource[Date de début])-2)="","",(INDEX(Tableausource[#All],SMALL(IF(($E$1=Tableausource[Projet])*((Tableausource[Catégorie tâche]="1.H+K")+(Tableausource[Catégorie tâche]="2.K")),ROW(Tableausource[Projet])-13,9^9),ROW(193:193)),COLUMN(Tableausource[Date de début])-2))),"")</f>
        <v/>
      </c>
      <c r="E197" s="55" t="str" cm="1">
        <f t="array" ref="E197">IFERROR(IF(INDEX(Tableausource[#All],SMALL(IF(($E$1=Tableausource[Projet])*((Tableausource[Catégorie tâche]="1.H+K")+(Tableausource[Catégorie tâche]="2.K")),ROW(Tableausource[Projet])-13,9^9),ROW(193:193)),COLUMN(Tableausource[Date de fin])-2)="","",(INDEX(Tableausource[#All],SMALL(IF(($E$1=Tableausource[Projet])*((Tableausource[Catégorie tâche]="1.H+K")+(Tableausource[Catégorie tâche]="2.K")),ROW(Tableausource[Projet])-13,9^9),ROW(193:193)),COLUMN(Tableausource[Date de fin])-2))),"")</f>
        <v/>
      </c>
      <c r="F197" s="55" t="str" cm="1">
        <f t="array" ref="F197">IFERROR(IF(INDEX(Tableausource[#All],SMALL(IF(($E$1=Tableausource[Projet])*((Tableausource[Catégorie tâche]="1.H+K")+(Tableausource[Catégorie tâche]="2.K")),ROW(Tableausource[Projet])-13,9^9),ROW(193:193)),COLUMN(Tableausource[Catégorie tâche])-2)="","",(INDEX(Tableausource[#All],SMALL(IF(($E$1=Tableausource[Projet])*((Tableausource[Catégorie tâche]="1.H+K")+(Tableausource[Catégorie tâche]="2.K")),ROW(Tableausource[Projet])-13,9^9),ROW(193:193)),COLUMN(Tableausource[Catégorie tâche])-2))),"")</f>
        <v/>
      </c>
      <c r="G197" s="56" t="str" cm="1">
        <f t="array" ref="G197">IFERROR(INDEX(Tableausource[#All],SMALL(IF(($E$1=Tableausource[Projet])*((Tableausource[Catégorie tâche]="1.H+K")+(Tableausource[Catégorie tâche]="2.K")),ROW(Tableausource[Projet])-13,9^9),ROW(193:193)),COLUMN(Tableausource[Tâches])-2),"")</f>
        <v/>
      </c>
      <c r="H197" s="57" t="str" cm="1">
        <f t="array" ref="H197">IFERROR(IF(INDEX(Tableausource[#All],SMALL(IF(($E$1=Tableausource[Projet])*((Tableausource[Catégorie tâche]="1.H+K")+(Tableausource[Catégorie tâche]="2.K")),ROW(Tableausource[Projet])-13,9^9),ROW(193:193)),COLUMN(Tableausource[Acteurs])-2)="","",(INDEX(Tableausource[#All],SMALL(IF(($E$1=Tableausource[Projet])*((Tableausource[Catégorie tâche]="1.H+K")+(Tableausource[Catégorie tâche]="2.K")),ROW(Tableausource[Projet])-13,9^9),ROW(193:193)),COLUMN(Tableausource[Acteurs])-2))),"")</f>
        <v/>
      </c>
    </row>
    <row r="198" spans="2:8" hidden="1" x14ac:dyDescent="0.25">
      <c r="B198" s="55" t="str" cm="1">
        <f t="array" ref="B198">IFERROR(IF(INDEX(Tableausource[#All],SMALL(IF(($E$1=Tableausource[Projet])*((Tableausource[Catégorie tâche]="1.H+K")+(Tableausource[Catégorie tâche]="2.K")),ROW(Tableausource[Projet])-13,9^9),ROW(194:194)),COLUMN(Tableausource[Etat])-2)="","",(INDEX(Tableausource[#All],SMALL(IF(($E$1=Tableausource[Projet])*((Tableausource[Catégorie tâche]="1.H+K")+(Tableausource[Catégorie tâche]="2.K")),ROW(Tableausource[Projet])-13,9^9),ROW(194:194)),COLUMN(Tableausource[Etat])-2))),"")</f>
        <v/>
      </c>
      <c r="C198" s="55" t="str" cm="1">
        <f t="array" ref="C198">IFERROR(IF(INDEX(Tableausource[#All],SMALL(IF(($E$1=Tableausource[Projet])*((Tableausource[Catégorie tâche]="1.H+K")+(Tableausource[Catégorie tâche]="2.K")),ROW(Tableausource[Projet])-13,9^9),ROW(194:194)),COLUMN(Tableausource[Date échéance])-2)="","",(INDEX(Tableausource[#All],SMALL(IF(($E$1=Tableausource[Projet])*((Tableausource[Catégorie tâche]="1.H+K")+(Tableausource[Catégorie tâche]="2.K")),ROW(Tableausource[Projet])-13,9^9),ROW(194:194)),COLUMN(Tableausource[Date échéance])-2))),"")</f>
        <v/>
      </c>
      <c r="D198" s="55" t="str" cm="1">
        <f t="array" ref="D198">IFERROR(IF(INDEX(Tableausource[#All],SMALL(IF(($E$1=Tableausource[Projet])*((Tableausource[Catégorie tâche]="1.H+K")+(Tableausource[Catégorie tâche]="2.K")),ROW(Tableausource[Projet])-13,9^9),ROW(194:194)),COLUMN(Tableausource[Date de début])-2)="","",(INDEX(Tableausource[#All],SMALL(IF(($E$1=Tableausource[Projet])*((Tableausource[Catégorie tâche]="1.H+K")+(Tableausource[Catégorie tâche]="2.K")),ROW(Tableausource[Projet])-13,9^9),ROW(194:194)),COLUMN(Tableausource[Date de début])-2))),"")</f>
        <v/>
      </c>
      <c r="E198" s="55" t="str" cm="1">
        <f t="array" ref="E198">IFERROR(IF(INDEX(Tableausource[#All],SMALL(IF(($E$1=Tableausource[Projet])*((Tableausource[Catégorie tâche]="1.H+K")+(Tableausource[Catégorie tâche]="2.K")),ROW(Tableausource[Projet])-13,9^9),ROW(194:194)),COLUMN(Tableausource[Date de fin])-2)="","",(INDEX(Tableausource[#All],SMALL(IF(($E$1=Tableausource[Projet])*((Tableausource[Catégorie tâche]="1.H+K")+(Tableausource[Catégorie tâche]="2.K")),ROW(Tableausource[Projet])-13,9^9),ROW(194:194)),COLUMN(Tableausource[Date de fin])-2))),"")</f>
        <v/>
      </c>
      <c r="F198" s="55" t="str" cm="1">
        <f t="array" ref="F198">IFERROR(IF(INDEX(Tableausource[#All],SMALL(IF(($E$1=Tableausource[Projet])*((Tableausource[Catégorie tâche]="1.H+K")+(Tableausource[Catégorie tâche]="2.K")),ROW(Tableausource[Projet])-13,9^9),ROW(194:194)),COLUMN(Tableausource[Catégorie tâche])-2)="","",(INDEX(Tableausource[#All],SMALL(IF(($E$1=Tableausource[Projet])*((Tableausource[Catégorie tâche]="1.H+K")+(Tableausource[Catégorie tâche]="2.K")),ROW(Tableausource[Projet])-13,9^9),ROW(194:194)),COLUMN(Tableausource[Catégorie tâche])-2))),"")</f>
        <v/>
      </c>
      <c r="G198" s="56" t="str" cm="1">
        <f t="array" ref="G198">IFERROR(INDEX(Tableausource[#All],SMALL(IF(($E$1=Tableausource[Projet])*((Tableausource[Catégorie tâche]="1.H+K")+(Tableausource[Catégorie tâche]="2.K")),ROW(Tableausource[Projet])-13,9^9),ROW(194:194)),COLUMN(Tableausource[Tâches])-2),"")</f>
        <v/>
      </c>
      <c r="H198" s="57" t="str" cm="1">
        <f t="array" ref="H198">IFERROR(IF(INDEX(Tableausource[#All],SMALL(IF(($E$1=Tableausource[Projet])*((Tableausource[Catégorie tâche]="1.H+K")+(Tableausource[Catégorie tâche]="2.K")),ROW(Tableausource[Projet])-13,9^9),ROW(194:194)),COLUMN(Tableausource[Acteurs])-2)="","",(INDEX(Tableausource[#All],SMALL(IF(($E$1=Tableausource[Projet])*((Tableausource[Catégorie tâche]="1.H+K")+(Tableausource[Catégorie tâche]="2.K")),ROW(Tableausource[Projet])-13,9^9),ROW(194:194)),COLUMN(Tableausource[Acteurs])-2))),"")</f>
        <v/>
      </c>
    </row>
    <row r="199" spans="2:8" hidden="1" x14ac:dyDescent="0.25">
      <c r="B199" s="55" t="str" cm="1">
        <f t="array" ref="B199">IFERROR(IF(INDEX(Tableausource[#All],SMALL(IF(($E$1=Tableausource[Projet])*((Tableausource[Catégorie tâche]="1.H+K")+(Tableausource[Catégorie tâche]="2.K")),ROW(Tableausource[Projet])-13,9^9),ROW(195:195)),COLUMN(Tableausource[Etat])-2)="","",(INDEX(Tableausource[#All],SMALL(IF(($E$1=Tableausource[Projet])*((Tableausource[Catégorie tâche]="1.H+K")+(Tableausource[Catégorie tâche]="2.K")),ROW(Tableausource[Projet])-13,9^9),ROW(195:195)),COLUMN(Tableausource[Etat])-2))),"")</f>
        <v/>
      </c>
      <c r="C199" s="55" t="str" cm="1">
        <f t="array" ref="C199">IFERROR(IF(INDEX(Tableausource[#All],SMALL(IF(($E$1=Tableausource[Projet])*((Tableausource[Catégorie tâche]="1.H+K")+(Tableausource[Catégorie tâche]="2.K")),ROW(Tableausource[Projet])-13,9^9),ROW(195:195)),COLUMN(Tableausource[Date échéance])-2)="","",(INDEX(Tableausource[#All],SMALL(IF(($E$1=Tableausource[Projet])*((Tableausource[Catégorie tâche]="1.H+K")+(Tableausource[Catégorie tâche]="2.K")),ROW(Tableausource[Projet])-13,9^9),ROW(195:195)),COLUMN(Tableausource[Date échéance])-2))),"")</f>
        <v/>
      </c>
      <c r="D199" s="55" t="str" cm="1">
        <f t="array" ref="D199">IFERROR(IF(INDEX(Tableausource[#All],SMALL(IF(($E$1=Tableausource[Projet])*((Tableausource[Catégorie tâche]="1.H+K")+(Tableausource[Catégorie tâche]="2.K")),ROW(Tableausource[Projet])-13,9^9),ROW(195:195)),COLUMN(Tableausource[Date de début])-2)="","",(INDEX(Tableausource[#All],SMALL(IF(($E$1=Tableausource[Projet])*((Tableausource[Catégorie tâche]="1.H+K")+(Tableausource[Catégorie tâche]="2.K")),ROW(Tableausource[Projet])-13,9^9),ROW(195:195)),COLUMN(Tableausource[Date de début])-2))),"")</f>
        <v/>
      </c>
      <c r="E199" s="55" t="str" cm="1">
        <f t="array" ref="E199">IFERROR(IF(INDEX(Tableausource[#All],SMALL(IF(($E$1=Tableausource[Projet])*((Tableausource[Catégorie tâche]="1.H+K")+(Tableausource[Catégorie tâche]="2.K")),ROW(Tableausource[Projet])-13,9^9),ROW(195:195)),COLUMN(Tableausource[Date de fin])-2)="","",(INDEX(Tableausource[#All],SMALL(IF(($E$1=Tableausource[Projet])*((Tableausource[Catégorie tâche]="1.H+K")+(Tableausource[Catégorie tâche]="2.K")),ROW(Tableausource[Projet])-13,9^9),ROW(195:195)),COLUMN(Tableausource[Date de fin])-2))),"")</f>
        <v/>
      </c>
      <c r="F199" s="55" t="str" cm="1">
        <f t="array" ref="F199">IFERROR(IF(INDEX(Tableausource[#All],SMALL(IF(($E$1=Tableausource[Projet])*((Tableausource[Catégorie tâche]="1.H+K")+(Tableausource[Catégorie tâche]="2.K")),ROW(Tableausource[Projet])-13,9^9),ROW(195:195)),COLUMN(Tableausource[Catégorie tâche])-2)="","",(INDEX(Tableausource[#All],SMALL(IF(($E$1=Tableausource[Projet])*((Tableausource[Catégorie tâche]="1.H+K")+(Tableausource[Catégorie tâche]="2.K")),ROW(Tableausource[Projet])-13,9^9),ROW(195:195)),COLUMN(Tableausource[Catégorie tâche])-2))),"")</f>
        <v/>
      </c>
      <c r="G199" s="56" t="str" cm="1">
        <f t="array" ref="G199">IFERROR(INDEX(Tableausource[#All],SMALL(IF(($E$1=Tableausource[Projet])*((Tableausource[Catégorie tâche]="1.H+K")+(Tableausource[Catégorie tâche]="2.K")),ROW(Tableausource[Projet])-13,9^9),ROW(195:195)),COLUMN(Tableausource[Tâches])-2),"")</f>
        <v/>
      </c>
      <c r="H199" s="57" t="str" cm="1">
        <f t="array" ref="H199">IFERROR(IF(INDEX(Tableausource[#All],SMALL(IF(($E$1=Tableausource[Projet])*((Tableausource[Catégorie tâche]="1.H+K")+(Tableausource[Catégorie tâche]="2.K")),ROW(Tableausource[Projet])-13,9^9),ROW(195:195)),COLUMN(Tableausource[Acteurs])-2)="","",(INDEX(Tableausource[#All],SMALL(IF(($E$1=Tableausource[Projet])*((Tableausource[Catégorie tâche]="1.H+K")+(Tableausource[Catégorie tâche]="2.K")),ROW(Tableausource[Projet])-13,9^9),ROW(195:195)),COLUMN(Tableausource[Acteurs])-2))),"")</f>
        <v/>
      </c>
    </row>
    <row r="200" spans="2:8" hidden="1" x14ac:dyDescent="0.25">
      <c r="B200" s="55" t="str" cm="1">
        <f t="array" ref="B200">IFERROR(IF(INDEX(Tableausource[#All],SMALL(IF(($E$1=Tableausource[Projet])*((Tableausource[Catégorie tâche]="1.H+K")+(Tableausource[Catégorie tâche]="2.K")),ROW(Tableausource[Projet])-13,9^9),ROW(196:196)),COLUMN(Tableausource[Etat])-2)="","",(INDEX(Tableausource[#All],SMALL(IF(($E$1=Tableausource[Projet])*((Tableausource[Catégorie tâche]="1.H+K")+(Tableausource[Catégorie tâche]="2.K")),ROW(Tableausource[Projet])-13,9^9),ROW(196:196)),COLUMN(Tableausource[Etat])-2))),"")</f>
        <v/>
      </c>
      <c r="C200" s="55" t="str" cm="1">
        <f t="array" ref="C200">IFERROR(IF(INDEX(Tableausource[#All],SMALL(IF(($E$1=Tableausource[Projet])*((Tableausource[Catégorie tâche]="1.H+K")+(Tableausource[Catégorie tâche]="2.K")),ROW(Tableausource[Projet])-13,9^9),ROW(196:196)),COLUMN(Tableausource[Date échéance])-2)="","",(INDEX(Tableausource[#All],SMALL(IF(($E$1=Tableausource[Projet])*((Tableausource[Catégorie tâche]="1.H+K")+(Tableausource[Catégorie tâche]="2.K")),ROW(Tableausource[Projet])-13,9^9),ROW(196:196)),COLUMN(Tableausource[Date échéance])-2))),"")</f>
        <v/>
      </c>
      <c r="D200" s="55" t="str" cm="1">
        <f t="array" ref="D200">IFERROR(IF(INDEX(Tableausource[#All],SMALL(IF(($E$1=Tableausource[Projet])*((Tableausource[Catégorie tâche]="1.H+K")+(Tableausource[Catégorie tâche]="2.K")),ROW(Tableausource[Projet])-13,9^9),ROW(196:196)),COLUMN(Tableausource[Date de début])-2)="","",(INDEX(Tableausource[#All],SMALL(IF(($E$1=Tableausource[Projet])*((Tableausource[Catégorie tâche]="1.H+K")+(Tableausource[Catégorie tâche]="2.K")),ROW(Tableausource[Projet])-13,9^9),ROW(196:196)),COLUMN(Tableausource[Date de début])-2))),"")</f>
        <v/>
      </c>
      <c r="E200" s="55" t="str" cm="1">
        <f t="array" ref="E200">IFERROR(IF(INDEX(Tableausource[#All],SMALL(IF(($E$1=Tableausource[Projet])*((Tableausource[Catégorie tâche]="1.H+K")+(Tableausource[Catégorie tâche]="2.K")),ROW(Tableausource[Projet])-13,9^9),ROW(196:196)),COLUMN(Tableausource[Date de fin])-2)="","",(INDEX(Tableausource[#All],SMALL(IF(($E$1=Tableausource[Projet])*((Tableausource[Catégorie tâche]="1.H+K")+(Tableausource[Catégorie tâche]="2.K")),ROW(Tableausource[Projet])-13,9^9),ROW(196:196)),COLUMN(Tableausource[Date de fin])-2))),"")</f>
        <v/>
      </c>
      <c r="F200" s="55" t="str" cm="1">
        <f t="array" ref="F200">IFERROR(IF(INDEX(Tableausource[#All],SMALL(IF(($E$1=Tableausource[Projet])*((Tableausource[Catégorie tâche]="1.H+K")+(Tableausource[Catégorie tâche]="2.K")),ROW(Tableausource[Projet])-13,9^9),ROW(196:196)),COLUMN(Tableausource[Catégorie tâche])-2)="","",(INDEX(Tableausource[#All],SMALL(IF(($E$1=Tableausource[Projet])*((Tableausource[Catégorie tâche]="1.H+K")+(Tableausource[Catégorie tâche]="2.K")),ROW(Tableausource[Projet])-13,9^9),ROW(196:196)),COLUMN(Tableausource[Catégorie tâche])-2))),"")</f>
        <v/>
      </c>
      <c r="G200" s="56" t="str" cm="1">
        <f t="array" ref="G200">IFERROR(INDEX(Tableausource[#All],SMALL(IF(($E$1=Tableausource[Projet])*((Tableausource[Catégorie tâche]="1.H+K")+(Tableausource[Catégorie tâche]="2.K")),ROW(Tableausource[Projet])-13,9^9),ROW(196:196)),COLUMN(Tableausource[Tâches])-2),"")</f>
        <v/>
      </c>
      <c r="H200" s="57" t="str" cm="1">
        <f t="array" ref="H200">IFERROR(IF(INDEX(Tableausource[#All],SMALL(IF(($E$1=Tableausource[Projet])*((Tableausource[Catégorie tâche]="1.H+K")+(Tableausource[Catégorie tâche]="2.K")),ROW(Tableausource[Projet])-13,9^9),ROW(196:196)),COLUMN(Tableausource[Acteurs])-2)="","",(INDEX(Tableausource[#All],SMALL(IF(($E$1=Tableausource[Projet])*((Tableausource[Catégorie tâche]="1.H+K")+(Tableausource[Catégorie tâche]="2.K")),ROW(Tableausource[Projet])-13,9^9),ROW(196:196)),COLUMN(Tableausource[Acteurs])-2))),"")</f>
        <v/>
      </c>
    </row>
    <row r="201" spans="2:8" hidden="1" x14ac:dyDescent="0.25">
      <c r="B201" s="55" t="str" cm="1">
        <f t="array" ref="B201">IFERROR(IF(INDEX(Tableausource[#All],SMALL(IF(($E$1=Tableausource[Projet])*((Tableausource[Catégorie tâche]="1.H+K")+(Tableausource[Catégorie tâche]="2.K")),ROW(Tableausource[Projet])-13,9^9),ROW(197:197)),COLUMN(Tableausource[Etat])-2)="","",(INDEX(Tableausource[#All],SMALL(IF(($E$1=Tableausource[Projet])*((Tableausource[Catégorie tâche]="1.H+K")+(Tableausource[Catégorie tâche]="2.K")),ROW(Tableausource[Projet])-13,9^9),ROW(197:197)),COLUMN(Tableausource[Etat])-2))),"")</f>
        <v/>
      </c>
      <c r="C201" s="55" t="str" cm="1">
        <f t="array" ref="C201">IFERROR(IF(INDEX(Tableausource[#All],SMALL(IF(($E$1=Tableausource[Projet])*((Tableausource[Catégorie tâche]="1.H+K")+(Tableausource[Catégorie tâche]="2.K")),ROW(Tableausource[Projet])-13,9^9),ROW(197:197)),COLUMN(Tableausource[Date échéance])-2)="","",(INDEX(Tableausource[#All],SMALL(IF(($E$1=Tableausource[Projet])*((Tableausource[Catégorie tâche]="1.H+K")+(Tableausource[Catégorie tâche]="2.K")),ROW(Tableausource[Projet])-13,9^9),ROW(197:197)),COLUMN(Tableausource[Date échéance])-2))),"")</f>
        <v/>
      </c>
      <c r="D201" s="55" t="str" cm="1">
        <f t="array" ref="D201">IFERROR(IF(INDEX(Tableausource[#All],SMALL(IF(($E$1=Tableausource[Projet])*((Tableausource[Catégorie tâche]="1.H+K")+(Tableausource[Catégorie tâche]="2.K")),ROW(Tableausource[Projet])-13,9^9),ROW(197:197)),COLUMN(Tableausource[Date de début])-2)="","",(INDEX(Tableausource[#All],SMALL(IF(($E$1=Tableausource[Projet])*((Tableausource[Catégorie tâche]="1.H+K")+(Tableausource[Catégorie tâche]="2.K")),ROW(Tableausource[Projet])-13,9^9),ROW(197:197)),COLUMN(Tableausource[Date de début])-2))),"")</f>
        <v/>
      </c>
      <c r="E201" s="55" t="str" cm="1">
        <f t="array" ref="E201">IFERROR(IF(INDEX(Tableausource[#All],SMALL(IF(($E$1=Tableausource[Projet])*((Tableausource[Catégorie tâche]="1.H+K")+(Tableausource[Catégorie tâche]="2.K")),ROW(Tableausource[Projet])-13,9^9),ROW(197:197)),COLUMN(Tableausource[Date de fin])-2)="","",(INDEX(Tableausource[#All],SMALL(IF(($E$1=Tableausource[Projet])*((Tableausource[Catégorie tâche]="1.H+K")+(Tableausource[Catégorie tâche]="2.K")),ROW(Tableausource[Projet])-13,9^9),ROW(197:197)),COLUMN(Tableausource[Date de fin])-2))),"")</f>
        <v/>
      </c>
      <c r="F201" s="55" t="str" cm="1">
        <f t="array" ref="F201">IFERROR(IF(INDEX(Tableausource[#All],SMALL(IF(($E$1=Tableausource[Projet])*((Tableausource[Catégorie tâche]="1.H+K")+(Tableausource[Catégorie tâche]="2.K")),ROW(Tableausource[Projet])-13,9^9),ROW(197:197)),COLUMN(Tableausource[Catégorie tâche])-2)="","",(INDEX(Tableausource[#All],SMALL(IF(($E$1=Tableausource[Projet])*((Tableausource[Catégorie tâche]="1.H+K")+(Tableausource[Catégorie tâche]="2.K")),ROW(Tableausource[Projet])-13,9^9),ROW(197:197)),COLUMN(Tableausource[Catégorie tâche])-2))),"")</f>
        <v/>
      </c>
      <c r="G201" s="56" t="str" cm="1">
        <f t="array" ref="G201">IFERROR(INDEX(Tableausource[#All],SMALL(IF(($E$1=Tableausource[Projet])*((Tableausource[Catégorie tâche]="1.H+K")+(Tableausource[Catégorie tâche]="2.K")),ROW(Tableausource[Projet])-13,9^9),ROW(197:197)),COLUMN(Tableausource[Tâches])-2),"")</f>
        <v/>
      </c>
      <c r="H201" s="57" t="str" cm="1">
        <f t="array" ref="H201">IFERROR(IF(INDEX(Tableausource[#All],SMALL(IF(($E$1=Tableausource[Projet])*((Tableausource[Catégorie tâche]="1.H+K")+(Tableausource[Catégorie tâche]="2.K")),ROW(Tableausource[Projet])-13,9^9),ROW(197:197)),COLUMN(Tableausource[Acteurs])-2)="","",(INDEX(Tableausource[#All],SMALL(IF(($E$1=Tableausource[Projet])*((Tableausource[Catégorie tâche]="1.H+K")+(Tableausource[Catégorie tâche]="2.K")),ROW(Tableausource[Projet])-13,9^9),ROW(197:197)),COLUMN(Tableausource[Acteurs])-2))),"")</f>
        <v/>
      </c>
    </row>
    <row r="202" spans="2:8" hidden="1" x14ac:dyDescent="0.25">
      <c r="B202" s="55" t="str" cm="1">
        <f t="array" ref="B202">IFERROR(IF(INDEX(Tableausource[#All],SMALL(IF(($E$1=Tableausource[Projet])*((Tableausource[Catégorie tâche]="1.H+K")+(Tableausource[Catégorie tâche]="2.K")),ROW(Tableausource[Projet])-13,9^9),ROW(198:198)),COLUMN(Tableausource[Etat])-2)="","",(INDEX(Tableausource[#All],SMALL(IF(($E$1=Tableausource[Projet])*((Tableausource[Catégorie tâche]="1.H+K")+(Tableausource[Catégorie tâche]="2.K")),ROW(Tableausource[Projet])-13,9^9),ROW(198:198)),COLUMN(Tableausource[Etat])-2))),"")</f>
        <v/>
      </c>
      <c r="C202" s="55" t="str" cm="1">
        <f t="array" ref="C202">IFERROR(IF(INDEX(Tableausource[#All],SMALL(IF(($E$1=Tableausource[Projet])*((Tableausource[Catégorie tâche]="1.H+K")+(Tableausource[Catégorie tâche]="2.K")),ROW(Tableausource[Projet])-13,9^9),ROW(198:198)),COLUMN(Tableausource[Date échéance])-2)="","",(INDEX(Tableausource[#All],SMALL(IF(($E$1=Tableausource[Projet])*((Tableausource[Catégorie tâche]="1.H+K")+(Tableausource[Catégorie tâche]="2.K")),ROW(Tableausource[Projet])-13,9^9),ROW(198:198)),COLUMN(Tableausource[Date échéance])-2))),"")</f>
        <v/>
      </c>
      <c r="D202" s="55" t="str" cm="1">
        <f t="array" ref="D202">IFERROR(IF(INDEX(Tableausource[#All],SMALL(IF(($E$1=Tableausource[Projet])*((Tableausource[Catégorie tâche]="1.H+K")+(Tableausource[Catégorie tâche]="2.K")),ROW(Tableausource[Projet])-13,9^9),ROW(198:198)),COLUMN(Tableausource[Date de début])-2)="","",(INDEX(Tableausource[#All],SMALL(IF(($E$1=Tableausource[Projet])*((Tableausource[Catégorie tâche]="1.H+K")+(Tableausource[Catégorie tâche]="2.K")),ROW(Tableausource[Projet])-13,9^9),ROW(198:198)),COLUMN(Tableausource[Date de début])-2))),"")</f>
        <v/>
      </c>
      <c r="E202" s="55" t="str" cm="1">
        <f t="array" ref="E202">IFERROR(IF(INDEX(Tableausource[#All],SMALL(IF(($E$1=Tableausource[Projet])*((Tableausource[Catégorie tâche]="1.H+K")+(Tableausource[Catégorie tâche]="2.K")),ROW(Tableausource[Projet])-13,9^9),ROW(198:198)),COLUMN(Tableausource[Date de fin])-2)="","",(INDEX(Tableausource[#All],SMALL(IF(($E$1=Tableausource[Projet])*((Tableausource[Catégorie tâche]="1.H+K")+(Tableausource[Catégorie tâche]="2.K")),ROW(Tableausource[Projet])-13,9^9),ROW(198:198)),COLUMN(Tableausource[Date de fin])-2))),"")</f>
        <v/>
      </c>
      <c r="F202" s="55" t="str" cm="1">
        <f t="array" ref="F202">IFERROR(IF(INDEX(Tableausource[#All],SMALL(IF(($E$1=Tableausource[Projet])*((Tableausource[Catégorie tâche]="1.H+K")+(Tableausource[Catégorie tâche]="2.K")),ROW(Tableausource[Projet])-13,9^9),ROW(198:198)),COLUMN(Tableausource[Catégorie tâche])-2)="","",(INDEX(Tableausource[#All],SMALL(IF(($E$1=Tableausource[Projet])*((Tableausource[Catégorie tâche]="1.H+K")+(Tableausource[Catégorie tâche]="2.K")),ROW(Tableausource[Projet])-13,9^9),ROW(198:198)),COLUMN(Tableausource[Catégorie tâche])-2))),"")</f>
        <v/>
      </c>
      <c r="G202" s="56" t="str" cm="1">
        <f t="array" ref="G202">IFERROR(INDEX(Tableausource[#All],SMALL(IF(($E$1=Tableausource[Projet])*((Tableausource[Catégorie tâche]="1.H+K")+(Tableausource[Catégorie tâche]="2.K")),ROW(Tableausource[Projet])-13,9^9),ROW(198:198)),COLUMN(Tableausource[Tâches])-2),"")</f>
        <v/>
      </c>
      <c r="H202" s="57" t="str" cm="1">
        <f t="array" ref="H202">IFERROR(IF(INDEX(Tableausource[#All],SMALL(IF(($E$1=Tableausource[Projet])*((Tableausource[Catégorie tâche]="1.H+K")+(Tableausource[Catégorie tâche]="2.K")),ROW(Tableausource[Projet])-13,9^9),ROW(198:198)),COLUMN(Tableausource[Acteurs])-2)="","",(INDEX(Tableausource[#All],SMALL(IF(($E$1=Tableausource[Projet])*((Tableausource[Catégorie tâche]="1.H+K")+(Tableausource[Catégorie tâche]="2.K")),ROW(Tableausource[Projet])-13,9^9),ROW(198:198)),COLUMN(Tableausource[Acteurs])-2))),"")</f>
        <v/>
      </c>
    </row>
    <row r="203" spans="2:8" hidden="1" x14ac:dyDescent="0.25">
      <c r="B203" s="55" t="str" cm="1">
        <f t="array" ref="B203">IFERROR(IF(INDEX(Tableausource[#All],SMALL(IF(($E$1=Tableausource[Projet])*((Tableausource[Catégorie tâche]="1.H+K")+(Tableausource[Catégorie tâche]="2.K")),ROW(Tableausource[Projet])-13,9^9),ROW(199:199)),COLUMN(Tableausource[Etat])-2)="","",(INDEX(Tableausource[#All],SMALL(IF(($E$1=Tableausource[Projet])*((Tableausource[Catégorie tâche]="1.H+K")+(Tableausource[Catégorie tâche]="2.K")),ROW(Tableausource[Projet])-13,9^9),ROW(199:199)),COLUMN(Tableausource[Etat])-2))),"")</f>
        <v/>
      </c>
      <c r="C203" s="55" t="str" cm="1">
        <f t="array" ref="C203">IFERROR(IF(INDEX(Tableausource[#All],SMALL(IF(($E$1=Tableausource[Projet])*((Tableausource[Catégorie tâche]="1.H+K")+(Tableausource[Catégorie tâche]="2.K")),ROW(Tableausource[Projet])-13,9^9),ROW(199:199)),COLUMN(Tableausource[Date échéance])-2)="","",(INDEX(Tableausource[#All],SMALL(IF(($E$1=Tableausource[Projet])*((Tableausource[Catégorie tâche]="1.H+K")+(Tableausource[Catégorie tâche]="2.K")),ROW(Tableausource[Projet])-13,9^9),ROW(199:199)),COLUMN(Tableausource[Date échéance])-2))),"")</f>
        <v/>
      </c>
      <c r="D203" s="55" t="str" cm="1">
        <f t="array" ref="D203">IFERROR(IF(INDEX(Tableausource[#All],SMALL(IF(($E$1=Tableausource[Projet])*((Tableausource[Catégorie tâche]="1.H+K")+(Tableausource[Catégorie tâche]="2.K")),ROW(Tableausource[Projet])-13,9^9),ROW(199:199)),COLUMN(Tableausource[Date de début])-2)="","",(INDEX(Tableausource[#All],SMALL(IF(($E$1=Tableausource[Projet])*((Tableausource[Catégorie tâche]="1.H+K")+(Tableausource[Catégorie tâche]="2.K")),ROW(Tableausource[Projet])-13,9^9),ROW(199:199)),COLUMN(Tableausource[Date de début])-2))),"")</f>
        <v/>
      </c>
      <c r="E203" s="55" t="str" cm="1">
        <f t="array" ref="E203">IFERROR(IF(INDEX(Tableausource[#All],SMALL(IF(($E$1=Tableausource[Projet])*((Tableausource[Catégorie tâche]="1.H+K")+(Tableausource[Catégorie tâche]="2.K")),ROW(Tableausource[Projet])-13,9^9),ROW(199:199)),COLUMN(Tableausource[Date de fin])-2)="","",(INDEX(Tableausource[#All],SMALL(IF(($E$1=Tableausource[Projet])*((Tableausource[Catégorie tâche]="1.H+K")+(Tableausource[Catégorie tâche]="2.K")),ROW(Tableausource[Projet])-13,9^9),ROW(199:199)),COLUMN(Tableausource[Date de fin])-2))),"")</f>
        <v/>
      </c>
      <c r="F203" s="55" t="str" cm="1">
        <f t="array" ref="F203">IFERROR(IF(INDEX(Tableausource[#All],SMALL(IF(($E$1=Tableausource[Projet])*((Tableausource[Catégorie tâche]="1.H+K")+(Tableausource[Catégorie tâche]="2.K")),ROW(Tableausource[Projet])-13,9^9),ROW(199:199)),COLUMN(Tableausource[Catégorie tâche])-2)="","",(INDEX(Tableausource[#All],SMALL(IF(($E$1=Tableausource[Projet])*((Tableausource[Catégorie tâche]="1.H+K")+(Tableausource[Catégorie tâche]="2.K")),ROW(Tableausource[Projet])-13,9^9),ROW(199:199)),COLUMN(Tableausource[Catégorie tâche])-2))),"")</f>
        <v/>
      </c>
      <c r="G203" s="56" t="str" cm="1">
        <f t="array" ref="G203">IFERROR(INDEX(Tableausource[#All],SMALL(IF(($E$1=Tableausource[Projet])*((Tableausource[Catégorie tâche]="1.H+K")+(Tableausource[Catégorie tâche]="2.K")),ROW(Tableausource[Projet])-13,9^9),ROW(199:199)),COLUMN(Tableausource[Tâches])-2),"")</f>
        <v/>
      </c>
      <c r="H203" s="57" t="str" cm="1">
        <f t="array" ref="H203">IFERROR(IF(INDEX(Tableausource[#All],SMALL(IF(($E$1=Tableausource[Projet])*((Tableausource[Catégorie tâche]="1.H+K")+(Tableausource[Catégorie tâche]="2.K")),ROW(Tableausource[Projet])-13,9^9),ROW(199:199)),COLUMN(Tableausource[Acteurs])-2)="","",(INDEX(Tableausource[#All],SMALL(IF(($E$1=Tableausource[Projet])*((Tableausource[Catégorie tâche]="1.H+K")+(Tableausource[Catégorie tâche]="2.K")),ROW(Tableausource[Projet])-13,9^9),ROW(199:199)),COLUMN(Tableausource[Acteurs])-2))),"")</f>
        <v/>
      </c>
    </row>
    <row r="204" spans="2:8" hidden="1" x14ac:dyDescent="0.25">
      <c r="B204" s="55" t="str" cm="1">
        <f t="array" ref="B204">IFERROR(IF(INDEX(Tableausource[#All],SMALL(IF(($E$1=Tableausource[Projet])*((Tableausource[Catégorie tâche]="1.H+K")+(Tableausource[Catégorie tâche]="2.K")),ROW(Tableausource[Projet])-13,9^9),ROW(200:200)),COLUMN(Tableausource[Etat])-2)="","",(INDEX(Tableausource[#All],SMALL(IF(($E$1=Tableausource[Projet])*((Tableausource[Catégorie tâche]="1.H+K")+(Tableausource[Catégorie tâche]="2.K")),ROW(Tableausource[Projet])-13,9^9),ROW(200:200)),COLUMN(Tableausource[Etat])-2))),"")</f>
        <v/>
      </c>
      <c r="C204" s="55" t="str" cm="1">
        <f t="array" ref="C204">IFERROR(IF(INDEX(Tableausource[#All],SMALL(IF(($E$1=Tableausource[Projet])*((Tableausource[Catégorie tâche]="1.H+K")+(Tableausource[Catégorie tâche]="2.K")),ROW(Tableausource[Projet])-13,9^9),ROW(200:200)),COLUMN(Tableausource[Date échéance])-2)="","",(INDEX(Tableausource[#All],SMALL(IF(($E$1=Tableausource[Projet])*((Tableausource[Catégorie tâche]="1.H+K")+(Tableausource[Catégorie tâche]="2.K")),ROW(Tableausource[Projet])-13,9^9),ROW(200:200)),COLUMN(Tableausource[Date échéance])-2))),"")</f>
        <v/>
      </c>
      <c r="D204" s="55" t="str" cm="1">
        <f t="array" ref="D204">IFERROR(IF(INDEX(Tableausource[#All],SMALL(IF(($E$1=Tableausource[Projet])*((Tableausource[Catégorie tâche]="1.H+K")+(Tableausource[Catégorie tâche]="2.K")),ROW(Tableausource[Projet])-13,9^9),ROW(200:200)),COLUMN(Tableausource[Date de début])-2)="","",(INDEX(Tableausource[#All],SMALL(IF(($E$1=Tableausource[Projet])*((Tableausource[Catégorie tâche]="1.H+K")+(Tableausource[Catégorie tâche]="2.K")),ROW(Tableausource[Projet])-13,9^9),ROW(200:200)),COLUMN(Tableausource[Date de début])-2))),"")</f>
        <v/>
      </c>
      <c r="E204" s="55" t="str" cm="1">
        <f t="array" ref="E204">IFERROR(IF(INDEX(Tableausource[#All],SMALL(IF(($E$1=Tableausource[Projet])*((Tableausource[Catégorie tâche]="1.H+K")+(Tableausource[Catégorie tâche]="2.K")),ROW(Tableausource[Projet])-13,9^9),ROW(200:200)),COLUMN(Tableausource[Date de fin])-2)="","",(INDEX(Tableausource[#All],SMALL(IF(($E$1=Tableausource[Projet])*((Tableausource[Catégorie tâche]="1.H+K")+(Tableausource[Catégorie tâche]="2.K")),ROW(Tableausource[Projet])-13,9^9),ROW(200:200)),COLUMN(Tableausource[Date de fin])-2))),"")</f>
        <v/>
      </c>
      <c r="F204" s="55" t="str" cm="1">
        <f t="array" ref="F204">IFERROR(IF(INDEX(Tableausource[#All],SMALL(IF(($E$1=Tableausource[Projet])*((Tableausource[Catégorie tâche]="1.H+K")+(Tableausource[Catégorie tâche]="2.K")),ROW(Tableausource[Projet])-13,9^9),ROW(200:200)),COLUMN(Tableausource[Catégorie tâche])-2)="","",(INDEX(Tableausource[#All],SMALL(IF(($E$1=Tableausource[Projet])*((Tableausource[Catégorie tâche]="1.H+K")+(Tableausource[Catégorie tâche]="2.K")),ROW(Tableausource[Projet])-13,9^9),ROW(200:200)),COLUMN(Tableausource[Catégorie tâche])-2))),"")</f>
        <v/>
      </c>
      <c r="G204" s="56" t="str" cm="1">
        <f t="array" ref="G204">IFERROR(INDEX(Tableausource[#All],SMALL(IF(($E$1=Tableausource[Projet])*((Tableausource[Catégorie tâche]="1.H+K")+(Tableausource[Catégorie tâche]="2.K")),ROW(Tableausource[Projet])-13,9^9),ROW(200:200)),COLUMN(Tableausource[Tâches])-2),"")</f>
        <v/>
      </c>
      <c r="H204" s="57" t="str" cm="1">
        <f t="array" ref="H204">IFERROR(IF(INDEX(Tableausource[#All],SMALL(IF(($E$1=Tableausource[Projet])*((Tableausource[Catégorie tâche]="1.H+K")+(Tableausource[Catégorie tâche]="2.K")),ROW(Tableausource[Projet])-13,9^9),ROW(200:200)),COLUMN(Tableausource[Acteurs])-2)="","",(INDEX(Tableausource[#All],SMALL(IF(($E$1=Tableausource[Projet])*((Tableausource[Catégorie tâche]="1.H+K")+(Tableausource[Catégorie tâche]="2.K")),ROW(Tableausource[Projet])-13,9^9),ROW(200:200)),COLUMN(Tableausource[Acteurs])-2))),"")</f>
        <v/>
      </c>
    </row>
    <row r="205" spans="2:8" hidden="1" x14ac:dyDescent="0.25">
      <c r="B205" s="55" t="str" cm="1">
        <f t="array" ref="B205">IFERROR(IF(INDEX(Tableausource[#All],SMALL(IF(($E$1=Tableausource[Projet])*((Tableausource[Catégorie tâche]="1.H+K")+(Tableausource[Catégorie tâche]="2.K")),ROW(Tableausource[Projet])-13,9^9),ROW(201:201)),COLUMN(Tableausource[Etat])-2)="","",(INDEX(Tableausource[#All],SMALL(IF(($E$1=Tableausource[Projet])*((Tableausource[Catégorie tâche]="1.H+K")+(Tableausource[Catégorie tâche]="2.K")),ROW(Tableausource[Projet])-13,9^9),ROW(201:201)),COLUMN(Tableausource[Etat])-2))),"")</f>
        <v/>
      </c>
      <c r="C205" s="55" t="str" cm="1">
        <f t="array" ref="C205">IFERROR(IF(INDEX(Tableausource[#All],SMALL(IF(($E$1=Tableausource[Projet])*((Tableausource[Catégorie tâche]="1.H+K")+(Tableausource[Catégorie tâche]="2.K")),ROW(Tableausource[Projet])-13,9^9),ROW(201:201)),COLUMN(Tableausource[Date échéance])-2)="","",(INDEX(Tableausource[#All],SMALL(IF(($E$1=Tableausource[Projet])*((Tableausource[Catégorie tâche]="1.H+K")+(Tableausource[Catégorie tâche]="2.K")),ROW(Tableausource[Projet])-13,9^9),ROW(201:201)),COLUMN(Tableausource[Date échéance])-2))),"")</f>
        <v/>
      </c>
      <c r="D205" s="55" t="str" cm="1">
        <f t="array" ref="D205">IFERROR(IF(INDEX(Tableausource[#All],SMALL(IF(($E$1=Tableausource[Projet])*((Tableausource[Catégorie tâche]="1.H+K")+(Tableausource[Catégorie tâche]="2.K")),ROW(Tableausource[Projet])-13,9^9),ROW(201:201)),COLUMN(Tableausource[Date de début])-2)="","",(INDEX(Tableausource[#All],SMALL(IF(($E$1=Tableausource[Projet])*((Tableausource[Catégorie tâche]="1.H+K")+(Tableausource[Catégorie tâche]="2.K")),ROW(Tableausource[Projet])-13,9^9),ROW(201:201)),COLUMN(Tableausource[Date de début])-2))),"")</f>
        <v/>
      </c>
      <c r="E205" s="55" t="str" cm="1">
        <f t="array" ref="E205">IFERROR(IF(INDEX(Tableausource[#All],SMALL(IF(($E$1=Tableausource[Projet])*((Tableausource[Catégorie tâche]="1.H+K")+(Tableausource[Catégorie tâche]="2.K")),ROW(Tableausource[Projet])-13,9^9),ROW(201:201)),COLUMN(Tableausource[Date de fin])-2)="","",(INDEX(Tableausource[#All],SMALL(IF(($E$1=Tableausource[Projet])*((Tableausource[Catégorie tâche]="1.H+K")+(Tableausource[Catégorie tâche]="2.K")),ROW(Tableausource[Projet])-13,9^9),ROW(201:201)),COLUMN(Tableausource[Date de fin])-2))),"")</f>
        <v/>
      </c>
      <c r="F205" s="55" t="str" cm="1">
        <f t="array" ref="F205">IFERROR(IF(INDEX(Tableausource[#All],SMALL(IF(($E$1=Tableausource[Projet])*((Tableausource[Catégorie tâche]="1.H+K")+(Tableausource[Catégorie tâche]="2.K")),ROW(Tableausource[Projet])-13,9^9),ROW(201:201)),COLUMN(Tableausource[Catégorie tâche])-2)="","",(INDEX(Tableausource[#All],SMALL(IF(($E$1=Tableausource[Projet])*((Tableausource[Catégorie tâche]="1.H+K")+(Tableausource[Catégorie tâche]="2.K")),ROW(Tableausource[Projet])-13,9^9),ROW(201:201)),COLUMN(Tableausource[Catégorie tâche])-2))),"")</f>
        <v/>
      </c>
      <c r="G205" s="56" t="str" cm="1">
        <f t="array" ref="G205">IFERROR(INDEX(Tableausource[#All],SMALL(IF(($E$1=Tableausource[Projet])*((Tableausource[Catégorie tâche]="1.H+K")+(Tableausource[Catégorie tâche]="2.K")),ROW(Tableausource[Projet])-13,9^9),ROW(201:201)),COLUMN(Tableausource[Tâches])-2),"")</f>
        <v/>
      </c>
      <c r="H205" s="57" t="str" cm="1">
        <f t="array" ref="H205">IFERROR(IF(INDEX(Tableausource[#All],SMALL(IF(($E$1=Tableausource[Projet])*((Tableausource[Catégorie tâche]="1.H+K")+(Tableausource[Catégorie tâche]="2.K")),ROW(Tableausource[Projet])-13,9^9),ROW(201:201)),COLUMN(Tableausource[Acteurs])-2)="","",(INDEX(Tableausource[#All],SMALL(IF(($E$1=Tableausource[Projet])*((Tableausource[Catégorie tâche]="1.H+K")+(Tableausource[Catégorie tâche]="2.K")),ROW(Tableausource[Projet])-13,9^9),ROW(201:201)),COLUMN(Tableausource[Acteurs])-2))),"")</f>
        <v/>
      </c>
    </row>
    <row r="206" spans="2:8" hidden="1" x14ac:dyDescent="0.25">
      <c r="B206" s="55" t="str" cm="1">
        <f t="array" ref="B206">IFERROR(IF(INDEX(Tableausource[#All],SMALL(IF(($E$1=Tableausource[Projet])*((Tableausource[Catégorie tâche]="1.H+K")+(Tableausource[Catégorie tâche]="2.K")),ROW(Tableausource[Projet])-13,9^9),ROW(202:202)),COLUMN(Tableausource[Etat])-2)="","",(INDEX(Tableausource[#All],SMALL(IF(($E$1=Tableausource[Projet])*((Tableausource[Catégorie tâche]="1.H+K")+(Tableausource[Catégorie tâche]="2.K")),ROW(Tableausource[Projet])-13,9^9),ROW(202:202)),COLUMN(Tableausource[Etat])-2))),"")</f>
        <v/>
      </c>
      <c r="C206" s="55" t="str" cm="1">
        <f t="array" ref="C206">IFERROR(IF(INDEX(Tableausource[#All],SMALL(IF(($E$1=Tableausource[Projet])*((Tableausource[Catégorie tâche]="1.H+K")+(Tableausource[Catégorie tâche]="2.K")),ROW(Tableausource[Projet])-13,9^9),ROW(202:202)),COLUMN(Tableausource[Date échéance])-2)="","",(INDEX(Tableausource[#All],SMALL(IF(($E$1=Tableausource[Projet])*((Tableausource[Catégorie tâche]="1.H+K")+(Tableausource[Catégorie tâche]="2.K")),ROW(Tableausource[Projet])-13,9^9),ROW(202:202)),COLUMN(Tableausource[Date échéance])-2))),"")</f>
        <v/>
      </c>
      <c r="D206" s="55" t="str" cm="1">
        <f t="array" ref="D206">IFERROR(IF(INDEX(Tableausource[#All],SMALL(IF(($E$1=Tableausource[Projet])*((Tableausource[Catégorie tâche]="1.H+K")+(Tableausource[Catégorie tâche]="2.K")),ROW(Tableausource[Projet])-13,9^9),ROW(202:202)),COLUMN(Tableausource[Date de début])-2)="","",(INDEX(Tableausource[#All],SMALL(IF(($E$1=Tableausource[Projet])*((Tableausource[Catégorie tâche]="1.H+K")+(Tableausource[Catégorie tâche]="2.K")),ROW(Tableausource[Projet])-13,9^9),ROW(202:202)),COLUMN(Tableausource[Date de début])-2))),"")</f>
        <v/>
      </c>
      <c r="E206" s="55" t="str" cm="1">
        <f t="array" ref="E206">IFERROR(IF(INDEX(Tableausource[#All],SMALL(IF(($E$1=Tableausource[Projet])*((Tableausource[Catégorie tâche]="1.H+K")+(Tableausource[Catégorie tâche]="2.K")),ROW(Tableausource[Projet])-13,9^9),ROW(202:202)),COLUMN(Tableausource[Date de fin])-2)="","",(INDEX(Tableausource[#All],SMALL(IF(($E$1=Tableausource[Projet])*((Tableausource[Catégorie tâche]="1.H+K")+(Tableausource[Catégorie tâche]="2.K")),ROW(Tableausource[Projet])-13,9^9),ROW(202:202)),COLUMN(Tableausource[Date de fin])-2))),"")</f>
        <v/>
      </c>
      <c r="F206" s="55" t="str" cm="1">
        <f t="array" ref="F206">IFERROR(IF(INDEX(Tableausource[#All],SMALL(IF(($E$1=Tableausource[Projet])*((Tableausource[Catégorie tâche]="1.H+K")+(Tableausource[Catégorie tâche]="2.K")),ROW(Tableausource[Projet])-13,9^9),ROW(202:202)),COLUMN(Tableausource[Catégorie tâche])-2)="","",(INDEX(Tableausource[#All],SMALL(IF(($E$1=Tableausource[Projet])*((Tableausource[Catégorie tâche]="1.H+K")+(Tableausource[Catégorie tâche]="2.K")),ROW(Tableausource[Projet])-13,9^9),ROW(202:202)),COLUMN(Tableausource[Catégorie tâche])-2))),"")</f>
        <v/>
      </c>
      <c r="G206" s="56" t="str" cm="1">
        <f t="array" ref="G206">IFERROR(INDEX(Tableausource[#All],SMALL(IF(($E$1=Tableausource[Projet])*((Tableausource[Catégorie tâche]="1.H+K")+(Tableausource[Catégorie tâche]="2.K")),ROW(Tableausource[Projet])-13,9^9),ROW(202:202)),COLUMN(Tableausource[Tâches])-2),"")</f>
        <v/>
      </c>
      <c r="H206" s="57" t="str" cm="1">
        <f t="array" ref="H206">IFERROR(IF(INDEX(Tableausource[#All],SMALL(IF(($E$1=Tableausource[Projet])*((Tableausource[Catégorie tâche]="1.H+K")+(Tableausource[Catégorie tâche]="2.K")),ROW(Tableausource[Projet])-13,9^9),ROW(202:202)),COLUMN(Tableausource[Acteurs])-2)="","",(INDEX(Tableausource[#All],SMALL(IF(($E$1=Tableausource[Projet])*((Tableausource[Catégorie tâche]="1.H+K")+(Tableausource[Catégorie tâche]="2.K")),ROW(Tableausource[Projet])-13,9^9),ROW(202:202)),COLUMN(Tableausource[Acteurs])-2))),"")</f>
        <v/>
      </c>
    </row>
    <row r="207" spans="2:8" hidden="1" x14ac:dyDescent="0.25">
      <c r="B207" s="55" t="str" cm="1">
        <f t="array" ref="B207">IFERROR(IF(INDEX(Tableausource[#All],SMALL(IF(($E$1=Tableausource[Projet])*((Tableausource[Catégorie tâche]="1.H+K")+(Tableausource[Catégorie tâche]="2.K")),ROW(Tableausource[Projet])-13,9^9),ROW(203:203)),COLUMN(Tableausource[Etat])-2)="","",(INDEX(Tableausource[#All],SMALL(IF(($E$1=Tableausource[Projet])*((Tableausource[Catégorie tâche]="1.H+K")+(Tableausource[Catégorie tâche]="2.K")),ROW(Tableausource[Projet])-13,9^9),ROW(203:203)),COLUMN(Tableausource[Etat])-2))),"")</f>
        <v/>
      </c>
      <c r="C207" s="55" t="str" cm="1">
        <f t="array" ref="C207">IFERROR(IF(INDEX(Tableausource[#All],SMALL(IF(($E$1=Tableausource[Projet])*((Tableausource[Catégorie tâche]="1.H+K")+(Tableausource[Catégorie tâche]="2.K")),ROW(Tableausource[Projet])-13,9^9),ROW(203:203)),COLUMN(Tableausource[Date échéance])-2)="","",(INDEX(Tableausource[#All],SMALL(IF(($E$1=Tableausource[Projet])*((Tableausource[Catégorie tâche]="1.H+K")+(Tableausource[Catégorie tâche]="2.K")),ROW(Tableausource[Projet])-13,9^9),ROW(203:203)),COLUMN(Tableausource[Date échéance])-2))),"")</f>
        <v/>
      </c>
      <c r="D207" s="55" t="str" cm="1">
        <f t="array" ref="D207">IFERROR(IF(INDEX(Tableausource[#All],SMALL(IF(($E$1=Tableausource[Projet])*((Tableausource[Catégorie tâche]="1.H+K")+(Tableausource[Catégorie tâche]="2.K")),ROW(Tableausource[Projet])-13,9^9),ROW(203:203)),COLUMN(Tableausource[Date de début])-2)="","",(INDEX(Tableausource[#All],SMALL(IF(($E$1=Tableausource[Projet])*((Tableausource[Catégorie tâche]="1.H+K")+(Tableausource[Catégorie tâche]="2.K")),ROW(Tableausource[Projet])-13,9^9),ROW(203:203)),COLUMN(Tableausource[Date de début])-2))),"")</f>
        <v/>
      </c>
      <c r="E207" s="55" t="str" cm="1">
        <f t="array" ref="E207">IFERROR(IF(INDEX(Tableausource[#All],SMALL(IF(($E$1=Tableausource[Projet])*((Tableausource[Catégorie tâche]="1.H+K")+(Tableausource[Catégorie tâche]="2.K")),ROW(Tableausource[Projet])-13,9^9),ROW(203:203)),COLUMN(Tableausource[Date de fin])-2)="","",(INDEX(Tableausource[#All],SMALL(IF(($E$1=Tableausource[Projet])*((Tableausource[Catégorie tâche]="1.H+K")+(Tableausource[Catégorie tâche]="2.K")),ROW(Tableausource[Projet])-13,9^9),ROW(203:203)),COLUMN(Tableausource[Date de fin])-2))),"")</f>
        <v/>
      </c>
      <c r="F207" s="55" t="str" cm="1">
        <f t="array" ref="F207">IFERROR(IF(INDEX(Tableausource[#All],SMALL(IF(($E$1=Tableausource[Projet])*((Tableausource[Catégorie tâche]="1.H+K")+(Tableausource[Catégorie tâche]="2.K")),ROW(Tableausource[Projet])-13,9^9),ROW(203:203)),COLUMN(Tableausource[Catégorie tâche])-2)="","",(INDEX(Tableausource[#All],SMALL(IF(($E$1=Tableausource[Projet])*((Tableausource[Catégorie tâche]="1.H+K")+(Tableausource[Catégorie tâche]="2.K")),ROW(Tableausource[Projet])-13,9^9),ROW(203:203)),COLUMN(Tableausource[Catégorie tâche])-2))),"")</f>
        <v/>
      </c>
      <c r="G207" s="56" t="str" cm="1">
        <f t="array" ref="G207">IFERROR(INDEX(Tableausource[#All],SMALL(IF(($E$1=Tableausource[Projet])*((Tableausource[Catégorie tâche]="1.H+K")+(Tableausource[Catégorie tâche]="2.K")),ROW(Tableausource[Projet])-13,9^9),ROW(203:203)),COLUMN(Tableausource[Tâches])-2),"")</f>
        <v/>
      </c>
      <c r="H207" s="57" t="str" cm="1">
        <f t="array" ref="H207">IFERROR(IF(INDEX(Tableausource[#All],SMALL(IF(($E$1=Tableausource[Projet])*((Tableausource[Catégorie tâche]="1.H+K")+(Tableausource[Catégorie tâche]="2.K")),ROW(Tableausource[Projet])-13,9^9),ROW(203:203)),COLUMN(Tableausource[Acteurs])-2)="","",(INDEX(Tableausource[#All],SMALL(IF(($E$1=Tableausource[Projet])*((Tableausource[Catégorie tâche]="1.H+K")+(Tableausource[Catégorie tâche]="2.K")),ROW(Tableausource[Projet])-13,9^9),ROW(203:203)),COLUMN(Tableausource[Acteurs])-2))),"")</f>
        <v/>
      </c>
    </row>
    <row r="208" spans="2:8" hidden="1" x14ac:dyDescent="0.25">
      <c r="B208" s="55" t="str" cm="1">
        <f t="array" ref="B208">IFERROR(IF(INDEX(Tableausource[#All],SMALL(IF(($E$1=Tableausource[Projet])*((Tableausource[Catégorie tâche]="1.H+K")+(Tableausource[Catégorie tâche]="2.K")),ROW(Tableausource[Projet])-13,9^9),ROW(204:204)),COLUMN(Tableausource[Etat])-2)="","",(INDEX(Tableausource[#All],SMALL(IF(($E$1=Tableausource[Projet])*((Tableausource[Catégorie tâche]="1.H+K")+(Tableausource[Catégorie tâche]="2.K")),ROW(Tableausource[Projet])-13,9^9),ROW(204:204)),COLUMN(Tableausource[Etat])-2))),"")</f>
        <v/>
      </c>
      <c r="C208" s="55" t="str" cm="1">
        <f t="array" ref="C208">IFERROR(IF(INDEX(Tableausource[#All],SMALL(IF(($E$1=Tableausource[Projet])*((Tableausource[Catégorie tâche]="1.H+K")+(Tableausource[Catégorie tâche]="2.K")),ROW(Tableausource[Projet])-13,9^9),ROW(204:204)),COLUMN(Tableausource[Date échéance])-2)="","",(INDEX(Tableausource[#All],SMALL(IF(($E$1=Tableausource[Projet])*((Tableausource[Catégorie tâche]="1.H+K")+(Tableausource[Catégorie tâche]="2.K")),ROW(Tableausource[Projet])-13,9^9),ROW(204:204)),COLUMN(Tableausource[Date échéance])-2))),"")</f>
        <v/>
      </c>
      <c r="D208" s="55" t="str" cm="1">
        <f t="array" ref="D208">IFERROR(IF(INDEX(Tableausource[#All],SMALL(IF(($E$1=Tableausource[Projet])*((Tableausource[Catégorie tâche]="1.H+K")+(Tableausource[Catégorie tâche]="2.K")),ROW(Tableausource[Projet])-13,9^9),ROW(204:204)),COLUMN(Tableausource[Date de début])-2)="","",(INDEX(Tableausource[#All],SMALL(IF(($E$1=Tableausource[Projet])*((Tableausource[Catégorie tâche]="1.H+K")+(Tableausource[Catégorie tâche]="2.K")),ROW(Tableausource[Projet])-13,9^9),ROW(204:204)),COLUMN(Tableausource[Date de début])-2))),"")</f>
        <v/>
      </c>
      <c r="E208" s="55" t="str" cm="1">
        <f t="array" ref="E208">IFERROR(IF(INDEX(Tableausource[#All],SMALL(IF(($E$1=Tableausource[Projet])*((Tableausource[Catégorie tâche]="1.H+K")+(Tableausource[Catégorie tâche]="2.K")),ROW(Tableausource[Projet])-13,9^9),ROW(204:204)),COLUMN(Tableausource[Date de fin])-2)="","",(INDEX(Tableausource[#All],SMALL(IF(($E$1=Tableausource[Projet])*((Tableausource[Catégorie tâche]="1.H+K")+(Tableausource[Catégorie tâche]="2.K")),ROW(Tableausource[Projet])-13,9^9),ROW(204:204)),COLUMN(Tableausource[Date de fin])-2))),"")</f>
        <v/>
      </c>
      <c r="F208" s="55" t="str" cm="1">
        <f t="array" ref="F208">IFERROR(IF(INDEX(Tableausource[#All],SMALL(IF(($E$1=Tableausource[Projet])*((Tableausource[Catégorie tâche]="1.H+K")+(Tableausource[Catégorie tâche]="2.K")),ROW(Tableausource[Projet])-13,9^9),ROW(204:204)),COLUMN(Tableausource[Catégorie tâche])-2)="","",(INDEX(Tableausource[#All],SMALL(IF(($E$1=Tableausource[Projet])*((Tableausource[Catégorie tâche]="1.H+K")+(Tableausource[Catégorie tâche]="2.K")),ROW(Tableausource[Projet])-13,9^9),ROW(204:204)),COLUMN(Tableausource[Catégorie tâche])-2))),"")</f>
        <v/>
      </c>
      <c r="G208" s="56" t="str" cm="1">
        <f t="array" ref="G208">IFERROR(INDEX(Tableausource[#All],SMALL(IF(($E$1=Tableausource[Projet])*((Tableausource[Catégorie tâche]="1.H+K")+(Tableausource[Catégorie tâche]="2.K")),ROW(Tableausource[Projet])-13,9^9),ROW(204:204)),COLUMN(Tableausource[Tâches])-2),"")</f>
        <v/>
      </c>
      <c r="H208" s="57" t="str" cm="1">
        <f t="array" ref="H208">IFERROR(IF(INDEX(Tableausource[#All],SMALL(IF(($E$1=Tableausource[Projet])*((Tableausource[Catégorie tâche]="1.H+K")+(Tableausource[Catégorie tâche]="2.K")),ROW(Tableausource[Projet])-13,9^9),ROW(204:204)),COLUMN(Tableausource[Acteurs])-2)="","",(INDEX(Tableausource[#All],SMALL(IF(($E$1=Tableausource[Projet])*((Tableausource[Catégorie tâche]="1.H+K")+(Tableausource[Catégorie tâche]="2.K")),ROW(Tableausource[Projet])-13,9^9),ROW(204:204)),COLUMN(Tableausource[Acteurs])-2))),"")</f>
        <v/>
      </c>
    </row>
    <row r="209" spans="2:8" hidden="1" x14ac:dyDescent="0.25">
      <c r="B209" s="55" t="str" cm="1">
        <f t="array" ref="B209">IFERROR(IF(INDEX(Tableausource[#All],SMALL(IF(($E$1=Tableausource[Projet])*((Tableausource[Catégorie tâche]="1.H+K")+(Tableausource[Catégorie tâche]="2.K")),ROW(Tableausource[Projet])-13,9^9),ROW(205:205)),COLUMN(Tableausource[Etat])-2)="","",(INDEX(Tableausource[#All],SMALL(IF(($E$1=Tableausource[Projet])*((Tableausource[Catégorie tâche]="1.H+K")+(Tableausource[Catégorie tâche]="2.K")),ROW(Tableausource[Projet])-13,9^9),ROW(205:205)),COLUMN(Tableausource[Etat])-2))),"")</f>
        <v/>
      </c>
      <c r="C209" s="55" t="str" cm="1">
        <f t="array" ref="C209">IFERROR(IF(INDEX(Tableausource[#All],SMALL(IF(($E$1=Tableausource[Projet])*((Tableausource[Catégorie tâche]="1.H+K")+(Tableausource[Catégorie tâche]="2.K")),ROW(Tableausource[Projet])-13,9^9),ROW(205:205)),COLUMN(Tableausource[Date échéance])-2)="","",(INDEX(Tableausource[#All],SMALL(IF(($E$1=Tableausource[Projet])*((Tableausource[Catégorie tâche]="1.H+K")+(Tableausource[Catégorie tâche]="2.K")),ROW(Tableausource[Projet])-13,9^9),ROW(205:205)),COLUMN(Tableausource[Date échéance])-2))),"")</f>
        <v/>
      </c>
      <c r="D209" s="55" t="str" cm="1">
        <f t="array" ref="D209">IFERROR(IF(INDEX(Tableausource[#All],SMALL(IF(($E$1=Tableausource[Projet])*((Tableausource[Catégorie tâche]="1.H+K")+(Tableausource[Catégorie tâche]="2.K")),ROW(Tableausource[Projet])-13,9^9),ROW(205:205)),COLUMN(Tableausource[Date de début])-2)="","",(INDEX(Tableausource[#All],SMALL(IF(($E$1=Tableausource[Projet])*((Tableausource[Catégorie tâche]="1.H+K")+(Tableausource[Catégorie tâche]="2.K")),ROW(Tableausource[Projet])-13,9^9),ROW(205:205)),COLUMN(Tableausource[Date de début])-2))),"")</f>
        <v/>
      </c>
      <c r="E209" s="55" t="str" cm="1">
        <f t="array" ref="E209">IFERROR(IF(INDEX(Tableausource[#All],SMALL(IF(($E$1=Tableausource[Projet])*((Tableausource[Catégorie tâche]="1.H+K")+(Tableausource[Catégorie tâche]="2.K")),ROW(Tableausource[Projet])-13,9^9),ROW(205:205)),COLUMN(Tableausource[Date de fin])-2)="","",(INDEX(Tableausource[#All],SMALL(IF(($E$1=Tableausource[Projet])*((Tableausource[Catégorie tâche]="1.H+K")+(Tableausource[Catégorie tâche]="2.K")),ROW(Tableausource[Projet])-13,9^9),ROW(205:205)),COLUMN(Tableausource[Date de fin])-2))),"")</f>
        <v/>
      </c>
      <c r="F209" s="55" t="str" cm="1">
        <f t="array" ref="F209">IFERROR(IF(INDEX(Tableausource[#All],SMALL(IF(($E$1=Tableausource[Projet])*((Tableausource[Catégorie tâche]="1.H+K")+(Tableausource[Catégorie tâche]="2.K")),ROW(Tableausource[Projet])-13,9^9),ROW(205:205)),COLUMN(Tableausource[Catégorie tâche])-2)="","",(INDEX(Tableausource[#All],SMALL(IF(($E$1=Tableausource[Projet])*((Tableausource[Catégorie tâche]="1.H+K")+(Tableausource[Catégorie tâche]="2.K")),ROW(Tableausource[Projet])-13,9^9),ROW(205:205)),COLUMN(Tableausource[Catégorie tâche])-2))),"")</f>
        <v/>
      </c>
      <c r="G209" s="56" t="str" cm="1">
        <f t="array" ref="G209">IFERROR(INDEX(Tableausource[#All],SMALL(IF(($E$1=Tableausource[Projet])*((Tableausource[Catégorie tâche]="1.H+K")+(Tableausource[Catégorie tâche]="2.K")),ROW(Tableausource[Projet])-13,9^9),ROW(205:205)),COLUMN(Tableausource[Tâches])-2),"")</f>
        <v/>
      </c>
      <c r="H209" s="57" t="str" cm="1">
        <f t="array" ref="H209">IFERROR(IF(INDEX(Tableausource[#All],SMALL(IF(($E$1=Tableausource[Projet])*((Tableausource[Catégorie tâche]="1.H+K")+(Tableausource[Catégorie tâche]="2.K")),ROW(Tableausource[Projet])-13,9^9),ROW(205:205)),COLUMN(Tableausource[Acteurs])-2)="","",(INDEX(Tableausource[#All],SMALL(IF(($E$1=Tableausource[Projet])*((Tableausource[Catégorie tâche]="1.H+K")+(Tableausource[Catégorie tâche]="2.K")),ROW(Tableausource[Projet])-13,9^9),ROW(205:205)),COLUMN(Tableausource[Acteurs])-2))),"")</f>
        <v/>
      </c>
    </row>
    <row r="210" spans="2:8" hidden="1" x14ac:dyDescent="0.25">
      <c r="B210" s="55" t="str" cm="1">
        <f t="array" ref="B210">IFERROR(IF(INDEX(Tableausource[#All],SMALL(IF(($E$1=Tableausource[Projet])*((Tableausource[Catégorie tâche]="1.H+K")+(Tableausource[Catégorie tâche]="2.K")),ROW(Tableausource[Projet])-13,9^9),ROW(206:206)),COLUMN(Tableausource[Etat])-2)="","",(INDEX(Tableausource[#All],SMALL(IF(($E$1=Tableausource[Projet])*((Tableausource[Catégorie tâche]="1.H+K")+(Tableausource[Catégorie tâche]="2.K")),ROW(Tableausource[Projet])-13,9^9),ROW(206:206)),COLUMN(Tableausource[Etat])-2))),"")</f>
        <v/>
      </c>
      <c r="C210" s="55" t="str" cm="1">
        <f t="array" ref="C210">IFERROR(IF(INDEX(Tableausource[#All],SMALL(IF(($E$1=Tableausource[Projet])*((Tableausource[Catégorie tâche]="1.H+K")+(Tableausource[Catégorie tâche]="2.K")),ROW(Tableausource[Projet])-13,9^9),ROW(206:206)),COLUMN(Tableausource[Date échéance])-2)="","",(INDEX(Tableausource[#All],SMALL(IF(($E$1=Tableausource[Projet])*((Tableausource[Catégorie tâche]="1.H+K")+(Tableausource[Catégorie tâche]="2.K")),ROW(Tableausource[Projet])-13,9^9),ROW(206:206)),COLUMN(Tableausource[Date échéance])-2))),"")</f>
        <v/>
      </c>
      <c r="D210" s="55" t="str" cm="1">
        <f t="array" ref="D210">IFERROR(IF(INDEX(Tableausource[#All],SMALL(IF(($E$1=Tableausource[Projet])*((Tableausource[Catégorie tâche]="1.H+K")+(Tableausource[Catégorie tâche]="2.K")),ROW(Tableausource[Projet])-13,9^9),ROW(206:206)),COLUMN(Tableausource[Date de début])-2)="","",(INDEX(Tableausource[#All],SMALL(IF(($E$1=Tableausource[Projet])*((Tableausource[Catégorie tâche]="1.H+K")+(Tableausource[Catégorie tâche]="2.K")),ROW(Tableausource[Projet])-13,9^9),ROW(206:206)),COLUMN(Tableausource[Date de début])-2))),"")</f>
        <v/>
      </c>
      <c r="E210" s="55" t="str" cm="1">
        <f t="array" ref="E210">IFERROR(IF(INDEX(Tableausource[#All],SMALL(IF(($E$1=Tableausource[Projet])*((Tableausource[Catégorie tâche]="1.H+K")+(Tableausource[Catégorie tâche]="2.K")),ROW(Tableausource[Projet])-13,9^9),ROW(206:206)),COLUMN(Tableausource[Date de fin])-2)="","",(INDEX(Tableausource[#All],SMALL(IF(($E$1=Tableausource[Projet])*((Tableausource[Catégorie tâche]="1.H+K")+(Tableausource[Catégorie tâche]="2.K")),ROW(Tableausource[Projet])-13,9^9),ROW(206:206)),COLUMN(Tableausource[Date de fin])-2))),"")</f>
        <v/>
      </c>
      <c r="F210" s="55" t="str" cm="1">
        <f t="array" ref="F210">IFERROR(IF(INDEX(Tableausource[#All],SMALL(IF(($E$1=Tableausource[Projet])*((Tableausource[Catégorie tâche]="1.H+K")+(Tableausource[Catégorie tâche]="2.K")),ROW(Tableausource[Projet])-13,9^9),ROW(206:206)),COLUMN(Tableausource[Catégorie tâche])-2)="","",(INDEX(Tableausource[#All],SMALL(IF(($E$1=Tableausource[Projet])*((Tableausource[Catégorie tâche]="1.H+K")+(Tableausource[Catégorie tâche]="2.K")),ROW(Tableausource[Projet])-13,9^9),ROW(206:206)),COLUMN(Tableausource[Catégorie tâche])-2))),"")</f>
        <v/>
      </c>
      <c r="G210" s="56" t="str" cm="1">
        <f t="array" ref="G210">IFERROR(INDEX(Tableausource[#All],SMALL(IF(($E$1=Tableausource[Projet])*((Tableausource[Catégorie tâche]="1.H+K")+(Tableausource[Catégorie tâche]="2.K")),ROW(Tableausource[Projet])-13,9^9),ROW(206:206)),COLUMN(Tableausource[Tâches])-2),"")</f>
        <v/>
      </c>
      <c r="H210" s="57" t="str" cm="1">
        <f t="array" ref="H210">IFERROR(IF(INDEX(Tableausource[#All],SMALL(IF(($E$1=Tableausource[Projet])*((Tableausource[Catégorie tâche]="1.H+K")+(Tableausource[Catégorie tâche]="2.K")),ROW(Tableausource[Projet])-13,9^9),ROW(206:206)),COLUMN(Tableausource[Acteurs])-2)="","",(INDEX(Tableausource[#All],SMALL(IF(($E$1=Tableausource[Projet])*((Tableausource[Catégorie tâche]="1.H+K")+(Tableausource[Catégorie tâche]="2.K")),ROW(Tableausource[Projet])-13,9^9),ROW(206:206)),COLUMN(Tableausource[Acteurs])-2))),"")</f>
        <v/>
      </c>
    </row>
    <row r="211" spans="2:8" hidden="1" x14ac:dyDescent="0.25">
      <c r="B211" s="55" t="str" cm="1">
        <f t="array" ref="B211">IFERROR(IF(INDEX(Tableausource[#All],SMALL(IF(($E$1=Tableausource[Projet])*((Tableausource[Catégorie tâche]="1.H+K")+(Tableausource[Catégorie tâche]="2.K")),ROW(Tableausource[Projet])-13,9^9),ROW(207:207)),COLUMN(Tableausource[Etat])-2)="","",(INDEX(Tableausource[#All],SMALL(IF(($E$1=Tableausource[Projet])*((Tableausource[Catégorie tâche]="1.H+K")+(Tableausource[Catégorie tâche]="2.K")),ROW(Tableausource[Projet])-13,9^9),ROW(207:207)),COLUMN(Tableausource[Etat])-2))),"")</f>
        <v/>
      </c>
      <c r="C211" s="55" t="str" cm="1">
        <f t="array" ref="C211">IFERROR(IF(INDEX(Tableausource[#All],SMALL(IF(($E$1=Tableausource[Projet])*((Tableausource[Catégorie tâche]="1.H+K")+(Tableausource[Catégorie tâche]="2.K")),ROW(Tableausource[Projet])-13,9^9),ROW(207:207)),COLUMN(Tableausource[Date échéance])-2)="","",(INDEX(Tableausource[#All],SMALL(IF(($E$1=Tableausource[Projet])*((Tableausource[Catégorie tâche]="1.H+K")+(Tableausource[Catégorie tâche]="2.K")),ROW(Tableausource[Projet])-13,9^9),ROW(207:207)),COLUMN(Tableausource[Date échéance])-2))),"")</f>
        <v/>
      </c>
      <c r="D211" s="55" t="str" cm="1">
        <f t="array" ref="D211">IFERROR(IF(INDEX(Tableausource[#All],SMALL(IF(($E$1=Tableausource[Projet])*((Tableausource[Catégorie tâche]="1.H+K")+(Tableausource[Catégorie tâche]="2.K")),ROW(Tableausource[Projet])-13,9^9),ROW(207:207)),COLUMN(Tableausource[Date de début])-2)="","",(INDEX(Tableausource[#All],SMALL(IF(($E$1=Tableausource[Projet])*((Tableausource[Catégorie tâche]="1.H+K")+(Tableausource[Catégorie tâche]="2.K")),ROW(Tableausource[Projet])-13,9^9),ROW(207:207)),COLUMN(Tableausource[Date de début])-2))),"")</f>
        <v/>
      </c>
      <c r="E211" s="55" t="str" cm="1">
        <f t="array" ref="E211">IFERROR(IF(INDEX(Tableausource[#All],SMALL(IF(($E$1=Tableausource[Projet])*((Tableausource[Catégorie tâche]="1.H+K")+(Tableausource[Catégorie tâche]="2.K")),ROW(Tableausource[Projet])-13,9^9),ROW(207:207)),COLUMN(Tableausource[Date de fin])-2)="","",(INDEX(Tableausource[#All],SMALL(IF(($E$1=Tableausource[Projet])*((Tableausource[Catégorie tâche]="1.H+K")+(Tableausource[Catégorie tâche]="2.K")),ROW(Tableausource[Projet])-13,9^9),ROW(207:207)),COLUMN(Tableausource[Date de fin])-2))),"")</f>
        <v/>
      </c>
      <c r="F211" s="55" t="str" cm="1">
        <f t="array" ref="F211">IFERROR(IF(INDEX(Tableausource[#All],SMALL(IF(($E$1=Tableausource[Projet])*((Tableausource[Catégorie tâche]="1.H+K")+(Tableausource[Catégorie tâche]="2.K")),ROW(Tableausource[Projet])-13,9^9),ROW(207:207)),COLUMN(Tableausource[Catégorie tâche])-2)="","",(INDEX(Tableausource[#All],SMALL(IF(($E$1=Tableausource[Projet])*((Tableausource[Catégorie tâche]="1.H+K")+(Tableausource[Catégorie tâche]="2.K")),ROW(Tableausource[Projet])-13,9^9),ROW(207:207)),COLUMN(Tableausource[Catégorie tâche])-2))),"")</f>
        <v/>
      </c>
      <c r="G211" s="56" t="str" cm="1">
        <f t="array" ref="G211">IFERROR(INDEX(Tableausource[#All],SMALL(IF(($E$1=Tableausource[Projet])*((Tableausource[Catégorie tâche]="1.H+K")+(Tableausource[Catégorie tâche]="2.K")),ROW(Tableausource[Projet])-13,9^9),ROW(207:207)),COLUMN(Tableausource[Tâches])-2),"")</f>
        <v/>
      </c>
      <c r="H211" s="57" t="str" cm="1">
        <f t="array" ref="H211">IFERROR(IF(INDEX(Tableausource[#All],SMALL(IF(($E$1=Tableausource[Projet])*((Tableausource[Catégorie tâche]="1.H+K")+(Tableausource[Catégorie tâche]="2.K")),ROW(Tableausource[Projet])-13,9^9),ROW(207:207)),COLUMN(Tableausource[Acteurs])-2)="","",(INDEX(Tableausource[#All],SMALL(IF(($E$1=Tableausource[Projet])*((Tableausource[Catégorie tâche]="1.H+K")+(Tableausource[Catégorie tâche]="2.K")),ROW(Tableausource[Projet])-13,9^9),ROW(207:207)),COLUMN(Tableausource[Acteurs])-2))),"")</f>
        <v/>
      </c>
    </row>
    <row r="212" spans="2:8" hidden="1" x14ac:dyDescent="0.25">
      <c r="B212" s="55" t="str" cm="1">
        <f t="array" ref="B212">IFERROR(IF(INDEX(Tableausource[#All],SMALL(IF(($E$1=Tableausource[Projet])*((Tableausource[Catégorie tâche]="1.H+K")+(Tableausource[Catégorie tâche]="2.K")),ROW(Tableausource[Projet])-13,9^9),ROW(208:208)),COLUMN(Tableausource[Etat])-2)="","",(INDEX(Tableausource[#All],SMALL(IF(($E$1=Tableausource[Projet])*((Tableausource[Catégorie tâche]="1.H+K")+(Tableausource[Catégorie tâche]="2.K")),ROW(Tableausource[Projet])-13,9^9),ROW(208:208)),COLUMN(Tableausource[Etat])-2))),"")</f>
        <v/>
      </c>
      <c r="C212" s="55" t="str" cm="1">
        <f t="array" ref="C212">IFERROR(IF(INDEX(Tableausource[#All],SMALL(IF(($E$1=Tableausource[Projet])*((Tableausource[Catégorie tâche]="1.H+K")+(Tableausource[Catégorie tâche]="2.K")),ROW(Tableausource[Projet])-13,9^9),ROW(208:208)),COLUMN(Tableausource[Date échéance])-2)="","",(INDEX(Tableausource[#All],SMALL(IF(($E$1=Tableausource[Projet])*((Tableausource[Catégorie tâche]="1.H+K")+(Tableausource[Catégorie tâche]="2.K")),ROW(Tableausource[Projet])-13,9^9),ROW(208:208)),COLUMN(Tableausource[Date échéance])-2))),"")</f>
        <v/>
      </c>
      <c r="D212" s="55" t="str" cm="1">
        <f t="array" ref="D212">IFERROR(IF(INDEX(Tableausource[#All],SMALL(IF(($E$1=Tableausource[Projet])*((Tableausource[Catégorie tâche]="1.H+K")+(Tableausource[Catégorie tâche]="2.K")),ROW(Tableausource[Projet])-13,9^9),ROW(208:208)),COLUMN(Tableausource[Date de début])-2)="","",(INDEX(Tableausource[#All],SMALL(IF(($E$1=Tableausource[Projet])*((Tableausource[Catégorie tâche]="1.H+K")+(Tableausource[Catégorie tâche]="2.K")),ROW(Tableausource[Projet])-13,9^9),ROW(208:208)),COLUMN(Tableausource[Date de début])-2))),"")</f>
        <v/>
      </c>
      <c r="E212" s="55" t="str" cm="1">
        <f t="array" ref="E212">IFERROR(IF(INDEX(Tableausource[#All],SMALL(IF(($E$1=Tableausource[Projet])*((Tableausource[Catégorie tâche]="1.H+K")+(Tableausource[Catégorie tâche]="2.K")),ROW(Tableausource[Projet])-13,9^9),ROW(208:208)),COLUMN(Tableausource[Date de fin])-2)="","",(INDEX(Tableausource[#All],SMALL(IF(($E$1=Tableausource[Projet])*((Tableausource[Catégorie tâche]="1.H+K")+(Tableausource[Catégorie tâche]="2.K")),ROW(Tableausource[Projet])-13,9^9),ROW(208:208)),COLUMN(Tableausource[Date de fin])-2))),"")</f>
        <v/>
      </c>
      <c r="F212" s="55" t="str" cm="1">
        <f t="array" ref="F212">IFERROR(IF(INDEX(Tableausource[#All],SMALL(IF(($E$1=Tableausource[Projet])*((Tableausource[Catégorie tâche]="1.H+K")+(Tableausource[Catégorie tâche]="2.K")),ROW(Tableausource[Projet])-13,9^9),ROW(208:208)),COLUMN(Tableausource[Catégorie tâche])-2)="","",(INDEX(Tableausource[#All],SMALL(IF(($E$1=Tableausource[Projet])*((Tableausource[Catégorie tâche]="1.H+K")+(Tableausource[Catégorie tâche]="2.K")),ROW(Tableausource[Projet])-13,9^9),ROW(208:208)),COLUMN(Tableausource[Catégorie tâche])-2))),"")</f>
        <v/>
      </c>
      <c r="G212" s="56" t="str" cm="1">
        <f t="array" ref="G212">IFERROR(INDEX(Tableausource[#All],SMALL(IF(($E$1=Tableausource[Projet])*((Tableausource[Catégorie tâche]="1.H+K")+(Tableausource[Catégorie tâche]="2.K")),ROW(Tableausource[Projet])-13,9^9),ROW(208:208)),COLUMN(Tableausource[Tâches])-2),"")</f>
        <v/>
      </c>
      <c r="H212" s="57" t="str" cm="1">
        <f t="array" ref="H212">IFERROR(IF(INDEX(Tableausource[#All],SMALL(IF(($E$1=Tableausource[Projet])*((Tableausource[Catégorie tâche]="1.H+K")+(Tableausource[Catégorie tâche]="2.K")),ROW(Tableausource[Projet])-13,9^9),ROW(208:208)),COLUMN(Tableausource[Acteurs])-2)="","",(INDEX(Tableausource[#All],SMALL(IF(($E$1=Tableausource[Projet])*((Tableausource[Catégorie tâche]="1.H+K")+(Tableausource[Catégorie tâche]="2.K")),ROW(Tableausource[Projet])-13,9^9),ROW(208:208)),COLUMN(Tableausource[Acteurs])-2))),"")</f>
        <v/>
      </c>
    </row>
    <row r="213" spans="2:8" hidden="1" x14ac:dyDescent="0.25">
      <c r="B213" s="55" t="str" cm="1">
        <f t="array" ref="B213">IFERROR(IF(INDEX(Tableausource[#All],SMALL(IF(($E$1=Tableausource[Projet])*((Tableausource[Catégorie tâche]="1.H+K")+(Tableausource[Catégorie tâche]="2.K")),ROW(Tableausource[Projet])-13,9^9),ROW(209:209)),COLUMN(Tableausource[Etat])-2)="","",(INDEX(Tableausource[#All],SMALL(IF(($E$1=Tableausource[Projet])*((Tableausource[Catégorie tâche]="1.H+K")+(Tableausource[Catégorie tâche]="2.K")),ROW(Tableausource[Projet])-13,9^9),ROW(209:209)),COLUMN(Tableausource[Etat])-2))),"")</f>
        <v/>
      </c>
      <c r="C213" s="55" t="str" cm="1">
        <f t="array" ref="C213">IFERROR(IF(INDEX(Tableausource[#All],SMALL(IF(($E$1=Tableausource[Projet])*((Tableausource[Catégorie tâche]="1.H+K")+(Tableausource[Catégorie tâche]="2.K")),ROW(Tableausource[Projet])-13,9^9),ROW(209:209)),COLUMN(Tableausource[Date échéance])-2)="","",(INDEX(Tableausource[#All],SMALL(IF(($E$1=Tableausource[Projet])*((Tableausource[Catégorie tâche]="1.H+K")+(Tableausource[Catégorie tâche]="2.K")),ROW(Tableausource[Projet])-13,9^9),ROW(209:209)),COLUMN(Tableausource[Date échéance])-2))),"")</f>
        <v/>
      </c>
      <c r="D213" s="55" t="str" cm="1">
        <f t="array" ref="D213">IFERROR(IF(INDEX(Tableausource[#All],SMALL(IF(($E$1=Tableausource[Projet])*((Tableausource[Catégorie tâche]="1.H+K")+(Tableausource[Catégorie tâche]="2.K")),ROW(Tableausource[Projet])-13,9^9),ROW(209:209)),COLUMN(Tableausource[Date de début])-2)="","",(INDEX(Tableausource[#All],SMALL(IF(($E$1=Tableausource[Projet])*((Tableausource[Catégorie tâche]="1.H+K")+(Tableausource[Catégorie tâche]="2.K")),ROW(Tableausource[Projet])-13,9^9),ROW(209:209)),COLUMN(Tableausource[Date de début])-2))),"")</f>
        <v/>
      </c>
      <c r="E213" s="55" t="str" cm="1">
        <f t="array" ref="E213">IFERROR(IF(INDEX(Tableausource[#All],SMALL(IF(($E$1=Tableausource[Projet])*((Tableausource[Catégorie tâche]="1.H+K")+(Tableausource[Catégorie tâche]="2.K")),ROW(Tableausource[Projet])-13,9^9),ROW(209:209)),COLUMN(Tableausource[Date de fin])-2)="","",(INDEX(Tableausource[#All],SMALL(IF(($E$1=Tableausource[Projet])*((Tableausource[Catégorie tâche]="1.H+K")+(Tableausource[Catégorie tâche]="2.K")),ROW(Tableausource[Projet])-13,9^9),ROW(209:209)),COLUMN(Tableausource[Date de fin])-2))),"")</f>
        <v/>
      </c>
      <c r="F213" s="55" t="str" cm="1">
        <f t="array" ref="F213">IFERROR(IF(INDEX(Tableausource[#All],SMALL(IF(($E$1=Tableausource[Projet])*((Tableausource[Catégorie tâche]="1.H+K")+(Tableausource[Catégorie tâche]="2.K")),ROW(Tableausource[Projet])-13,9^9),ROW(209:209)),COLUMN(Tableausource[Catégorie tâche])-2)="","",(INDEX(Tableausource[#All],SMALL(IF(($E$1=Tableausource[Projet])*((Tableausource[Catégorie tâche]="1.H+K")+(Tableausource[Catégorie tâche]="2.K")),ROW(Tableausource[Projet])-13,9^9),ROW(209:209)),COLUMN(Tableausource[Catégorie tâche])-2))),"")</f>
        <v/>
      </c>
      <c r="G213" s="56" t="str" cm="1">
        <f t="array" ref="G213">IFERROR(INDEX(Tableausource[#All],SMALL(IF(($E$1=Tableausource[Projet])*((Tableausource[Catégorie tâche]="1.H+K")+(Tableausource[Catégorie tâche]="2.K")),ROW(Tableausource[Projet])-13,9^9),ROW(209:209)),COLUMN(Tableausource[Tâches])-2),"")</f>
        <v/>
      </c>
      <c r="H213" s="57" t="str" cm="1">
        <f t="array" ref="H213">IFERROR(IF(INDEX(Tableausource[#All],SMALL(IF(($E$1=Tableausource[Projet])*((Tableausource[Catégorie tâche]="1.H+K")+(Tableausource[Catégorie tâche]="2.K")),ROW(Tableausource[Projet])-13,9^9),ROW(209:209)),COLUMN(Tableausource[Acteurs])-2)="","",(INDEX(Tableausource[#All],SMALL(IF(($E$1=Tableausource[Projet])*((Tableausource[Catégorie tâche]="1.H+K")+(Tableausource[Catégorie tâche]="2.K")),ROW(Tableausource[Projet])-13,9^9),ROW(209:209)),COLUMN(Tableausource[Acteurs])-2))),"")</f>
        <v/>
      </c>
    </row>
    <row r="214" spans="2:8" hidden="1" x14ac:dyDescent="0.25">
      <c r="B214" s="55" t="str" cm="1">
        <f t="array" ref="B214">IFERROR(IF(INDEX(Tableausource[#All],SMALL(IF(($E$1=Tableausource[Projet])*((Tableausource[Catégorie tâche]="1.H+K")+(Tableausource[Catégorie tâche]="2.K")),ROW(Tableausource[Projet])-13,9^9),ROW(210:210)),COLUMN(Tableausource[Etat])-2)="","",(INDEX(Tableausource[#All],SMALL(IF(($E$1=Tableausource[Projet])*((Tableausource[Catégorie tâche]="1.H+K")+(Tableausource[Catégorie tâche]="2.K")),ROW(Tableausource[Projet])-13,9^9),ROW(210:210)),COLUMN(Tableausource[Etat])-2))),"")</f>
        <v/>
      </c>
      <c r="C214" s="55" t="str" cm="1">
        <f t="array" ref="C214">IFERROR(IF(INDEX(Tableausource[#All],SMALL(IF(($E$1=Tableausource[Projet])*((Tableausource[Catégorie tâche]="1.H+K")+(Tableausource[Catégorie tâche]="2.K")),ROW(Tableausource[Projet])-13,9^9),ROW(210:210)),COLUMN(Tableausource[Date échéance])-2)="","",(INDEX(Tableausource[#All],SMALL(IF(($E$1=Tableausource[Projet])*((Tableausource[Catégorie tâche]="1.H+K")+(Tableausource[Catégorie tâche]="2.K")),ROW(Tableausource[Projet])-13,9^9),ROW(210:210)),COLUMN(Tableausource[Date échéance])-2))),"")</f>
        <v/>
      </c>
      <c r="D214" s="55" t="str" cm="1">
        <f t="array" ref="D214">IFERROR(IF(INDEX(Tableausource[#All],SMALL(IF(($E$1=Tableausource[Projet])*((Tableausource[Catégorie tâche]="1.H+K")+(Tableausource[Catégorie tâche]="2.K")),ROW(Tableausource[Projet])-13,9^9),ROW(210:210)),COLUMN(Tableausource[Date de début])-2)="","",(INDEX(Tableausource[#All],SMALL(IF(($E$1=Tableausource[Projet])*((Tableausource[Catégorie tâche]="1.H+K")+(Tableausource[Catégorie tâche]="2.K")),ROW(Tableausource[Projet])-13,9^9),ROW(210:210)),COLUMN(Tableausource[Date de début])-2))),"")</f>
        <v/>
      </c>
      <c r="E214" s="55" t="str" cm="1">
        <f t="array" ref="E214">IFERROR(IF(INDEX(Tableausource[#All],SMALL(IF(($E$1=Tableausource[Projet])*((Tableausource[Catégorie tâche]="1.H+K")+(Tableausource[Catégorie tâche]="2.K")),ROW(Tableausource[Projet])-13,9^9),ROW(210:210)),COLUMN(Tableausource[Date de fin])-2)="","",(INDEX(Tableausource[#All],SMALL(IF(($E$1=Tableausource[Projet])*((Tableausource[Catégorie tâche]="1.H+K")+(Tableausource[Catégorie tâche]="2.K")),ROW(Tableausource[Projet])-13,9^9),ROW(210:210)),COLUMN(Tableausource[Date de fin])-2))),"")</f>
        <v/>
      </c>
      <c r="F214" s="55" t="str" cm="1">
        <f t="array" ref="F214">IFERROR(IF(INDEX(Tableausource[#All],SMALL(IF(($E$1=Tableausource[Projet])*((Tableausource[Catégorie tâche]="1.H+K")+(Tableausource[Catégorie tâche]="2.K")),ROW(Tableausource[Projet])-13,9^9),ROW(210:210)),COLUMN(Tableausource[Catégorie tâche])-2)="","",(INDEX(Tableausource[#All],SMALL(IF(($E$1=Tableausource[Projet])*((Tableausource[Catégorie tâche]="1.H+K")+(Tableausource[Catégorie tâche]="2.K")),ROW(Tableausource[Projet])-13,9^9),ROW(210:210)),COLUMN(Tableausource[Catégorie tâche])-2))),"")</f>
        <v/>
      </c>
      <c r="G214" s="56" t="str" cm="1">
        <f t="array" ref="G214">IFERROR(INDEX(Tableausource[#All],SMALL(IF(($E$1=Tableausource[Projet])*((Tableausource[Catégorie tâche]="1.H+K")+(Tableausource[Catégorie tâche]="2.K")),ROW(Tableausource[Projet])-13,9^9),ROW(210:210)),COLUMN(Tableausource[Tâches])-2),"")</f>
        <v/>
      </c>
      <c r="H214" s="57" t="str" cm="1">
        <f t="array" ref="H214">IFERROR(IF(INDEX(Tableausource[#All],SMALL(IF(($E$1=Tableausource[Projet])*((Tableausource[Catégorie tâche]="1.H+K")+(Tableausource[Catégorie tâche]="2.K")),ROW(Tableausource[Projet])-13,9^9),ROW(210:210)),COLUMN(Tableausource[Acteurs])-2)="","",(INDEX(Tableausource[#All],SMALL(IF(($E$1=Tableausource[Projet])*((Tableausource[Catégorie tâche]="1.H+K")+(Tableausource[Catégorie tâche]="2.K")),ROW(Tableausource[Projet])-13,9^9),ROW(210:210)),COLUMN(Tableausource[Acteurs])-2))),"")</f>
        <v/>
      </c>
    </row>
    <row r="215" spans="2:8" hidden="1" x14ac:dyDescent="0.25">
      <c r="B215" s="55" t="str" cm="1">
        <f t="array" ref="B215">IFERROR(IF(INDEX(Tableausource[#All],SMALL(IF(($E$1=Tableausource[Projet])*((Tableausource[Catégorie tâche]="1.H+K")+(Tableausource[Catégorie tâche]="2.K")),ROW(Tableausource[Projet])-13,9^9),ROW(211:211)),COLUMN(Tableausource[Etat])-2)="","",(INDEX(Tableausource[#All],SMALL(IF(($E$1=Tableausource[Projet])*((Tableausource[Catégorie tâche]="1.H+K")+(Tableausource[Catégorie tâche]="2.K")),ROW(Tableausource[Projet])-13,9^9),ROW(211:211)),COLUMN(Tableausource[Etat])-2))),"")</f>
        <v/>
      </c>
      <c r="C215" s="55" t="str" cm="1">
        <f t="array" ref="C215">IFERROR(IF(INDEX(Tableausource[#All],SMALL(IF(($E$1=Tableausource[Projet])*((Tableausource[Catégorie tâche]="1.H+K")+(Tableausource[Catégorie tâche]="2.K")),ROW(Tableausource[Projet])-13,9^9),ROW(211:211)),COLUMN(Tableausource[Date échéance])-2)="","",(INDEX(Tableausource[#All],SMALL(IF(($E$1=Tableausource[Projet])*((Tableausource[Catégorie tâche]="1.H+K")+(Tableausource[Catégorie tâche]="2.K")),ROW(Tableausource[Projet])-13,9^9),ROW(211:211)),COLUMN(Tableausource[Date échéance])-2))),"")</f>
        <v/>
      </c>
      <c r="D215" s="55" t="str" cm="1">
        <f t="array" ref="D215">IFERROR(IF(INDEX(Tableausource[#All],SMALL(IF(($E$1=Tableausource[Projet])*((Tableausource[Catégorie tâche]="1.H+K")+(Tableausource[Catégorie tâche]="2.K")),ROW(Tableausource[Projet])-13,9^9),ROW(211:211)),COLUMN(Tableausource[Date de début])-2)="","",(INDEX(Tableausource[#All],SMALL(IF(($E$1=Tableausource[Projet])*((Tableausource[Catégorie tâche]="1.H+K")+(Tableausource[Catégorie tâche]="2.K")),ROW(Tableausource[Projet])-13,9^9),ROW(211:211)),COLUMN(Tableausource[Date de début])-2))),"")</f>
        <v/>
      </c>
      <c r="E215" s="55" t="str" cm="1">
        <f t="array" ref="E215">IFERROR(IF(INDEX(Tableausource[#All],SMALL(IF(($E$1=Tableausource[Projet])*((Tableausource[Catégorie tâche]="1.H+K")+(Tableausource[Catégorie tâche]="2.K")),ROW(Tableausource[Projet])-13,9^9),ROW(211:211)),COLUMN(Tableausource[Date de fin])-2)="","",(INDEX(Tableausource[#All],SMALL(IF(($E$1=Tableausource[Projet])*((Tableausource[Catégorie tâche]="1.H+K")+(Tableausource[Catégorie tâche]="2.K")),ROW(Tableausource[Projet])-13,9^9),ROW(211:211)),COLUMN(Tableausource[Date de fin])-2))),"")</f>
        <v/>
      </c>
      <c r="F215" s="55" t="str" cm="1">
        <f t="array" ref="F215">IFERROR(IF(INDEX(Tableausource[#All],SMALL(IF(($E$1=Tableausource[Projet])*((Tableausource[Catégorie tâche]="1.H+K")+(Tableausource[Catégorie tâche]="2.K")),ROW(Tableausource[Projet])-13,9^9),ROW(211:211)),COLUMN(Tableausource[Catégorie tâche])-2)="","",(INDEX(Tableausource[#All],SMALL(IF(($E$1=Tableausource[Projet])*((Tableausource[Catégorie tâche]="1.H+K")+(Tableausource[Catégorie tâche]="2.K")),ROW(Tableausource[Projet])-13,9^9),ROW(211:211)),COLUMN(Tableausource[Catégorie tâche])-2))),"")</f>
        <v/>
      </c>
      <c r="G215" s="56" t="str" cm="1">
        <f t="array" ref="G215">IFERROR(INDEX(Tableausource[#All],SMALL(IF(($E$1=Tableausource[Projet])*((Tableausource[Catégorie tâche]="1.H+K")+(Tableausource[Catégorie tâche]="2.K")),ROW(Tableausource[Projet])-13,9^9),ROW(211:211)),COLUMN(Tableausource[Tâches])-2),"")</f>
        <v/>
      </c>
      <c r="H215" s="57" t="str" cm="1">
        <f t="array" ref="H215">IFERROR(IF(INDEX(Tableausource[#All],SMALL(IF(($E$1=Tableausource[Projet])*((Tableausource[Catégorie tâche]="1.H+K")+(Tableausource[Catégorie tâche]="2.K")),ROW(Tableausource[Projet])-13,9^9),ROW(211:211)),COLUMN(Tableausource[Acteurs])-2)="","",(INDEX(Tableausource[#All],SMALL(IF(($E$1=Tableausource[Projet])*((Tableausource[Catégorie tâche]="1.H+K")+(Tableausource[Catégorie tâche]="2.K")),ROW(Tableausource[Projet])-13,9^9),ROW(211:211)),COLUMN(Tableausource[Acteurs])-2))),"")</f>
        <v/>
      </c>
    </row>
    <row r="216" spans="2:8" hidden="1" x14ac:dyDescent="0.25">
      <c r="B216" s="55" t="str" cm="1">
        <f t="array" ref="B216">IFERROR(IF(INDEX(Tableausource[#All],SMALL(IF(($E$1=Tableausource[Projet])*((Tableausource[Catégorie tâche]="1.H+K")+(Tableausource[Catégorie tâche]="2.K")),ROW(Tableausource[Projet])-13,9^9),ROW(212:212)),COLUMN(Tableausource[Etat])-2)="","",(INDEX(Tableausource[#All],SMALL(IF(($E$1=Tableausource[Projet])*((Tableausource[Catégorie tâche]="1.H+K")+(Tableausource[Catégorie tâche]="2.K")),ROW(Tableausource[Projet])-13,9^9),ROW(212:212)),COLUMN(Tableausource[Etat])-2))),"")</f>
        <v/>
      </c>
      <c r="C216" s="55" t="str" cm="1">
        <f t="array" ref="C216">IFERROR(IF(INDEX(Tableausource[#All],SMALL(IF(($E$1=Tableausource[Projet])*((Tableausource[Catégorie tâche]="1.H+K")+(Tableausource[Catégorie tâche]="2.K")),ROW(Tableausource[Projet])-13,9^9),ROW(212:212)),COLUMN(Tableausource[Date échéance])-2)="","",(INDEX(Tableausource[#All],SMALL(IF(($E$1=Tableausource[Projet])*((Tableausource[Catégorie tâche]="1.H+K")+(Tableausource[Catégorie tâche]="2.K")),ROW(Tableausource[Projet])-13,9^9),ROW(212:212)),COLUMN(Tableausource[Date échéance])-2))),"")</f>
        <v/>
      </c>
      <c r="D216" s="55" t="str" cm="1">
        <f t="array" ref="D216">IFERROR(IF(INDEX(Tableausource[#All],SMALL(IF(($E$1=Tableausource[Projet])*((Tableausource[Catégorie tâche]="1.H+K")+(Tableausource[Catégorie tâche]="2.K")),ROW(Tableausource[Projet])-13,9^9),ROW(212:212)),COLUMN(Tableausource[Date de début])-2)="","",(INDEX(Tableausource[#All],SMALL(IF(($E$1=Tableausource[Projet])*((Tableausource[Catégorie tâche]="1.H+K")+(Tableausource[Catégorie tâche]="2.K")),ROW(Tableausource[Projet])-13,9^9),ROW(212:212)),COLUMN(Tableausource[Date de début])-2))),"")</f>
        <v/>
      </c>
      <c r="E216" s="55" t="str" cm="1">
        <f t="array" ref="E216">IFERROR(IF(INDEX(Tableausource[#All],SMALL(IF(($E$1=Tableausource[Projet])*((Tableausource[Catégorie tâche]="1.H+K")+(Tableausource[Catégorie tâche]="2.K")),ROW(Tableausource[Projet])-13,9^9),ROW(212:212)),COLUMN(Tableausource[Date de fin])-2)="","",(INDEX(Tableausource[#All],SMALL(IF(($E$1=Tableausource[Projet])*((Tableausource[Catégorie tâche]="1.H+K")+(Tableausource[Catégorie tâche]="2.K")),ROW(Tableausource[Projet])-13,9^9),ROW(212:212)),COLUMN(Tableausource[Date de fin])-2))),"")</f>
        <v/>
      </c>
      <c r="F216" s="55" t="str" cm="1">
        <f t="array" ref="F216">IFERROR(IF(INDEX(Tableausource[#All],SMALL(IF(($E$1=Tableausource[Projet])*((Tableausource[Catégorie tâche]="1.H+K")+(Tableausource[Catégorie tâche]="2.K")),ROW(Tableausource[Projet])-13,9^9),ROW(212:212)),COLUMN(Tableausource[Catégorie tâche])-2)="","",(INDEX(Tableausource[#All],SMALL(IF(($E$1=Tableausource[Projet])*((Tableausource[Catégorie tâche]="1.H+K")+(Tableausource[Catégorie tâche]="2.K")),ROW(Tableausource[Projet])-13,9^9),ROW(212:212)),COLUMN(Tableausource[Catégorie tâche])-2))),"")</f>
        <v/>
      </c>
      <c r="G216" s="56" t="str" cm="1">
        <f t="array" ref="G216">IFERROR(INDEX(Tableausource[#All],SMALL(IF(($E$1=Tableausource[Projet])*((Tableausource[Catégorie tâche]="1.H+K")+(Tableausource[Catégorie tâche]="2.K")),ROW(Tableausource[Projet])-13,9^9),ROW(212:212)),COLUMN(Tableausource[Tâches])-2),"")</f>
        <v/>
      </c>
      <c r="H216" s="57" t="str" cm="1">
        <f t="array" ref="H216">IFERROR(IF(INDEX(Tableausource[#All],SMALL(IF(($E$1=Tableausource[Projet])*((Tableausource[Catégorie tâche]="1.H+K")+(Tableausource[Catégorie tâche]="2.K")),ROW(Tableausource[Projet])-13,9^9),ROW(212:212)),COLUMN(Tableausource[Acteurs])-2)="","",(INDEX(Tableausource[#All],SMALL(IF(($E$1=Tableausource[Projet])*((Tableausource[Catégorie tâche]="1.H+K")+(Tableausource[Catégorie tâche]="2.K")),ROW(Tableausource[Projet])-13,9^9),ROW(212:212)),COLUMN(Tableausource[Acteurs])-2))),"")</f>
        <v/>
      </c>
    </row>
    <row r="217" spans="2:8" hidden="1" x14ac:dyDescent="0.25">
      <c r="B217" s="55" t="str" cm="1">
        <f t="array" ref="B217">IFERROR(IF(INDEX(Tableausource[#All],SMALL(IF(($E$1=Tableausource[Projet])*((Tableausource[Catégorie tâche]="1.H+K")+(Tableausource[Catégorie tâche]="2.K")),ROW(Tableausource[Projet])-13,9^9),ROW(213:213)),COLUMN(Tableausource[Etat])-2)="","",(INDEX(Tableausource[#All],SMALL(IF(($E$1=Tableausource[Projet])*((Tableausource[Catégorie tâche]="1.H+K")+(Tableausource[Catégorie tâche]="2.K")),ROW(Tableausource[Projet])-13,9^9),ROW(213:213)),COLUMN(Tableausource[Etat])-2))),"")</f>
        <v/>
      </c>
      <c r="C217" s="55" t="str" cm="1">
        <f t="array" ref="C217">IFERROR(IF(INDEX(Tableausource[#All],SMALL(IF(($E$1=Tableausource[Projet])*((Tableausource[Catégorie tâche]="1.H+K")+(Tableausource[Catégorie tâche]="2.K")),ROW(Tableausource[Projet])-13,9^9),ROW(213:213)),COLUMN(Tableausource[Date échéance])-2)="","",(INDEX(Tableausource[#All],SMALL(IF(($E$1=Tableausource[Projet])*((Tableausource[Catégorie tâche]="1.H+K")+(Tableausource[Catégorie tâche]="2.K")),ROW(Tableausource[Projet])-13,9^9),ROW(213:213)),COLUMN(Tableausource[Date échéance])-2))),"")</f>
        <v/>
      </c>
      <c r="D217" s="55" t="str" cm="1">
        <f t="array" ref="D217">IFERROR(IF(INDEX(Tableausource[#All],SMALL(IF(($E$1=Tableausource[Projet])*((Tableausource[Catégorie tâche]="1.H+K")+(Tableausource[Catégorie tâche]="2.K")),ROW(Tableausource[Projet])-13,9^9),ROW(213:213)),COLUMN(Tableausource[Date de début])-2)="","",(INDEX(Tableausource[#All],SMALL(IF(($E$1=Tableausource[Projet])*((Tableausource[Catégorie tâche]="1.H+K")+(Tableausource[Catégorie tâche]="2.K")),ROW(Tableausource[Projet])-13,9^9),ROW(213:213)),COLUMN(Tableausource[Date de début])-2))),"")</f>
        <v/>
      </c>
      <c r="E217" s="55" t="str" cm="1">
        <f t="array" ref="E217">IFERROR(IF(INDEX(Tableausource[#All],SMALL(IF(($E$1=Tableausource[Projet])*((Tableausource[Catégorie tâche]="1.H+K")+(Tableausource[Catégorie tâche]="2.K")),ROW(Tableausource[Projet])-13,9^9),ROW(213:213)),COLUMN(Tableausource[Date de fin])-2)="","",(INDEX(Tableausource[#All],SMALL(IF(($E$1=Tableausource[Projet])*((Tableausource[Catégorie tâche]="1.H+K")+(Tableausource[Catégorie tâche]="2.K")),ROW(Tableausource[Projet])-13,9^9),ROW(213:213)),COLUMN(Tableausource[Date de fin])-2))),"")</f>
        <v/>
      </c>
      <c r="F217" s="55" t="str" cm="1">
        <f t="array" ref="F217">IFERROR(IF(INDEX(Tableausource[#All],SMALL(IF(($E$1=Tableausource[Projet])*((Tableausource[Catégorie tâche]="1.H+K")+(Tableausource[Catégorie tâche]="2.K")),ROW(Tableausource[Projet])-13,9^9),ROW(213:213)),COLUMN(Tableausource[Catégorie tâche])-2)="","",(INDEX(Tableausource[#All],SMALL(IF(($E$1=Tableausource[Projet])*((Tableausource[Catégorie tâche]="1.H+K")+(Tableausource[Catégorie tâche]="2.K")),ROW(Tableausource[Projet])-13,9^9),ROW(213:213)),COLUMN(Tableausource[Catégorie tâche])-2))),"")</f>
        <v/>
      </c>
      <c r="G217" s="56" t="str" cm="1">
        <f t="array" ref="G217">IFERROR(INDEX(Tableausource[#All],SMALL(IF(($E$1=Tableausource[Projet])*((Tableausource[Catégorie tâche]="1.H+K")+(Tableausource[Catégorie tâche]="2.K")),ROW(Tableausource[Projet])-13,9^9),ROW(213:213)),COLUMN(Tableausource[Tâches])-2),"")</f>
        <v/>
      </c>
      <c r="H217" s="57" t="str" cm="1">
        <f t="array" ref="H217">IFERROR(IF(INDEX(Tableausource[#All],SMALL(IF(($E$1=Tableausource[Projet])*((Tableausource[Catégorie tâche]="1.H+K")+(Tableausource[Catégorie tâche]="2.K")),ROW(Tableausource[Projet])-13,9^9),ROW(213:213)),COLUMN(Tableausource[Acteurs])-2)="","",(INDEX(Tableausource[#All],SMALL(IF(($E$1=Tableausource[Projet])*((Tableausource[Catégorie tâche]="1.H+K")+(Tableausource[Catégorie tâche]="2.K")),ROW(Tableausource[Projet])-13,9^9),ROW(213:213)),COLUMN(Tableausource[Acteurs])-2))),"")</f>
        <v/>
      </c>
    </row>
    <row r="218" spans="2:8" hidden="1" x14ac:dyDescent="0.25">
      <c r="B218" s="55" t="str" cm="1">
        <f t="array" ref="B218">IFERROR(IF(INDEX(Tableausource[#All],SMALL(IF(($E$1=Tableausource[Projet])*((Tableausource[Catégorie tâche]="1.H+K")+(Tableausource[Catégorie tâche]="2.K")),ROW(Tableausource[Projet])-13,9^9),ROW(214:214)),COLUMN(Tableausource[Etat])-2)="","",(INDEX(Tableausource[#All],SMALL(IF(($E$1=Tableausource[Projet])*((Tableausource[Catégorie tâche]="1.H+K")+(Tableausource[Catégorie tâche]="2.K")),ROW(Tableausource[Projet])-13,9^9),ROW(214:214)),COLUMN(Tableausource[Etat])-2))),"")</f>
        <v/>
      </c>
      <c r="C218" s="55" t="str" cm="1">
        <f t="array" ref="C218">IFERROR(IF(INDEX(Tableausource[#All],SMALL(IF(($E$1=Tableausource[Projet])*((Tableausource[Catégorie tâche]="1.H+K")+(Tableausource[Catégorie tâche]="2.K")),ROW(Tableausource[Projet])-13,9^9),ROW(214:214)),COLUMN(Tableausource[Date échéance])-2)="","",(INDEX(Tableausource[#All],SMALL(IF(($E$1=Tableausource[Projet])*((Tableausource[Catégorie tâche]="1.H+K")+(Tableausource[Catégorie tâche]="2.K")),ROW(Tableausource[Projet])-13,9^9),ROW(214:214)),COLUMN(Tableausource[Date échéance])-2))),"")</f>
        <v/>
      </c>
      <c r="D218" s="55" t="str" cm="1">
        <f t="array" ref="D218">IFERROR(IF(INDEX(Tableausource[#All],SMALL(IF(($E$1=Tableausource[Projet])*((Tableausource[Catégorie tâche]="1.H+K")+(Tableausource[Catégorie tâche]="2.K")),ROW(Tableausource[Projet])-13,9^9),ROW(214:214)),COLUMN(Tableausource[Date de début])-2)="","",(INDEX(Tableausource[#All],SMALL(IF(($E$1=Tableausource[Projet])*((Tableausource[Catégorie tâche]="1.H+K")+(Tableausource[Catégorie tâche]="2.K")),ROW(Tableausource[Projet])-13,9^9),ROW(214:214)),COLUMN(Tableausource[Date de début])-2))),"")</f>
        <v/>
      </c>
      <c r="E218" s="55" t="str" cm="1">
        <f t="array" ref="E218">IFERROR(IF(INDEX(Tableausource[#All],SMALL(IF(($E$1=Tableausource[Projet])*((Tableausource[Catégorie tâche]="1.H+K")+(Tableausource[Catégorie tâche]="2.K")),ROW(Tableausource[Projet])-13,9^9),ROW(214:214)),COLUMN(Tableausource[Date de fin])-2)="","",(INDEX(Tableausource[#All],SMALL(IF(($E$1=Tableausource[Projet])*((Tableausource[Catégorie tâche]="1.H+K")+(Tableausource[Catégorie tâche]="2.K")),ROW(Tableausource[Projet])-13,9^9),ROW(214:214)),COLUMN(Tableausource[Date de fin])-2))),"")</f>
        <v/>
      </c>
      <c r="F218" s="55" t="str" cm="1">
        <f t="array" ref="F218">IFERROR(IF(INDEX(Tableausource[#All],SMALL(IF(($E$1=Tableausource[Projet])*((Tableausource[Catégorie tâche]="1.H+K")+(Tableausource[Catégorie tâche]="2.K")),ROW(Tableausource[Projet])-13,9^9),ROW(214:214)),COLUMN(Tableausource[Catégorie tâche])-2)="","",(INDEX(Tableausource[#All],SMALL(IF(($E$1=Tableausource[Projet])*((Tableausource[Catégorie tâche]="1.H+K")+(Tableausource[Catégorie tâche]="2.K")),ROW(Tableausource[Projet])-13,9^9),ROW(214:214)),COLUMN(Tableausource[Catégorie tâche])-2))),"")</f>
        <v/>
      </c>
      <c r="G218" s="56" t="str" cm="1">
        <f t="array" ref="G218">IFERROR(INDEX(Tableausource[#All],SMALL(IF(($E$1=Tableausource[Projet])*((Tableausource[Catégorie tâche]="1.H+K")+(Tableausource[Catégorie tâche]="2.K")),ROW(Tableausource[Projet])-13,9^9),ROW(214:214)),COLUMN(Tableausource[Tâches])-2),"")</f>
        <v/>
      </c>
      <c r="H218" s="57" t="str" cm="1">
        <f t="array" ref="H218">IFERROR(IF(INDEX(Tableausource[#All],SMALL(IF(($E$1=Tableausource[Projet])*((Tableausource[Catégorie tâche]="1.H+K")+(Tableausource[Catégorie tâche]="2.K")),ROW(Tableausource[Projet])-13,9^9),ROW(214:214)),COLUMN(Tableausource[Acteurs])-2)="","",(INDEX(Tableausource[#All],SMALL(IF(($E$1=Tableausource[Projet])*((Tableausource[Catégorie tâche]="1.H+K")+(Tableausource[Catégorie tâche]="2.K")),ROW(Tableausource[Projet])-13,9^9),ROW(214:214)),COLUMN(Tableausource[Acteurs])-2))),"")</f>
        <v/>
      </c>
    </row>
    <row r="219" spans="2:8" hidden="1" x14ac:dyDescent="0.25">
      <c r="B219" s="55" t="str" cm="1">
        <f t="array" ref="B219">IFERROR(IF(INDEX(Tableausource[#All],SMALL(IF(($E$1=Tableausource[Projet])*((Tableausource[Catégorie tâche]="1.H+K")+(Tableausource[Catégorie tâche]="2.K")),ROW(Tableausource[Projet])-13,9^9),ROW(215:215)),COLUMN(Tableausource[Etat])-2)="","",(INDEX(Tableausource[#All],SMALL(IF(($E$1=Tableausource[Projet])*((Tableausource[Catégorie tâche]="1.H+K")+(Tableausource[Catégorie tâche]="2.K")),ROW(Tableausource[Projet])-13,9^9),ROW(215:215)),COLUMN(Tableausource[Etat])-2))),"")</f>
        <v/>
      </c>
      <c r="C219" s="55" t="str" cm="1">
        <f t="array" ref="C219">IFERROR(IF(INDEX(Tableausource[#All],SMALL(IF(($E$1=Tableausource[Projet])*((Tableausource[Catégorie tâche]="1.H+K")+(Tableausource[Catégorie tâche]="2.K")),ROW(Tableausource[Projet])-13,9^9),ROW(215:215)),COLUMN(Tableausource[Date échéance])-2)="","",(INDEX(Tableausource[#All],SMALL(IF(($E$1=Tableausource[Projet])*((Tableausource[Catégorie tâche]="1.H+K")+(Tableausource[Catégorie tâche]="2.K")),ROW(Tableausource[Projet])-13,9^9),ROW(215:215)),COLUMN(Tableausource[Date échéance])-2))),"")</f>
        <v/>
      </c>
      <c r="D219" s="55" t="str" cm="1">
        <f t="array" ref="D219">IFERROR(IF(INDEX(Tableausource[#All],SMALL(IF(($E$1=Tableausource[Projet])*((Tableausource[Catégorie tâche]="1.H+K")+(Tableausource[Catégorie tâche]="2.K")),ROW(Tableausource[Projet])-13,9^9),ROW(215:215)),COLUMN(Tableausource[Date de début])-2)="","",(INDEX(Tableausource[#All],SMALL(IF(($E$1=Tableausource[Projet])*((Tableausource[Catégorie tâche]="1.H+K")+(Tableausource[Catégorie tâche]="2.K")),ROW(Tableausource[Projet])-13,9^9),ROW(215:215)),COLUMN(Tableausource[Date de début])-2))),"")</f>
        <v/>
      </c>
      <c r="E219" s="55" t="str" cm="1">
        <f t="array" ref="E219">IFERROR(IF(INDEX(Tableausource[#All],SMALL(IF(($E$1=Tableausource[Projet])*((Tableausource[Catégorie tâche]="1.H+K")+(Tableausource[Catégorie tâche]="2.K")),ROW(Tableausource[Projet])-13,9^9),ROW(215:215)),COLUMN(Tableausource[Date de fin])-2)="","",(INDEX(Tableausource[#All],SMALL(IF(($E$1=Tableausource[Projet])*((Tableausource[Catégorie tâche]="1.H+K")+(Tableausource[Catégorie tâche]="2.K")),ROW(Tableausource[Projet])-13,9^9),ROW(215:215)),COLUMN(Tableausource[Date de fin])-2))),"")</f>
        <v/>
      </c>
      <c r="F219" s="55" t="str" cm="1">
        <f t="array" ref="F219">IFERROR(IF(INDEX(Tableausource[#All],SMALL(IF(($E$1=Tableausource[Projet])*((Tableausource[Catégorie tâche]="1.H+K")+(Tableausource[Catégorie tâche]="2.K")),ROW(Tableausource[Projet])-13,9^9),ROW(215:215)),COLUMN(Tableausource[Catégorie tâche])-2)="","",(INDEX(Tableausource[#All],SMALL(IF(($E$1=Tableausource[Projet])*((Tableausource[Catégorie tâche]="1.H+K")+(Tableausource[Catégorie tâche]="2.K")),ROW(Tableausource[Projet])-13,9^9),ROW(215:215)),COLUMN(Tableausource[Catégorie tâche])-2))),"")</f>
        <v/>
      </c>
      <c r="G219" s="56" t="str" cm="1">
        <f t="array" ref="G219">IFERROR(INDEX(Tableausource[#All],SMALL(IF(($E$1=Tableausource[Projet])*((Tableausource[Catégorie tâche]="1.H+K")+(Tableausource[Catégorie tâche]="2.K")),ROW(Tableausource[Projet])-13,9^9),ROW(215:215)),COLUMN(Tableausource[Tâches])-2),"")</f>
        <v/>
      </c>
      <c r="H219" s="57" t="str" cm="1">
        <f t="array" ref="H219">IFERROR(IF(INDEX(Tableausource[#All],SMALL(IF(($E$1=Tableausource[Projet])*((Tableausource[Catégorie tâche]="1.H+K")+(Tableausource[Catégorie tâche]="2.K")),ROW(Tableausource[Projet])-13,9^9),ROW(215:215)),COLUMN(Tableausource[Acteurs])-2)="","",(INDEX(Tableausource[#All],SMALL(IF(($E$1=Tableausource[Projet])*((Tableausource[Catégorie tâche]="1.H+K")+(Tableausource[Catégorie tâche]="2.K")),ROW(Tableausource[Projet])-13,9^9),ROW(215:215)),COLUMN(Tableausource[Acteurs])-2))),"")</f>
        <v/>
      </c>
    </row>
    <row r="220" spans="2:8" hidden="1" x14ac:dyDescent="0.25">
      <c r="B220" s="55" t="str" cm="1">
        <f t="array" ref="B220">IFERROR(IF(INDEX(Tableausource[#All],SMALL(IF(($E$1=Tableausource[Projet])*((Tableausource[Catégorie tâche]="1.H+K")+(Tableausource[Catégorie tâche]="2.K")),ROW(Tableausource[Projet])-13,9^9),ROW(216:216)),COLUMN(Tableausource[Etat])-2)="","",(INDEX(Tableausource[#All],SMALL(IF(($E$1=Tableausource[Projet])*((Tableausource[Catégorie tâche]="1.H+K")+(Tableausource[Catégorie tâche]="2.K")),ROW(Tableausource[Projet])-13,9^9),ROW(216:216)),COLUMN(Tableausource[Etat])-2))),"")</f>
        <v/>
      </c>
      <c r="C220" s="55" t="str" cm="1">
        <f t="array" ref="C220">IFERROR(IF(INDEX(Tableausource[#All],SMALL(IF(($E$1=Tableausource[Projet])*((Tableausource[Catégorie tâche]="1.H+K")+(Tableausource[Catégorie tâche]="2.K")),ROW(Tableausource[Projet])-13,9^9),ROW(216:216)),COLUMN(Tableausource[Date échéance])-2)="","",(INDEX(Tableausource[#All],SMALL(IF(($E$1=Tableausource[Projet])*((Tableausource[Catégorie tâche]="1.H+K")+(Tableausource[Catégorie tâche]="2.K")),ROW(Tableausource[Projet])-13,9^9),ROW(216:216)),COLUMN(Tableausource[Date échéance])-2))),"")</f>
        <v/>
      </c>
      <c r="D220" s="55" t="str" cm="1">
        <f t="array" ref="D220">IFERROR(IF(INDEX(Tableausource[#All],SMALL(IF(($E$1=Tableausource[Projet])*((Tableausource[Catégorie tâche]="1.H+K")+(Tableausource[Catégorie tâche]="2.K")),ROW(Tableausource[Projet])-13,9^9),ROW(216:216)),COLUMN(Tableausource[Date de début])-2)="","",(INDEX(Tableausource[#All],SMALL(IF(($E$1=Tableausource[Projet])*((Tableausource[Catégorie tâche]="1.H+K")+(Tableausource[Catégorie tâche]="2.K")),ROW(Tableausource[Projet])-13,9^9),ROW(216:216)),COLUMN(Tableausource[Date de début])-2))),"")</f>
        <v/>
      </c>
      <c r="E220" s="55" t="str" cm="1">
        <f t="array" ref="E220">IFERROR(IF(INDEX(Tableausource[#All],SMALL(IF(($E$1=Tableausource[Projet])*((Tableausource[Catégorie tâche]="1.H+K")+(Tableausource[Catégorie tâche]="2.K")),ROW(Tableausource[Projet])-13,9^9),ROW(216:216)),COLUMN(Tableausource[Date de fin])-2)="","",(INDEX(Tableausource[#All],SMALL(IF(($E$1=Tableausource[Projet])*((Tableausource[Catégorie tâche]="1.H+K")+(Tableausource[Catégorie tâche]="2.K")),ROW(Tableausource[Projet])-13,9^9),ROW(216:216)),COLUMN(Tableausource[Date de fin])-2))),"")</f>
        <v/>
      </c>
      <c r="F220" s="55" t="str" cm="1">
        <f t="array" ref="F220">IFERROR(IF(INDEX(Tableausource[#All],SMALL(IF(($E$1=Tableausource[Projet])*((Tableausource[Catégorie tâche]="1.H+K")+(Tableausource[Catégorie tâche]="2.K")),ROW(Tableausource[Projet])-13,9^9),ROW(216:216)),COLUMN(Tableausource[Catégorie tâche])-2)="","",(INDEX(Tableausource[#All],SMALL(IF(($E$1=Tableausource[Projet])*((Tableausource[Catégorie tâche]="1.H+K")+(Tableausource[Catégorie tâche]="2.K")),ROW(Tableausource[Projet])-13,9^9),ROW(216:216)),COLUMN(Tableausource[Catégorie tâche])-2))),"")</f>
        <v/>
      </c>
      <c r="G220" s="56" t="str" cm="1">
        <f t="array" ref="G220">IFERROR(INDEX(Tableausource[#All],SMALL(IF(($E$1=Tableausource[Projet])*((Tableausource[Catégorie tâche]="1.H+K")+(Tableausource[Catégorie tâche]="2.K")),ROW(Tableausource[Projet])-13,9^9),ROW(216:216)),COLUMN(Tableausource[Tâches])-2),"")</f>
        <v/>
      </c>
      <c r="H220" s="57" t="str" cm="1">
        <f t="array" ref="H220">IFERROR(IF(INDEX(Tableausource[#All],SMALL(IF(($E$1=Tableausource[Projet])*((Tableausource[Catégorie tâche]="1.H+K")+(Tableausource[Catégorie tâche]="2.K")),ROW(Tableausource[Projet])-13,9^9),ROW(216:216)),COLUMN(Tableausource[Acteurs])-2)="","",(INDEX(Tableausource[#All],SMALL(IF(($E$1=Tableausource[Projet])*((Tableausource[Catégorie tâche]="1.H+K")+(Tableausource[Catégorie tâche]="2.K")),ROW(Tableausource[Projet])-13,9^9),ROW(216:216)),COLUMN(Tableausource[Acteurs])-2))),"")</f>
        <v/>
      </c>
    </row>
    <row r="221" spans="2:8" hidden="1" x14ac:dyDescent="0.25">
      <c r="B221" s="55" t="str" cm="1">
        <f t="array" ref="B221">IFERROR(IF(INDEX(Tableausource[#All],SMALL(IF(($E$1=Tableausource[Projet])*((Tableausource[Catégorie tâche]="1.H+K")+(Tableausource[Catégorie tâche]="2.K")),ROW(Tableausource[Projet])-13,9^9),ROW(217:217)),COLUMN(Tableausource[Etat])-2)="","",(INDEX(Tableausource[#All],SMALL(IF(($E$1=Tableausource[Projet])*((Tableausource[Catégorie tâche]="1.H+K")+(Tableausource[Catégorie tâche]="2.K")),ROW(Tableausource[Projet])-13,9^9),ROW(217:217)),COLUMN(Tableausource[Etat])-2))),"")</f>
        <v/>
      </c>
      <c r="C221" s="55" t="str" cm="1">
        <f t="array" ref="C221">IFERROR(IF(INDEX(Tableausource[#All],SMALL(IF(($E$1=Tableausource[Projet])*((Tableausource[Catégorie tâche]="1.H+K")+(Tableausource[Catégorie tâche]="2.K")),ROW(Tableausource[Projet])-13,9^9),ROW(217:217)),COLUMN(Tableausource[Date échéance])-2)="","",(INDEX(Tableausource[#All],SMALL(IF(($E$1=Tableausource[Projet])*((Tableausource[Catégorie tâche]="1.H+K")+(Tableausource[Catégorie tâche]="2.K")),ROW(Tableausource[Projet])-13,9^9),ROW(217:217)),COLUMN(Tableausource[Date échéance])-2))),"")</f>
        <v/>
      </c>
      <c r="D221" s="55" t="str" cm="1">
        <f t="array" ref="D221">IFERROR(IF(INDEX(Tableausource[#All],SMALL(IF(($E$1=Tableausource[Projet])*((Tableausource[Catégorie tâche]="1.H+K")+(Tableausource[Catégorie tâche]="2.K")),ROW(Tableausource[Projet])-13,9^9),ROW(217:217)),COLUMN(Tableausource[Date de début])-2)="","",(INDEX(Tableausource[#All],SMALL(IF(($E$1=Tableausource[Projet])*((Tableausource[Catégorie tâche]="1.H+K")+(Tableausource[Catégorie tâche]="2.K")),ROW(Tableausource[Projet])-13,9^9),ROW(217:217)),COLUMN(Tableausource[Date de début])-2))),"")</f>
        <v/>
      </c>
      <c r="E221" s="55" t="str" cm="1">
        <f t="array" ref="E221">IFERROR(IF(INDEX(Tableausource[#All],SMALL(IF(($E$1=Tableausource[Projet])*((Tableausource[Catégorie tâche]="1.H+K")+(Tableausource[Catégorie tâche]="2.K")),ROW(Tableausource[Projet])-13,9^9),ROW(217:217)),COLUMN(Tableausource[Date de fin])-2)="","",(INDEX(Tableausource[#All],SMALL(IF(($E$1=Tableausource[Projet])*((Tableausource[Catégorie tâche]="1.H+K")+(Tableausource[Catégorie tâche]="2.K")),ROW(Tableausource[Projet])-13,9^9),ROW(217:217)),COLUMN(Tableausource[Date de fin])-2))),"")</f>
        <v/>
      </c>
      <c r="F221" s="55" t="str" cm="1">
        <f t="array" ref="F221">IFERROR(IF(INDEX(Tableausource[#All],SMALL(IF(($E$1=Tableausource[Projet])*((Tableausource[Catégorie tâche]="1.H+K")+(Tableausource[Catégorie tâche]="2.K")),ROW(Tableausource[Projet])-13,9^9),ROW(217:217)),COLUMN(Tableausource[Catégorie tâche])-2)="","",(INDEX(Tableausource[#All],SMALL(IF(($E$1=Tableausource[Projet])*((Tableausource[Catégorie tâche]="1.H+K")+(Tableausource[Catégorie tâche]="2.K")),ROW(Tableausource[Projet])-13,9^9),ROW(217:217)),COLUMN(Tableausource[Catégorie tâche])-2))),"")</f>
        <v/>
      </c>
      <c r="G221" s="56" t="str" cm="1">
        <f t="array" ref="G221">IFERROR(INDEX(Tableausource[#All],SMALL(IF(($E$1=Tableausource[Projet])*((Tableausource[Catégorie tâche]="1.H+K")+(Tableausource[Catégorie tâche]="2.K")),ROW(Tableausource[Projet])-13,9^9),ROW(217:217)),COLUMN(Tableausource[Tâches])-2),"")</f>
        <v/>
      </c>
      <c r="H221" s="57" t="str" cm="1">
        <f t="array" ref="H221">IFERROR(IF(INDEX(Tableausource[#All],SMALL(IF(($E$1=Tableausource[Projet])*((Tableausource[Catégorie tâche]="1.H+K")+(Tableausource[Catégorie tâche]="2.K")),ROW(Tableausource[Projet])-13,9^9),ROW(217:217)),COLUMN(Tableausource[Acteurs])-2)="","",(INDEX(Tableausource[#All],SMALL(IF(($E$1=Tableausource[Projet])*((Tableausource[Catégorie tâche]="1.H+K")+(Tableausource[Catégorie tâche]="2.K")),ROW(Tableausource[Projet])-13,9^9),ROW(217:217)),COLUMN(Tableausource[Acteurs])-2))),"")</f>
        <v/>
      </c>
    </row>
    <row r="222" spans="2:8" hidden="1" x14ac:dyDescent="0.25">
      <c r="B222" s="55" t="str" cm="1">
        <f t="array" ref="B222">IFERROR(IF(INDEX(Tableausource[#All],SMALL(IF(($E$1=Tableausource[Projet])*((Tableausource[Catégorie tâche]="1.H+K")+(Tableausource[Catégorie tâche]="2.K")),ROW(Tableausource[Projet])-13,9^9),ROW(218:218)),COLUMN(Tableausource[Etat])-2)="","",(INDEX(Tableausource[#All],SMALL(IF(($E$1=Tableausource[Projet])*((Tableausource[Catégorie tâche]="1.H+K")+(Tableausource[Catégorie tâche]="2.K")),ROW(Tableausource[Projet])-13,9^9),ROW(218:218)),COLUMN(Tableausource[Etat])-2))),"")</f>
        <v/>
      </c>
      <c r="C222" s="55" t="str" cm="1">
        <f t="array" ref="C222">IFERROR(IF(INDEX(Tableausource[#All],SMALL(IF(($E$1=Tableausource[Projet])*((Tableausource[Catégorie tâche]="1.H+K")+(Tableausource[Catégorie tâche]="2.K")),ROW(Tableausource[Projet])-13,9^9),ROW(218:218)),COLUMN(Tableausource[Date échéance])-2)="","",(INDEX(Tableausource[#All],SMALL(IF(($E$1=Tableausource[Projet])*((Tableausource[Catégorie tâche]="1.H+K")+(Tableausource[Catégorie tâche]="2.K")),ROW(Tableausource[Projet])-13,9^9),ROW(218:218)),COLUMN(Tableausource[Date échéance])-2))),"")</f>
        <v/>
      </c>
      <c r="D222" s="55" t="str" cm="1">
        <f t="array" ref="D222">IFERROR(IF(INDEX(Tableausource[#All],SMALL(IF(($E$1=Tableausource[Projet])*((Tableausource[Catégorie tâche]="1.H+K")+(Tableausource[Catégorie tâche]="2.K")),ROW(Tableausource[Projet])-13,9^9),ROW(218:218)),COLUMN(Tableausource[Date de début])-2)="","",(INDEX(Tableausource[#All],SMALL(IF(($E$1=Tableausource[Projet])*((Tableausource[Catégorie tâche]="1.H+K")+(Tableausource[Catégorie tâche]="2.K")),ROW(Tableausource[Projet])-13,9^9),ROW(218:218)),COLUMN(Tableausource[Date de début])-2))),"")</f>
        <v/>
      </c>
      <c r="E222" s="55" t="str" cm="1">
        <f t="array" ref="E222">IFERROR(IF(INDEX(Tableausource[#All],SMALL(IF(($E$1=Tableausource[Projet])*((Tableausource[Catégorie tâche]="1.H+K")+(Tableausource[Catégorie tâche]="2.K")),ROW(Tableausource[Projet])-13,9^9),ROW(218:218)),COLUMN(Tableausource[Date de fin])-2)="","",(INDEX(Tableausource[#All],SMALL(IF(($E$1=Tableausource[Projet])*((Tableausource[Catégorie tâche]="1.H+K")+(Tableausource[Catégorie tâche]="2.K")),ROW(Tableausource[Projet])-13,9^9),ROW(218:218)),COLUMN(Tableausource[Date de fin])-2))),"")</f>
        <v/>
      </c>
      <c r="F222" s="55" t="str" cm="1">
        <f t="array" ref="F222">IFERROR(IF(INDEX(Tableausource[#All],SMALL(IF(($E$1=Tableausource[Projet])*((Tableausource[Catégorie tâche]="1.H+K")+(Tableausource[Catégorie tâche]="2.K")),ROW(Tableausource[Projet])-13,9^9),ROW(218:218)),COLUMN(Tableausource[Catégorie tâche])-2)="","",(INDEX(Tableausource[#All],SMALL(IF(($E$1=Tableausource[Projet])*((Tableausource[Catégorie tâche]="1.H+K")+(Tableausource[Catégorie tâche]="2.K")),ROW(Tableausource[Projet])-13,9^9),ROW(218:218)),COLUMN(Tableausource[Catégorie tâche])-2))),"")</f>
        <v/>
      </c>
      <c r="G222" s="56" t="str" cm="1">
        <f t="array" ref="G222">IFERROR(INDEX(Tableausource[#All],SMALL(IF(($E$1=Tableausource[Projet])*((Tableausource[Catégorie tâche]="1.H+K")+(Tableausource[Catégorie tâche]="2.K")),ROW(Tableausource[Projet])-13,9^9),ROW(218:218)),COLUMN(Tableausource[Tâches])-2),"")</f>
        <v/>
      </c>
      <c r="H222" s="57" t="str" cm="1">
        <f t="array" ref="H222">IFERROR(IF(INDEX(Tableausource[#All],SMALL(IF(($E$1=Tableausource[Projet])*((Tableausource[Catégorie tâche]="1.H+K")+(Tableausource[Catégorie tâche]="2.K")),ROW(Tableausource[Projet])-13,9^9),ROW(218:218)),COLUMN(Tableausource[Acteurs])-2)="","",(INDEX(Tableausource[#All],SMALL(IF(($E$1=Tableausource[Projet])*((Tableausource[Catégorie tâche]="1.H+K")+(Tableausource[Catégorie tâche]="2.K")),ROW(Tableausource[Projet])-13,9^9),ROW(218:218)),COLUMN(Tableausource[Acteurs])-2))),"")</f>
        <v/>
      </c>
    </row>
    <row r="223" spans="2:8" hidden="1" x14ac:dyDescent="0.25">
      <c r="B223" s="55" t="str" cm="1">
        <f t="array" ref="B223">IFERROR(IF(INDEX(Tableausource[#All],SMALL(IF(($E$1=Tableausource[Projet])*((Tableausource[Catégorie tâche]="1.H+K")+(Tableausource[Catégorie tâche]="2.K")),ROW(Tableausource[Projet])-13,9^9),ROW(219:219)),COLUMN(Tableausource[Etat])-2)="","",(INDEX(Tableausource[#All],SMALL(IF(($E$1=Tableausource[Projet])*((Tableausource[Catégorie tâche]="1.H+K")+(Tableausource[Catégorie tâche]="2.K")),ROW(Tableausource[Projet])-13,9^9),ROW(219:219)),COLUMN(Tableausource[Etat])-2))),"")</f>
        <v/>
      </c>
      <c r="C223" s="55" t="str" cm="1">
        <f t="array" ref="C223">IFERROR(IF(INDEX(Tableausource[#All],SMALL(IF(($E$1=Tableausource[Projet])*((Tableausource[Catégorie tâche]="1.H+K")+(Tableausource[Catégorie tâche]="2.K")),ROW(Tableausource[Projet])-13,9^9),ROW(219:219)),COLUMN(Tableausource[Date échéance])-2)="","",(INDEX(Tableausource[#All],SMALL(IF(($E$1=Tableausource[Projet])*((Tableausource[Catégorie tâche]="1.H+K")+(Tableausource[Catégorie tâche]="2.K")),ROW(Tableausource[Projet])-13,9^9),ROW(219:219)),COLUMN(Tableausource[Date échéance])-2))),"")</f>
        <v/>
      </c>
      <c r="D223" s="55" t="str" cm="1">
        <f t="array" ref="D223">IFERROR(IF(INDEX(Tableausource[#All],SMALL(IF(($E$1=Tableausource[Projet])*((Tableausource[Catégorie tâche]="1.H+K")+(Tableausource[Catégorie tâche]="2.K")),ROW(Tableausource[Projet])-13,9^9),ROW(219:219)),COLUMN(Tableausource[Date de début])-2)="","",(INDEX(Tableausource[#All],SMALL(IF(($E$1=Tableausource[Projet])*((Tableausource[Catégorie tâche]="1.H+K")+(Tableausource[Catégorie tâche]="2.K")),ROW(Tableausource[Projet])-13,9^9),ROW(219:219)),COLUMN(Tableausource[Date de début])-2))),"")</f>
        <v/>
      </c>
      <c r="E223" s="55" t="str" cm="1">
        <f t="array" ref="E223">IFERROR(IF(INDEX(Tableausource[#All],SMALL(IF(($E$1=Tableausource[Projet])*((Tableausource[Catégorie tâche]="1.H+K")+(Tableausource[Catégorie tâche]="2.K")),ROW(Tableausource[Projet])-13,9^9),ROW(219:219)),COLUMN(Tableausource[Date de fin])-2)="","",(INDEX(Tableausource[#All],SMALL(IF(($E$1=Tableausource[Projet])*((Tableausource[Catégorie tâche]="1.H+K")+(Tableausource[Catégorie tâche]="2.K")),ROW(Tableausource[Projet])-13,9^9),ROW(219:219)),COLUMN(Tableausource[Date de fin])-2))),"")</f>
        <v/>
      </c>
      <c r="F223" s="55" t="str" cm="1">
        <f t="array" ref="F223">IFERROR(IF(INDEX(Tableausource[#All],SMALL(IF(($E$1=Tableausource[Projet])*((Tableausource[Catégorie tâche]="1.H+K")+(Tableausource[Catégorie tâche]="2.K")),ROW(Tableausource[Projet])-13,9^9),ROW(219:219)),COLUMN(Tableausource[Catégorie tâche])-2)="","",(INDEX(Tableausource[#All],SMALL(IF(($E$1=Tableausource[Projet])*((Tableausource[Catégorie tâche]="1.H+K")+(Tableausource[Catégorie tâche]="2.K")),ROW(Tableausource[Projet])-13,9^9),ROW(219:219)),COLUMN(Tableausource[Catégorie tâche])-2))),"")</f>
        <v/>
      </c>
      <c r="G223" s="56" t="str" cm="1">
        <f t="array" ref="G223">IFERROR(INDEX(Tableausource[#All],SMALL(IF(($E$1=Tableausource[Projet])*((Tableausource[Catégorie tâche]="1.H+K")+(Tableausource[Catégorie tâche]="2.K")),ROW(Tableausource[Projet])-13,9^9),ROW(219:219)),COLUMN(Tableausource[Tâches])-2),"")</f>
        <v/>
      </c>
      <c r="H223" s="57" t="str" cm="1">
        <f t="array" ref="H223">IFERROR(IF(INDEX(Tableausource[#All],SMALL(IF(($E$1=Tableausource[Projet])*((Tableausource[Catégorie tâche]="1.H+K")+(Tableausource[Catégorie tâche]="2.K")),ROW(Tableausource[Projet])-13,9^9),ROW(219:219)),COLUMN(Tableausource[Acteurs])-2)="","",(INDEX(Tableausource[#All],SMALL(IF(($E$1=Tableausource[Projet])*((Tableausource[Catégorie tâche]="1.H+K")+(Tableausource[Catégorie tâche]="2.K")),ROW(Tableausource[Projet])-13,9^9),ROW(219:219)),COLUMN(Tableausource[Acteurs])-2))),"")</f>
        <v/>
      </c>
    </row>
    <row r="224" spans="2:8" hidden="1" x14ac:dyDescent="0.25">
      <c r="B224" s="55" t="str" cm="1">
        <f t="array" ref="B224">IFERROR(IF(INDEX(Tableausource[#All],SMALL(IF(($E$1=Tableausource[Projet])*((Tableausource[Catégorie tâche]="1.H+K")+(Tableausource[Catégorie tâche]="2.K")),ROW(Tableausource[Projet])-13,9^9),ROW(220:220)),COLUMN(Tableausource[Etat])-2)="","",(INDEX(Tableausource[#All],SMALL(IF(($E$1=Tableausource[Projet])*((Tableausource[Catégorie tâche]="1.H+K")+(Tableausource[Catégorie tâche]="2.K")),ROW(Tableausource[Projet])-13,9^9),ROW(220:220)),COLUMN(Tableausource[Etat])-2))),"")</f>
        <v/>
      </c>
      <c r="C224" s="55" t="str" cm="1">
        <f t="array" ref="C224">IFERROR(IF(INDEX(Tableausource[#All],SMALL(IF(($E$1=Tableausource[Projet])*((Tableausource[Catégorie tâche]="1.H+K")+(Tableausource[Catégorie tâche]="2.K")),ROW(Tableausource[Projet])-13,9^9),ROW(220:220)),COLUMN(Tableausource[Date échéance])-2)="","",(INDEX(Tableausource[#All],SMALL(IF(($E$1=Tableausource[Projet])*((Tableausource[Catégorie tâche]="1.H+K")+(Tableausource[Catégorie tâche]="2.K")),ROW(Tableausource[Projet])-13,9^9),ROW(220:220)),COLUMN(Tableausource[Date échéance])-2))),"")</f>
        <v/>
      </c>
      <c r="D224" s="55" t="str" cm="1">
        <f t="array" ref="D224">IFERROR(IF(INDEX(Tableausource[#All],SMALL(IF(($E$1=Tableausource[Projet])*((Tableausource[Catégorie tâche]="1.H+K")+(Tableausource[Catégorie tâche]="2.K")),ROW(Tableausource[Projet])-13,9^9),ROW(220:220)),COLUMN(Tableausource[Date de début])-2)="","",(INDEX(Tableausource[#All],SMALL(IF(($E$1=Tableausource[Projet])*((Tableausource[Catégorie tâche]="1.H+K")+(Tableausource[Catégorie tâche]="2.K")),ROW(Tableausource[Projet])-13,9^9),ROW(220:220)),COLUMN(Tableausource[Date de début])-2))),"")</f>
        <v/>
      </c>
      <c r="E224" s="55" t="str" cm="1">
        <f t="array" ref="E224">IFERROR(IF(INDEX(Tableausource[#All],SMALL(IF(($E$1=Tableausource[Projet])*((Tableausource[Catégorie tâche]="1.H+K")+(Tableausource[Catégorie tâche]="2.K")),ROW(Tableausource[Projet])-13,9^9),ROW(220:220)),COLUMN(Tableausource[Date de fin])-2)="","",(INDEX(Tableausource[#All],SMALL(IF(($E$1=Tableausource[Projet])*((Tableausource[Catégorie tâche]="1.H+K")+(Tableausource[Catégorie tâche]="2.K")),ROW(Tableausource[Projet])-13,9^9),ROW(220:220)),COLUMN(Tableausource[Date de fin])-2))),"")</f>
        <v/>
      </c>
      <c r="F224" s="55" t="str" cm="1">
        <f t="array" ref="F224">IFERROR(IF(INDEX(Tableausource[#All],SMALL(IF(($E$1=Tableausource[Projet])*((Tableausource[Catégorie tâche]="1.H+K")+(Tableausource[Catégorie tâche]="2.K")),ROW(Tableausource[Projet])-13,9^9),ROW(220:220)),COLUMN(Tableausource[Catégorie tâche])-2)="","",(INDEX(Tableausource[#All],SMALL(IF(($E$1=Tableausource[Projet])*((Tableausource[Catégorie tâche]="1.H+K")+(Tableausource[Catégorie tâche]="2.K")),ROW(Tableausource[Projet])-13,9^9),ROW(220:220)),COLUMN(Tableausource[Catégorie tâche])-2))),"")</f>
        <v/>
      </c>
      <c r="G224" s="56" t="str" cm="1">
        <f t="array" ref="G224">IFERROR(INDEX(Tableausource[#All],SMALL(IF(($E$1=Tableausource[Projet])*((Tableausource[Catégorie tâche]="1.H+K")+(Tableausource[Catégorie tâche]="2.K")),ROW(Tableausource[Projet])-13,9^9),ROW(220:220)),COLUMN(Tableausource[Tâches])-2),"")</f>
        <v/>
      </c>
      <c r="H224" s="57" t="str" cm="1">
        <f t="array" ref="H224">IFERROR(IF(INDEX(Tableausource[#All],SMALL(IF(($E$1=Tableausource[Projet])*((Tableausource[Catégorie tâche]="1.H+K")+(Tableausource[Catégorie tâche]="2.K")),ROW(Tableausource[Projet])-13,9^9),ROW(220:220)),COLUMN(Tableausource[Acteurs])-2)="","",(INDEX(Tableausource[#All],SMALL(IF(($E$1=Tableausource[Projet])*((Tableausource[Catégorie tâche]="1.H+K")+(Tableausource[Catégorie tâche]="2.K")),ROW(Tableausource[Projet])-13,9^9),ROW(220:220)),COLUMN(Tableausource[Acteurs])-2))),"")</f>
        <v/>
      </c>
    </row>
    <row r="225" spans="2:8" hidden="1" x14ac:dyDescent="0.25">
      <c r="B225" s="55" t="str" cm="1">
        <f t="array" ref="B225">IFERROR(IF(INDEX(Tableausource[#All],SMALL(IF(($E$1=Tableausource[Projet])*((Tableausource[Catégorie tâche]="1.H+K")+(Tableausource[Catégorie tâche]="2.K")),ROW(Tableausource[Projet])-13,9^9),ROW(221:221)),COLUMN(Tableausource[Etat])-2)="","",(INDEX(Tableausource[#All],SMALL(IF(($E$1=Tableausource[Projet])*((Tableausource[Catégorie tâche]="1.H+K")+(Tableausource[Catégorie tâche]="2.K")),ROW(Tableausource[Projet])-13,9^9),ROW(221:221)),COLUMN(Tableausource[Etat])-2))),"")</f>
        <v/>
      </c>
      <c r="C225" s="55" t="str" cm="1">
        <f t="array" ref="C225">IFERROR(IF(INDEX(Tableausource[#All],SMALL(IF(($E$1=Tableausource[Projet])*((Tableausource[Catégorie tâche]="1.H+K")+(Tableausource[Catégorie tâche]="2.K")),ROW(Tableausource[Projet])-13,9^9),ROW(221:221)),COLUMN(Tableausource[Date échéance])-2)="","",(INDEX(Tableausource[#All],SMALL(IF(($E$1=Tableausource[Projet])*((Tableausource[Catégorie tâche]="1.H+K")+(Tableausource[Catégorie tâche]="2.K")),ROW(Tableausource[Projet])-13,9^9),ROW(221:221)),COLUMN(Tableausource[Date échéance])-2))),"")</f>
        <v/>
      </c>
      <c r="D225" s="55" t="str" cm="1">
        <f t="array" ref="D225">IFERROR(IF(INDEX(Tableausource[#All],SMALL(IF(($E$1=Tableausource[Projet])*((Tableausource[Catégorie tâche]="1.H+K")+(Tableausource[Catégorie tâche]="2.K")),ROW(Tableausource[Projet])-13,9^9),ROW(221:221)),COLUMN(Tableausource[Date de début])-2)="","",(INDEX(Tableausource[#All],SMALL(IF(($E$1=Tableausource[Projet])*((Tableausource[Catégorie tâche]="1.H+K")+(Tableausource[Catégorie tâche]="2.K")),ROW(Tableausource[Projet])-13,9^9),ROW(221:221)),COLUMN(Tableausource[Date de début])-2))),"")</f>
        <v/>
      </c>
      <c r="E225" s="55" t="str" cm="1">
        <f t="array" ref="E225">IFERROR(IF(INDEX(Tableausource[#All],SMALL(IF(($E$1=Tableausource[Projet])*((Tableausource[Catégorie tâche]="1.H+K")+(Tableausource[Catégorie tâche]="2.K")),ROW(Tableausource[Projet])-13,9^9),ROW(221:221)),COLUMN(Tableausource[Date de fin])-2)="","",(INDEX(Tableausource[#All],SMALL(IF(($E$1=Tableausource[Projet])*((Tableausource[Catégorie tâche]="1.H+K")+(Tableausource[Catégorie tâche]="2.K")),ROW(Tableausource[Projet])-13,9^9),ROW(221:221)),COLUMN(Tableausource[Date de fin])-2))),"")</f>
        <v/>
      </c>
      <c r="F225" s="55" t="str" cm="1">
        <f t="array" ref="F225">IFERROR(IF(INDEX(Tableausource[#All],SMALL(IF(($E$1=Tableausource[Projet])*((Tableausource[Catégorie tâche]="1.H+K")+(Tableausource[Catégorie tâche]="2.K")),ROW(Tableausource[Projet])-13,9^9),ROW(221:221)),COLUMN(Tableausource[Catégorie tâche])-2)="","",(INDEX(Tableausource[#All],SMALL(IF(($E$1=Tableausource[Projet])*((Tableausource[Catégorie tâche]="1.H+K")+(Tableausource[Catégorie tâche]="2.K")),ROW(Tableausource[Projet])-13,9^9),ROW(221:221)),COLUMN(Tableausource[Catégorie tâche])-2))),"")</f>
        <v/>
      </c>
      <c r="G225" s="56" t="str" cm="1">
        <f t="array" ref="G225">IFERROR(INDEX(Tableausource[#All],SMALL(IF(($E$1=Tableausource[Projet])*((Tableausource[Catégorie tâche]="1.H+K")+(Tableausource[Catégorie tâche]="2.K")),ROW(Tableausource[Projet])-13,9^9),ROW(221:221)),COLUMN(Tableausource[Tâches])-2),"")</f>
        <v/>
      </c>
      <c r="H225" s="57" t="str" cm="1">
        <f t="array" ref="H225">IFERROR(IF(INDEX(Tableausource[#All],SMALL(IF(($E$1=Tableausource[Projet])*((Tableausource[Catégorie tâche]="1.H+K")+(Tableausource[Catégorie tâche]="2.K")),ROW(Tableausource[Projet])-13,9^9),ROW(221:221)),COLUMN(Tableausource[Acteurs])-2)="","",(INDEX(Tableausource[#All],SMALL(IF(($E$1=Tableausource[Projet])*((Tableausource[Catégorie tâche]="1.H+K")+(Tableausource[Catégorie tâche]="2.K")),ROW(Tableausource[Projet])-13,9^9),ROW(221:221)),COLUMN(Tableausource[Acteurs])-2))),"")</f>
        <v/>
      </c>
    </row>
    <row r="226" spans="2:8" hidden="1" x14ac:dyDescent="0.25">
      <c r="B226" s="55" t="str" cm="1">
        <f t="array" ref="B226">IFERROR(IF(INDEX(Tableausource[#All],SMALL(IF(($E$1=Tableausource[Projet])*((Tableausource[Catégorie tâche]="1.H+K")+(Tableausource[Catégorie tâche]="2.K")),ROW(Tableausource[Projet])-13,9^9),ROW(222:222)),COLUMN(Tableausource[Etat])-2)="","",(INDEX(Tableausource[#All],SMALL(IF(($E$1=Tableausource[Projet])*((Tableausource[Catégorie tâche]="1.H+K")+(Tableausource[Catégorie tâche]="2.K")),ROW(Tableausource[Projet])-13,9^9),ROW(222:222)),COLUMN(Tableausource[Etat])-2))),"")</f>
        <v/>
      </c>
      <c r="C226" s="55" t="str" cm="1">
        <f t="array" ref="C226">IFERROR(IF(INDEX(Tableausource[#All],SMALL(IF(($E$1=Tableausource[Projet])*((Tableausource[Catégorie tâche]="1.H+K")+(Tableausource[Catégorie tâche]="2.K")),ROW(Tableausource[Projet])-13,9^9),ROW(222:222)),COLUMN(Tableausource[Date échéance])-2)="","",(INDEX(Tableausource[#All],SMALL(IF(($E$1=Tableausource[Projet])*((Tableausource[Catégorie tâche]="1.H+K")+(Tableausource[Catégorie tâche]="2.K")),ROW(Tableausource[Projet])-13,9^9),ROW(222:222)),COLUMN(Tableausource[Date échéance])-2))),"")</f>
        <v/>
      </c>
      <c r="D226" s="55" t="str" cm="1">
        <f t="array" ref="D226">IFERROR(IF(INDEX(Tableausource[#All],SMALL(IF(($E$1=Tableausource[Projet])*((Tableausource[Catégorie tâche]="1.H+K")+(Tableausource[Catégorie tâche]="2.K")),ROW(Tableausource[Projet])-13,9^9),ROW(222:222)),COLUMN(Tableausource[Date de début])-2)="","",(INDEX(Tableausource[#All],SMALL(IF(($E$1=Tableausource[Projet])*((Tableausource[Catégorie tâche]="1.H+K")+(Tableausource[Catégorie tâche]="2.K")),ROW(Tableausource[Projet])-13,9^9),ROW(222:222)),COLUMN(Tableausource[Date de début])-2))),"")</f>
        <v/>
      </c>
      <c r="E226" s="55" t="str" cm="1">
        <f t="array" ref="E226">IFERROR(IF(INDEX(Tableausource[#All],SMALL(IF(($E$1=Tableausource[Projet])*((Tableausource[Catégorie tâche]="1.H+K")+(Tableausource[Catégorie tâche]="2.K")),ROW(Tableausource[Projet])-13,9^9),ROW(222:222)),COLUMN(Tableausource[Date de fin])-2)="","",(INDEX(Tableausource[#All],SMALL(IF(($E$1=Tableausource[Projet])*((Tableausource[Catégorie tâche]="1.H+K")+(Tableausource[Catégorie tâche]="2.K")),ROW(Tableausource[Projet])-13,9^9),ROW(222:222)),COLUMN(Tableausource[Date de fin])-2))),"")</f>
        <v/>
      </c>
      <c r="F226" s="55" t="str" cm="1">
        <f t="array" ref="F226">IFERROR(IF(INDEX(Tableausource[#All],SMALL(IF(($E$1=Tableausource[Projet])*((Tableausource[Catégorie tâche]="1.H+K")+(Tableausource[Catégorie tâche]="2.K")),ROW(Tableausource[Projet])-13,9^9),ROW(222:222)),COLUMN(Tableausource[Catégorie tâche])-2)="","",(INDEX(Tableausource[#All],SMALL(IF(($E$1=Tableausource[Projet])*((Tableausource[Catégorie tâche]="1.H+K")+(Tableausource[Catégorie tâche]="2.K")),ROW(Tableausource[Projet])-13,9^9),ROW(222:222)),COLUMN(Tableausource[Catégorie tâche])-2))),"")</f>
        <v/>
      </c>
      <c r="G226" s="56" t="str" cm="1">
        <f t="array" ref="G226">IFERROR(INDEX(Tableausource[#All],SMALL(IF(($E$1=Tableausource[Projet])*((Tableausource[Catégorie tâche]="1.H+K")+(Tableausource[Catégorie tâche]="2.K")),ROW(Tableausource[Projet])-13,9^9),ROW(222:222)),COLUMN(Tableausource[Tâches])-2),"")</f>
        <v/>
      </c>
      <c r="H226" s="57" t="str" cm="1">
        <f t="array" ref="H226">IFERROR(IF(INDEX(Tableausource[#All],SMALL(IF(($E$1=Tableausource[Projet])*((Tableausource[Catégorie tâche]="1.H+K")+(Tableausource[Catégorie tâche]="2.K")),ROW(Tableausource[Projet])-13,9^9),ROW(222:222)),COLUMN(Tableausource[Acteurs])-2)="","",(INDEX(Tableausource[#All],SMALL(IF(($E$1=Tableausource[Projet])*((Tableausource[Catégorie tâche]="1.H+K")+(Tableausource[Catégorie tâche]="2.K")),ROW(Tableausource[Projet])-13,9^9),ROW(222:222)),COLUMN(Tableausource[Acteurs])-2))),"")</f>
        <v/>
      </c>
    </row>
    <row r="227" spans="2:8" hidden="1" x14ac:dyDescent="0.25">
      <c r="B227" s="55" t="str" cm="1">
        <f t="array" ref="B227">IFERROR(IF(INDEX(Tableausource[#All],SMALL(IF(($E$1=Tableausource[Projet])*((Tableausource[Catégorie tâche]="1.H+K")+(Tableausource[Catégorie tâche]="2.K")),ROW(Tableausource[Projet])-13,9^9),ROW(223:223)),COLUMN(Tableausource[Etat])-2)="","",(INDEX(Tableausource[#All],SMALL(IF(($E$1=Tableausource[Projet])*((Tableausource[Catégorie tâche]="1.H+K")+(Tableausource[Catégorie tâche]="2.K")),ROW(Tableausource[Projet])-13,9^9),ROW(223:223)),COLUMN(Tableausource[Etat])-2))),"")</f>
        <v/>
      </c>
      <c r="C227" s="55" t="str" cm="1">
        <f t="array" ref="C227">IFERROR(IF(INDEX(Tableausource[#All],SMALL(IF(($E$1=Tableausource[Projet])*((Tableausource[Catégorie tâche]="1.H+K")+(Tableausource[Catégorie tâche]="2.K")),ROW(Tableausource[Projet])-13,9^9),ROW(223:223)),COLUMN(Tableausource[Date échéance])-2)="","",(INDEX(Tableausource[#All],SMALL(IF(($E$1=Tableausource[Projet])*((Tableausource[Catégorie tâche]="1.H+K")+(Tableausource[Catégorie tâche]="2.K")),ROW(Tableausource[Projet])-13,9^9),ROW(223:223)),COLUMN(Tableausource[Date échéance])-2))),"")</f>
        <v/>
      </c>
      <c r="D227" s="55" t="str" cm="1">
        <f t="array" ref="D227">IFERROR(IF(INDEX(Tableausource[#All],SMALL(IF(($E$1=Tableausource[Projet])*((Tableausource[Catégorie tâche]="1.H+K")+(Tableausource[Catégorie tâche]="2.K")),ROW(Tableausource[Projet])-13,9^9),ROW(223:223)),COLUMN(Tableausource[Date de début])-2)="","",(INDEX(Tableausource[#All],SMALL(IF(($E$1=Tableausource[Projet])*((Tableausource[Catégorie tâche]="1.H+K")+(Tableausource[Catégorie tâche]="2.K")),ROW(Tableausource[Projet])-13,9^9),ROW(223:223)),COLUMN(Tableausource[Date de début])-2))),"")</f>
        <v/>
      </c>
      <c r="E227" s="55" t="str" cm="1">
        <f t="array" ref="E227">IFERROR(IF(INDEX(Tableausource[#All],SMALL(IF(($E$1=Tableausource[Projet])*((Tableausource[Catégorie tâche]="1.H+K")+(Tableausource[Catégorie tâche]="2.K")),ROW(Tableausource[Projet])-13,9^9),ROW(223:223)),COLUMN(Tableausource[Date de fin])-2)="","",(INDEX(Tableausource[#All],SMALL(IF(($E$1=Tableausource[Projet])*((Tableausource[Catégorie tâche]="1.H+K")+(Tableausource[Catégorie tâche]="2.K")),ROW(Tableausource[Projet])-13,9^9),ROW(223:223)),COLUMN(Tableausource[Date de fin])-2))),"")</f>
        <v/>
      </c>
      <c r="F227" s="55" t="str" cm="1">
        <f t="array" ref="F227">IFERROR(IF(INDEX(Tableausource[#All],SMALL(IF(($E$1=Tableausource[Projet])*((Tableausource[Catégorie tâche]="1.H+K")+(Tableausource[Catégorie tâche]="2.K")),ROW(Tableausource[Projet])-13,9^9),ROW(223:223)),COLUMN(Tableausource[Catégorie tâche])-2)="","",(INDEX(Tableausource[#All],SMALL(IF(($E$1=Tableausource[Projet])*((Tableausource[Catégorie tâche]="1.H+K")+(Tableausource[Catégorie tâche]="2.K")),ROW(Tableausource[Projet])-13,9^9),ROW(223:223)),COLUMN(Tableausource[Catégorie tâche])-2))),"")</f>
        <v/>
      </c>
      <c r="G227" s="56" t="str" cm="1">
        <f t="array" ref="G227">IFERROR(INDEX(Tableausource[#All],SMALL(IF(($E$1=Tableausource[Projet])*((Tableausource[Catégorie tâche]="1.H+K")+(Tableausource[Catégorie tâche]="2.K")),ROW(Tableausource[Projet])-13,9^9),ROW(223:223)),COLUMN(Tableausource[Tâches])-2),"")</f>
        <v/>
      </c>
      <c r="H227" s="57" t="str" cm="1">
        <f t="array" ref="H227">IFERROR(IF(INDEX(Tableausource[#All],SMALL(IF(($E$1=Tableausource[Projet])*((Tableausource[Catégorie tâche]="1.H+K")+(Tableausource[Catégorie tâche]="2.K")),ROW(Tableausource[Projet])-13,9^9),ROW(223:223)),COLUMN(Tableausource[Acteurs])-2)="","",(INDEX(Tableausource[#All],SMALL(IF(($E$1=Tableausource[Projet])*((Tableausource[Catégorie tâche]="1.H+K")+(Tableausource[Catégorie tâche]="2.K")),ROW(Tableausource[Projet])-13,9^9),ROW(223:223)),COLUMN(Tableausource[Acteurs])-2))),"")</f>
        <v/>
      </c>
    </row>
    <row r="228" spans="2:8" hidden="1" x14ac:dyDescent="0.25">
      <c r="B228" s="55" t="str" cm="1">
        <f t="array" ref="B228">IFERROR(IF(INDEX(Tableausource[#All],SMALL(IF(($E$1=Tableausource[Projet])*((Tableausource[Catégorie tâche]="1.H+K")+(Tableausource[Catégorie tâche]="2.K")),ROW(Tableausource[Projet])-13,9^9),ROW(224:224)),COLUMN(Tableausource[Etat])-2)="","",(INDEX(Tableausource[#All],SMALL(IF(($E$1=Tableausource[Projet])*((Tableausource[Catégorie tâche]="1.H+K")+(Tableausource[Catégorie tâche]="2.K")),ROW(Tableausource[Projet])-13,9^9),ROW(224:224)),COLUMN(Tableausource[Etat])-2))),"")</f>
        <v/>
      </c>
      <c r="C228" s="55" t="str" cm="1">
        <f t="array" ref="C228">IFERROR(IF(INDEX(Tableausource[#All],SMALL(IF(($E$1=Tableausource[Projet])*((Tableausource[Catégorie tâche]="1.H+K")+(Tableausource[Catégorie tâche]="2.K")),ROW(Tableausource[Projet])-13,9^9),ROW(224:224)),COLUMN(Tableausource[Date échéance])-2)="","",(INDEX(Tableausource[#All],SMALL(IF(($E$1=Tableausource[Projet])*((Tableausource[Catégorie tâche]="1.H+K")+(Tableausource[Catégorie tâche]="2.K")),ROW(Tableausource[Projet])-13,9^9),ROW(224:224)),COLUMN(Tableausource[Date échéance])-2))),"")</f>
        <v/>
      </c>
      <c r="D228" s="55" t="str" cm="1">
        <f t="array" ref="D228">IFERROR(IF(INDEX(Tableausource[#All],SMALL(IF(($E$1=Tableausource[Projet])*((Tableausource[Catégorie tâche]="1.H+K")+(Tableausource[Catégorie tâche]="2.K")),ROW(Tableausource[Projet])-13,9^9),ROW(224:224)),COLUMN(Tableausource[Date de début])-2)="","",(INDEX(Tableausource[#All],SMALL(IF(($E$1=Tableausource[Projet])*((Tableausource[Catégorie tâche]="1.H+K")+(Tableausource[Catégorie tâche]="2.K")),ROW(Tableausource[Projet])-13,9^9),ROW(224:224)),COLUMN(Tableausource[Date de début])-2))),"")</f>
        <v/>
      </c>
      <c r="E228" s="55" t="str" cm="1">
        <f t="array" ref="E228">IFERROR(IF(INDEX(Tableausource[#All],SMALL(IF(($E$1=Tableausource[Projet])*((Tableausource[Catégorie tâche]="1.H+K")+(Tableausource[Catégorie tâche]="2.K")),ROW(Tableausource[Projet])-13,9^9),ROW(224:224)),COLUMN(Tableausource[Date de fin])-2)="","",(INDEX(Tableausource[#All],SMALL(IF(($E$1=Tableausource[Projet])*((Tableausource[Catégorie tâche]="1.H+K")+(Tableausource[Catégorie tâche]="2.K")),ROW(Tableausource[Projet])-13,9^9),ROW(224:224)),COLUMN(Tableausource[Date de fin])-2))),"")</f>
        <v/>
      </c>
      <c r="F228" s="55" t="str" cm="1">
        <f t="array" ref="F228">IFERROR(IF(INDEX(Tableausource[#All],SMALL(IF(($E$1=Tableausource[Projet])*((Tableausource[Catégorie tâche]="1.H+K")+(Tableausource[Catégorie tâche]="2.K")),ROW(Tableausource[Projet])-13,9^9),ROW(224:224)),COLUMN(Tableausource[Catégorie tâche])-2)="","",(INDEX(Tableausource[#All],SMALL(IF(($E$1=Tableausource[Projet])*((Tableausource[Catégorie tâche]="1.H+K")+(Tableausource[Catégorie tâche]="2.K")),ROW(Tableausource[Projet])-13,9^9),ROW(224:224)),COLUMN(Tableausource[Catégorie tâche])-2))),"")</f>
        <v/>
      </c>
      <c r="G228" s="56" t="str" cm="1">
        <f t="array" ref="G228">IFERROR(INDEX(Tableausource[#All],SMALL(IF(($E$1=Tableausource[Projet])*((Tableausource[Catégorie tâche]="1.H+K")+(Tableausource[Catégorie tâche]="2.K")),ROW(Tableausource[Projet])-13,9^9),ROW(224:224)),COLUMN(Tableausource[Tâches])-2),"")</f>
        <v/>
      </c>
      <c r="H228" s="57" t="str" cm="1">
        <f t="array" ref="H228">IFERROR(IF(INDEX(Tableausource[#All],SMALL(IF(($E$1=Tableausource[Projet])*((Tableausource[Catégorie tâche]="1.H+K")+(Tableausource[Catégorie tâche]="2.K")),ROW(Tableausource[Projet])-13,9^9),ROW(224:224)),COLUMN(Tableausource[Acteurs])-2)="","",(INDEX(Tableausource[#All],SMALL(IF(($E$1=Tableausource[Projet])*((Tableausource[Catégorie tâche]="1.H+K")+(Tableausource[Catégorie tâche]="2.K")),ROW(Tableausource[Projet])-13,9^9),ROW(224:224)),COLUMN(Tableausource[Acteurs])-2))),"")</f>
        <v/>
      </c>
    </row>
    <row r="229" spans="2:8" hidden="1" x14ac:dyDescent="0.25">
      <c r="B229" s="55" t="str" cm="1">
        <f t="array" ref="B229">IFERROR(IF(INDEX(Tableausource[#All],SMALL(IF(($E$1=Tableausource[Projet])*((Tableausource[Catégorie tâche]="1.H+K")+(Tableausource[Catégorie tâche]="2.K")),ROW(Tableausource[Projet])-13,9^9),ROW(225:225)),COLUMN(Tableausource[Etat])-2)="","",(INDEX(Tableausource[#All],SMALL(IF(($E$1=Tableausource[Projet])*((Tableausource[Catégorie tâche]="1.H+K")+(Tableausource[Catégorie tâche]="2.K")),ROW(Tableausource[Projet])-13,9^9),ROW(225:225)),COLUMN(Tableausource[Etat])-2))),"")</f>
        <v/>
      </c>
      <c r="C229" s="55" t="str" cm="1">
        <f t="array" ref="C229">IFERROR(IF(INDEX(Tableausource[#All],SMALL(IF(($E$1=Tableausource[Projet])*((Tableausource[Catégorie tâche]="1.H+K")+(Tableausource[Catégorie tâche]="2.K")),ROW(Tableausource[Projet])-13,9^9),ROW(225:225)),COLUMN(Tableausource[Date échéance])-2)="","",(INDEX(Tableausource[#All],SMALL(IF(($E$1=Tableausource[Projet])*((Tableausource[Catégorie tâche]="1.H+K")+(Tableausource[Catégorie tâche]="2.K")),ROW(Tableausource[Projet])-13,9^9),ROW(225:225)),COLUMN(Tableausource[Date échéance])-2))),"")</f>
        <v/>
      </c>
      <c r="D229" s="55" t="str" cm="1">
        <f t="array" ref="D229">IFERROR(IF(INDEX(Tableausource[#All],SMALL(IF(($E$1=Tableausource[Projet])*((Tableausource[Catégorie tâche]="1.H+K")+(Tableausource[Catégorie tâche]="2.K")),ROW(Tableausource[Projet])-13,9^9),ROW(225:225)),COLUMN(Tableausource[Date de début])-2)="","",(INDEX(Tableausource[#All],SMALL(IF(($E$1=Tableausource[Projet])*((Tableausource[Catégorie tâche]="1.H+K")+(Tableausource[Catégorie tâche]="2.K")),ROW(Tableausource[Projet])-13,9^9),ROW(225:225)),COLUMN(Tableausource[Date de début])-2))),"")</f>
        <v/>
      </c>
      <c r="E229" s="55" t="str" cm="1">
        <f t="array" ref="E229">IFERROR(IF(INDEX(Tableausource[#All],SMALL(IF(($E$1=Tableausource[Projet])*((Tableausource[Catégorie tâche]="1.H+K")+(Tableausource[Catégorie tâche]="2.K")),ROW(Tableausource[Projet])-13,9^9),ROW(225:225)),COLUMN(Tableausource[Date de fin])-2)="","",(INDEX(Tableausource[#All],SMALL(IF(($E$1=Tableausource[Projet])*((Tableausource[Catégorie tâche]="1.H+K")+(Tableausource[Catégorie tâche]="2.K")),ROW(Tableausource[Projet])-13,9^9),ROW(225:225)),COLUMN(Tableausource[Date de fin])-2))),"")</f>
        <v/>
      </c>
      <c r="F229" s="55" t="str" cm="1">
        <f t="array" ref="F229">IFERROR(IF(INDEX(Tableausource[#All],SMALL(IF(($E$1=Tableausource[Projet])*((Tableausource[Catégorie tâche]="1.H+K")+(Tableausource[Catégorie tâche]="2.K")),ROW(Tableausource[Projet])-13,9^9),ROW(225:225)),COLUMN(Tableausource[Catégorie tâche])-2)="","",(INDEX(Tableausource[#All],SMALL(IF(($E$1=Tableausource[Projet])*((Tableausource[Catégorie tâche]="1.H+K")+(Tableausource[Catégorie tâche]="2.K")),ROW(Tableausource[Projet])-13,9^9),ROW(225:225)),COLUMN(Tableausource[Catégorie tâche])-2))),"")</f>
        <v/>
      </c>
      <c r="G229" s="56" t="str" cm="1">
        <f t="array" ref="G229">IFERROR(INDEX(Tableausource[#All],SMALL(IF(($E$1=Tableausource[Projet])*((Tableausource[Catégorie tâche]="1.H+K")+(Tableausource[Catégorie tâche]="2.K")),ROW(Tableausource[Projet])-13,9^9),ROW(225:225)),COLUMN(Tableausource[Tâches])-2),"")</f>
        <v/>
      </c>
      <c r="H229" s="57" t="str" cm="1">
        <f t="array" ref="H229">IFERROR(IF(INDEX(Tableausource[#All],SMALL(IF(($E$1=Tableausource[Projet])*((Tableausource[Catégorie tâche]="1.H+K")+(Tableausource[Catégorie tâche]="2.K")),ROW(Tableausource[Projet])-13,9^9),ROW(225:225)),COLUMN(Tableausource[Acteurs])-2)="","",(INDEX(Tableausource[#All],SMALL(IF(($E$1=Tableausource[Projet])*((Tableausource[Catégorie tâche]="1.H+K")+(Tableausource[Catégorie tâche]="2.K")),ROW(Tableausource[Projet])-13,9^9),ROW(225:225)),COLUMN(Tableausource[Acteurs])-2))),"")</f>
        <v/>
      </c>
    </row>
    <row r="230" spans="2:8" hidden="1" x14ac:dyDescent="0.25">
      <c r="B230" s="55" t="str" cm="1">
        <f t="array" ref="B230">IFERROR(IF(INDEX(Tableausource[#All],SMALL(IF(($E$1=Tableausource[Projet])*((Tableausource[Catégorie tâche]="1.H+K")+(Tableausource[Catégorie tâche]="2.K")),ROW(Tableausource[Projet])-13,9^9),ROW(226:226)),COLUMN(Tableausource[Etat])-2)="","",(INDEX(Tableausource[#All],SMALL(IF(($E$1=Tableausource[Projet])*((Tableausource[Catégorie tâche]="1.H+K")+(Tableausource[Catégorie tâche]="2.K")),ROW(Tableausource[Projet])-13,9^9),ROW(226:226)),COLUMN(Tableausource[Etat])-2))),"")</f>
        <v/>
      </c>
      <c r="C230" s="55" t="str" cm="1">
        <f t="array" ref="C230">IFERROR(IF(INDEX(Tableausource[#All],SMALL(IF(($E$1=Tableausource[Projet])*((Tableausource[Catégorie tâche]="1.H+K")+(Tableausource[Catégorie tâche]="2.K")),ROW(Tableausource[Projet])-13,9^9),ROW(226:226)),COLUMN(Tableausource[Date échéance])-2)="","",(INDEX(Tableausource[#All],SMALL(IF(($E$1=Tableausource[Projet])*((Tableausource[Catégorie tâche]="1.H+K")+(Tableausource[Catégorie tâche]="2.K")),ROW(Tableausource[Projet])-13,9^9),ROW(226:226)),COLUMN(Tableausource[Date échéance])-2))),"")</f>
        <v/>
      </c>
      <c r="D230" s="55" t="str" cm="1">
        <f t="array" ref="D230">IFERROR(IF(INDEX(Tableausource[#All],SMALL(IF(($E$1=Tableausource[Projet])*((Tableausource[Catégorie tâche]="1.H+K")+(Tableausource[Catégorie tâche]="2.K")),ROW(Tableausource[Projet])-13,9^9),ROW(226:226)),COLUMN(Tableausource[Date de début])-2)="","",(INDEX(Tableausource[#All],SMALL(IF(($E$1=Tableausource[Projet])*((Tableausource[Catégorie tâche]="1.H+K")+(Tableausource[Catégorie tâche]="2.K")),ROW(Tableausource[Projet])-13,9^9),ROW(226:226)),COLUMN(Tableausource[Date de début])-2))),"")</f>
        <v/>
      </c>
      <c r="E230" s="55" t="str" cm="1">
        <f t="array" ref="E230">IFERROR(IF(INDEX(Tableausource[#All],SMALL(IF(($E$1=Tableausource[Projet])*((Tableausource[Catégorie tâche]="1.H+K")+(Tableausource[Catégorie tâche]="2.K")),ROW(Tableausource[Projet])-13,9^9),ROW(226:226)),COLUMN(Tableausource[Date de fin])-2)="","",(INDEX(Tableausource[#All],SMALL(IF(($E$1=Tableausource[Projet])*((Tableausource[Catégorie tâche]="1.H+K")+(Tableausource[Catégorie tâche]="2.K")),ROW(Tableausource[Projet])-13,9^9),ROW(226:226)),COLUMN(Tableausource[Date de fin])-2))),"")</f>
        <v/>
      </c>
      <c r="F230" s="55" t="str" cm="1">
        <f t="array" ref="F230">IFERROR(IF(INDEX(Tableausource[#All],SMALL(IF(($E$1=Tableausource[Projet])*((Tableausource[Catégorie tâche]="1.H+K")+(Tableausource[Catégorie tâche]="2.K")),ROW(Tableausource[Projet])-13,9^9),ROW(226:226)),COLUMN(Tableausource[Catégorie tâche])-2)="","",(INDEX(Tableausource[#All],SMALL(IF(($E$1=Tableausource[Projet])*((Tableausource[Catégorie tâche]="1.H+K")+(Tableausource[Catégorie tâche]="2.K")),ROW(Tableausource[Projet])-13,9^9),ROW(226:226)),COLUMN(Tableausource[Catégorie tâche])-2))),"")</f>
        <v/>
      </c>
      <c r="G230" s="56" t="str" cm="1">
        <f t="array" ref="G230">IFERROR(INDEX(Tableausource[#All],SMALL(IF(($E$1=Tableausource[Projet])*((Tableausource[Catégorie tâche]="1.H+K")+(Tableausource[Catégorie tâche]="2.K")),ROW(Tableausource[Projet])-13,9^9),ROW(226:226)),COLUMN(Tableausource[Tâches])-2),"")</f>
        <v/>
      </c>
      <c r="H230" s="57" t="str" cm="1">
        <f t="array" ref="H230">IFERROR(IF(INDEX(Tableausource[#All],SMALL(IF(($E$1=Tableausource[Projet])*((Tableausource[Catégorie tâche]="1.H+K")+(Tableausource[Catégorie tâche]="2.K")),ROW(Tableausource[Projet])-13,9^9),ROW(226:226)),COLUMN(Tableausource[Acteurs])-2)="","",(INDEX(Tableausource[#All],SMALL(IF(($E$1=Tableausource[Projet])*((Tableausource[Catégorie tâche]="1.H+K")+(Tableausource[Catégorie tâche]="2.K")),ROW(Tableausource[Projet])-13,9^9),ROW(226:226)),COLUMN(Tableausource[Acteurs])-2))),"")</f>
        <v/>
      </c>
    </row>
    <row r="231" spans="2:8" hidden="1" x14ac:dyDescent="0.25">
      <c r="B231" s="55" t="str" cm="1">
        <f t="array" ref="B231">IFERROR(IF(INDEX(Tableausource[#All],SMALL(IF(($E$1=Tableausource[Projet])*((Tableausource[Catégorie tâche]="1.H+K")+(Tableausource[Catégorie tâche]="2.K")),ROW(Tableausource[Projet])-13,9^9),ROW(227:227)),COLUMN(Tableausource[Etat])-2)="","",(INDEX(Tableausource[#All],SMALL(IF(($E$1=Tableausource[Projet])*((Tableausource[Catégorie tâche]="1.H+K")+(Tableausource[Catégorie tâche]="2.K")),ROW(Tableausource[Projet])-13,9^9),ROW(227:227)),COLUMN(Tableausource[Etat])-2))),"")</f>
        <v/>
      </c>
      <c r="C231" s="55" t="str" cm="1">
        <f t="array" ref="C231">IFERROR(IF(INDEX(Tableausource[#All],SMALL(IF(($E$1=Tableausource[Projet])*((Tableausource[Catégorie tâche]="1.H+K")+(Tableausource[Catégorie tâche]="2.K")),ROW(Tableausource[Projet])-13,9^9),ROW(227:227)),COLUMN(Tableausource[Date échéance])-2)="","",(INDEX(Tableausource[#All],SMALL(IF(($E$1=Tableausource[Projet])*((Tableausource[Catégorie tâche]="1.H+K")+(Tableausource[Catégorie tâche]="2.K")),ROW(Tableausource[Projet])-13,9^9),ROW(227:227)),COLUMN(Tableausource[Date échéance])-2))),"")</f>
        <v/>
      </c>
      <c r="D231" s="55" t="str" cm="1">
        <f t="array" ref="D231">IFERROR(IF(INDEX(Tableausource[#All],SMALL(IF(($E$1=Tableausource[Projet])*((Tableausource[Catégorie tâche]="1.H+K")+(Tableausource[Catégorie tâche]="2.K")),ROW(Tableausource[Projet])-13,9^9),ROW(227:227)),COLUMN(Tableausource[Date de début])-2)="","",(INDEX(Tableausource[#All],SMALL(IF(($E$1=Tableausource[Projet])*((Tableausource[Catégorie tâche]="1.H+K")+(Tableausource[Catégorie tâche]="2.K")),ROW(Tableausource[Projet])-13,9^9),ROW(227:227)),COLUMN(Tableausource[Date de début])-2))),"")</f>
        <v/>
      </c>
      <c r="E231" s="55" t="str" cm="1">
        <f t="array" ref="E231">IFERROR(IF(INDEX(Tableausource[#All],SMALL(IF(($E$1=Tableausource[Projet])*((Tableausource[Catégorie tâche]="1.H+K")+(Tableausource[Catégorie tâche]="2.K")),ROW(Tableausource[Projet])-13,9^9),ROW(227:227)),COLUMN(Tableausource[Date de fin])-2)="","",(INDEX(Tableausource[#All],SMALL(IF(($E$1=Tableausource[Projet])*((Tableausource[Catégorie tâche]="1.H+K")+(Tableausource[Catégorie tâche]="2.K")),ROW(Tableausource[Projet])-13,9^9),ROW(227:227)),COLUMN(Tableausource[Date de fin])-2))),"")</f>
        <v/>
      </c>
      <c r="F231" s="55" t="str" cm="1">
        <f t="array" ref="F231">IFERROR(IF(INDEX(Tableausource[#All],SMALL(IF(($E$1=Tableausource[Projet])*((Tableausource[Catégorie tâche]="1.H+K")+(Tableausource[Catégorie tâche]="2.K")),ROW(Tableausource[Projet])-13,9^9),ROW(227:227)),COLUMN(Tableausource[Catégorie tâche])-2)="","",(INDEX(Tableausource[#All],SMALL(IF(($E$1=Tableausource[Projet])*((Tableausource[Catégorie tâche]="1.H+K")+(Tableausource[Catégorie tâche]="2.K")),ROW(Tableausource[Projet])-13,9^9),ROW(227:227)),COLUMN(Tableausource[Catégorie tâche])-2))),"")</f>
        <v/>
      </c>
      <c r="G231" s="56" t="str" cm="1">
        <f t="array" ref="G231">IFERROR(INDEX(Tableausource[#All],SMALL(IF(($E$1=Tableausource[Projet])*((Tableausource[Catégorie tâche]="1.H+K")+(Tableausource[Catégorie tâche]="2.K")),ROW(Tableausource[Projet])-13,9^9),ROW(227:227)),COLUMN(Tableausource[Tâches])-2),"")</f>
        <v/>
      </c>
      <c r="H231" s="57" t="str" cm="1">
        <f t="array" ref="H231">IFERROR(IF(INDEX(Tableausource[#All],SMALL(IF(($E$1=Tableausource[Projet])*((Tableausource[Catégorie tâche]="1.H+K")+(Tableausource[Catégorie tâche]="2.K")),ROW(Tableausource[Projet])-13,9^9),ROW(227:227)),COLUMN(Tableausource[Acteurs])-2)="","",(INDEX(Tableausource[#All],SMALL(IF(($E$1=Tableausource[Projet])*((Tableausource[Catégorie tâche]="1.H+K")+(Tableausource[Catégorie tâche]="2.K")),ROW(Tableausource[Projet])-13,9^9),ROW(227:227)),COLUMN(Tableausource[Acteurs])-2))),"")</f>
        <v/>
      </c>
    </row>
    <row r="232" spans="2:8" hidden="1" x14ac:dyDescent="0.25">
      <c r="B232" s="55" t="str" cm="1">
        <f t="array" ref="B232">IFERROR(IF(INDEX(Tableausource[#All],SMALL(IF(($E$1=Tableausource[Projet])*((Tableausource[Catégorie tâche]="1.H+K")+(Tableausource[Catégorie tâche]="2.K")),ROW(Tableausource[Projet])-13,9^9),ROW(228:228)),COLUMN(Tableausource[Etat])-2)="","",(INDEX(Tableausource[#All],SMALL(IF(($E$1=Tableausource[Projet])*((Tableausource[Catégorie tâche]="1.H+K")+(Tableausource[Catégorie tâche]="2.K")),ROW(Tableausource[Projet])-13,9^9),ROW(228:228)),COLUMN(Tableausource[Etat])-2))),"")</f>
        <v/>
      </c>
      <c r="C232" s="55" t="str" cm="1">
        <f t="array" ref="C232">IFERROR(IF(INDEX(Tableausource[#All],SMALL(IF(($E$1=Tableausource[Projet])*((Tableausource[Catégorie tâche]="1.H+K")+(Tableausource[Catégorie tâche]="2.K")),ROW(Tableausource[Projet])-13,9^9),ROW(228:228)),COLUMN(Tableausource[Date échéance])-2)="","",(INDEX(Tableausource[#All],SMALL(IF(($E$1=Tableausource[Projet])*((Tableausource[Catégorie tâche]="1.H+K")+(Tableausource[Catégorie tâche]="2.K")),ROW(Tableausource[Projet])-13,9^9),ROW(228:228)),COLUMN(Tableausource[Date échéance])-2))),"")</f>
        <v/>
      </c>
      <c r="D232" s="55" t="str" cm="1">
        <f t="array" ref="D232">IFERROR(IF(INDEX(Tableausource[#All],SMALL(IF(($E$1=Tableausource[Projet])*((Tableausource[Catégorie tâche]="1.H+K")+(Tableausource[Catégorie tâche]="2.K")),ROW(Tableausource[Projet])-13,9^9),ROW(228:228)),COLUMN(Tableausource[Date de début])-2)="","",(INDEX(Tableausource[#All],SMALL(IF(($E$1=Tableausource[Projet])*((Tableausource[Catégorie tâche]="1.H+K")+(Tableausource[Catégorie tâche]="2.K")),ROW(Tableausource[Projet])-13,9^9),ROW(228:228)),COLUMN(Tableausource[Date de début])-2))),"")</f>
        <v/>
      </c>
      <c r="E232" s="55" t="str" cm="1">
        <f t="array" ref="E232">IFERROR(IF(INDEX(Tableausource[#All],SMALL(IF(($E$1=Tableausource[Projet])*((Tableausource[Catégorie tâche]="1.H+K")+(Tableausource[Catégorie tâche]="2.K")),ROW(Tableausource[Projet])-13,9^9),ROW(228:228)),COLUMN(Tableausource[Date de fin])-2)="","",(INDEX(Tableausource[#All],SMALL(IF(($E$1=Tableausource[Projet])*((Tableausource[Catégorie tâche]="1.H+K")+(Tableausource[Catégorie tâche]="2.K")),ROW(Tableausource[Projet])-13,9^9),ROW(228:228)),COLUMN(Tableausource[Date de fin])-2))),"")</f>
        <v/>
      </c>
      <c r="F232" s="55" t="str" cm="1">
        <f t="array" ref="F232">IFERROR(IF(INDEX(Tableausource[#All],SMALL(IF(($E$1=Tableausource[Projet])*((Tableausource[Catégorie tâche]="1.H+K")+(Tableausource[Catégorie tâche]="2.K")),ROW(Tableausource[Projet])-13,9^9),ROW(228:228)),COLUMN(Tableausource[Catégorie tâche])-2)="","",(INDEX(Tableausource[#All],SMALL(IF(($E$1=Tableausource[Projet])*((Tableausource[Catégorie tâche]="1.H+K")+(Tableausource[Catégorie tâche]="2.K")),ROW(Tableausource[Projet])-13,9^9),ROW(228:228)),COLUMN(Tableausource[Catégorie tâche])-2))),"")</f>
        <v/>
      </c>
      <c r="G232" s="56" t="str" cm="1">
        <f t="array" ref="G232">IFERROR(INDEX(Tableausource[#All],SMALL(IF(($E$1=Tableausource[Projet])*((Tableausource[Catégorie tâche]="1.H+K")+(Tableausource[Catégorie tâche]="2.K")),ROW(Tableausource[Projet])-13,9^9),ROW(228:228)),COLUMN(Tableausource[Tâches])-2),"")</f>
        <v/>
      </c>
      <c r="H232" s="57" t="str" cm="1">
        <f t="array" ref="H232">IFERROR(IF(INDEX(Tableausource[#All],SMALL(IF(($E$1=Tableausource[Projet])*((Tableausource[Catégorie tâche]="1.H+K")+(Tableausource[Catégorie tâche]="2.K")),ROW(Tableausource[Projet])-13,9^9),ROW(228:228)),COLUMN(Tableausource[Acteurs])-2)="","",(INDEX(Tableausource[#All],SMALL(IF(($E$1=Tableausource[Projet])*((Tableausource[Catégorie tâche]="1.H+K")+(Tableausource[Catégorie tâche]="2.K")),ROW(Tableausource[Projet])-13,9^9),ROW(228:228)),COLUMN(Tableausource[Acteurs])-2))),"")</f>
        <v/>
      </c>
    </row>
    <row r="233" spans="2:8" hidden="1" x14ac:dyDescent="0.25">
      <c r="B233" s="55" t="str" cm="1">
        <f t="array" ref="B233">IFERROR(IF(INDEX(Tableausource[#All],SMALL(IF(($E$1=Tableausource[Projet])*((Tableausource[Catégorie tâche]="1.H+K")+(Tableausource[Catégorie tâche]="2.K")),ROW(Tableausource[Projet])-13,9^9),ROW(229:229)),COLUMN(Tableausource[Etat])-2)="","",(INDEX(Tableausource[#All],SMALL(IF(($E$1=Tableausource[Projet])*((Tableausource[Catégorie tâche]="1.H+K")+(Tableausource[Catégorie tâche]="2.K")),ROW(Tableausource[Projet])-13,9^9),ROW(229:229)),COLUMN(Tableausource[Etat])-2))),"")</f>
        <v/>
      </c>
      <c r="C233" s="55" t="str" cm="1">
        <f t="array" ref="C233">IFERROR(IF(INDEX(Tableausource[#All],SMALL(IF(($E$1=Tableausource[Projet])*((Tableausource[Catégorie tâche]="1.H+K")+(Tableausource[Catégorie tâche]="2.K")),ROW(Tableausource[Projet])-13,9^9),ROW(229:229)),COLUMN(Tableausource[Date échéance])-2)="","",(INDEX(Tableausource[#All],SMALL(IF(($E$1=Tableausource[Projet])*((Tableausource[Catégorie tâche]="1.H+K")+(Tableausource[Catégorie tâche]="2.K")),ROW(Tableausource[Projet])-13,9^9),ROW(229:229)),COLUMN(Tableausource[Date échéance])-2))),"")</f>
        <v/>
      </c>
      <c r="D233" s="55" t="str" cm="1">
        <f t="array" ref="D233">IFERROR(IF(INDEX(Tableausource[#All],SMALL(IF(($E$1=Tableausource[Projet])*((Tableausource[Catégorie tâche]="1.H+K")+(Tableausource[Catégorie tâche]="2.K")),ROW(Tableausource[Projet])-13,9^9),ROW(229:229)),COLUMN(Tableausource[Date de début])-2)="","",(INDEX(Tableausource[#All],SMALL(IF(($E$1=Tableausource[Projet])*((Tableausource[Catégorie tâche]="1.H+K")+(Tableausource[Catégorie tâche]="2.K")),ROW(Tableausource[Projet])-13,9^9),ROW(229:229)),COLUMN(Tableausource[Date de début])-2))),"")</f>
        <v/>
      </c>
      <c r="E233" s="55" t="str" cm="1">
        <f t="array" ref="E233">IFERROR(IF(INDEX(Tableausource[#All],SMALL(IF(($E$1=Tableausource[Projet])*((Tableausource[Catégorie tâche]="1.H+K")+(Tableausource[Catégorie tâche]="2.K")),ROW(Tableausource[Projet])-13,9^9),ROW(229:229)),COLUMN(Tableausource[Date de fin])-2)="","",(INDEX(Tableausource[#All],SMALL(IF(($E$1=Tableausource[Projet])*((Tableausource[Catégorie tâche]="1.H+K")+(Tableausource[Catégorie tâche]="2.K")),ROW(Tableausource[Projet])-13,9^9),ROW(229:229)),COLUMN(Tableausource[Date de fin])-2))),"")</f>
        <v/>
      </c>
      <c r="F233" s="55" t="str" cm="1">
        <f t="array" ref="F233">IFERROR(IF(INDEX(Tableausource[#All],SMALL(IF(($E$1=Tableausource[Projet])*((Tableausource[Catégorie tâche]="1.H+K")+(Tableausource[Catégorie tâche]="2.K")),ROW(Tableausource[Projet])-13,9^9),ROW(229:229)),COLUMN(Tableausource[Catégorie tâche])-2)="","",(INDEX(Tableausource[#All],SMALL(IF(($E$1=Tableausource[Projet])*((Tableausource[Catégorie tâche]="1.H+K")+(Tableausource[Catégorie tâche]="2.K")),ROW(Tableausource[Projet])-13,9^9),ROW(229:229)),COLUMN(Tableausource[Catégorie tâche])-2))),"")</f>
        <v/>
      </c>
      <c r="G233" s="56" t="str" cm="1">
        <f t="array" ref="G233">IFERROR(INDEX(Tableausource[#All],SMALL(IF(($E$1=Tableausource[Projet])*((Tableausource[Catégorie tâche]="1.H+K")+(Tableausource[Catégorie tâche]="2.K")),ROW(Tableausource[Projet])-13,9^9),ROW(229:229)),COLUMN(Tableausource[Tâches])-2),"")</f>
        <v/>
      </c>
      <c r="H233" s="57" t="str" cm="1">
        <f t="array" ref="H233">IFERROR(IF(INDEX(Tableausource[#All],SMALL(IF(($E$1=Tableausource[Projet])*((Tableausource[Catégorie tâche]="1.H+K")+(Tableausource[Catégorie tâche]="2.K")),ROW(Tableausource[Projet])-13,9^9),ROW(229:229)),COLUMN(Tableausource[Acteurs])-2)="","",(INDEX(Tableausource[#All],SMALL(IF(($E$1=Tableausource[Projet])*((Tableausource[Catégorie tâche]="1.H+K")+(Tableausource[Catégorie tâche]="2.K")),ROW(Tableausource[Projet])-13,9^9),ROW(229:229)),COLUMN(Tableausource[Acteurs])-2))),"")</f>
        <v/>
      </c>
    </row>
    <row r="234" spans="2:8" hidden="1" x14ac:dyDescent="0.25">
      <c r="B234" s="55" t="str" cm="1">
        <f t="array" ref="B234">IFERROR(IF(INDEX(Tableausource[#All],SMALL(IF(($E$1=Tableausource[Projet])*((Tableausource[Catégorie tâche]="1.H+K")+(Tableausource[Catégorie tâche]="2.K")),ROW(Tableausource[Projet])-13,9^9),ROW(230:230)),COLUMN(Tableausource[Etat])-2)="","",(INDEX(Tableausource[#All],SMALL(IF(($E$1=Tableausource[Projet])*((Tableausource[Catégorie tâche]="1.H+K")+(Tableausource[Catégorie tâche]="2.K")),ROW(Tableausource[Projet])-13,9^9),ROW(230:230)),COLUMN(Tableausource[Etat])-2))),"")</f>
        <v/>
      </c>
      <c r="C234" s="55" t="str" cm="1">
        <f t="array" ref="C234">IFERROR(IF(INDEX(Tableausource[#All],SMALL(IF(($E$1=Tableausource[Projet])*((Tableausource[Catégorie tâche]="1.H+K")+(Tableausource[Catégorie tâche]="2.K")),ROW(Tableausource[Projet])-13,9^9),ROW(230:230)),COLUMN(Tableausource[Date échéance])-2)="","",(INDEX(Tableausource[#All],SMALL(IF(($E$1=Tableausource[Projet])*((Tableausource[Catégorie tâche]="1.H+K")+(Tableausource[Catégorie tâche]="2.K")),ROW(Tableausource[Projet])-13,9^9),ROW(230:230)),COLUMN(Tableausource[Date échéance])-2))),"")</f>
        <v/>
      </c>
      <c r="D234" s="55" t="str" cm="1">
        <f t="array" ref="D234">IFERROR(IF(INDEX(Tableausource[#All],SMALL(IF(($E$1=Tableausource[Projet])*((Tableausource[Catégorie tâche]="1.H+K")+(Tableausource[Catégorie tâche]="2.K")),ROW(Tableausource[Projet])-13,9^9),ROW(230:230)),COLUMN(Tableausource[Date de début])-2)="","",(INDEX(Tableausource[#All],SMALL(IF(($E$1=Tableausource[Projet])*((Tableausource[Catégorie tâche]="1.H+K")+(Tableausource[Catégorie tâche]="2.K")),ROW(Tableausource[Projet])-13,9^9),ROW(230:230)),COLUMN(Tableausource[Date de début])-2))),"")</f>
        <v/>
      </c>
      <c r="E234" s="55" t="str" cm="1">
        <f t="array" ref="E234">IFERROR(IF(INDEX(Tableausource[#All],SMALL(IF(($E$1=Tableausource[Projet])*((Tableausource[Catégorie tâche]="1.H+K")+(Tableausource[Catégorie tâche]="2.K")),ROW(Tableausource[Projet])-13,9^9),ROW(230:230)),COLUMN(Tableausource[Date de fin])-2)="","",(INDEX(Tableausource[#All],SMALL(IF(($E$1=Tableausource[Projet])*((Tableausource[Catégorie tâche]="1.H+K")+(Tableausource[Catégorie tâche]="2.K")),ROW(Tableausource[Projet])-13,9^9),ROW(230:230)),COLUMN(Tableausource[Date de fin])-2))),"")</f>
        <v/>
      </c>
      <c r="F234" s="55" t="str" cm="1">
        <f t="array" ref="F234">IFERROR(IF(INDEX(Tableausource[#All],SMALL(IF(($E$1=Tableausource[Projet])*((Tableausource[Catégorie tâche]="1.H+K")+(Tableausource[Catégorie tâche]="2.K")),ROW(Tableausource[Projet])-13,9^9),ROW(230:230)),COLUMN(Tableausource[Catégorie tâche])-2)="","",(INDEX(Tableausource[#All],SMALL(IF(($E$1=Tableausource[Projet])*((Tableausource[Catégorie tâche]="1.H+K")+(Tableausource[Catégorie tâche]="2.K")),ROW(Tableausource[Projet])-13,9^9),ROW(230:230)),COLUMN(Tableausource[Catégorie tâche])-2))),"")</f>
        <v/>
      </c>
      <c r="G234" s="56" t="str" cm="1">
        <f t="array" ref="G234">IFERROR(INDEX(Tableausource[#All],SMALL(IF(($E$1=Tableausource[Projet])*((Tableausource[Catégorie tâche]="1.H+K")+(Tableausource[Catégorie tâche]="2.K")),ROW(Tableausource[Projet])-13,9^9),ROW(230:230)),COLUMN(Tableausource[Tâches])-2),"")</f>
        <v/>
      </c>
      <c r="H234" s="57" t="str" cm="1">
        <f t="array" ref="H234">IFERROR(IF(INDEX(Tableausource[#All],SMALL(IF(($E$1=Tableausource[Projet])*((Tableausource[Catégorie tâche]="1.H+K")+(Tableausource[Catégorie tâche]="2.K")),ROW(Tableausource[Projet])-13,9^9),ROW(230:230)),COLUMN(Tableausource[Acteurs])-2)="","",(INDEX(Tableausource[#All],SMALL(IF(($E$1=Tableausource[Projet])*((Tableausource[Catégorie tâche]="1.H+K")+(Tableausource[Catégorie tâche]="2.K")),ROW(Tableausource[Projet])-13,9^9),ROW(230:230)),COLUMN(Tableausource[Acteurs])-2))),"")</f>
        <v/>
      </c>
    </row>
    <row r="235" spans="2:8" hidden="1" x14ac:dyDescent="0.25">
      <c r="B235" s="55" t="str" cm="1">
        <f t="array" ref="B235">IFERROR(IF(INDEX(Tableausource[#All],SMALL(IF(($E$1=Tableausource[Projet])*((Tableausource[Catégorie tâche]="1.H+K")+(Tableausource[Catégorie tâche]="2.K")),ROW(Tableausource[Projet])-13,9^9),ROW(231:231)),COLUMN(Tableausource[Etat])-2)="","",(INDEX(Tableausource[#All],SMALL(IF(($E$1=Tableausource[Projet])*((Tableausource[Catégorie tâche]="1.H+K")+(Tableausource[Catégorie tâche]="2.K")),ROW(Tableausource[Projet])-13,9^9),ROW(231:231)),COLUMN(Tableausource[Etat])-2))),"")</f>
        <v/>
      </c>
      <c r="C235" s="55" t="str" cm="1">
        <f t="array" ref="C235">IFERROR(IF(INDEX(Tableausource[#All],SMALL(IF(($E$1=Tableausource[Projet])*((Tableausource[Catégorie tâche]="1.H+K")+(Tableausource[Catégorie tâche]="2.K")),ROW(Tableausource[Projet])-13,9^9),ROW(231:231)),COLUMN(Tableausource[Date échéance])-2)="","",(INDEX(Tableausource[#All],SMALL(IF(($E$1=Tableausource[Projet])*((Tableausource[Catégorie tâche]="1.H+K")+(Tableausource[Catégorie tâche]="2.K")),ROW(Tableausource[Projet])-13,9^9),ROW(231:231)),COLUMN(Tableausource[Date échéance])-2))),"")</f>
        <v/>
      </c>
      <c r="D235" s="55" t="str" cm="1">
        <f t="array" ref="D235">IFERROR(IF(INDEX(Tableausource[#All],SMALL(IF(($E$1=Tableausource[Projet])*((Tableausource[Catégorie tâche]="1.H+K")+(Tableausource[Catégorie tâche]="2.K")),ROW(Tableausource[Projet])-13,9^9),ROW(231:231)),COLUMN(Tableausource[Date de début])-2)="","",(INDEX(Tableausource[#All],SMALL(IF(($E$1=Tableausource[Projet])*((Tableausource[Catégorie tâche]="1.H+K")+(Tableausource[Catégorie tâche]="2.K")),ROW(Tableausource[Projet])-13,9^9),ROW(231:231)),COLUMN(Tableausource[Date de début])-2))),"")</f>
        <v/>
      </c>
      <c r="E235" s="55" t="str" cm="1">
        <f t="array" ref="E235">IFERROR(IF(INDEX(Tableausource[#All],SMALL(IF(($E$1=Tableausource[Projet])*((Tableausource[Catégorie tâche]="1.H+K")+(Tableausource[Catégorie tâche]="2.K")),ROW(Tableausource[Projet])-13,9^9),ROW(231:231)),COLUMN(Tableausource[Date de fin])-2)="","",(INDEX(Tableausource[#All],SMALL(IF(($E$1=Tableausource[Projet])*((Tableausource[Catégorie tâche]="1.H+K")+(Tableausource[Catégorie tâche]="2.K")),ROW(Tableausource[Projet])-13,9^9),ROW(231:231)),COLUMN(Tableausource[Date de fin])-2))),"")</f>
        <v/>
      </c>
      <c r="F235" s="55" t="str" cm="1">
        <f t="array" ref="F235">IFERROR(IF(INDEX(Tableausource[#All],SMALL(IF(($E$1=Tableausource[Projet])*((Tableausource[Catégorie tâche]="1.H+K")+(Tableausource[Catégorie tâche]="2.K")),ROW(Tableausource[Projet])-13,9^9),ROW(231:231)),COLUMN(Tableausource[Catégorie tâche])-2)="","",(INDEX(Tableausource[#All],SMALL(IF(($E$1=Tableausource[Projet])*((Tableausource[Catégorie tâche]="1.H+K")+(Tableausource[Catégorie tâche]="2.K")),ROW(Tableausource[Projet])-13,9^9),ROW(231:231)),COLUMN(Tableausource[Catégorie tâche])-2))),"")</f>
        <v/>
      </c>
      <c r="G235" s="56" t="str" cm="1">
        <f t="array" ref="G235">IFERROR(INDEX(Tableausource[#All],SMALL(IF(($E$1=Tableausource[Projet])*((Tableausource[Catégorie tâche]="1.H+K")+(Tableausource[Catégorie tâche]="2.K")),ROW(Tableausource[Projet])-13,9^9),ROW(231:231)),COLUMN(Tableausource[Tâches])-2),"")</f>
        <v/>
      </c>
      <c r="H235" s="57" t="str" cm="1">
        <f t="array" ref="H235">IFERROR(IF(INDEX(Tableausource[#All],SMALL(IF(($E$1=Tableausource[Projet])*((Tableausource[Catégorie tâche]="1.H+K")+(Tableausource[Catégorie tâche]="2.K")),ROW(Tableausource[Projet])-13,9^9),ROW(231:231)),COLUMN(Tableausource[Acteurs])-2)="","",(INDEX(Tableausource[#All],SMALL(IF(($E$1=Tableausource[Projet])*((Tableausource[Catégorie tâche]="1.H+K")+(Tableausource[Catégorie tâche]="2.K")),ROW(Tableausource[Projet])-13,9^9),ROW(231:231)),COLUMN(Tableausource[Acteurs])-2))),"")</f>
        <v/>
      </c>
    </row>
    <row r="236" spans="2:8" hidden="1" x14ac:dyDescent="0.25">
      <c r="B236" s="55" t="str" cm="1">
        <f t="array" ref="B236">IFERROR(IF(INDEX(Tableausource[#All],SMALL(IF(($E$1=Tableausource[Projet])*((Tableausource[Catégorie tâche]="1.H+K")+(Tableausource[Catégorie tâche]="2.K")),ROW(Tableausource[Projet])-13,9^9),ROW(232:232)),COLUMN(Tableausource[Etat])-2)="","",(INDEX(Tableausource[#All],SMALL(IF(($E$1=Tableausource[Projet])*((Tableausource[Catégorie tâche]="1.H+K")+(Tableausource[Catégorie tâche]="2.K")),ROW(Tableausource[Projet])-13,9^9),ROW(232:232)),COLUMN(Tableausource[Etat])-2))),"")</f>
        <v/>
      </c>
      <c r="C236" s="55" t="str" cm="1">
        <f t="array" ref="C236">IFERROR(IF(INDEX(Tableausource[#All],SMALL(IF(($E$1=Tableausource[Projet])*((Tableausource[Catégorie tâche]="1.H+K")+(Tableausource[Catégorie tâche]="2.K")),ROW(Tableausource[Projet])-13,9^9),ROW(232:232)),COLUMN(Tableausource[Date échéance])-2)="","",(INDEX(Tableausource[#All],SMALL(IF(($E$1=Tableausource[Projet])*((Tableausource[Catégorie tâche]="1.H+K")+(Tableausource[Catégorie tâche]="2.K")),ROW(Tableausource[Projet])-13,9^9),ROW(232:232)),COLUMN(Tableausource[Date échéance])-2))),"")</f>
        <v/>
      </c>
      <c r="D236" s="55" t="str" cm="1">
        <f t="array" ref="D236">IFERROR(IF(INDEX(Tableausource[#All],SMALL(IF(($E$1=Tableausource[Projet])*((Tableausource[Catégorie tâche]="1.H+K")+(Tableausource[Catégorie tâche]="2.K")),ROW(Tableausource[Projet])-13,9^9),ROW(232:232)),COLUMN(Tableausource[Date de début])-2)="","",(INDEX(Tableausource[#All],SMALL(IF(($E$1=Tableausource[Projet])*((Tableausource[Catégorie tâche]="1.H+K")+(Tableausource[Catégorie tâche]="2.K")),ROW(Tableausource[Projet])-13,9^9),ROW(232:232)),COLUMN(Tableausource[Date de début])-2))),"")</f>
        <v/>
      </c>
      <c r="E236" s="55" t="str" cm="1">
        <f t="array" ref="E236">IFERROR(IF(INDEX(Tableausource[#All],SMALL(IF(($E$1=Tableausource[Projet])*((Tableausource[Catégorie tâche]="1.H+K")+(Tableausource[Catégorie tâche]="2.K")),ROW(Tableausource[Projet])-13,9^9),ROW(232:232)),COLUMN(Tableausource[Date de fin])-2)="","",(INDEX(Tableausource[#All],SMALL(IF(($E$1=Tableausource[Projet])*((Tableausource[Catégorie tâche]="1.H+K")+(Tableausource[Catégorie tâche]="2.K")),ROW(Tableausource[Projet])-13,9^9),ROW(232:232)),COLUMN(Tableausource[Date de fin])-2))),"")</f>
        <v/>
      </c>
      <c r="F236" s="55" t="str" cm="1">
        <f t="array" ref="F236">IFERROR(IF(INDEX(Tableausource[#All],SMALL(IF(($E$1=Tableausource[Projet])*((Tableausource[Catégorie tâche]="1.H+K")+(Tableausource[Catégorie tâche]="2.K")),ROW(Tableausource[Projet])-13,9^9),ROW(232:232)),COLUMN(Tableausource[Catégorie tâche])-2)="","",(INDEX(Tableausource[#All],SMALL(IF(($E$1=Tableausource[Projet])*((Tableausource[Catégorie tâche]="1.H+K")+(Tableausource[Catégorie tâche]="2.K")),ROW(Tableausource[Projet])-13,9^9),ROW(232:232)),COLUMN(Tableausource[Catégorie tâche])-2))),"")</f>
        <v/>
      </c>
      <c r="G236" s="56" t="str" cm="1">
        <f t="array" ref="G236">IFERROR(INDEX(Tableausource[#All],SMALL(IF(($E$1=Tableausource[Projet])*((Tableausource[Catégorie tâche]="1.H+K")+(Tableausource[Catégorie tâche]="2.K")),ROW(Tableausource[Projet])-13,9^9),ROW(232:232)),COLUMN(Tableausource[Tâches])-2),"")</f>
        <v/>
      </c>
      <c r="H236" s="57" t="str" cm="1">
        <f t="array" ref="H236">IFERROR(IF(INDEX(Tableausource[#All],SMALL(IF(($E$1=Tableausource[Projet])*((Tableausource[Catégorie tâche]="1.H+K")+(Tableausource[Catégorie tâche]="2.K")),ROW(Tableausource[Projet])-13,9^9),ROW(232:232)),COLUMN(Tableausource[Acteurs])-2)="","",(INDEX(Tableausource[#All],SMALL(IF(($E$1=Tableausource[Projet])*((Tableausource[Catégorie tâche]="1.H+K")+(Tableausource[Catégorie tâche]="2.K")),ROW(Tableausource[Projet])-13,9^9),ROW(232:232)),COLUMN(Tableausource[Acteurs])-2))),"")</f>
        <v/>
      </c>
    </row>
    <row r="237" spans="2:8" hidden="1" x14ac:dyDescent="0.25">
      <c r="B237" s="55" t="str" cm="1">
        <f t="array" ref="B237">IFERROR(IF(INDEX(Tableausource[#All],SMALL(IF(($E$1=Tableausource[Projet])*((Tableausource[Catégorie tâche]="1.H+K")+(Tableausource[Catégorie tâche]="2.K")),ROW(Tableausource[Projet])-13,9^9),ROW(233:233)),COLUMN(Tableausource[Etat])-2)="","",(INDEX(Tableausource[#All],SMALL(IF(($E$1=Tableausource[Projet])*((Tableausource[Catégorie tâche]="1.H+K")+(Tableausource[Catégorie tâche]="2.K")),ROW(Tableausource[Projet])-13,9^9),ROW(233:233)),COLUMN(Tableausource[Etat])-2))),"")</f>
        <v/>
      </c>
      <c r="C237" s="55" t="str" cm="1">
        <f t="array" ref="C237">IFERROR(IF(INDEX(Tableausource[#All],SMALL(IF(($E$1=Tableausource[Projet])*((Tableausource[Catégorie tâche]="1.H+K")+(Tableausource[Catégorie tâche]="2.K")),ROW(Tableausource[Projet])-13,9^9),ROW(233:233)),COLUMN(Tableausource[Date échéance])-2)="","",(INDEX(Tableausource[#All],SMALL(IF(($E$1=Tableausource[Projet])*((Tableausource[Catégorie tâche]="1.H+K")+(Tableausource[Catégorie tâche]="2.K")),ROW(Tableausource[Projet])-13,9^9),ROW(233:233)),COLUMN(Tableausource[Date échéance])-2))),"")</f>
        <v/>
      </c>
      <c r="D237" s="55" t="str" cm="1">
        <f t="array" ref="D237">IFERROR(IF(INDEX(Tableausource[#All],SMALL(IF(($E$1=Tableausource[Projet])*((Tableausource[Catégorie tâche]="1.H+K")+(Tableausource[Catégorie tâche]="2.K")),ROW(Tableausource[Projet])-13,9^9),ROW(233:233)),COLUMN(Tableausource[Date de début])-2)="","",(INDEX(Tableausource[#All],SMALL(IF(($E$1=Tableausource[Projet])*((Tableausource[Catégorie tâche]="1.H+K")+(Tableausource[Catégorie tâche]="2.K")),ROW(Tableausource[Projet])-13,9^9),ROW(233:233)),COLUMN(Tableausource[Date de début])-2))),"")</f>
        <v/>
      </c>
      <c r="E237" s="55" t="str" cm="1">
        <f t="array" ref="E237">IFERROR(IF(INDEX(Tableausource[#All],SMALL(IF(($E$1=Tableausource[Projet])*((Tableausource[Catégorie tâche]="1.H+K")+(Tableausource[Catégorie tâche]="2.K")),ROW(Tableausource[Projet])-13,9^9),ROW(233:233)),COLUMN(Tableausource[Date de fin])-2)="","",(INDEX(Tableausource[#All],SMALL(IF(($E$1=Tableausource[Projet])*((Tableausource[Catégorie tâche]="1.H+K")+(Tableausource[Catégorie tâche]="2.K")),ROW(Tableausource[Projet])-13,9^9),ROW(233:233)),COLUMN(Tableausource[Date de fin])-2))),"")</f>
        <v/>
      </c>
      <c r="F237" s="55" t="str" cm="1">
        <f t="array" ref="F237">IFERROR(IF(INDEX(Tableausource[#All],SMALL(IF(($E$1=Tableausource[Projet])*((Tableausource[Catégorie tâche]="1.H+K")+(Tableausource[Catégorie tâche]="2.K")),ROW(Tableausource[Projet])-13,9^9),ROW(233:233)),COLUMN(Tableausource[Catégorie tâche])-2)="","",(INDEX(Tableausource[#All],SMALL(IF(($E$1=Tableausource[Projet])*((Tableausource[Catégorie tâche]="1.H+K")+(Tableausource[Catégorie tâche]="2.K")),ROW(Tableausource[Projet])-13,9^9),ROW(233:233)),COLUMN(Tableausource[Catégorie tâche])-2))),"")</f>
        <v/>
      </c>
      <c r="G237" s="56" t="str" cm="1">
        <f t="array" ref="G237">IFERROR(INDEX(Tableausource[#All],SMALL(IF(($E$1=Tableausource[Projet])*((Tableausource[Catégorie tâche]="1.H+K")+(Tableausource[Catégorie tâche]="2.K")),ROW(Tableausource[Projet])-13,9^9),ROW(233:233)),COLUMN(Tableausource[Tâches])-2),"")</f>
        <v/>
      </c>
      <c r="H237" s="57" t="str" cm="1">
        <f t="array" ref="H237">IFERROR(IF(INDEX(Tableausource[#All],SMALL(IF(($E$1=Tableausource[Projet])*((Tableausource[Catégorie tâche]="1.H+K")+(Tableausource[Catégorie tâche]="2.K")),ROW(Tableausource[Projet])-13,9^9),ROW(233:233)),COLUMN(Tableausource[Acteurs])-2)="","",(INDEX(Tableausource[#All],SMALL(IF(($E$1=Tableausource[Projet])*((Tableausource[Catégorie tâche]="1.H+K")+(Tableausource[Catégorie tâche]="2.K")),ROW(Tableausource[Projet])-13,9^9),ROW(233:233)),COLUMN(Tableausource[Acteurs])-2))),"")</f>
        <v/>
      </c>
    </row>
    <row r="238" spans="2:8" hidden="1" x14ac:dyDescent="0.25">
      <c r="B238" s="55" t="str" cm="1">
        <f t="array" ref="B238">IFERROR(IF(INDEX(Tableausource[#All],SMALL(IF(($E$1=Tableausource[Projet])*((Tableausource[Catégorie tâche]="1.H+K")+(Tableausource[Catégorie tâche]="2.K")),ROW(Tableausource[Projet])-13,9^9),ROW(234:234)),COLUMN(Tableausource[Etat])-2)="","",(INDEX(Tableausource[#All],SMALL(IF(($E$1=Tableausource[Projet])*((Tableausource[Catégorie tâche]="1.H+K")+(Tableausource[Catégorie tâche]="2.K")),ROW(Tableausource[Projet])-13,9^9),ROW(234:234)),COLUMN(Tableausource[Etat])-2))),"")</f>
        <v/>
      </c>
      <c r="C238" s="55" t="str" cm="1">
        <f t="array" ref="C238">IFERROR(IF(INDEX(Tableausource[#All],SMALL(IF(($E$1=Tableausource[Projet])*((Tableausource[Catégorie tâche]="1.H+K")+(Tableausource[Catégorie tâche]="2.K")),ROW(Tableausource[Projet])-13,9^9),ROW(234:234)),COLUMN(Tableausource[Date échéance])-2)="","",(INDEX(Tableausource[#All],SMALL(IF(($E$1=Tableausource[Projet])*((Tableausource[Catégorie tâche]="1.H+K")+(Tableausource[Catégorie tâche]="2.K")),ROW(Tableausource[Projet])-13,9^9),ROW(234:234)),COLUMN(Tableausource[Date échéance])-2))),"")</f>
        <v/>
      </c>
      <c r="D238" s="55" t="str" cm="1">
        <f t="array" ref="D238">IFERROR(IF(INDEX(Tableausource[#All],SMALL(IF(($E$1=Tableausource[Projet])*((Tableausource[Catégorie tâche]="1.H+K")+(Tableausource[Catégorie tâche]="2.K")),ROW(Tableausource[Projet])-13,9^9),ROW(234:234)),COLUMN(Tableausource[Date de début])-2)="","",(INDEX(Tableausource[#All],SMALL(IF(($E$1=Tableausource[Projet])*((Tableausource[Catégorie tâche]="1.H+K")+(Tableausource[Catégorie tâche]="2.K")),ROW(Tableausource[Projet])-13,9^9),ROW(234:234)),COLUMN(Tableausource[Date de début])-2))),"")</f>
        <v/>
      </c>
      <c r="E238" s="55" t="str" cm="1">
        <f t="array" ref="E238">IFERROR(IF(INDEX(Tableausource[#All],SMALL(IF(($E$1=Tableausource[Projet])*((Tableausource[Catégorie tâche]="1.H+K")+(Tableausource[Catégorie tâche]="2.K")),ROW(Tableausource[Projet])-13,9^9),ROW(234:234)),COLUMN(Tableausource[Date de fin])-2)="","",(INDEX(Tableausource[#All],SMALL(IF(($E$1=Tableausource[Projet])*((Tableausource[Catégorie tâche]="1.H+K")+(Tableausource[Catégorie tâche]="2.K")),ROW(Tableausource[Projet])-13,9^9),ROW(234:234)),COLUMN(Tableausource[Date de fin])-2))),"")</f>
        <v/>
      </c>
      <c r="F238" s="55" t="str" cm="1">
        <f t="array" ref="F238">IFERROR(IF(INDEX(Tableausource[#All],SMALL(IF(($E$1=Tableausource[Projet])*((Tableausource[Catégorie tâche]="1.H+K")+(Tableausource[Catégorie tâche]="2.K")),ROW(Tableausource[Projet])-13,9^9),ROW(234:234)),COLUMN(Tableausource[Catégorie tâche])-2)="","",(INDEX(Tableausource[#All],SMALL(IF(($E$1=Tableausource[Projet])*((Tableausource[Catégorie tâche]="1.H+K")+(Tableausource[Catégorie tâche]="2.K")),ROW(Tableausource[Projet])-13,9^9),ROW(234:234)),COLUMN(Tableausource[Catégorie tâche])-2))),"")</f>
        <v/>
      </c>
      <c r="G238" s="56" t="str" cm="1">
        <f t="array" ref="G238">IFERROR(INDEX(Tableausource[#All],SMALL(IF(($E$1=Tableausource[Projet])*((Tableausource[Catégorie tâche]="1.H+K")+(Tableausource[Catégorie tâche]="2.K")),ROW(Tableausource[Projet])-13,9^9),ROW(234:234)),COLUMN(Tableausource[Tâches])-2),"")</f>
        <v/>
      </c>
      <c r="H238" s="57" t="str" cm="1">
        <f t="array" ref="H238">IFERROR(IF(INDEX(Tableausource[#All],SMALL(IF(($E$1=Tableausource[Projet])*((Tableausource[Catégorie tâche]="1.H+K")+(Tableausource[Catégorie tâche]="2.K")),ROW(Tableausource[Projet])-13,9^9),ROW(234:234)),COLUMN(Tableausource[Acteurs])-2)="","",(INDEX(Tableausource[#All],SMALL(IF(($E$1=Tableausource[Projet])*((Tableausource[Catégorie tâche]="1.H+K")+(Tableausource[Catégorie tâche]="2.K")),ROW(Tableausource[Projet])-13,9^9),ROW(234:234)),COLUMN(Tableausource[Acteurs])-2))),"")</f>
        <v/>
      </c>
    </row>
    <row r="239" spans="2:8" hidden="1" x14ac:dyDescent="0.25">
      <c r="B239" s="55" t="str" cm="1">
        <f t="array" ref="B239">IFERROR(IF(INDEX(Tableausource[#All],SMALL(IF(($E$1=Tableausource[Projet])*((Tableausource[Catégorie tâche]="1.H+K")+(Tableausource[Catégorie tâche]="2.K")),ROW(Tableausource[Projet])-13,9^9),ROW(235:235)),COLUMN(Tableausource[Etat])-2)="","",(INDEX(Tableausource[#All],SMALL(IF(($E$1=Tableausource[Projet])*((Tableausource[Catégorie tâche]="1.H+K")+(Tableausource[Catégorie tâche]="2.K")),ROW(Tableausource[Projet])-13,9^9),ROW(235:235)),COLUMN(Tableausource[Etat])-2))),"")</f>
        <v/>
      </c>
      <c r="C239" s="55" t="str" cm="1">
        <f t="array" ref="C239">IFERROR(IF(INDEX(Tableausource[#All],SMALL(IF(($E$1=Tableausource[Projet])*((Tableausource[Catégorie tâche]="1.H+K")+(Tableausource[Catégorie tâche]="2.K")),ROW(Tableausource[Projet])-13,9^9),ROW(235:235)),COLUMN(Tableausource[Date échéance])-2)="","",(INDEX(Tableausource[#All],SMALL(IF(($E$1=Tableausource[Projet])*((Tableausource[Catégorie tâche]="1.H+K")+(Tableausource[Catégorie tâche]="2.K")),ROW(Tableausource[Projet])-13,9^9),ROW(235:235)),COLUMN(Tableausource[Date échéance])-2))),"")</f>
        <v/>
      </c>
      <c r="D239" s="55" t="str" cm="1">
        <f t="array" ref="D239">IFERROR(IF(INDEX(Tableausource[#All],SMALL(IF(($E$1=Tableausource[Projet])*((Tableausource[Catégorie tâche]="1.H+K")+(Tableausource[Catégorie tâche]="2.K")),ROW(Tableausource[Projet])-13,9^9),ROW(235:235)),COLUMN(Tableausource[Date de début])-2)="","",(INDEX(Tableausource[#All],SMALL(IF(($E$1=Tableausource[Projet])*((Tableausource[Catégorie tâche]="1.H+K")+(Tableausource[Catégorie tâche]="2.K")),ROW(Tableausource[Projet])-13,9^9),ROW(235:235)),COLUMN(Tableausource[Date de début])-2))),"")</f>
        <v/>
      </c>
      <c r="E239" s="55" t="str" cm="1">
        <f t="array" ref="E239">IFERROR(IF(INDEX(Tableausource[#All],SMALL(IF(($E$1=Tableausource[Projet])*((Tableausource[Catégorie tâche]="1.H+K")+(Tableausource[Catégorie tâche]="2.K")),ROW(Tableausource[Projet])-13,9^9),ROW(235:235)),COLUMN(Tableausource[Date de fin])-2)="","",(INDEX(Tableausource[#All],SMALL(IF(($E$1=Tableausource[Projet])*((Tableausource[Catégorie tâche]="1.H+K")+(Tableausource[Catégorie tâche]="2.K")),ROW(Tableausource[Projet])-13,9^9),ROW(235:235)),COLUMN(Tableausource[Date de fin])-2))),"")</f>
        <v/>
      </c>
      <c r="F239" s="55" t="str" cm="1">
        <f t="array" ref="F239">IFERROR(IF(INDEX(Tableausource[#All],SMALL(IF(($E$1=Tableausource[Projet])*((Tableausource[Catégorie tâche]="1.H+K")+(Tableausource[Catégorie tâche]="2.K")),ROW(Tableausource[Projet])-13,9^9),ROW(235:235)),COLUMN(Tableausource[Catégorie tâche])-2)="","",(INDEX(Tableausource[#All],SMALL(IF(($E$1=Tableausource[Projet])*((Tableausource[Catégorie tâche]="1.H+K")+(Tableausource[Catégorie tâche]="2.K")),ROW(Tableausource[Projet])-13,9^9),ROW(235:235)),COLUMN(Tableausource[Catégorie tâche])-2))),"")</f>
        <v/>
      </c>
      <c r="G239" s="56" t="str" cm="1">
        <f t="array" ref="G239">IFERROR(INDEX(Tableausource[#All],SMALL(IF(($E$1=Tableausource[Projet])*((Tableausource[Catégorie tâche]="1.H+K")+(Tableausource[Catégorie tâche]="2.K")),ROW(Tableausource[Projet])-13,9^9),ROW(235:235)),COLUMN(Tableausource[Tâches])-2),"")</f>
        <v/>
      </c>
      <c r="H239" s="57" t="str" cm="1">
        <f t="array" ref="H239">IFERROR(IF(INDEX(Tableausource[#All],SMALL(IF(($E$1=Tableausource[Projet])*((Tableausource[Catégorie tâche]="1.H+K")+(Tableausource[Catégorie tâche]="2.K")),ROW(Tableausource[Projet])-13,9^9),ROW(235:235)),COLUMN(Tableausource[Acteurs])-2)="","",(INDEX(Tableausource[#All],SMALL(IF(($E$1=Tableausource[Projet])*((Tableausource[Catégorie tâche]="1.H+K")+(Tableausource[Catégorie tâche]="2.K")),ROW(Tableausource[Projet])-13,9^9),ROW(235:235)),COLUMN(Tableausource[Acteurs])-2))),"")</f>
        <v/>
      </c>
    </row>
    <row r="240" spans="2:8" hidden="1" x14ac:dyDescent="0.25">
      <c r="B240" s="55" t="str" cm="1">
        <f t="array" ref="B240">IFERROR(IF(INDEX(Tableausource[#All],SMALL(IF(($E$1=Tableausource[Projet])*((Tableausource[Catégorie tâche]="1.H+K")+(Tableausource[Catégorie tâche]="2.K")),ROW(Tableausource[Projet])-13,9^9),ROW(236:236)),COLUMN(Tableausource[Etat])-2)="","",(INDEX(Tableausource[#All],SMALL(IF(($E$1=Tableausource[Projet])*((Tableausource[Catégorie tâche]="1.H+K")+(Tableausource[Catégorie tâche]="2.K")),ROW(Tableausource[Projet])-13,9^9),ROW(236:236)),COLUMN(Tableausource[Etat])-2))),"")</f>
        <v/>
      </c>
      <c r="C240" s="55" t="str" cm="1">
        <f t="array" ref="C240">IFERROR(IF(INDEX(Tableausource[#All],SMALL(IF(($E$1=Tableausource[Projet])*((Tableausource[Catégorie tâche]="1.H+K")+(Tableausource[Catégorie tâche]="2.K")),ROW(Tableausource[Projet])-13,9^9),ROW(236:236)),COLUMN(Tableausource[Date échéance])-2)="","",(INDEX(Tableausource[#All],SMALL(IF(($E$1=Tableausource[Projet])*((Tableausource[Catégorie tâche]="1.H+K")+(Tableausource[Catégorie tâche]="2.K")),ROW(Tableausource[Projet])-13,9^9),ROW(236:236)),COLUMN(Tableausource[Date échéance])-2))),"")</f>
        <v/>
      </c>
      <c r="D240" s="55" t="str" cm="1">
        <f t="array" ref="D240">IFERROR(IF(INDEX(Tableausource[#All],SMALL(IF(($E$1=Tableausource[Projet])*((Tableausource[Catégorie tâche]="1.H+K")+(Tableausource[Catégorie tâche]="2.K")),ROW(Tableausource[Projet])-13,9^9),ROW(236:236)),COLUMN(Tableausource[Date de début])-2)="","",(INDEX(Tableausource[#All],SMALL(IF(($E$1=Tableausource[Projet])*((Tableausource[Catégorie tâche]="1.H+K")+(Tableausource[Catégorie tâche]="2.K")),ROW(Tableausource[Projet])-13,9^9),ROW(236:236)),COLUMN(Tableausource[Date de début])-2))),"")</f>
        <v/>
      </c>
      <c r="E240" s="55" t="str" cm="1">
        <f t="array" ref="E240">IFERROR(IF(INDEX(Tableausource[#All],SMALL(IF(($E$1=Tableausource[Projet])*((Tableausource[Catégorie tâche]="1.H+K")+(Tableausource[Catégorie tâche]="2.K")),ROW(Tableausource[Projet])-13,9^9),ROW(236:236)),COLUMN(Tableausource[Date de fin])-2)="","",(INDEX(Tableausource[#All],SMALL(IF(($E$1=Tableausource[Projet])*((Tableausource[Catégorie tâche]="1.H+K")+(Tableausource[Catégorie tâche]="2.K")),ROW(Tableausource[Projet])-13,9^9),ROW(236:236)),COLUMN(Tableausource[Date de fin])-2))),"")</f>
        <v/>
      </c>
      <c r="F240" s="55" t="str" cm="1">
        <f t="array" ref="F240">IFERROR(IF(INDEX(Tableausource[#All],SMALL(IF(($E$1=Tableausource[Projet])*((Tableausource[Catégorie tâche]="1.H+K")+(Tableausource[Catégorie tâche]="2.K")),ROW(Tableausource[Projet])-13,9^9),ROW(236:236)),COLUMN(Tableausource[Catégorie tâche])-2)="","",(INDEX(Tableausource[#All],SMALL(IF(($E$1=Tableausource[Projet])*((Tableausource[Catégorie tâche]="1.H+K")+(Tableausource[Catégorie tâche]="2.K")),ROW(Tableausource[Projet])-13,9^9),ROW(236:236)),COLUMN(Tableausource[Catégorie tâche])-2))),"")</f>
        <v/>
      </c>
      <c r="G240" s="56" t="str" cm="1">
        <f t="array" ref="G240">IFERROR(INDEX(Tableausource[#All],SMALL(IF(($E$1=Tableausource[Projet])*((Tableausource[Catégorie tâche]="1.H+K")+(Tableausource[Catégorie tâche]="2.K")),ROW(Tableausource[Projet])-13,9^9),ROW(236:236)),COLUMN(Tableausource[Tâches])-2),"")</f>
        <v/>
      </c>
      <c r="H240" s="57" t="str" cm="1">
        <f t="array" ref="H240">IFERROR(IF(INDEX(Tableausource[#All],SMALL(IF(($E$1=Tableausource[Projet])*((Tableausource[Catégorie tâche]="1.H+K")+(Tableausource[Catégorie tâche]="2.K")),ROW(Tableausource[Projet])-13,9^9),ROW(236:236)),COLUMN(Tableausource[Acteurs])-2)="","",(INDEX(Tableausource[#All],SMALL(IF(($E$1=Tableausource[Projet])*((Tableausource[Catégorie tâche]="1.H+K")+(Tableausource[Catégorie tâche]="2.K")),ROW(Tableausource[Projet])-13,9^9),ROW(236:236)),COLUMN(Tableausource[Acteurs])-2))),"")</f>
        <v/>
      </c>
    </row>
    <row r="241" spans="2:8" hidden="1" x14ac:dyDescent="0.25">
      <c r="B241" s="55" t="str" cm="1">
        <f t="array" ref="B241">IFERROR(IF(INDEX(Tableausource[#All],SMALL(IF(($E$1=Tableausource[Projet])*((Tableausource[Catégorie tâche]="1.H+K")+(Tableausource[Catégorie tâche]="2.K")),ROW(Tableausource[Projet])-13,9^9),ROW(237:237)),COLUMN(Tableausource[Etat])-2)="","",(INDEX(Tableausource[#All],SMALL(IF(($E$1=Tableausource[Projet])*((Tableausource[Catégorie tâche]="1.H+K")+(Tableausource[Catégorie tâche]="2.K")),ROW(Tableausource[Projet])-13,9^9),ROW(237:237)),COLUMN(Tableausource[Etat])-2))),"")</f>
        <v/>
      </c>
      <c r="C241" s="55" t="str" cm="1">
        <f t="array" ref="C241">IFERROR(IF(INDEX(Tableausource[#All],SMALL(IF(($E$1=Tableausource[Projet])*((Tableausource[Catégorie tâche]="1.H+K")+(Tableausource[Catégorie tâche]="2.K")),ROW(Tableausource[Projet])-13,9^9),ROW(237:237)),COLUMN(Tableausource[Date échéance])-2)="","",(INDEX(Tableausource[#All],SMALL(IF(($E$1=Tableausource[Projet])*((Tableausource[Catégorie tâche]="1.H+K")+(Tableausource[Catégorie tâche]="2.K")),ROW(Tableausource[Projet])-13,9^9),ROW(237:237)),COLUMN(Tableausource[Date échéance])-2))),"")</f>
        <v/>
      </c>
      <c r="D241" s="55" t="str" cm="1">
        <f t="array" ref="D241">IFERROR(IF(INDEX(Tableausource[#All],SMALL(IF(($E$1=Tableausource[Projet])*((Tableausource[Catégorie tâche]="1.H+K")+(Tableausource[Catégorie tâche]="2.K")),ROW(Tableausource[Projet])-13,9^9),ROW(237:237)),COLUMN(Tableausource[Date de début])-2)="","",(INDEX(Tableausource[#All],SMALL(IF(($E$1=Tableausource[Projet])*((Tableausource[Catégorie tâche]="1.H+K")+(Tableausource[Catégorie tâche]="2.K")),ROW(Tableausource[Projet])-13,9^9),ROW(237:237)),COLUMN(Tableausource[Date de début])-2))),"")</f>
        <v/>
      </c>
      <c r="E241" s="55" t="str" cm="1">
        <f t="array" ref="E241">IFERROR(IF(INDEX(Tableausource[#All],SMALL(IF(($E$1=Tableausource[Projet])*((Tableausource[Catégorie tâche]="1.H+K")+(Tableausource[Catégorie tâche]="2.K")),ROW(Tableausource[Projet])-13,9^9),ROW(237:237)),COLUMN(Tableausource[Date de fin])-2)="","",(INDEX(Tableausource[#All],SMALL(IF(($E$1=Tableausource[Projet])*((Tableausource[Catégorie tâche]="1.H+K")+(Tableausource[Catégorie tâche]="2.K")),ROW(Tableausource[Projet])-13,9^9),ROW(237:237)),COLUMN(Tableausource[Date de fin])-2))),"")</f>
        <v/>
      </c>
      <c r="F241" s="55" t="str" cm="1">
        <f t="array" ref="F241">IFERROR(IF(INDEX(Tableausource[#All],SMALL(IF(($E$1=Tableausource[Projet])*((Tableausource[Catégorie tâche]="1.H+K")+(Tableausource[Catégorie tâche]="2.K")),ROW(Tableausource[Projet])-13,9^9),ROW(237:237)),COLUMN(Tableausource[Catégorie tâche])-2)="","",(INDEX(Tableausource[#All],SMALL(IF(($E$1=Tableausource[Projet])*((Tableausource[Catégorie tâche]="1.H+K")+(Tableausource[Catégorie tâche]="2.K")),ROW(Tableausource[Projet])-13,9^9),ROW(237:237)),COLUMN(Tableausource[Catégorie tâche])-2))),"")</f>
        <v/>
      </c>
      <c r="G241" s="56" t="str" cm="1">
        <f t="array" ref="G241">IFERROR(INDEX(Tableausource[#All],SMALL(IF(($E$1=Tableausource[Projet])*((Tableausource[Catégorie tâche]="1.H+K")+(Tableausource[Catégorie tâche]="2.K")),ROW(Tableausource[Projet])-13,9^9),ROW(237:237)),COLUMN(Tableausource[Tâches])-2),"")</f>
        <v/>
      </c>
      <c r="H241" s="57" t="str" cm="1">
        <f t="array" ref="H241">IFERROR(IF(INDEX(Tableausource[#All],SMALL(IF(($E$1=Tableausource[Projet])*((Tableausource[Catégorie tâche]="1.H+K")+(Tableausource[Catégorie tâche]="2.K")),ROW(Tableausource[Projet])-13,9^9),ROW(237:237)),COLUMN(Tableausource[Acteurs])-2)="","",(INDEX(Tableausource[#All],SMALL(IF(($E$1=Tableausource[Projet])*((Tableausource[Catégorie tâche]="1.H+K")+(Tableausource[Catégorie tâche]="2.K")),ROW(Tableausource[Projet])-13,9^9),ROW(237:237)),COLUMN(Tableausource[Acteurs])-2))),"")</f>
        <v/>
      </c>
    </row>
    <row r="242" spans="2:8" hidden="1" x14ac:dyDescent="0.25">
      <c r="B242" s="55" t="str" cm="1">
        <f t="array" ref="B242">IFERROR(IF(INDEX(Tableausource[#All],SMALL(IF(($E$1=Tableausource[Projet])*((Tableausource[Catégorie tâche]="1.H+K")+(Tableausource[Catégorie tâche]="2.K")),ROW(Tableausource[Projet])-13,9^9),ROW(238:238)),COLUMN(Tableausource[Etat])-2)="","",(INDEX(Tableausource[#All],SMALL(IF(($E$1=Tableausource[Projet])*((Tableausource[Catégorie tâche]="1.H+K")+(Tableausource[Catégorie tâche]="2.K")),ROW(Tableausource[Projet])-13,9^9),ROW(238:238)),COLUMN(Tableausource[Etat])-2))),"")</f>
        <v/>
      </c>
      <c r="C242" s="55" t="str" cm="1">
        <f t="array" ref="C242">IFERROR(IF(INDEX(Tableausource[#All],SMALL(IF(($E$1=Tableausource[Projet])*((Tableausource[Catégorie tâche]="1.H+K")+(Tableausource[Catégorie tâche]="2.K")),ROW(Tableausource[Projet])-13,9^9),ROW(238:238)),COLUMN(Tableausource[Date échéance])-2)="","",(INDEX(Tableausource[#All],SMALL(IF(($E$1=Tableausource[Projet])*((Tableausource[Catégorie tâche]="1.H+K")+(Tableausource[Catégorie tâche]="2.K")),ROW(Tableausource[Projet])-13,9^9),ROW(238:238)),COLUMN(Tableausource[Date échéance])-2))),"")</f>
        <v/>
      </c>
      <c r="D242" s="55" t="str" cm="1">
        <f t="array" ref="D242">IFERROR(IF(INDEX(Tableausource[#All],SMALL(IF(($E$1=Tableausource[Projet])*((Tableausource[Catégorie tâche]="1.H+K")+(Tableausource[Catégorie tâche]="2.K")),ROW(Tableausource[Projet])-13,9^9),ROW(238:238)),COLUMN(Tableausource[Date de début])-2)="","",(INDEX(Tableausource[#All],SMALL(IF(($E$1=Tableausource[Projet])*((Tableausource[Catégorie tâche]="1.H+K")+(Tableausource[Catégorie tâche]="2.K")),ROW(Tableausource[Projet])-13,9^9),ROW(238:238)),COLUMN(Tableausource[Date de début])-2))),"")</f>
        <v/>
      </c>
      <c r="E242" s="55" t="str" cm="1">
        <f t="array" ref="E242">IFERROR(IF(INDEX(Tableausource[#All],SMALL(IF(($E$1=Tableausource[Projet])*((Tableausource[Catégorie tâche]="1.H+K")+(Tableausource[Catégorie tâche]="2.K")),ROW(Tableausource[Projet])-13,9^9),ROW(238:238)),COLUMN(Tableausource[Date de fin])-2)="","",(INDEX(Tableausource[#All],SMALL(IF(($E$1=Tableausource[Projet])*((Tableausource[Catégorie tâche]="1.H+K")+(Tableausource[Catégorie tâche]="2.K")),ROW(Tableausource[Projet])-13,9^9),ROW(238:238)),COLUMN(Tableausource[Date de fin])-2))),"")</f>
        <v/>
      </c>
      <c r="F242" s="55" t="str" cm="1">
        <f t="array" ref="F242">IFERROR(IF(INDEX(Tableausource[#All],SMALL(IF(($E$1=Tableausource[Projet])*((Tableausource[Catégorie tâche]="1.H+K")+(Tableausource[Catégorie tâche]="2.K")),ROW(Tableausource[Projet])-13,9^9),ROW(238:238)),COLUMN(Tableausource[Catégorie tâche])-2)="","",(INDEX(Tableausource[#All],SMALL(IF(($E$1=Tableausource[Projet])*((Tableausource[Catégorie tâche]="1.H+K")+(Tableausource[Catégorie tâche]="2.K")),ROW(Tableausource[Projet])-13,9^9),ROW(238:238)),COLUMN(Tableausource[Catégorie tâche])-2))),"")</f>
        <v/>
      </c>
      <c r="G242" s="56" t="str" cm="1">
        <f t="array" ref="G242">IFERROR(INDEX(Tableausource[#All],SMALL(IF(($E$1=Tableausource[Projet])*((Tableausource[Catégorie tâche]="1.H+K")+(Tableausource[Catégorie tâche]="2.K")),ROW(Tableausource[Projet])-13,9^9),ROW(238:238)),COLUMN(Tableausource[Tâches])-2),"")</f>
        <v/>
      </c>
      <c r="H242" s="57" t="str" cm="1">
        <f t="array" ref="H242">IFERROR(IF(INDEX(Tableausource[#All],SMALL(IF(($E$1=Tableausource[Projet])*((Tableausource[Catégorie tâche]="1.H+K")+(Tableausource[Catégorie tâche]="2.K")),ROW(Tableausource[Projet])-13,9^9),ROW(238:238)),COLUMN(Tableausource[Acteurs])-2)="","",(INDEX(Tableausource[#All],SMALL(IF(($E$1=Tableausource[Projet])*((Tableausource[Catégorie tâche]="1.H+K")+(Tableausource[Catégorie tâche]="2.K")),ROW(Tableausource[Projet])-13,9^9),ROW(238:238)),COLUMN(Tableausource[Acteurs])-2))),"")</f>
        <v/>
      </c>
    </row>
    <row r="243" spans="2:8" hidden="1" x14ac:dyDescent="0.25">
      <c r="B243" s="55" t="str" cm="1">
        <f t="array" ref="B243">IFERROR(IF(INDEX(Tableausource[#All],SMALL(IF(($E$1=Tableausource[Projet])*((Tableausource[Catégorie tâche]="1.H+K")+(Tableausource[Catégorie tâche]="2.K")),ROW(Tableausource[Projet])-13,9^9),ROW(239:239)),COLUMN(Tableausource[Etat])-2)="","",(INDEX(Tableausource[#All],SMALL(IF(($E$1=Tableausource[Projet])*((Tableausource[Catégorie tâche]="1.H+K")+(Tableausource[Catégorie tâche]="2.K")),ROW(Tableausource[Projet])-13,9^9),ROW(239:239)),COLUMN(Tableausource[Etat])-2))),"")</f>
        <v/>
      </c>
      <c r="C243" s="55" t="str" cm="1">
        <f t="array" ref="C243">IFERROR(IF(INDEX(Tableausource[#All],SMALL(IF(($E$1=Tableausource[Projet])*((Tableausource[Catégorie tâche]="1.H+K")+(Tableausource[Catégorie tâche]="2.K")),ROW(Tableausource[Projet])-13,9^9),ROW(239:239)),COLUMN(Tableausource[Date échéance])-2)="","",(INDEX(Tableausource[#All],SMALL(IF(($E$1=Tableausource[Projet])*((Tableausource[Catégorie tâche]="1.H+K")+(Tableausource[Catégorie tâche]="2.K")),ROW(Tableausource[Projet])-13,9^9),ROW(239:239)),COLUMN(Tableausource[Date échéance])-2))),"")</f>
        <v/>
      </c>
      <c r="D243" s="55" t="str" cm="1">
        <f t="array" ref="D243">IFERROR(IF(INDEX(Tableausource[#All],SMALL(IF(($E$1=Tableausource[Projet])*((Tableausource[Catégorie tâche]="1.H+K")+(Tableausource[Catégorie tâche]="2.K")),ROW(Tableausource[Projet])-13,9^9),ROW(239:239)),COLUMN(Tableausource[Date de début])-2)="","",(INDEX(Tableausource[#All],SMALL(IF(($E$1=Tableausource[Projet])*((Tableausource[Catégorie tâche]="1.H+K")+(Tableausource[Catégorie tâche]="2.K")),ROW(Tableausource[Projet])-13,9^9),ROW(239:239)),COLUMN(Tableausource[Date de début])-2))),"")</f>
        <v/>
      </c>
      <c r="E243" s="55" t="str" cm="1">
        <f t="array" ref="E243">IFERROR(IF(INDEX(Tableausource[#All],SMALL(IF(($E$1=Tableausource[Projet])*((Tableausource[Catégorie tâche]="1.H+K")+(Tableausource[Catégorie tâche]="2.K")),ROW(Tableausource[Projet])-13,9^9),ROW(239:239)),COLUMN(Tableausource[Date de fin])-2)="","",(INDEX(Tableausource[#All],SMALL(IF(($E$1=Tableausource[Projet])*((Tableausource[Catégorie tâche]="1.H+K")+(Tableausource[Catégorie tâche]="2.K")),ROW(Tableausource[Projet])-13,9^9),ROW(239:239)),COLUMN(Tableausource[Date de fin])-2))),"")</f>
        <v/>
      </c>
      <c r="F243" s="55" t="str" cm="1">
        <f t="array" ref="F243">IFERROR(IF(INDEX(Tableausource[#All],SMALL(IF(($E$1=Tableausource[Projet])*((Tableausource[Catégorie tâche]="1.H+K")+(Tableausource[Catégorie tâche]="2.K")),ROW(Tableausource[Projet])-13,9^9),ROW(239:239)),COLUMN(Tableausource[Catégorie tâche])-2)="","",(INDEX(Tableausource[#All],SMALL(IF(($E$1=Tableausource[Projet])*((Tableausource[Catégorie tâche]="1.H+K")+(Tableausource[Catégorie tâche]="2.K")),ROW(Tableausource[Projet])-13,9^9),ROW(239:239)),COLUMN(Tableausource[Catégorie tâche])-2))),"")</f>
        <v/>
      </c>
      <c r="G243" s="56" t="str" cm="1">
        <f t="array" ref="G243">IFERROR(INDEX(Tableausource[#All],SMALL(IF(($E$1=Tableausource[Projet])*((Tableausource[Catégorie tâche]="1.H+K")+(Tableausource[Catégorie tâche]="2.K")),ROW(Tableausource[Projet])-13,9^9),ROW(239:239)),COLUMN(Tableausource[Tâches])-2),"")</f>
        <v/>
      </c>
      <c r="H243" s="57" t="str" cm="1">
        <f t="array" ref="H243">IFERROR(IF(INDEX(Tableausource[#All],SMALL(IF(($E$1=Tableausource[Projet])*((Tableausource[Catégorie tâche]="1.H+K")+(Tableausource[Catégorie tâche]="2.K")),ROW(Tableausource[Projet])-13,9^9),ROW(239:239)),COLUMN(Tableausource[Acteurs])-2)="","",(INDEX(Tableausource[#All],SMALL(IF(($E$1=Tableausource[Projet])*((Tableausource[Catégorie tâche]="1.H+K")+(Tableausource[Catégorie tâche]="2.K")),ROW(Tableausource[Projet])-13,9^9),ROW(239:239)),COLUMN(Tableausource[Acteurs])-2))),"")</f>
        <v/>
      </c>
    </row>
    <row r="244" spans="2:8" hidden="1" x14ac:dyDescent="0.25">
      <c r="B244" s="55" t="str" cm="1">
        <f t="array" ref="B244">IFERROR(IF(INDEX(Tableausource[#All],SMALL(IF(($E$1=Tableausource[Projet])*((Tableausource[Catégorie tâche]="1.H+K")+(Tableausource[Catégorie tâche]="2.K")),ROW(Tableausource[Projet])-13,9^9),ROW(240:240)),COLUMN(Tableausource[Etat])-2)="","",(INDEX(Tableausource[#All],SMALL(IF(($E$1=Tableausource[Projet])*((Tableausource[Catégorie tâche]="1.H+K")+(Tableausource[Catégorie tâche]="2.K")),ROW(Tableausource[Projet])-13,9^9),ROW(240:240)),COLUMN(Tableausource[Etat])-2))),"")</f>
        <v/>
      </c>
      <c r="C244" s="55" t="str" cm="1">
        <f t="array" ref="C244">IFERROR(IF(INDEX(Tableausource[#All],SMALL(IF(($E$1=Tableausource[Projet])*((Tableausource[Catégorie tâche]="1.H+K")+(Tableausource[Catégorie tâche]="2.K")),ROW(Tableausource[Projet])-13,9^9),ROW(240:240)),COLUMN(Tableausource[Date échéance])-2)="","",(INDEX(Tableausource[#All],SMALL(IF(($E$1=Tableausource[Projet])*((Tableausource[Catégorie tâche]="1.H+K")+(Tableausource[Catégorie tâche]="2.K")),ROW(Tableausource[Projet])-13,9^9),ROW(240:240)),COLUMN(Tableausource[Date échéance])-2))),"")</f>
        <v/>
      </c>
      <c r="D244" s="55" t="str" cm="1">
        <f t="array" ref="D244">IFERROR(IF(INDEX(Tableausource[#All],SMALL(IF(($E$1=Tableausource[Projet])*((Tableausource[Catégorie tâche]="1.H+K")+(Tableausource[Catégorie tâche]="2.K")),ROW(Tableausource[Projet])-13,9^9),ROW(240:240)),COLUMN(Tableausource[Date de début])-2)="","",(INDEX(Tableausource[#All],SMALL(IF(($E$1=Tableausource[Projet])*((Tableausource[Catégorie tâche]="1.H+K")+(Tableausource[Catégorie tâche]="2.K")),ROW(Tableausource[Projet])-13,9^9),ROW(240:240)),COLUMN(Tableausource[Date de début])-2))),"")</f>
        <v/>
      </c>
      <c r="E244" s="55" t="str" cm="1">
        <f t="array" ref="E244">IFERROR(IF(INDEX(Tableausource[#All],SMALL(IF(($E$1=Tableausource[Projet])*((Tableausource[Catégorie tâche]="1.H+K")+(Tableausource[Catégorie tâche]="2.K")),ROW(Tableausource[Projet])-13,9^9),ROW(240:240)),COLUMN(Tableausource[Date de fin])-2)="","",(INDEX(Tableausource[#All],SMALL(IF(($E$1=Tableausource[Projet])*((Tableausource[Catégorie tâche]="1.H+K")+(Tableausource[Catégorie tâche]="2.K")),ROW(Tableausource[Projet])-13,9^9),ROW(240:240)),COLUMN(Tableausource[Date de fin])-2))),"")</f>
        <v/>
      </c>
      <c r="F244" s="55" t="str" cm="1">
        <f t="array" ref="F244">IFERROR(IF(INDEX(Tableausource[#All],SMALL(IF(($E$1=Tableausource[Projet])*((Tableausource[Catégorie tâche]="1.H+K")+(Tableausource[Catégorie tâche]="2.K")),ROW(Tableausource[Projet])-13,9^9),ROW(240:240)),COLUMN(Tableausource[Catégorie tâche])-2)="","",(INDEX(Tableausource[#All],SMALL(IF(($E$1=Tableausource[Projet])*((Tableausource[Catégorie tâche]="1.H+K")+(Tableausource[Catégorie tâche]="2.K")),ROW(Tableausource[Projet])-13,9^9),ROW(240:240)),COLUMN(Tableausource[Catégorie tâche])-2))),"")</f>
        <v/>
      </c>
      <c r="G244" s="56" t="str" cm="1">
        <f t="array" ref="G244">IFERROR(INDEX(Tableausource[#All],SMALL(IF(($E$1=Tableausource[Projet])*((Tableausource[Catégorie tâche]="1.H+K")+(Tableausource[Catégorie tâche]="2.K")),ROW(Tableausource[Projet])-13,9^9),ROW(240:240)),COLUMN(Tableausource[Tâches])-2),"")</f>
        <v/>
      </c>
      <c r="H244" s="57" t="str" cm="1">
        <f t="array" ref="H244">IFERROR(IF(INDEX(Tableausource[#All],SMALL(IF(($E$1=Tableausource[Projet])*((Tableausource[Catégorie tâche]="1.H+K")+(Tableausource[Catégorie tâche]="2.K")),ROW(Tableausource[Projet])-13,9^9),ROW(240:240)),COLUMN(Tableausource[Acteurs])-2)="","",(INDEX(Tableausource[#All],SMALL(IF(($E$1=Tableausource[Projet])*((Tableausource[Catégorie tâche]="1.H+K")+(Tableausource[Catégorie tâche]="2.K")),ROW(Tableausource[Projet])-13,9^9),ROW(240:240)),COLUMN(Tableausource[Acteurs])-2))),"")</f>
        <v/>
      </c>
    </row>
    <row r="245" spans="2:8" hidden="1" x14ac:dyDescent="0.25">
      <c r="B245" s="55" t="str" cm="1">
        <f t="array" ref="B245">IFERROR(IF(INDEX(Tableausource[#All],SMALL(IF(($E$1=Tableausource[Projet])*((Tableausource[Catégorie tâche]="1.H+K")+(Tableausource[Catégorie tâche]="2.K")),ROW(Tableausource[Projet])-13,9^9),ROW(241:241)),COLUMN(Tableausource[Etat])-2)="","",(INDEX(Tableausource[#All],SMALL(IF(($E$1=Tableausource[Projet])*((Tableausource[Catégorie tâche]="1.H+K")+(Tableausource[Catégorie tâche]="2.K")),ROW(Tableausource[Projet])-13,9^9),ROW(241:241)),COLUMN(Tableausource[Etat])-2))),"")</f>
        <v/>
      </c>
      <c r="C245" s="55" t="str" cm="1">
        <f t="array" ref="C245">IFERROR(IF(INDEX(Tableausource[#All],SMALL(IF(($E$1=Tableausource[Projet])*((Tableausource[Catégorie tâche]="1.H+K")+(Tableausource[Catégorie tâche]="2.K")),ROW(Tableausource[Projet])-13,9^9),ROW(241:241)),COLUMN(Tableausource[Date échéance])-2)="","",(INDEX(Tableausource[#All],SMALL(IF(($E$1=Tableausource[Projet])*((Tableausource[Catégorie tâche]="1.H+K")+(Tableausource[Catégorie tâche]="2.K")),ROW(Tableausource[Projet])-13,9^9),ROW(241:241)),COLUMN(Tableausource[Date échéance])-2))),"")</f>
        <v/>
      </c>
      <c r="D245" s="55" t="str" cm="1">
        <f t="array" ref="D245">IFERROR(IF(INDEX(Tableausource[#All],SMALL(IF(($E$1=Tableausource[Projet])*((Tableausource[Catégorie tâche]="1.H+K")+(Tableausource[Catégorie tâche]="2.K")),ROW(Tableausource[Projet])-13,9^9),ROW(241:241)),COLUMN(Tableausource[Date de début])-2)="","",(INDEX(Tableausource[#All],SMALL(IF(($E$1=Tableausource[Projet])*((Tableausource[Catégorie tâche]="1.H+K")+(Tableausource[Catégorie tâche]="2.K")),ROW(Tableausource[Projet])-13,9^9),ROW(241:241)),COLUMN(Tableausource[Date de début])-2))),"")</f>
        <v/>
      </c>
      <c r="E245" s="55" t="str" cm="1">
        <f t="array" ref="E245">IFERROR(IF(INDEX(Tableausource[#All],SMALL(IF(($E$1=Tableausource[Projet])*((Tableausource[Catégorie tâche]="1.H+K")+(Tableausource[Catégorie tâche]="2.K")),ROW(Tableausource[Projet])-13,9^9),ROW(241:241)),COLUMN(Tableausource[Date de fin])-2)="","",(INDEX(Tableausource[#All],SMALL(IF(($E$1=Tableausource[Projet])*((Tableausource[Catégorie tâche]="1.H+K")+(Tableausource[Catégorie tâche]="2.K")),ROW(Tableausource[Projet])-13,9^9),ROW(241:241)),COLUMN(Tableausource[Date de fin])-2))),"")</f>
        <v/>
      </c>
      <c r="F245" s="55" t="str" cm="1">
        <f t="array" ref="F245">IFERROR(IF(INDEX(Tableausource[#All],SMALL(IF(($E$1=Tableausource[Projet])*((Tableausource[Catégorie tâche]="1.H+K")+(Tableausource[Catégorie tâche]="2.K")),ROW(Tableausource[Projet])-13,9^9),ROW(241:241)),COLUMN(Tableausource[Catégorie tâche])-2)="","",(INDEX(Tableausource[#All],SMALL(IF(($E$1=Tableausource[Projet])*((Tableausource[Catégorie tâche]="1.H+K")+(Tableausource[Catégorie tâche]="2.K")),ROW(Tableausource[Projet])-13,9^9),ROW(241:241)),COLUMN(Tableausource[Catégorie tâche])-2))),"")</f>
        <v/>
      </c>
      <c r="G245" s="56" t="str" cm="1">
        <f t="array" ref="G245">IFERROR(INDEX(Tableausource[#All],SMALL(IF(($E$1=Tableausource[Projet])*((Tableausource[Catégorie tâche]="1.H+K")+(Tableausource[Catégorie tâche]="2.K")),ROW(Tableausource[Projet])-13,9^9),ROW(241:241)),COLUMN(Tableausource[Tâches])-2),"")</f>
        <v/>
      </c>
      <c r="H245" s="57" t="str" cm="1">
        <f t="array" ref="H245">IFERROR(IF(INDEX(Tableausource[#All],SMALL(IF(($E$1=Tableausource[Projet])*((Tableausource[Catégorie tâche]="1.H+K")+(Tableausource[Catégorie tâche]="2.K")),ROW(Tableausource[Projet])-13,9^9),ROW(241:241)),COLUMN(Tableausource[Acteurs])-2)="","",(INDEX(Tableausource[#All],SMALL(IF(($E$1=Tableausource[Projet])*((Tableausource[Catégorie tâche]="1.H+K")+(Tableausource[Catégorie tâche]="2.K")),ROW(Tableausource[Projet])-13,9^9),ROW(241:241)),COLUMN(Tableausource[Acteurs])-2))),"")</f>
        <v/>
      </c>
    </row>
    <row r="246" spans="2:8" hidden="1" x14ac:dyDescent="0.25">
      <c r="B246" s="55" t="str" cm="1">
        <f t="array" ref="B246">IFERROR(IF(INDEX(Tableausource[#All],SMALL(IF(($E$1=Tableausource[Projet])*((Tableausource[Catégorie tâche]="1.H+K")+(Tableausource[Catégorie tâche]="2.K")),ROW(Tableausource[Projet])-13,9^9),ROW(242:242)),COLUMN(Tableausource[Etat])-2)="","",(INDEX(Tableausource[#All],SMALL(IF(($E$1=Tableausource[Projet])*((Tableausource[Catégorie tâche]="1.H+K")+(Tableausource[Catégorie tâche]="2.K")),ROW(Tableausource[Projet])-13,9^9),ROW(242:242)),COLUMN(Tableausource[Etat])-2))),"")</f>
        <v/>
      </c>
      <c r="C246" s="55" t="str" cm="1">
        <f t="array" ref="C246">IFERROR(IF(INDEX(Tableausource[#All],SMALL(IF(($E$1=Tableausource[Projet])*((Tableausource[Catégorie tâche]="1.H+K")+(Tableausource[Catégorie tâche]="2.K")),ROW(Tableausource[Projet])-13,9^9),ROW(242:242)),COLUMN(Tableausource[Date échéance])-2)="","",(INDEX(Tableausource[#All],SMALL(IF(($E$1=Tableausource[Projet])*((Tableausource[Catégorie tâche]="1.H+K")+(Tableausource[Catégorie tâche]="2.K")),ROW(Tableausource[Projet])-13,9^9),ROW(242:242)),COLUMN(Tableausource[Date échéance])-2))),"")</f>
        <v/>
      </c>
      <c r="D246" s="55" t="str" cm="1">
        <f t="array" ref="D246">IFERROR(IF(INDEX(Tableausource[#All],SMALL(IF(($E$1=Tableausource[Projet])*((Tableausource[Catégorie tâche]="1.H+K")+(Tableausource[Catégorie tâche]="2.K")),ROW(Tableausource[Projet])-13,9^9),ROW(242:242)),COLUMN(Tableausource[Date de début])-2)="","",(INDEX(Tableausource[#All],SMALL(IF(($E$1=Tableausource[Projet])*((Tableausource[Catégorie tâche]="1.H+K")+(Tableausource[Catégorie tâche]="2.K")),ROW(Tableausource[Projet])-13,9^9),ROW(242:242)),COLUMN(Tableausource[Date de début])-2))),"")</f>
        <v/>
      </c>
      <c r="E246" s="55" t="str" cm="1">
        <f t="array" ref="E246">IFERROR(IF(INDEX(Tableausource[#All],SMALL(IF(($E$1=Tableausource[Projet])*((Tableausource[Catégorie tâche]="1.H+K")+(Tableausource[Catégorie tâche]="2.K")),ROW(Tableausource[Projet])-13,9^9),ROW(242:242)),COLUMN(Tableausource[Date de fin])-2)="","",(INDEX(Tableausource[#All],SMALL(IF(($E$1=Tableausource[Projet])*((Tableausource[Catégorie tâche]="1.H+K")+(Tableausource[Catégorie tâche]="2.K")),ROW(Tableausource[Projet])-13,9^9),ROW(242:242)),COLUMN(Tableausource[Date de fin])-2))),"")</f>
        <v/>
      </c>
      <c r="F246" s="55" t="str" cm="1">
        <f t="array" ref="F246">IFERROR(IF(INDEX(Tableausource[#All],SMALL(IF(($E$1=Tableausource[Projet])*((Tableausource[Catégorie tâche]="1.H+K")+(Tableausource[Catégorie tâche]="2.K")),ROW(Tableausource[Projet])-13,9^9),ROW(242:242)),COLUMN(Tableausource[Catégorie tâche])-2)="","",(INDEX(Tableausource[#All],SMALL(IF(($E$1=Tableausource[Projet])*((Tableausource[Catégorie tâche]="1.H+K")+(Tableausource[Catégorie tâche]="2.K")),ROW(Tableausource[Projet])-13,9^9),ROW(242:242)),COLUMN(Tableausource[Catégorie tâche])-2))),"")</f>
        <v/>
      </c>
      <c r="G246" s="56" t="str" cm="1">
        <f t="array" ref="G246">IFERROR(INDEX(Tableausource[#All],SMALL(IF(($E$1=Tableausource[Projet])*((Tableausource[Catégorie tâche]="1.H+K")+(Tableausource[Catégorie tâche]="2.K")),ROW(Tableausource[Projet])-13,9^9),ROW(242:242)),COLUMN(Tableausource[Tâches])-2),"")</f>
        <v/>
      </c>
      <c r="H246" s="57" t="str" cm="1">
        <f t="array" ref="H246">IFERROR(IF(INDEX(Tableausource[#All],SMALL(IF(($E$1=Tableausource[Projet])*((Tableausource[Catégorie tâche]="1.H+K")+(Tableausource[Catégorie tâche]="2.K")),ROW(Tableausource[Projet])-13,9^9),ROW(242:242)),COLUMN(Tableausource[Acteurs])-2)="","",(INDEX(Tableausource[#All],SMALL(IF(($E$1=Tableausource[Projet])*((Tableausource[Catégorie tâche]="1.H+K")+(Tableausource[Catégorie tâche]="2.K")),ROW(Tableausource[Projet])-13,9^9),ROW(242:242)),COLUMN(Tableausource[Acteurs])-2))),"")</f>
        <v/>
      </c>
    </row>
    <row r="247" spans="2:8" hidden="1" x14ac:dyDescent="0.25">
      <c r="B247" s="55" t="str" cm="1">
        <f t="array" ref="B247">IFERROR(IF(INDEX(Tableausource[#All],SMALL(IF(($E$1=Tableausource[Projet])*((Tableausource[Catégorie tâche]="1.H+K")+(Tableausource[Catégorie tâche]="2.K")),ROW(Tableausource[Projet])-13,9^9),ROW(243:243)),COLUMN(Tableausource[Etat])-2)="","",(INDEX(Tableausource[#All],SMALL(IF(($E$1=Tableausource[Projet])*((Tableausource[Catégorie tâche]="1.H+K")+(Tableausource[Catégorie tâche]="2.K")),ROW(Tableausource[Projet])-13,9^9),ROW(243:243)),COLUMN(Tableausource[Etat])-2))),"")</f>
        <v/>
      </c>
      <c r="C247" s="55" t="str" cm="1">
        <f t="array" ref="C247">IFERROR(IF(INDEX(Tableausource[#All],SMALL(IF(($E$1=Tableausource[Projet])*((Tableausource[Catégorie tâche]="1.H+K")+(Tableausource[Catégorie tâche]="2.K")),ROW(Tableausource[Projet])-13,9^9),ROW(243:243)),COLUMN(Tableausource[Date échéance])-2)="","",(INDEX(Tableausource[#All],SMALL(IF(($E$1=Tableausource[Projet])*((Tableausource[Catégorie tâche]="1.H+K")+(Tableausource[Catégorie tâche]="2.K")),ROW(Tableausource[Projet])-13,9^9),ROW(243:243)),COLUMN(Tableausource[Date échéance])-2))),"")</f>
        <v/>
      </c>
      <c r="D247" s="55" t="str" cm="1">
        <f t="array" ref="D247">IFERROR(IF(INDEX(Tableausource[#All],SMALL(IF(($E$1=Tableausource[Projet])*((Tableausource[Catégorie tâche]="1.H+K")+(Tableausource[Catégorie tâche]="2.K")),ROW(Tableausource[Projet])-13,9^9),ROW(243:243)),COLUMN(Tableausource[Date de début])-2)="","",(INDEX(Tableausource[#All],SMALL(IF(($E$1=Tableausource[Projet])*((Tableausource[Catégorie tâche]="1.H+K")+(Tableausource[Catégorie tâche]="2.K")),ROW(Tableausource[Projet])-13,9^9),ROW(243:243)),COLUMN(Tableausource[Date de début])-2))),"")</f>
        <v/>
      </c>
      <c r="E247" s="55" t="str" cm="1">
        <f t="array" ref="E247">IFERROR(IF(INDEX(Tableausource[#All],SMALL(IF(($E$1=Tableausource[Projet])*((Tableausource[Catégorie tâche]="1.H+K")+(Tableausource[Catégorie tâche]="2.K")),ROW(Tableausource[Projet])-13,9^9),ROW(243:243)),COLUMN(Tableausource[Date de fin])-2)="","",(INDEX(Tableausource[#All],SMALL(IF(($E$1=Tableausource[Projet])*((Tableausource[Catégorie tâche]="1.H+K")+(Tableausource[Catégorie tâche]="2.K")),ROW(Tableausource[Projet])-13,9^9),ROW(243:243)),COLUMN(Tableausource[Date de fin])-2))),"")</f>
        <v/>
      </c>
      <c r="F247" s="55" t="str" cm="1">
        <f t="array" ref="F247">IFERROR(IF(INDEX(Tableausource[#All],SMALL(IF(($E$1=Tableausource[Projet])*((Tableausource[Catégorie tâche]="1.H+K")+(Tableausource[Catégorie tâche]="2.K")),ROW(Tableausource[Projet])-13,9^9),ROW(243:243)),COLUMN(Tableausource[Catégorie tâche])-2)="","",(INDEX(Tableausource[#All],SMALL(IF(($E$1=Tableausource[Projet])*((Tableausource[Catégorie tâche]="1.H+K")+(Tableausource[Catégorie tâche]="2.K")),ROW(Tableausource[Projet])-13,9^9),ROW(243:243)),COLUMN(Tableausource[Catégorie tâche])-2))),"")</f>
        <v/>
      </c>
      <c r="G247" s="56" t="str" cm="1">
        <f t="array" ref="G247">IFERROR(INDEX(Tableausource[#All],SMALL(IF(($E$1=Tableausource[Projet])*((Tableausource[Catégorie tâche]="1.H+K")+(Tableausource[Catégorie tâche]="2.K")),ROW(Tableausource[Projet])-13,9^9),ROW(243:243)),COLUMN(Tableausource[Tâches])-2),"")</f>
        <v/>
      </c>
      <c r="H247" s="57" t="str" cm="1">
        <f t="array" ref="H247">IFERROR(IF(INDEX(Tableausource[#All],SMALL(IF(($E$1=Tableausource[Projet])*((Tableausource[Catégorie tâche]="1.H+K")+(Tableausource[Catégorie tâche]="2.K")),ROW(Tableausource[Projet])-13,9^9),ROW(243:243)),COLUMN(Tableausource[Acteurs])-2)="","",(INDEX(Tableausource[#All],SMALL(IF(($E$1=Tableausource[Projet])*((Tableausource[Catégorie tâche]="1.H+K")+(Tableausource[Catégorie tâche]="2.K")),ROW(Tableausource[Projet])-13,9^9),ROW(243:243)),COLUMN(Tableausource[Acteurs])-2))),"")</f>
        <v/>
      </c>
    </row>
    <row r="248" spans="2:8" hidden="1" x14ac:dyDescent="0.25">
      <c r="B248" s="55" t="str" cm="1">
        <f t="array" ref="B248">IFERROR(IF(INDEX(Tableausource[#All],SMALL(IF(($E$1=Tableausource[Projet])*((Tableausource[Catégorie tâche]="1.H+K")+(Tableausource[Catégorie tâche]="2.K")),ROW(Tableausource[Projet])-13,9^9),ROW(244:244)),COLUMN(Tableausource[Etat])-2)="","",(INDEX(Tableausource[#All],SMALL(IF(($E$1=Tableausource[Projet])*((Tableausource[Catégorie tâche]="1.H+K")+(Tableausource[Catégorie tâche]="2.K")),ROW(Tableausource[Projet])-13,9^9),ROW(244:244)),COLUMN(Tableausource[Etat])-2))),"")</f>
        <v/>
      </c>
      <c r="C248" s="55" t="str" cm="1">
        <f t="array" ref="C248">IFERROR(IF(INDEX(Tableausource[#All],SMALL(IF(($E$1=Tableausource[Projet])*((Tableausource[Catégorie tâche]="1.H+K")+(Tableausource[Catégorie tâche]="2.K")),ROW(Tableausource[Projet])-13,9^9),ROW(244:244)),COLUMN(Tableausource[Date échéance])-2)="","",(INDEX(Tableausource[#All],SMALL(IF(($E$1=Tableausource[Projet])*((Tableausource[Catégorie tâche]="1.H+K")+(Tableausource[Catégorie tâche]="2.K")),ROW(Tableausource[Projet])-13,9^9),ROW(244:244)),COLUMN(Tableausource[Date échéance])-2))),"")</f>
        <v/>
      </c>
      <c r="D248" s="55" t="str" cm="1">
        <f t="array" ref="D248">IFERROR(IF(INDEX(Tableausource[#All],SMALL(IF(($E$1=Tableausource[Projet])*((Tableausource[Catégorie tâche]="1.H+K")+(Tableausource[Catégorie tâche]="2.K")),ROW(Tableausource[Projet])-13,9^9),ROW(244:244)),COLUMN(Tableausource[Date de début])-2)="","",(INDEX(Tableausource[#All],SMALL(IF(($E$1=Tableausource[Projet])*((Tableausource[Catégorie tâche]="1.H+K")+(Tableausource[Catégorie tâche]="2.K")),ROW(Tableausource[Projet])-13,9^9),ROW(244:244)),COLUMN(Tableausource[Date de début])-2))),"")</f>
        <v/>
      </c>
      <c r="E248" s="55" t="str" cm="1">
        <f t="array" ref="E248">IFERROR(IF(INDEX(Tableausource[#All],SMALL(IF(($E$1=Tableausource[Projet])*((Tableausource[Catégorie tâche]="1.H+K")+(Tableausource[Catégorie tâche]="2.K")),ROW(Tableausource[Projet])-13,9^9),ROW(244:244)),COLUMN(Tableausource[Date de fin])-2)="","",(INDEX(Tableausource[#All],SMALL(IF(($E$1=Tableausource[Projet])*((Tableausource[Catégorie tâche]="1.H+K")+(Tableausource[Catégorie tâche]="2.K")),ROW(Tableausource[Projet])-13,9^9),ROW(244:244)),COLUMN(Tableausource[Date de fin])-2))),"")</f>
        <v/>
      </c>
      <c r="F248" s="55" t="str" cm="1">
        <f t="array" ref="F248">IFERROR(IF(INDEX(Tableausource[#All],SMALL(IF(($E$1=Tableausource[Projet])*((Tableausource[Catégorie tâche]="1.H+K")+(Tableausource[Catégorie tâche]="2.K")),ROW(Tableausource[Projet])-13,9^9),ROW(244:244)),COLUMN(Tableausource[Catégorie tâche])-2)="","",(INDEX(Tableausource[#All],SMALL(IF(($E$1=Tableausource[Projet])*((Tableausource[Catégorie tâche]="1.H+K")+(Tableausource[Catégorie tâche]="2.K")),ROW(Tableausource[Projet])-13,9^9),ROW(244:244)),COLUMN(Tableausource[Catégorie tâche])-2))),"")</f>
        <v/>
      </c>
      <c r="G248" s="56" t="str" cm="1">
        <f t="array" ref="G248">IFERROR(INDEX(Tableausource[#All],SMALL(IF(($E$1=Tableausource[Projet])*((Tableausource[Catégorie tâche]="1.H+K")+(Tableausource[Catégorie tâche]="2.K")),ROW(Tableausource[Projet])-13,9^9),ROW(244:244)),COLUMN(Tableausource[Tâches])-2),"")</f>
        <v/>
      </c>
      <c r="H248" s="57" t="str" cm="1">
        <f t="array" ref="H248">IFERROR(IF(INDEX(Tableausource[#All],SMALL(IF(($E$1=Tableausource[Projet])*((Tableausource[Catégorie tâche]="1.H+K")+(Tableausource[Catégorie tâche]="2.K")),ROW(Tableausource[Projet])-13,9^9),ROW(244:244)),COLUMN(Tableausource[Acteurs])-2)="","",(INDEX(Tableausource[#All],SMALL(IF(($E$1=Tableausource[Projet])*((Tableausource[Catégorie tâche]="1.H+K")+(Tableausource[Catégorie tâche]="2.K")),ROW(Tableausource[Projet])-13,9^9),ROW(244:244)),COLUMN(Tableausource[Acteurs])-2))),"")</f>
        <v/>
      </c>
    </row>
    <row r="249" spans="2:8" hidden="1" x14ac:dyDescent="0.25">
      <c r="B249" s="55" t="str" cm="1">
        <f t="array" ref="B249">IFERROR(IF(INDEX(Tableausource[#All],SMALL(IF(($E$1=Tableausource[Projet])*((Tableausource[Catégorie tâche]="1.H+K")+(Tableausource[Catégorie tâche]="2.K")),ROW(Tableausource[Projet])-13,9^9),ROW(245:245)),COLUMN(Tableausource[Etat])-2)="","",(INDEX(Tableausource[#All],SMALL(IF(($E$1=Tableausource[Projet])*((Tableausource[Catégorie tâche]="1.H+K")+(Tableausource[Catégorie tâche]="2.K")),ROW(Tableausource[Projet])-13,9^9),ROW(245:245)),COLUMN(Tableausource[Etat])-2))),"")</f>
        <v/>
      </c>
      <c r="C249" s="55" t="str" cm="1">
        <f t="array" ref="C249">IFERROR(IF(INDEX(Tableausource[#All],SMALL(IF(($E$1=Tableausource[Projet])*((Tableausource[Catégorie tâche]="1.H+K")+(Tableausource[Catégorie tâche]="2.K")),ROW(Tableausource[Projet])-13,9^9),ROW(245:245)),COLUMN(Tableausource[Date échéance])-2)="","",(INDEX(Tableausource[#All],SMALL(IF(($E$1=Tableausource[Projet])*((Tableausource[Catégorie tâche]="1.H+K")+(Tableausource[Catégorie tâche]="2.K")),ROW(Tableausource[Projet])-13,9^9),ROW(245:245)),COLUMN(Tableausource[Date échéance])-2))),"")</f>
        <v/>
      </c>
      <c r="D249" s="55" t="str" cm="1">
        <f t="array" ref="D249">IFERROR(IF(INDEX(Tableausource[#All],SMALL(IF(($E$1=Tableausource[Projet])*((Tableausource[Catégorie tâche]="1.H+K")+(Tableausource[Catégorie tâche]="2.K")),ROW(Tableausource[Projet])-13,9^9),ROW(245:245)),COLUMN(Tableausource[Date de début])-2)="","",(INDEX(Tableausource[#All],SMALL(IF(($E$1=Tableausource[Projet])*((Tableausource[Catégorie tâche]="1.H+K")+(Tableausource[Catégorie tâche]="2.K")),ROW(Tableausource[Projet])-13,9^9),ROW(245:245)),COLUMN(Tableausource[Date de début])-2))),"")</f>
        <v/>
      </c>
      <c r="E249" s="55" t="str" cm="1">
        <f t="array" ref="E249">IFERROR(IF(INDEX(Tableausource[#All],SMALL(IF(($E$1=Tableausource[Projet])*((Tableausource[Catégorie tâche]="1.H+K")+(Tableausource[Catégorie tâche]="2.K")),ROW(Tableausource[Projet])-13,9^9),ROW(245:245)),COLUMN(Tableausource[Date de fin])-2)="","",(INDEX(Tableausource[#All],SMALL(IF(($E$1=Tableausource[Projet])*((Tableausource[Catégorie tâche]="1.H+K")+(Tableausource[Catégorie tâche]="2.K")),ROW(Tableausource[Projet])-13,9^9),ROW(245:245)),COLUMN(Tableausource[Date de fin])-2))),"")</f>
        <v/>
      </c>
      <c r="F249" s="55" t="str" cm="1">
        <f t="array" ref="F249">IFERROR(IF(INDEX(Tableausource[#All],SMALL(IF(($E$1=Tableausource[Projet])*((Tableausource[Catégorie tâche]="1.H+K")+(Tableausource[Catégorie tâche]="2.K")),ROW(Tableausource[Projet])-13,9^9),ROW(245:245)),COLUMN(Tableausource[Catégorie tâche])-2)="","",(INDEX(Tableausource[#All],SMALL(IF(($E$1=Tableausource[Projet])*((Tableausource[Catégorie tâche]="1.H+K")+(Tableausource[Catégorie tâche]="2.K")),ROW(Tableausource[Projet])-13,9^9),ROW(245:245)),COLUMN(Tableausource[Catégorie tâche])-2))),"")</f>
        <v/>
      </c>
      <c r="G249" s="56" t="str" cm="1">
        <f t="array" ref="G249">IFERROR(INDEX(Tableausource[#All],SMALL(IF(($E$1=Tableausource[Projet])*((Tableausource[Catégorie tâche]="1.H+K")+(Tableausource[Catégorie tâche]="2.K")),ROW(Tableausource[Projet])-13,9^9),ROW(245:245)),COLUMN(Tableausource[Tâches])-2),"")</f>
        <v/>
      </c>
      <c r="H249" s="57" t="str" cm="1">
        <f t="array" ref="H249">IFERROR(IF(INDEX(Tableausource[#All],SMALL(IF(($E$1=Tableausource[Projet])*((Tableausource[Catégorie tâche]="1.H+K")+(Tableausource[Catégorie tâche]="2.K")),ROW(Tableausource[Projet])-13,9^9),ROW(245:245)),COLUMN(Tableausource[Acteurs])-2)="","",(INDEX(Tableausource[#All],SMALL(IF(($E$1=Tableausource[Projet])*((Tableausource[Catégorie tâche]="1.H+K")+(Tableausource[Catégorie tâche]="2.K")),ROW(Tableausource[Projet])-13,9^9),ROW(245:245)),COLUMN(Tableausource[Acteurs])-2))),"")</f>
        <v/>
      </c>
    </row>
    <row r="250" spans="2:8" hidden="1" x14ac:dyDescent="0.25">
      <c r="B250" s="55" t="str" cm="1">
        <f t="array" ref="B250">IFERROR(IF(INDEX(Tableausource[#All],SMALL(IF(($E$1=Tableausource[Projet])*((Tableausource[Catégorie tâche]="1.H+K")+(Tableausource[Catégorie tâche]="2.K")),ROW(Tableausource[Projet])-13,9^9),ROW(246:246)),COLUMN(Tableausource[Etat])-2)="","",(INDEX(Tableausource[#All],SMALL(IF(($E$1=Tableausource[Projet])*((Tableausource[Catégorie tâche]="1.H+K")+(Tableausource[Catégorie tâche]="2.K")),ROW(Tableausource[Projet])-13,9^9),ROW(246:246)),COLUMN(Tableausource[Etat])-2))),"")</f>
        <v/>
      </c>
      <c r="C250" s="55" t="str" cm="1">
        <f t="array" ref="C250">IFERROR(IF(INDEX(Tableausource[#All],SMALL(IF(($E$1=Tableausource[Projet])*((Tableausource[Catégorie tâche]="1.H+K")+(Tableausource[Catégorie tâche]="2.K")),ROW(Tableausource[Projet])-13,9^9),ROW(246:246)),COLUMN(Tableausource[Date échéance])-2)="","",(INDEX(Tableausource[#All],SMALL(IF(($E$1=Tableausource[Projet])*((Tableausource[Catégorie tâche]="1.H+K")+(Tableausource[Catégorie tâche]="2.K")),ROW(Tableausource[Projet])-13,9^9),ROW(246:246)),COLUMN(Tableausource[Date échéance])-2))),"")</f>
        <v/>
      </c>
      <c r="D250" s="55" t="str" cm="1">
        <f t="array" ref="D250">IFERROR(IF(INDEX(Tableausource[#All],SMALL(IF(($E$1=Tableausource[Projet])*((Tableausource[Catégorie tâche]="1.H+K")+(Tableausource[Catégorie tâche]="2.K")),ROW(Tableausource[Projet])-13,9^9),ROW(246:246)),COLUMN(Tableausource[Date de début])-2)="","",(INDEX(Tableausource[#All],SMALL(IF(($E$1=Tableausource[Projet])*((Tableausource[Catégorie tâche]="1.H+K")+(Tableausource[Catégorie tâche]="2.K")),ROW(Tableausource[Projet])-13,9^9),ROW(246:246)),COLUMN(Tableausource[Date de début])-2))),"")</f>
        <v/>
      </c>
      <c r="E250" s="55" t="str" cm="1">
        <f t="array" ref="E250">IFERROR(IF(INDEX(Tableausource[#All],SMALL(IF(($E$1=Tableausource[Projet])*((Tableausource[Catégorie tâche]="1.H+K")+(Tableausource[Catégorie tâche]="2.K")),ROW(Tableausource[Projet])-13,9^9),ROW(246:246)),COLUMN(Tableausource[Date de fin])-2)="","",(INDEX(Tableausource[#All],SMALL(IF(($E$1=Tableausource[Projet])*((Tableausource[Catégorie tâche]="1.H+K")+(Tableausource[Catégorie tâche]="2.K")),ROW(Tableausource[Projet])-13,9^9),ROW(246:246)),COLUMN(Tableausource[Date de fin])-2))),"")</f>
        <v/>
      </c>
      <c r="F250" s="55" t="str" cm="1">
        <f t="array" ref="F250">IFERROR(IF(INDEX(Tableausource[#All],SMALL(IF(($E$1=Tableausource[Projet])*((Tableausource[Catégorie tâche]="1.H+K")+(Tableausource[Catégorie tâche]="2.K")),ROW(Tableausource[Projet])-13,9^9),ROW(246:246)),COLUMN(Tableausource[Catégorie tâche])-2)="","",(INDEX(Tableausource[#All],SMALL(IF(($E$1=Tableausource[Projet])*((Tableausource[Catégorie tâche]="1.H+K")+(Tableausource[Catégorie tâche]="2.K")),ROW(Tableausource[Projet])-13,9^9),ROW(246:246)),COLUMN(Tableausource[Catégorie tâche])-2))),"")</f>
        <v/>
      </c>
      <c r="G250" s="56" t="str" cm="1">
        <f t="array" ref="G250">IFERROR(INDEX(Tableausource[#All],SMALL(IF(($E$1=Tableausource[Projet])*((Tableausource[Catégorie tâche]="1.H+K")+(Tableausource[Catégorie tâche]="2.K")),ROW(Tableausource[Projet])-13,9^9),ROW(246:246)),COLUMN(Tableausource[Tâches])-2),"")</f>
        <v/>
      </c>
      <c r="H250" s="57" t="str" cm="1">
        <f t="array" ref="H250">IFERROR(IF(INDEX(Tableausource[#All],SMALL(IF(($E$1=Tableausource[Projet])*((Tableausource[Catégorie tâche]="1.H+K")+(Tableausource[Catégorie tâche]="2.K")),ROW(Tableausource[Projet])-13,9^9),ROW(246:246)),COLUMN(Tableausource[Acteurs])-2)="","",(INDEX(Tableausource[#All],SMALL(IF(($E$1=Tableausource[Projet])*((Tableausource[Catégorie tâche]="1.H+K")+(Tableausource[Catégorie tâche]="2.K")),ROW(Tableausource[Projet])-13,9^9),ROW(246:246)),COLUMN(Tableausource[Acteurs])-2))),"")</f>
        <v/>
      </c>
    </row>
    <row r="251" spans="2:8" hidden="1" x14ac:dyDescent="0.25">
      <c r="B251" s="55" t="str" cm="1">
        <f t="array" ref="B251">IFERROR(IF(INDEX(Tableausource[#All],SMALL(IF(($E$1=Tableausource[Projet])*((Tableausource[Catégorie tâche]="1.H+K")+(Tableausource[Catégorie tâche]="2.K")),ROW(Tableausource[Projet])-13,9^9),ROW(247:247)),COLUMN(Tableausource[Etat])-2)="","",(INDEX(Tableausource[#All],SMALL(IF(($E$1=Tableausource[Projet])*((Tableausource[Catégorie tâche]="1.H+K")+(Tableausource[Catégorie tâche]="2.K")),ROW(Tableausource[Projet])-13,9^9),ROW(247:247)),COLUMN(Tableausource[Etat])-2))),"")</f>
        <v/>
      </c>
      <c r="C251" s="55" t="str" cm="1">
        <f t="array" ref="C251">IFERROR(IF(INDEX(Tableausource[#All],SMALL(IF(($E$1=Tableausource[Projet])*((Tableausource[Catégorie tâche]="1.H+K")+(Tableausource[Catégorie tâche]="2.K")),ROW(Tableausource[Projet])-13,9^9),ROW(247:247)),COLUMN(Tableausource[Date échéance])-2)="","",(INDEX(Tableausource[#All],SMALL(IF(($E$1=Tableausource[Projet])*((Tableausource[Catégorie tâche]="1.H+K")+(Tableausource[Catégorie tâche]="2.K")),ROW(Tableausource[Projet])-13,9^9),ROW(247:247)),COLUMN(Tableausource[Date échéance])-2))),"")</f>
        <v/>
      </c>
      <c r="D251" s="55" t="str" cm="1">
        <f t="array" ref="D251">IFERROR(IF(INDEX(Tableausource[#All],SMALL(IF(($E$1=Tableausource[Projet])*((Tableausource[Catégorie tâche]="1.H+K")+(Tableausource[Catégorie tâche]="2.K")),ROW(Tableausource[Projet])-13,9^9),ROW(247:247)),COLUMN(Tableausource[Date de début])-2)="","",(INDEX(Tableausource[#All],SMALL(IF(($E$1=Tableausource[Projet])*((Tableausource[Catégorie tâche]="1.H+K")+(Tableausource[Catégorie tâche]="2.K")),ROW(Tableausource[Projet])-13,9^9),ROW(247:247)),COLUMN(Tableausource[Date de début])-2))),"")</f>
        <v/>
      </c>
      <c r="E251" s="55" t="str" cm="1">
        <f t="array" ref="E251">IFERROR(IF(INDEX(Tableausource[#All],SMALL(IF(($E$1=Tableausource[Projet])*((Tableausource[Catégorie tâche]="1.H+K")+(Tableausource[Catégorie tâche]="2.K")),ROW(Tableausource[Projet])-13,9^9),ROW(247:247)),COLUMN(Tableausource[Date de fin])-2)="","",(INDEX(Tableausource[#All],SMALL(IF(($E$1=Tableausource[Projet])*((Tableausource[Catégorie tâche]="1.H+K")+(Tableausource[Catégorie tâche]="2.K")),ROW(Tableausource[Projet])-13,9^9),ROW(247:247)),COLUMN(Tableausource[Date de fin])-2))),"")</f>
        <v/>
      </c>
      <c r="F251" s="55" t="str" cm="1">
        <f t="array" ref="F251">IFERROR(IF(INDEX(Tableausource[#All],SMALL(IF(($E$1=Tableausource[Projet])*((Tableausource[Catégorie tâche]="1.H+K")+(Tableausource[Catégorie tâche]="2.K")),ROW(Tableausource[Projet])-13,9^9),ROW(247:247)),COLUMN(Tableausource[Catégorie tâche])-2)="","",(INDEX(Tableausource[#All],SMALL(IF(($E$1=Tableausource[Projet])*((Tableausource[Catégorie tâche]="1.H+K")+(Tableausource[Catégorie tâche]="2.K")),ROW(Tableausource[Projet])-13,9^9),ROW(247:247)),COLUMN(Tableausource[Catégorie tâche])-2))),"")</f>
        <v/>
      </c>
      <c r="G251" s="56" t="str" cm="1">
        <f t="array" ref="G251">IFERROR(INDEX(Tableausource[#All],SMALL(IF(($E$1=Tableausource[Projet])*((Tableausource[Catégorie tâche]="1.H+K")+(Tableausource[Catégorie tâche]="2.K")),ROW(Tableausource[Projet])-13,9^9),ROW(247:247)),COLUMN(Tableausource[Tâches])-2),"")</f>
        <v/>
      </c>
      <c r="H251" s="57" t="str" cm="1">
        <f t="array" ref="H251">IFERROR(IF(INDEX(Tableausource[#All],SMALL(IF(($E$1=Tableausource[Projet])*((Tableausource[Catégorie tâche]="1.H+K")+(Tableausource[Catégorie tâche]="2.K")),ROW(Tableausource[Projet])-13,9^9),ROW(247:247)),COLUMN(Tableausource[Acteurs])-2)="","",(INDEX(Tableausource[#All],SMALL(IF(($E$1=Tableausource[Projet])*((Tableausource[Catégorie tâche]="1.H+K")+(Tableausource[Catégorie tâche]="2.K")),ROW(Tableausource[Projet])-13,9^9),ROW(247:247)),COLUMN(Tableausource[Acteurs])-2))),"")</f>
        <v/>
      </c>
    </row>
    <row r="252" spans="2:8" hidden="1" x14ac:dyDescent="0.25">
      <c r="B252" s="55" t="str" cm="1">
        <f t="array" ref="B252">IFERROR(IF(INDEX(Tableausource[#All],SMALL(IF(($E$1=Tableausource[Projet])*((Tableausource[Catégorie tâche]="1.H+K")+(Tableausource[Catégorie tâche]="2.K")),ROW(Tableausource[Projet])-13,9^9),ROW(248:248)),COLUMN(Tableausource[Etat])-2)="","",(INDEX(Tableausource[#All],SMALL(IF(($E$1=Tableausource[Projet])*((Tableausource[Catégorie tâche]="1.H+K")+(Tableausource[Catégorie tâche]="2.K")),ROW(Tableausource[Projet])-13,9^9),ROW(248:248)),COLUMN(Tableausource[Etat])-2))),"")</f>
        <v/>
      </c>
      <c r="C252" s="55" t="str" cm="1">
        <f t="array" ref="C252">IFERROR(IF(INDEX(Tableausource[#All],SMALL(IF(($E$1=Tableausource[Projet])*((Tableausource[Catégorie tâche]="1.H+K")+(Tableausource[Catégorie tâche]="2.K")),ROW(Tableausource[Projet])-13,9^9),ROW(248:248)),COLUMN(Tableausource[Date échéance])-2)="","",(INDEX(Tableausource[#All],SMALL(IF(($E$1=Tableausource[Projet])*((Tableausource[Catégorie tâche]="1.H+K")+(Tableausource[Catégorie tâche]="2.K")),ROW(Tableausource[Projet])-13,9^9),ROW(248:248)),COLUMN(Tableausource[Date échéance])-2))),"")</f>
        <v/>
      </c>
      <c r="D252" s="55" t="str" cm="1">
        <f t="array" ref="D252">IFERROR(IF(INDEX(Tableausource[#All],SMALL(IF(($E$1=Tableausource[Projet])*((Tableausource[Catégorie tâche]="1.H+K")+(Tableausource[Catégorie tâche]="2.K")),ROW(Tableausource[Projet])-13,9^9),ROW(248:248)),COLUMN(Tableausource[Date de début])-2)="","",(INDEX(Tableausource[#All],SMALL(IF(($E$1=Tableausource[Projet])*((Tableausource[Catégorie tâche]="1.H+K")+(Tableausource[Catégorie tâche]="2.K")),ROW(Tableausource[Projet])-13,9^9),ROW(248:248)),COLUMN(Tableausource[Date de début])-2))),"")</f>
        <v/>
      </c>
      <c r="E252" s="55" t="str" cm="1">
        <f t="array" ref="E252">IFERROR(IF(INDEX(Tableausource[#All],SMALL(IF(($E$1=Tableausource[Projet])*((Tableausource[Catégorie tâche]="1.H+K")+(Tableausource[Catégorie tâche]="2.K")),ROW(Tableausource[Projet])-13,9^9),ROW(248:248)),COLUMN(Tableausource[Date de fin])-2)="","",(INDEX(Tableausource[#All],SMALL(IF(($E$1=Tableausource[Projet])*((Tableausource[Catégorie tâche]="1.H+K")+(Tableausource[Catégorie tâche]="2.K")),ROW(Tableausource[Projet])-13,9^9),ROW(248:248)),COLUMN(Tableausource[Date de fin])-2))),"")</f>
        <v/>
      </c>
      <c r="F252" s="55" t="str" cm="1">
        <f t="array" ref="F252">IFERROR(IF(INDEX(Tableausource[#All],SMALL(IF(($E$1=Tableausource[Projet])*((Tableausource[Catégorie tâche]="1.H+K")+(Tableausource[Catégorie tâche]="2.K")),ROW(Tableausource[Projet])-13,9^9),ROW(248:248)),COLUMN(Tableausource[Catégorie tâche])-2)="","",(INDEX(Tableausource[#All],SMALL(IF(($E$1=Tableausource[Projet])*((Tableausource[Catégorie tâche]="1.H+K")+(Tableausource[Catégorie tâche]="2.K")),ROW(Tableausource[Projet])-13,9^9),ROW(248:248)),COLUMN(Tableausource[Catégorie tâche])-2))),"")</f>
        <v/>
      </c>
      <c r="G252" s="56" t="str" cm="1">
        <f t="array" ref="G252">IFERROR(INDEX(Tableausource[#All],SMALL(IF(($E$1=Tableausource[Projet])*((Tableausource[Catégorie tâche]="1.H+K")+(Tableausource[Catégorie tâche]="2.K")),ROW(Tableausource[Projet])-13,9^9),ROW(248:248)),COLUMN(Tableausource[Tâches])-2),"")</f>
        <v/>
      </c>
      <c r="H252" s="57" t="str" cm="1">
        <f t="array" ref="H252">IFERROR(IF(INDEX(Tableausource[#All],SMALL(IF(($E$1=Tableausource[Projet])*((Tableausource[Catégorie tâche]="1.H+K")+(Tableausource[Catégorie tâche]="2.K")),ROW(Tableausource[Projet])-13,9^9),ROW(248:248)),COLUMN(Tableausource[Acteurs])-2)="","",(INDEX(Tableausource[#All],SMALL(IF(($E$1=Tableausource[Projet])*((Tableausource[Catégorie tâche]="1.H+K")+(Tableausource[Catégorie tâche]="2.K")),ROW(Tableausource[Projet])-13,9^9),ROW(248:248)),COLUMN(Tableausource[Acteurs])-2))),"")</f>
        <v/>
      </c>
    </row>
    <row r="253" spans="2:8" hidden="1" x14ac:dyDescent="0.25">
      <c r="B253" s="55" t="str" cm="1">
        <f t="array" ref="B253">IFERROR(IF(INDEX(Tableausource[#All],SMALL(IF(($E$1=Tableausource[Projet])*((Tableausource[Catégorie tâche]="1.H+K")+(Tableausource[Catégorie tâche]="2.K")),ROW(Tableausource[Projet])-13,9^9),ROW(249:249)),COLUMN(Tableausource[Etat])-2)="","",(INDEX(Tableausource[#All],SMALL(IF(($E$1=Tableausource[Projet])*((Tableausource[Catégorie tâche]="1.H+K")+(Tableausource[Catégorie tâche]="2.K")),ROW(Tableausource[Projet])-13,9^9),ROW(249:249)),COLUMN(Tableausource[Etat])-2))),"")</f>
        <v/>
      </c>
      <c r="C253" s="55" t="str" cm="1">
        <f t="array" ref="C253">IFERROR(IF(INDEX(Tableausource[#All],SMALL(IF(($E$1=Tableausource[Projet])*((Tableausource[Catégorie tâche]="1.H+K")+(Tableausource[Catégorie tâche]="2.K")),ROW(Tableausource[Projet])-13,9^9),ROW(249:249)),COLUMN(Tableausource[Date échéance])-2)="","",(INDEX(Tableausource[#All],SMALL(IF(($E$1=Tableausource[Projet])*((Tableausource[Catégorie tâche]="1.H+K")+(Tableausource[Catégorie tâche]="2.K")),ROW(Tableausource[Projet])-13,9^9),ROW(249:249)),COLUMN(Tableausource[Date échéance])-2))),"")</f>
        <v/>
      </c>
      <c r="D253" s="55" t="str" cm="1">
        <f t="array" ref="D253">IFERROR(IF(INDEX(Tableausource[#All],SMALL(IF(($E$1=Tableausource[Projet])*((Tableausource[Catégorie tâche]="1.H+K")+(Tableausource[Catégorie tâche]="2.K")),ROW(Tableausource[Projet])-13,9^9),ROW(249:249)),COLUMN(Tableausource[Date de début])-2)="","",(INDEX(Tableausource[#All],SMALL(IF(($E$1=Tableausource[Projet])*((Tableausource[Catégorie tâche]="1.H+K")+(Tableausource[Catégorie tâche]="2.K")),ROW(Tableausource[Projet])-13,9^9),ROW(249:249)),COLUMN(Tableausource[Date de début])-2))),"")</f>
        <v/>
      </c>
      <c r="E253" s="55" t="str" cm="1">
        <f t="array" ref="E253">IFERROR(IF(INDEX(Tableausource[#All],SMALL(IF(($E$1=Tableausource[Projet])*((Tableausource[Catégorie tâche]="1.H+K")+(Tableausource[Catégorie tâche]="2.K")),ROW(Tableausource[Projet])-13,9^9),ROW(249:249)),COLUMN(Tableausource[Date de fin])-2)="","",(INDEX(Tableausource[#All],SMALL(IF(($E$1=Tableausource[Projet])*((Tableausource[Catégorie tâche]="1.H+K")+(Tableausource[Catégorie tâche]="2.K")),ROW(Tableausource[Projet])-13,9^9),ROW(249:249)),COLUMN(Tableausource[Date de fin])-2))),"")</f>
        <v/>
      </c>
      <c r="F253" s="55" t="str" cm="1">
        <f t="array" ref="F253">IFERROR(IF(INDEX(Tableausource[#All],SMALL(IF(($E$1=Tableausource[Projet])*((Tableausource[Catégorie tâche]="1.H+K")+(Tableausource[Catégorie tâche]="2.K")),ROW(Tableausource[Projet])-13,9^9),ROW(249:249)),COLUMN(Tableausource[Catégorie tâche])-2)="","",(INDEX(Tableausource[#All],SMALL(IF(($E$1=Tableausource[Projet])*((Tableausource[Catégorie tâche]="1.H+K")+(Tableausource[Catégorie tâche]="2.K")),ROW(Tableausource[Projet])-13,9^9),ROW(249:249)),COLUMN(Tableausource[Catégorie tâche])-2))),"")</f>
        <v/>
      </c>
      <c r="G253" s="56" t="str" cm="1">
        <f t="array" ref="G253">IFERROR(INDEX(Tableausource[#All],SMALL(IF(($E$1=Tableausource[Projet])*((Tableausource[Catégorie tâche]="1.H+K")+(Tableausource[Catégorie tâche]="2.K")),ROW(Tableausource[Projet])-13,9^9),ROW(249:249)),COLUMN(Tableausource[Tâches])-2),"")</f>
        <v/>
      </c>
      <c r="H253" s="57" t="str" cm="1">
        <f t="array" ref="H253">IFERROR(IF(INDEX(Tableausource[#All],SMALL(IF(($E$1=Tableausource[Projet])*((Tableausource[Catégorie tâche]="1.H+K")+(Tableausource[Catégorie tâche]="2.K")),ROW(Tableausource[Projet])-13,9^9),ROW(249:249)),COLUMN(Tableausource[Acteurs])-2)="","",(INDEX(Tableausource[#All],SMALL(IF(($E$1=Tableausource[Projet])*((Tableausource[Catégorie tâche]="1.H+K")+(Tableausource[Catégorie tâche]="2.K")),ROW(Tableausource[Projet])-13,9^9),ROW(249:249)),COLUMN(Tableausource[Acteurs])-2))),"")</f>
        <v/>
      </c>
    </row>
    <row r="254" spans="2:8" hidden="1" x14ac:dyDescent="0.25">
      <c r="B254" s="55" t="str" cm="1">
        <f t="array" ref="B254">IFERROR(IF(INDEX(Tableausource[#All],SMALL(IF(($E$1=Tableausource[Projet])*((Tableausource[Catégorie tâche]="1.H+K")+(Tableausource[Catégorie tâche]="2.K")),ROW(Tableausource[Projet])-13,9^9),ROW(250:250)),COLUMN(Tableausource[Etat])-2)="","",(INDEX(Tableausource[#All],SMALL(IF(($E$1=Tableausource[Projet])*((Tableausource[Catégorie tâche]="1.H+K")+(Tableausource[Catégorie tâche]="2.K")),ROW(Tableausource[Projet])-13,9^9),ROW(250:250)),COLUMN(Tableausource[Etat])-2))),"")</f>
        <v/>
      </c>
      <c r="C254" s="55" t="str" cm="1">
        <f t="array" ref="C254">IFERROR(IF(INDEX(Tableausource[#All],SMALL(IF(($E$1=Tableausource[Projet])*((Tableausource[Catégorie tâche]="1.H+K")+(Tableausource[Catégorie tâche]="2.K")),ROW(Tableausource[Projet])-13,9^9),ROW(250:250)),COLUMN(Tableausource[Date échéance])-2)="","",(INDEX(Tableausource[#All],SMALL(IF(($E$1=Tableausource[Projet])*((Tableausource[Catégorie tâche]="1.H+K")+(Tableausource[Catégorie tâche]="2.K")),ROW(Tableausource[Projet])-13,9^9),ROW(250:250)),COLUMN(Tableausource[Date échéance])-2))),"")</f>
        <v/>
      </c>
      <c r="D254" s="55" t="str" cm="1">
        <f t="array" ref="D254">IFERROR(IF(INDEX(Tableausource[#All],SMALL(IF(($E$1=Tableausource[Projet])*((Tableausource[Catégorie tâche]="1.H+K")+(Tableausource[Catégorie tâche]="2.K")),ROW(Tableausource[Projet])-13,9^9),ROW(250:250)),COLUMN(Tableausource[Date de début])-2)="","",(INDEX(Tableausource[#All],SMALL(IF(($E$1=Tableausource[Projet])*((Tableausource[Catégorie tâche]="1.H+K")+(Tableausource[Catégorie tâche]="2.K")),ROW(Tableausource[Projet])-13,9^9),ROW(250:250)),COLUMN(Tableausource[Date de début])-2))),"")</f>
        <v/>
      </c>
      <c r="E254" s="55" t="str" cm="1">
        <f t="array" ref="E254">IFERROR(IF(INDEX(Tableausource[#All],SMALL(IF(($E$1=Tableausource[Projet])*((Tableausource[Catégorie tâche]="1.H+K")+(Tableausource[Catégorie tâche]="2.K")),ROW(Tableausource[Projet])-13,9^9),ROW(250:250)),COLUMN(Tableausource[Date de fin])-2)="","",(INDEX(Tableausource[#All],SMALL(IF(($E$1=Tableausource[Projet])*((Tableausource[Catégorie tâche]="1.H+K")+(Tableausource[Catégorie tâche]="2.K")),ROW(Tableausource[Projet])-13,9^9),ROW(250:250)),COLUMN(Tableausource[Date de fin])-2))),"")</f>
        <v/>
      </c>
      <c r="F254" s="55" t="str" cm="1">
        <f t="array" ref="F254">IFERROR(IF(INDEX(Tableausource[#All],SMALL(IF(($E$1=Tableausource[Projet])*((Tableausource[Catégorie tâche]="1.H+K")+(Tableausource[Catégorie tâche]="2.K")),ROW(Tableausource[Projet])-13,9^9),ROW(250:250)),COLUMN(Tableausource[Catégorie tâche])-2)="","",(INDEX(Tableausource[#All],SMALL(IF(($E$1=Tableausource[Projet])*((Tableausource[Catégorie tâche]="1.H+K")+(Tableausource[Catégorie tâche]="2.K")),ROW(Tableausource[Projet])-13,9^9),ROW(250:250)),COLUMN(Tableausource[Catégorie tâche])-2))),"")</f>
        <v/>
      </c>
      <c r="G254" s="56" t="str" cm="1">
        <f t="array" ref="G254">IFERROR(INDEX(Tableausource[#All],SMALL(IF(($E$1=Tableausource[Projet])*((Tableausource[Catégorie tâche]="1.H+K")+(Tableausource[Catégorie tâche]="2.K")),ROW(Tableausource[Projet])-13,9^9),ROW(250:250)),COLUMN(Tableausource[Tâches])-2),"")</f>
        <v/>
      </c>
      <c r="H254" s="57" t="str" cm="1">
        <f t="array" ref="H254">IFERROR(IF(INDEX(Tableausource[#All],SMALL(IF(($E$1=Tableausource[Projet])*((Tableausource[Catégorie tâche]="1.H+K")+(Tableausource[Catégorie tâche]="2.K")),ROW(Tableausource[Projet])-13,9^9),ROW(250:250)),COLUMN(Tableausource[Acteurs])-2)="","",(INDEX(Tableausource[#All],SMALL(IF(($E$1=Tableausource[Projet])*((Tableausource[Catégorie tâche]="1.H+K")+(Tableausource[Catégorie tâche]="2.K")),ROW(Tableausource[Projet])-13,9^9),ROW(250:250)),COLUMN(Tableausource[Acteurs])-2))),"")</f>
        <v/>
      </c>
    </row>
    <row r="255" spans="2:8" hidden="1" x14ac:dyDescent="0.25">
      <c r="B255" s="55" t="str" cm="1">
        <f t="array" ref="B255">IFERROR(IF(INDEX(Tableausource[#All],SMALL(IF(($E$1=Tableausource[Projet])*((Tableausource[Catégorie tâche]="1.H+K")+(Tableausource[Catégorie tâche]="2.K")),ROW(Tableausource[Projet])-13,9^9),ROW(251:251)),COLUMN(Tableausource[Etat])-2)="","",(INDEX(Tableausource[#All],SMALL(IF(($E$1=Tableausource[Projet])*((Tableausource[Catégorie tâche]="1.H+K")+(Tableausource[Catégorie tâche]="2.K")),ROW(Tableausource[Projet])-13,9^9),ROW(251:251)),COLUMN(Tableausource[Etat])-2))),"")</f>
        <v/>
      </c>
      <c r="C255" s="55" t="str" cm="1">
        <f t="array" ref="C255">IFERROR(IF(INDEX(Tableausource[#All],SMALL(IF(($E$1=Tableausource[Projet])*((Tableausource[Catégorie tâche]="1.H+K")+(Tableausource[Catégorie tâche]="2.K")),ROW(Tableausource[Projet])-13,9^9),ROW(251:251)),COLUMN(Tableausource[Date échéance])-2)="","",(INDEX(Tableausource[#All],SMALL(IF(($E$1=Tableausource[Projet])*((Tableausource[Catégorie tâche]="1.H+K")+(Tableausource[Catégorie tâche]="2.K")),ROW(Tableausource[Projet])-13,9^9),ROW(251:251)),COLUMN(Tableausource[Date échéance])-2))),"")</f>
        <v/>
      </c>
      <c r="D255" s="55" t="str" cm="1">
        <f t="array" ref="D255">IFERROR(IF(INDEX(Tableausource[#All],SMALL(IF(($E$1=Tableausource[Projet])*((Tableausource[Catégorie tâche]="1.H+K")+(Tableausource[Catégorie tâche]="2.K")),ROW(Tableausource[Projet])-13,9^9),ROW(251:251)),COLUMN(Tableausource[Date de début])-2)="","",(INDEX(Tableausource[#All],SMALL(IF(($E$1=Tableausource[Projet])*((Tableausource[Catégorie tâche]="1.H+K")+(Tableausource[Catégorie tâche]="2.K")),ROW(Tableausource[Projet])-13,9^9),ROW(251:251)),COLUMN(Tableausource[Date de début])-2))),"")</f>
        <v/>
      </c>
      <c r="E255" s="55" t="str" cm="1">
        <f t="array" ref="E255">IFERROR(IF(INDEX(Tableausource[#All],SMALL(IF(($E$1=Tableausource[Projet])*((Tableausource[Catégorie tâche]="1.H+K")+(Tableausource[Catégorie tâche]="2.K")),ROW(Tableausource[Projet])-13,9^9),ROW(251:251)),COLUMN(Tableausource[Date de fin])-2)="","",(INDEX(Tableausource[#All],SMALL(IF(($E$1=Tableausource[Projet])*((Tableausource[Catégorie tâche]="1.H+K")+(Tableausource[Catégorie tâche]="2.K")),ROW(Tableausource[Projet])-13,9^9),ROW(251:251)),COLUMN(Tableausource[Date de fin])-2))),"")</f>
        <v/>
      </c>
      <c r="F255" s="55" t="str" cm="1">
        <f t="array" ref="F255">IFERROR(IF(INDEX(Tableausource[#All],SMALL(IF(($E$1=Tableausource[Projet])*((Tableausource[Catégorie tâche]="1.H+K")+(Tableausource[Catégorie tâche]="2.K")),ROW(Tableausource[Projet])-13,9^9),ROW(251:251)),COLUMN(Tableausource[Catégorie tâche])-2)="","",(INDEX(Tableausource[#All],SMALL(IF(($E$1=Tableausource[Projet])*((Tableausource[Catégorie tâche]="1.H+K")+(Tableausource[Catégorie tâche]="2.K")),ROW(Tableausource[Projet])-13,9^9),ROW(251:251)),COLUMN(Tableausource[Catégorie tâche])-2))),"")</f>
        <v/>
      </c>
      <c r="G255" s="56" t="str" cm="1">
        <f t="array" ref="G255">IFERROR(INDEX(Tableausource[#All],SMALL(IF(($E$1=Tableausource[Projet])*((Tableausource[Catégorie tâche]="1.H+K")+(Tableausource[Catégorie tâche]="2.K")),ROW(Tableausource[Projet])-13,9^9),ROW(251:251)),COLUMN(Tableausource[Tâches])-2),"")</f>
        <v/>
      </c>
      <c r="H255" s="57" t="str" cm="1">
        <f t="array" ref="H255">IFERROR(IF(INDEX(Tableausource[#All],SMALL(IF(($E$1=Tableausource[Projet])*((Tableausource[Catégorie tâche]="1.H+K")+(Tableausource[Catégorie tâche]="2.K")),ROW(Tableausource[Projet])-13,9^9),ROW(251:251)),COLUMN(Tableausource[Acteurs])-2)="","",(INDEX(Tableausource[#All],SMALL(IF(($E$1=Tableausource[Projet])*((Tableausource[Catégorie tâche]="1.H+K")+(Tableausource[Catégorie tâche]="2.K")),ROW(Tableausource[Projet])-13,9^9),ROW(251:251)),COLUMN(Tableausource[Acteurs])-2))),"")</f>
        <v/>
      </c>
    </row>
    <row r="256" spans="2:8" hidden="1" x14ac:dyDescent="0.25">
      <c r="B256" s="55" t="str" cm="1">
        <f t="array" ref="B256">IFERROR(IF(INDEX(Tableausource[#All],SMALL(IF(($E$1=Tableausource[Projet])*((Tableausource[Catégorie tâche]="1.H+K")+(Tableausource[Catégorie tâche]="2.K")),ROW(Tableausource[Projet])-13,9^9),ROW(252:252)),COLUMN(Tableausource[Etat])-2)="","",(INDEX(Tableausource[#All],SMALL(IF(($E$1=Tableausource[Projet])*((Tableausource[Catégorie tâche]="1.H+K")+(Tableausource[Catégorie tâche]="2.K")),ROW(Tableausource[Projet])-13,9^9),ROW(252:252)),COLUMN(Tableausource[Etat])-2))),"")</f>
        <v/>
      </c>
      <c r="C256" s="55" t="str" cm="1">
        <f t="array" ref="C256">IFERROR(IF(INDEX(Tableausource[#All],SMALL(IF(($E$1=Tableausource[Projet])*((Tableausource[Catégorie tâche]="1.H+K")+(Tableausource[Catégorie tâche]="2.K")),ROW(Tableausource[Projet])-13,9^9),ROW(252:252)),COLUMN(Tableausource[Date échéance])-2)="","",(INDEX(Tableausource[#All],SMALL(IF(($E$1=Tableausource[Projet])*((Tableausource[Catégorie tâche]="1.H+K")+(Tableausource[Catégorie tâche]="2.K")),ROW(Tableausource[Projet])-13,9^9),ROW(252:252)),COLUMN(Tableausource[Date échéance])-2))),"")</f>
        <v/>
      </c>
      <c r="D256" s="55" t="str" cm="1">
        <f t="array" ref="D256">IFERROR(IF(INDEX(Tableausource[#All],SMALL(IF(($E$1=Tableausource[Projet])*((Tableausource[Catégorie tâche]="1.H+K")+(Tableausource[Catégorie tâche]="2.K")),ROW(Tableausource[Projet])-13,9^9),ROW(252:252)),COLUMN(Tableausource[Date de début])-2)="","",(INDEX(Tableausource[#All],SMALL(IF(($E$1=Tableausource[Projet])*((Tableausource[Catégorie tâche]="1.H+K")+(Tableausource[Catégorie tâche]="2.K")),ROW(Tableausource[Projet])-13,9^9),ROW(252:252)),COLUMN(Tableausource[Date de début])-2))),"")</f>
        <v/>
      </c>
      <c r="E256" s="55" t="str" cm="1">
        <f t="array" ref="E256">IFERROR(IF(INDEX(Tableausource[#All],SMALL(IF(($E$1=Tableausource[Projet])*((Tableausource[Catégorie tâche]="1.H+K")+(Tableausource[Catégorie tâche]="2.K")),ROW(Tableausource[Projet])-13,9^9),ROW(252:252)),COLUMN(Tableausource[Date de fin])-2)="","",(INDEX(Tableausource[#All],SMALL(IF(($E$1=Tableausource[Projet])*((Tableausource[Catégorie tâche]="1.H+K")+(Tableausource[Catégorie tâche]="2.K")),ROW(Tableausource[Projet])-13,9^9),ROW(252:252)),COLUMN(Tableausource[Date de fin])-2))),"")</f>
        <v/>
      </c>
      <c r="F256" s="55" t="str" cm="1">
        <f t="array" ref="F256">IFERROR(IF(INDEX(Tableausource[#All],SMALL(IF(($E$1=Tableausource[Projet])*((Tableausource[Catégorie tâche]="1.H+K")+(Tableausource[Catégorie tâche]="2.K")),ROW(Tableausource[Projet])-13,9^9),ROW(252:252)),COLUMN(Tableausource[Catégorie tâche])-2)="","",(INDEX(Tableausource[#All],SMALL(IF(($E$1=Tableausource[Projet])*((Tableausource[Catégorie tâche]="1.H+K")+(Tableausource[Catégorie tâche]="2.K")),ROW(Tableausource[Projet])-13,9^9),ROW(252:252)),COLUMN(Tableausource[Catégorie tâche])-2))),"")</f>
        <v/>
      </c>
      <c r="G256" s="56" t="str" cm="1">
        <f t="array" ref="G256">IFERROR(INDEX(Tableausource[#All],SMALL(IF(($E$1=Tableausource[Projet])*((Tableausource[Catégorie tâche]="1.H+K")+(Tableausource[Catégorie tâche]="2.K")),ROW(Tableausource[Projet])-13,9^9),ROW(252:252)),COLUMN(Tableausource[Tâches])-2),"")</f>
        <v/>
      </c>
      <c r="H256" s="57" t="str" cm="1">
        <f t="array" ref="H256">IFERROR(IF(INDEX(Tableausource[#All],SMALL(IF(($E$1=Tableausource[Projet])*((Tableausource[Catégorie tâche]="1.H+K")+(Tableausource[Catégorie tâche]="2.K")),ROW(Tableausource[Projet])-13,9^9),ROW(252:252)),COLUMN(Tableausource[Acteurs])-2)="","",(INDEX(Tableausource[#All],SMALL(IF(($E$1=Tableausource[Projet])*((Tableausource[Catégorie tâche]="1.H+K")+(Tableausource[Catégorie tâche]="2.K")),ROW(Tableausource[Projet])-13,9^9),ROW(252:252)),COLUMN(Tableausource[Acteurs])-2))),"")</f>
        <v/>
      </c>
    </row>
    <row r="257" spans="2:8" hidden="1" x14ac:dyDescent="0.25">
      <c r="B257" s="55" t="str" cm="1">
        <f t="array" ref="B257">IFERROR(IF(INDEX(Tableausource[#All],SMALL(IF(($E$1=Tableausource[Projet])*((Tableausource[Catégorie tâche]="1.H+K")+(Tableausource[Catégorie tâche]="2.K")),ROW(Tableausource[Projet])-13,9^9),ROW(253:253)),COLUMN(Tableausource[Etat])-2)="","",(INDEX(Tableausource[#All],SMALL(IF(($E$1=Tableausource[Projet])*((Tableausource[Catégorie tâche]="1.H+K")+(Tableausource[Catégorie tâche]="2.K")),ROW(Tableausource[Projet])-13,9^9),ROW(253:253)),COLUMN(Tableausource[Etat])-2))),"")</f>
        <v/>
      </c>
      <c r="C257" s="55" t="str" cm="1">
        <f t="array" ref="C257">IFERROR(IF(INDEX(Tableausource[#All],SMALL(IF(($E$1=Tableausource[Projet])*((Tableausource[Catégorie tâche]="1.H+K")+(Tableausource[Catégorie tâche]="2.K")),ROW(Tableausource[Projet])-13,9^9),ROW(253:253)),COLUMN(Tableausource[Date échéance])-2)="","",(INDEX(Tableausource[#All],SMALL(IF(($E$1=Tableausource[Projet])*((Tableausource[Catégorie tâche]="1.H+K")+(Tableausource[Catégorie tâche]="2.K")),ROW(Tableausource[Projet])-13,9^9),ROW(253:253)),COLUMN(Tableausource[Date échéance])-2))),"")</f>
        <v/>
      </c>
      <c r="D257" s="55" t="str" cm="1">
        <f t="array" ref="D257">IFERROR(IF(INDEX(Tableausource[#All],SMALL(IF(($E$1=Tableausource[Projet])*((Tableausource[Catégorie tâche]="1.H+K")+(Tableausource[Catégorie tâche]="2.K")),ROW(Tableausource[Projet])-13,9^9),ROW(253:253)),COLUMN(Tableausource[Date de début])-2)="","",(INDEX(Tableausource[#All],SMALL(IF(($E$1=Tableausource[Projet])*((Tableausource[Catégorie tâche]="1.H+K")+(Tableausource[Catégorie tâche]="2.K")),ROW(Tableausource[Projet])-13,9^9),ROW(253:253)),COLUMN(Tableausource[Date de début])-2))),"")</f>
        <v/>
      </c>
      <c r="E257" s="55" t="str" cm="1">
        <f t="array" ref="E257">IFERROR(IF(INDEX(Tableausource[#All],SMALL(IF(($E$1=Tableausource[Projet])*((Tableausource[Catégorie tâche]="1.H+K")+(Tableausource[Catégorie tâche]="2.K")),ROW(Tableausource[Projet])-13,9^9),ROW(253:253)),COLUMN(Tableausource[Date de fin])-2)="","",(INDEX(Tableausource[#All],SMALL(IF(($E$1=Tableausource[Projet])*((Tableausource[Catégorie tâche]="1.H+K")+(Tableausource[Catégorie tâche]="2.K")),ROW(Tableausource[Projet])-13,9^9),ROW(253:253)),COLUMN(Tableausource[Date de fin])-2))),"")</f>
        <v/>
      </c>
      <c r="F257" s="55" t="str" cm="1">
        <f t="array" ref="F257">IFERROR(IF(INDEX(Tableausource[#All],SMALL(IF(($E$1=Tableausource[Projet])*((Tableausource[Catégorie tâche]="1.H+K")+(Tableausource[Catégorie tâche]="2.K")),ROW(Tableausource[Projet])-13,9^9),ROW(253:253)),COLUMN(Tableausource[Catégorie tâche])-2)="","",(INDEX(Tableausource[#All],SMALL(IF(($E$1=Tableausource[Projet])*((Tableausource[Catégorie tâche]="1.H+K")+(Tableausource[Catégorie tâche]="2.K")),ROW(Tableausource[Projet])-13,9^9),ROW(253:253)),COLUMN(Tableausource[Catégorie tâche])-2))),"")</f>
        <v/>
      </c>
      <c r="G257" s="56" t="str" cm="1">
        <f t="array" ref="G257">IFERROR(INDEX(Tableausource[#All],SMALL(IF(($E$1=Tableausource[Projet])*((Tableausource[Catégorie tâche]="1.H+K")+(Tableausource[Catégorie tâche]="2.K")),ROW(Tableausource[Projet])-13,9^9),ROW(253:253)),COLUMN(Tableausource[Tâches])-2),"")</f>
        <v/>
      </c>
      <c r="H257" s="57" t="str" cm="1">
        <f t="array" ref="H257">IFERROR(IF(INDEX(Tableausource[#All],SMALL(IF(($E$1=Tableausource[Projet])*((Tableausource[Catégorie tâche]="1.H+K")+(Tableausource[Catégorie tâche]="2.K")),ROW(Tableausource[Projet])-13,9^9),ROW(253:253)),COLUMN(Tableausource[Acteurs])-2)="","",(INDEX(Tableausource[#All],SMALL(IF(($E$1=Tableausource[Projet])*((Tableausource[Catégorie tâche]="1.H+K")+(Tableausource[Catégorie tâche]="2.K")),ROW(Tableausource[Projet])-13,9^9),ROW(253:253)),COLUMN(Tableausource[Acteurs])-2))),"")</f>
        <v/>
      </c>
    </row>
    <row r="258" spans="2:8" hidden="1" x14ac:dyDescent="0.25">
      <c r="B258" s="55" t="str" cm="1">
        <f t="array" ref="B258">IFERROR(IF(INDEX(Tableausource[#All],SMALL(IF(($E$1=Tableausource[Projet])*((Tableausource[Catégorie tâche]="1.H+K")+(Tableausource[Catégorie tâche]="2.K")),ROW(Tableausource[Projet])-13,9^9),ROW(254:254)),COLUMN(Tableausource[Etat])-2)="","",(INDEX(Tableausource[#All],SMALL(IF(($E$1=Tableausource[Projet])*((Tableausource[Catégorie tâche]="1.H+K")+(Tableausource[Catégorie tâche]="2.K")),ROW(Tableausource[Projet])-13,9^9),ROW(254:254)),COLUMN(Tableausource[Etat])-2))),"")</f>
        <v/>
      </c>
      <c r="C258" s="55" t="str" cm="1">
        <f t="array" ref="C258">IFERROR(IF(INDEX(Tableausource[#All],SMALL(IF(($E$1=Tableausource[Projet])*((Tableausource[Catégorie tâche]="1.H+K")+(Tableausource[Catégorie tâche]="2.K")),ROW(Tableausource[Projet])-13,9^9),ROW(254:254)),COLUMN(Tableausource[Date échéance])-2)="","",(INDEX(Tableausource[#All],SMALL(IF(($E$1=Tableausource[Projet])*((Tableausource[Catégorie tâche]="1.H+K")+(Tableausource[Catégorie tâche]="2.K")),ROW(Tableausource[Projet])-13,9^9),ROW(254:254)),COLUMN(Tableausource[Date échéance])-2))),"")</f>
        <v/>
      </c>
      <c r="D258" s="55" t="str" cm="1">
        <f t="array" ref="D258">IFERROR(IF(INDEX(Tableausource[#All],SMALL(IF(($E$1=Tableausource[Projet])*((Tableausource[Catégorie tâche]="1.H+K")+(Tableausource[Catégorie tâche]="2.K")),ROW(Tableausource[Projet])-13,9^9),ROW(254:254)),COLUMN(Tableausource[Date de début])-2)="","",(INDEX(Tableausource[#All],SMALL(IF(($E$1=Tableausource[Projet])*((Tableausource[Catégorie tâche]="1.H+K")+(Tableausource[Catégorie tâche]="2.K")),ROW(Tableausource[Projet])-13,9^9),ROW(254:254)),COLUMN(Tableausource[Date de début])-2))),"")</f>
        <v/>
      </c>
      <c r="E258" s="55" t="str" cm="1">
        <f t="array" ref="E258">IFERROR(IF(INDEX(Tableausource[#All],SMALL(IF(($E$1=Tableausource[Projet])*((Tableausource[Catégorie tâche]="1.H+K")+(Tableausource[Catégorie tâche]="2.K")),ROW(Tableausource[Projet])-13,9^9),ROW(254:254)),COLUMN(Tableausource[Date de fin])-2)="","",(INDEX(Tableausource[#All],SMALL(IF(($E$1=Tableausource[Projet])*((Tableausource[Catégorie tâche]="1.H+K")+(Tableausource[Catégorie tâche]="2.K")),ROW(Tableausource[Projet])-13,9^9),ROW(254:254)),COLUMN(Tableausource[Date de fin])-2))),"")</f>
        <v/>
      </c>
      <c r="F258" s="55" t="str" cm="1">
        <f t="array" ref="F258">IFERROR(IF(INDEX(Tableausource[#All],SMALL(IF(($E$1=Tableausource[Projet])*((Tableausource[Catégorie tâche]="1.H+K")+(Tableausource[Catégorie tâche]="2.K")),ROW(Tableausource[Projet])-13,9^9),ROW(254:254)),COLUMN(Tableausource[Catégorie tâche])-2)="","",(INDEX(Tableausource[#All],SMALL(IF(($E$1=Tableausource[Projet])*((Tableausource[Catégorie tâche]="1.H+K")+(Tableausource[Catégorie tâche]="2.K")),ROW(Tableausource[Projet])-13,9^9),ROW(254:254)),COLUMN(Tableausource[Catégorie tâche])-2))),"")</f>
        <v/>
      </c>
      <c r="G258" s="56" t="str" cm="1">
        <f t="array" ref="G258">IFERROR(INDEX(Tableausource[#All],SMALL(IF(($E$1=Tableausource[Projet])*((Tableausource[Catégorie tâche]="1.H+K")+(Tableausource[Catégorie tâche]="2.K")),ROW(Tableausource[Projet])-13,9^9),ROW(254:254)),COLUMN(Tableausource[Tâches])-2),"")</f>
        <v/>
      </c>
      <c r="H258" s="57" t="str" cm="1">
        <f t="array" ref="H258">IFERROR(IF(INDEX(Tableausource[#All],SMALL(IF(($E$1=Tableausource[Projet])*((Tableausource[Catégorie tâche]="1.H+K")+(Tableausource[Catégorie tâche]="2.K")),ROW(Tableausource[Projet])-13,9^9),ROW(254:254)),COLUMN(Tableausource[Acteurs])-2)="","",(INDEX(Tableausource[#All],SMALL(IF(($E$1=Tableausource[Projet])*((Tableausource[Catégorie tâche]="1.H+K")+(Tableausource[Catégorie tâche]="2.K")),ROW(Tableausource[Projet])-13,9^9),ROW(254:254)),COLUMN(Tableausource[Acteurs])-2))),"")</f>
        <v/>
      </c>
    </row>
    <row r="259" spans="2:8" hidden="1" x14ac:dyDescent="0.25">
      <c r="B259" s="55" t="str" cm="1">
        <f t="array" ref="B259">IFERROR(IF(INDEX(Tableausource[#All],SMALL(IF(($E$1=Tableausource[Projet])*((Tableausource[Catégorie tâche]="1.H+K")+(Tableausource[Catégorie tâche]="2.K")),ROW(Tableausource[Projet])-13,9^9),ROW(255:255)),COLUMN(Tableausource[Etat])-2)="","",(INDEX(Tableausource[#All],SMALL(IF(($E$1=Tableausource[Projet])*((Tableausource[Catégorie tâche]="1.H+K")+(Tableausource[Catégorie tâche]="2.K")),ROW(Tableausource[Projet])-13,9^9),ROW(255:255)),COLUMN(Tableausource[Etat])-2))),"")</f>
        <v/>
      </c>
      <c r="C259" s="55" t="str" cm="1">
        <f t="array" ref="C259">IFERROR(IF(INDEX(Tableausource[#All],SMALL(IF(($E$1=Tableausource[Projet])*((Tableausource[Catégorie tâche]="1.H+K")+(Tableausource[Catégorie tâche]="2.K")),ROW(Tableausource[Projet])-13,9^9),ROW(255:255)),COLUMN(Tableausource[Date échéance])-2)="","",(INDEX(Tableausource[#All],SMALL(IF(($E$1=Tableausource[Projet])*((Tableausource[Catégorie tâche]="1.H+K")+(Tableausource[Catégorie tâche]="2.K")),ROW(Tableausource[Projet])-13,9^9),ROW(255:255)),COLUMN(Tableausource[Date échéance])-2))),"")</f>
        <v/>
      </c>
      <c r="D259" s="55" t="str" cm="1">
        <f t="array" ref="D259">IFERROR(IF(INDEX(Tableausource[#All],SMALL(IF(($E$1=Tableausource[Projet])*((Tableausource[Catégorie tâche]="1.H+K")+(Tableausource[Catégorie tâche]="2.K")),ROW(Tableausource[Projet])-13,9^9),ROW(255:255)),COLUMN(Tableausource[Date de début])-2)="","",(INDEX(Tableausource[#All],SMALL(IF(($E$1=Tableausource[Projet])*((Tableausource[Catégorie tâche]="1.H+K")+(Tableausource[Catégorie tâche]="2.K")),ROW(Tableausource[Projet])-13,9^9),ROW(255:255)),COLUMN(Tableausource[Date de début])-2))),"")</f>
        <v/>
      </c>
      <c r="E259" s="55" t="str" cm="1">
        <f t="array" ref="E259">IFERROR(IF(INDEX(Tableausource[#All],SMALL(IF(($E$1=Tableausource[Projet])*((Tableausource[Catégorie tâche]="1.H+K")+(Tableausource[Catégorie tâche]="2.K")),ROW(Tableausource[Projet])-13,9^9),ROW(255:255)),COLUMN(Tableausource[Date de fin])-2)="","",(INDEX(Tableausource[#All],SMALL(IF(($E$1=Tableausource[Projet])*((Tableausource[Catégorie tâche]="1.H+K")+(Tableausource[Catégorie tâche]="2.K")),ROW(Tableausource[Projet])-13,9^9),ROW(255:255)),COLUMN(Tableausource[Date de fin])-2))),"")</f>
        <v/>
      </c>
      <c r="F259" s="55" t="str" cm="1">
        <f t="array" ref="F259">IFERROR(IF(INDEX(Tableausource[#All],SMALL(IF(($E$1=Tableausource[Projet])*((Tableausource[Catégorie tâche]="1.H+K")+(Tableausource[Catégorie tâche]="2.K")),ROW(Tableausource[Projet])-13,9^9),ROW(255:255)),COLUMN(Tableausource[Catégorie tâche])-2)="","",(INDEX(Tableausource[#All],SMALL(IF(($E$1=Tableausource[Projet])*((Tableausource[Catégorie tâche]="1.H+K")+(Tableausource[Catégorie tâche]="2.K")),ROW(Tableausource[Projet])-13,9^9),ROW(255:255)),COLUMN(Tableausource[Catégorie tâche])-2))),"")</f>
        <v/>
      </c>
      <c r="G259" s="56" t="str" cm="1">
        <f t="array" ref="G259">IFERROR(INDEX(Tableausource[#All],SMALL(IF(($E$1=Tableausource[Projet])*((Tableausource[Catégorie tâche]="1.H+K")+(Tableausource[Catégorie tâche]="2.K")),ROW(Tableausource[Projet])-13,9^9),ROW(255:255)),COLUMN(Tableausource[Tâches])-2),"")</f>
        <v/>
      </c>
      <c r="H259" s="57" t="str" cm="1">
        <f t="array" ref="H259">IFERROR(IF(INDEX(Tableausource[#All],SMALL(IF(($E$1=Tableausource[Projet])*((Tableausource[Catégorie tâche]="1.H+K")+(Tableausource[Catégorie tâche]="2.K")),ROW(Tableausource[Projet])-13,9^9),ROW(255:255)),COLUMN(Tableausource[Acteurs])-2)="","",(INDEX(Tableausource[#All],SMALL(IF(($E$1=Tableausource[Projet])*((Tableausource[Catégorie tâche]="1.H+K")+(Tableausource[Catégorie tâche]="2.K")),ROW(Tableausource[Projet])-13,9^9),ROW(255:255)),COLUMN(Tableausource[Acteurs])-2))),"")</f>
        <v/>
      </c>
    </row>
    <row r="260" spans="2:8" hidden="1" x14ac:dyDescent="0.25">
      <c r="B260" s="55" t="str" cm="1">
        <f t="array" ref="B260">IFERROR(IF(INDEX(Tableausource[#All],SMALL(IF(($E$1=Tableausource[Projet])*((Tableausource[Catégorie tâche]="1.H+K")+(Tableausource[Catégorie tâche]="2.K")),ROW(Tableausource[Projet])-13,9^9),ROW(256:256)),COLUMN(Tableausource[Etat])-2)="","",(INDEX(Tableausource[#All],SMALL(IF(($E$1=Tableausource[Projet])*((Tableausource[Catégorie tâche]="1.H+K")+(Tableausource[Catégorie tâche]="2.K")),ROW(Tableausource[Projet])-13,9^9),ROW(256:256)),COLUMN(Tableausource[Etat])-2))),"")</f>
        <v/>
      </c>
      <c r="C260" s="55" t="str" cm="1">
        <f t="array" ref="C260">IFERROR(IF(INDEX(Tableausource[#All],SMALL(IF(($E$1=Tableausource[Projet])*((Tableausource[Catégorie tâche]="1.H+K")+(Tableausource[Catégorie tâche]="2.K")),ROW(Tableausource[Projet])-13,9^9),ROW(256:256)),COLUMN(Tableausource[Date échéance])-2)="","",(INDEX(Tableausource[#All],SMALL(IF(($E$1=Tableausource[Projet])*((Tableausource[Catégorie tâche]="1.H+K")+(Tableausource[Catégorie tâche]="2.K")),ROW(Tableausource[Projet])-13,9^9),ROW(256:256)),COLUMN(Tableausource[Date échéance])-2))),"")</f>
        <v/>
      </c>
      <c r="D260" s="55" t="str" cm="1">
        <f t="array" ref="D260">IFERROR(IF(INDEX(Tableausource[#All],SMALL(IF(($E$1=Tableausource[Projet])*((Tableausource[Catégorie tâche]="1.H+K")+(Tableausource[Catégorie tâche]="2.K")),ROW(Tableausource[Projet])-13,9^9),ROW(256:256)),COLUMN(Tableausource[Date de début])-2)="","",(INDEX(Tableausource[#All],SMALL(IF(($E$1=Tableausource[Projet])*((Tableausource[Catégorie tâche]="1.H+K")+(Tableausource[Catégorie tâche]="2.K")),ROW(Tableausource[Projet])-13,9^9),ROW(256:256)),COLUMN(Tableausource[Date de début])-2))),"")</f>
        <v/>
      </c>
      <c r="E260" s="55" t="str" cm="1">
        <f t="array" ref="E260">IFERROR(IF(INDEX(Tableausource[#All],SMALL(IF(($E$1=Tableausource[Projet])*((Tableausource[Catégorie tâche]="1.H+K")+(Tableausource[Catégorie tâche]="2.K")),ROW(Tableausource[Projet])-13,9^9),ROW(256:256)),COLUMN(Tableausource[Date de fin])-2)="","",(INDEX(Tableausource[#All],SMALL(IF(($E$1=Tableausource[Projet])*((Tableausource[Catégorie tâche]="1.H+K")+(Tableausource[Catégorie tâche]="2.K")),ROW(Tableausource[Projet])-13,9^9),ROW(256:256)),COLUMN(Tableausource[Date de fin])-2))),"")</f>
        <v/>
      </c>
      <c r="F260" s="55" t="str" cm="1">
        <f t="array" ref="F260">IFERROR(IF(INDEX(Tableausource[#All],SMALL(IF(($E$1=Tableausource[Projet])*((Tableausource[Catégorie tâche]="1.H+K")+(Tableausource[Catégorie tâche]="2.K")),ROW(Tableausource[Projet])-13,9^9),ROW(256:256)),COLUMN(Tableausource[Catégorie tâche])-2)="","",(INDEX(Tableausource[#All],SMALL(IF(($E$1=Tableausource[Projet])*((Tableausource[Catégorie tâche]="1.H+K")+(Tableausource[Catégorie tâche]="2.K")),ROW(Tableausource[Projet])-13,9^9),ROW(256:256)),COLUMN(Tableausource[Catégorie tâche])-2))),"")</f>
        <v/>
      </c>
      <c r="G260" s="56" t="str" cm="1">
        <f t="array" ref="G260">IFERROR(INDEX(Tableausource[#All],SMALL(IF(($E$1=Tableausource[Projet])*((Tableausource[Catégorie tâche]="1.H+K")+(Tableausource[Catégorie tâche]="2.K")),ROW(Tableausource[Projet])-13,9^9),ROW(256:256)),COLUMN(Tableausource[Tâches])-2),"")</f>
        <v/>
      </c>
      <c r="H260" s="57" t="str" cm="1">
        <f t="array" ref="H260">IFERROR(IF(INDEX(Tableausource[#All],SMALL(IF(($E$1=Tableausource[Projet])*((Tableausource[Catégorie tâche]="1.H+K")+(Tableausource[Catégorie tâche]="2.K")),ROW(Tableausource[Projet])-13,9^9),ROW(256:256)),COLUMN(Tableausource[Acteurs])-2)="","",(INDEX(Tableausource[#All],SMALL(IF(($E$1=Tableausource[Projet])*((Tableausource[Catégorie tâche]="1.H+K")+(Tableausource[Catégorie tâche]="2.K")),ROW(Tableausource[Projet])-13,9^9),ROW(256:256)),COLUMN(Tableausource[Acteurs])-2))),"")</f>
        <v/>
      </c>
    </row>
    <row r="261" spans="2:8" hidden="1" x14ac:dyDescent="0.25">
      <c r="B261" s="55" t="str" cm="1">
        <f t="array" ref="B261">IFERROR(IF(INDEX(Tableausource[#All],SMALL(IF(($E$1=Tableausource[Projet])*((Tableausource[Catégorie tâche]="1.H+K")+(Tableausource[Catégorie tâche]="2.K")),ROW(Tableausource[Projet])-13,9^9),ROW(257:257)),COLUMN(Tableausource[Etat])-2)="","",(INDEX(Tableausource[#All],SMALL(IF(($E$1=Tableausource[Projet])*((Tableausource[Catégorie tâche]="1.H+K")+(Tableausource[Catégorie tâche]="2.K")),ROW(Tableausource[Projet])-13,9^9),ROW(257:257)),COLUMN(Tableausource[Etat])-2))),"")</f>
        <v/>
      </c>
      <c r="C261" s="55" t="str" cm="1">
        <f t="array" ref="C261">IFERROR(IF(INDEX(Tableausource[#All],SMALL(IF(($E$1=Tableausource[Projet])*((Tableausource[Catégorie tâche]="1.H+K")+(Tableausource[Catégorie tâche]="2.K")),ROW(Tableausource[Projet])-13,9^9),ROW(257:257)),COLUMN(Tableausource[Date échéance])-2)="","",(INDEX(Tableausource[#All],SMALL(IF(($E$1=Tableausource[Projet])*((Tableausource[Catégorie tâche]="1.H+K")+(Tableausource[Catégorie tâche]="2.K")),ROW(Tableausource[Projet])-13,9^9),ROW(257:257)),COLUMN(Tableausource[Date échéance])-2))),"")</f>
        <v/>
      </c>
      <c r="D261" s="55" t="str" cm="1">
        <f t="array" ref="D261">IFERROR(IF(INDEX(Tableausource[#All],SMALL(IF(($E$1=Tableausource[Projet])*((Tableausource[Catégorie tâche]="1.H+K")+(Tableausource[Catégorie tâche]="2.K")),ROW(Tableausource[Projet])-13,9^9),ROW(257:257)),COLUMN(Tableausource[Date de début])-2)="","",(INDEX(Tableausource[#All],SMALL(IF(($E$1=Tableausource[Projet])*((Tableausource[Catégorie tâche]="1.H+K")+(Tableausource[Catégorie tâche]="2.K")),ROW(Tableausource[Projet])-13,9^9),ROW(257:257)),COLUMN(Tableausource[Date de début])-2))),"")</f>
        <v/>
      </c>
      <c r="E261" s="55" t="str" cm="1">
        <f t="array" ref="E261">IFERROR(IF(INDEX(Tableausource[#All],SMALL(IF(($E$1=Tableausource[Projet])*((Tableausource[Catégorie tâche]="1.H+K")+(Tableausource[Catégorie tâche]="2.K")),ROW(Tableausource[Projet])-13,9^9),ROW(257:257)),COLUMN(Tableausource[Date de fin])-2)="","",(INDEX(Tableausource[#All],SMALL(IF(($E$1=Tableausource[Projet])*((Tableausource[Catégorie tâche]="1.H+K")+(Tableausource[Catégorie tâche]="2.K")),ROW(Tableausource[Projet])-13,9^9),ROW(257:257)),COLUMN(Tableausource[Date de fin])-2))),"")</f>
        <v/>
      </c>
      <c r="F261" s="55" t="str" cm="1">
        <f t="array" ref="F261">IFERROR(IF(INDEX(Tableausource[#All],SMALL(IF(($E$1=Tableausource[Projet])*((Tableausource[Catégorie tâche]="1.H+K")+(Tableausource[Catégorie tâche]="2.K")),ROW(Tableausource[Projet])-13,9^9),ROW(257:257)),COLUMN(Tableausource[Catégorie tâche])-2)="","",(INDEX(Tableausource[#All],SMALL(IF(($E$1=Tableausource[Projet])*((Tableausource[Catégorie tâche]="1.H+K")+(Tableausource[Catégorie tâche]="2.K")),ROW(Tableausource[Projet])-13,9^9),ROW(257:257)),COLUMN(Tableausource[Catégorie tâche])-2))),"")</f>
        <v/>
      </c>
      <c r="G261" s="56" t="str" cm="1">
        <f t="array" ref="G261">IFERROR(INDEX(Tableausource[#All],SMALL(IF(($E$1=Tableausource[Projet])*((Tableausource[Catégorie tâche]="1.H+K")+(Tableausource[Catégorie tâche]="2.K")),ROW(Tableausource[Projet])-13,9^9),ROW(257:257)),COLUMN(Tableausource[Tâches])-2),"")</f>
        <v/>
      </c>
      <c r="H261" s="57" t="str" cm="1">
        <f t="array" ref="H261">IFERROR(IF(INDEX(Tableausource[#All],SMALL(IF(($E$1=Tableausource[Projet])*((Tableausource[Catégorie tâche]="1.H+K")+(Tableausource[Catégorie tâche]="2.K")),ROW(Tableausource[Projet])-13,9^9),ROW(257:257)),COLUMN(Tableausource[Acteurs])-2)="","",(INDEX(Tableausource[#All],SMALL(IF(($E$1=Tableausource[Projet])*((Tableausource[Catégorie tâche]="1.H+K")+(Tableausource[Catégorie tâche]="2.K")),ROW(Tableausource[Projet])-13,9^9),ROW(257:257)),COLUMN(Tableausource[Acteurs])-2))),"")</f>
        <v/>
      </c>
    </row>
    <row r="262" spans="2:8" hidden="1" x14ac:dyDescent="0.25">
      <c r="B262" s="55" t="str" cm="1">
        <f t="array" ref="B262">IFERROR(IF(INDEX(Tableausource[#All],SMALL(IF(($E$1=Tableausource[Projet])*((Tableausource[Catégorie tâche]="1.H+K")+(Tableausource[Catégorie tâche]="2.K")),ROW(Tableausource[Projet])-13,9^9),ROW(258:258)),COLUMN(Tableausource[Etat])-2)="","",(INDEX(Tableausource[#All],SMALL(IF(($E$1=Tableausource[Projet])*((Tableausource[Catégorie tâche]="1.H+K")+(Tableausource[Catégorie tâche]="2.K")),ROW(Tableausource[Projet])-13,9^9),ROW(258:258)),COLUMN(Tableausource[Etat])-2))),"")</f>
        <v/>
      </c>
      <c r="C262" s="55" t="str" cm="1">
        <f t="array" ref="C262">IFERROR(IF(INDEX(Tableausource[#All],SMALL(IF(($E$1=Tableausource[Projet])*((Tableausource[Catégorie tâche]="1.H+K")+(Tableausource[Catégorie tâche]="2.K")),ROW(Tableausource[Projet])-13,9^9),ROW(258:258)),COLUMN(Tableausource[Date échéance])-2)="","",(INDEX(Tableausource[#All],SMALL(IF(($E$1=Tableausource[Projet])*((Tableausource[Catégorie tâche]="1.H+K")+(Tableausource[Catégorie tâche]="2.K")),ROW(Tableausource[Projet])-13,9^9),ROW(258:258)),COLUMN(Tableausource[Date échéance])-2))),"")</f>
        <v/>
      </c>
      <c r="D262" s="55" t="str" cm="1">
        <f t="array" ref="D262">IFERROR(IF(INDEX(Tableausource[#All],SMALL(IF(($E$1=Tableausource[Projet])*((Tableausource[Catégorie tâche]="1.H+K")+(Tableausource[Catégorie tâche]="2.K")),ROW(Tableausource[Projet])-13,9^9),ROW(258:258)),COLUMN(Tableausource[Date de début])-2)="","",(INDEX(Tableausource[#All],SMALL(IF(($E$1=Tableausource[Projet])*((Tableausource[Catégorie tâche]="1.H+K")+(Tableausource[Catégorie tâche]="2.K")),ROW(Tableausource[Projet])-13,9^9),ROW(258:258)),COLUMN(Tableausource[Date de début])-2))),"")</f>
        <v/>
      </c>
      <c r="E262" s="55" t="str" cm="1">
        <f t="array" ref="E262">IFERROR(IF(INDEX(Tableausource[#All],SMALL(IF(($E$1=Tableausource[Projet])*((Tableausource[Catégorie tâche]="1.H+K")+(Tableausource[Catégorie tâche]="2.K")),ROW(Tableausource[Projet])-13,9^9),ROW(258:258)),COLUMN(Tableausource[Date de fin])-2)="","",(INDEX(Tableausource[#All],SMALL(IF(($E$1=Tableausource[Projet])*((Tableausource[Catégorie tâche]="1.H+K")+(Tableausource[Catégorie tâche]="2.K")),ROW(Tableausource[Projet])-13,9^9),ROW(258:258)),COLUMN(Tableausource[Date de fin])-2))),"")</f>
        <v/>
      </c>
      <c r="F262" s="55" t="str" cm="1">
        <f t="array" ref="F262">IFERROR(IF(INDEX(Tableausource[#All],SMALL(IF(($E$1=Tableausource[Projet])*((Tableausource[Catégorie tâche]="1.H+K")+(Tableausource[Catégorie tâche]="2.K")),ROW(Tableausource[Projet])-13,9^9),ROW(258:258)),COLUMN(Tableausource[Catégorie tâche])-2)="","",(INDEX(Tableausource[#All],SMALL(IF(($E$1=Tableausource[Projet])*((Tableausource[Catégorie tâche]="1.H+K")+(Tableausource[Catégorie tâche]="2.K")),ROW(Tableausource[Projet])-13,9^9),ROW(258:258)),COLUMN(Tableausource[Catégorie tâche])-2))),"")</f>
        <v/>
      </c>
      <c r="G262" s="56" t="str" cm="1">
        <f t="array" ref="G262">IFERROR(INDEX(Tableausource[#All],SMALL(IF(($E$1=Tableausource[Projet])*((Tableausource[Catégorie tâche]="1.H+K")+(Tableausource[Catégorie tâche]="2.K")),ROW(Tableausource[Projet])-13,9^9),ROW(258:258)),COLUMN(Tableausource[Tâches])-2),"")</f>
        <v/>
      </c>
      <c r="H262" s="57" t="str" cm="1">
        <f t="array" ref="H262">IFERROR(IF(INDEX(Tableausource[#All],SMALL(IF(($E$1=Tableausource[Projet])*((Tableausource[Catégorie tâche]="1.H+K")+(Tableausource[Catégorie tâche]="2.K")),ROW(Tableausource[Projet])-13,9^9),ROW(258:258)),COLUMN(Tableausource[Acteurs])-2)="","",(INDEX(Tableausource[#All],SMALL(IF(($E$1=Tableausource[Projet])*((Tableausource[Catégorie tâche]="1.H+K")+(Tableausource[Catégorie tâche]="2.K")),ROW(Tableausource[Projet])-13,9^9),ROW(258:258)),COLUMN(Tableausource[Acteurs])-2))),"")</f>
        <v/>
      </c>
    </row>
    <row r="263" spans="2:8" hidden="1" x14ac:dyDescent="0.25">
      <c r="B263" s="55" t="str" cm="1">
        <f t="array" ref="B263">IFERROR(IF(INDEX(Tableausource[#All],SMALL(IF(($E$1=Tableausource[Projet])*((Tableausource[Catégorie tâche]="1.H+K")+(Tableausource[Catégorie tâche]="2.K")),ROW(Tableausource[Projet])-13,9^9),ROW(259:259)),COLUMN(Tableausource[Etat])-2)="","",(INDEX(Tableausource[#All],SMALL(IF(($E$1=Tableausource[Projet])*((Tableausource[Catégorie tâche]="1.H+K")+(Tableausource[Catégorie tâche]="2.K")),ROW(Tableausource[Projet])-13,9^9),ROW(259:259)),COLUMN(Tableausource[Etat])-2))),"")</f>
        <v/>
      </c>
      <c r="C263" s="55" t="str" cm="1">
        <f t="array" ref="C263">IFERROR(IF(INDEX(Tableausource[#All],SMALL(IF(($E$1=Tableausource[Projet])*((Tableausource[Catégorie tâche]="1.H+K")+(Tableausource[Catégorie tâche]="2.K")),ROW(Tableausource[Projet])-13,9^9),ROW(259:259)),COLUMN(Tableausource[Date échéance])-2)="","",(INDEX(Tableausource[#All],SMALL(IF(($E$1=Tableausource[Projet])*((Tableausource[Catégorie tâche]="1.H+K")+(Tableausource[Catégorie tâche]="2.K")),ROW(Tableausource[Projet])-13,9^9),ROW(259:259)),COLUMN(Tableausource[Date échéance])-2))),"")</f>
        <v/>
      </c>
      <c r="D263" s="55" t="str" cm="1">
        <f t="array" ref="D263">IFERROR(IF(INDEX(Tableausource[#All],SMALL(IF(($E$1=Tableausource[Projet])*((Tableausource[Catégorie tâche]="1.H+K")+(Tableausource[Catégorie tâche]="2.K")),ROW(Tableausource[Projet])-13,9^9),ROW(259:259)),COLUMN(Tableausource[Date de début])-2)="","",(INDEX(Tableausource[#All],SMALL(IF(($E$1=Tableausource[Projet])*((Tableausource[Catégorie tâche]="1.H+K")+(Tableausource[Catégorie tâche]="2.K")),ROW(Tableausource[Projet])-13,9^9),ROW(259:259)),COLUMN(Tableausource[Date de début])-2))),"")</f>
        <v/>
      </c>
      <c r="E263" s="55" t="str" cm="1">
        <f t="array" ref="E263">IFERROR(IF(INDEX(Tableausource[#All],SMALL(IF(($E$1=Tableausource[Projet])*((Tableausource[Catégorie tâche]="1.H+K")+(Tableausource[Catégorie tâche]="2.K")),ROW(Tableausource[Projet])-13,9^9),ROW(259:259)),COLUMN(Tableausource[Date de fin])-2)="","",(INDEX(Tableausource[#All],SMALL(IF(($E$1=Tableausource[Projet])*((Tableausource[Catégorie tâche]="1.H+K")+(Tableausource[Catégorie tâche]="2.K")),ROW(Tableausource[Projet])-13,9^9),ROW(259:259)),COLUMN(Tableausource[Date de fin])-2))),"")</f>
        <v/>
      </c>
      <c r="F263" s="55" t="str" cm="1">
        <f t="array" ref="F263">IFERROR(IF(INDEX(Tableausource[#All],SMALL(IF(($E$1=Tableausource[Projet])*((Tableausource[Catégorie tâche]="1.H+K")+(Tableausource[Catégorie tâche]="2.K")),ROW(Tableausource[Projet])-13,9^9),ROW(259:259)),COLUMN(Tableausource[Catégorie tâche])-2)="","",(INDEX(Tableausource[#All],SMALL(IF(($E$1=Tableausource[Projet])*((Tableausource[Catégorie tâche]="1.H+K")+(Tableausource[Catégorie tâche]="2.K")),ROW(Tableausource[Projet])-13,9^9),ROW(259:259)),COLUMN(Tableausource[Catégorie tâche])-2))),"")</f>
        <v/>
      </c>
      <c r="G263" s="56" t="str" cm="1">
        <f t="array" ref="G263">IFERROR(INDEX(Tableausource[#All],SMALL(IF(($E$1=Tableausource[Projet])*((Tableausource[Catégorie tâche]="1.H+K")+(Tableausource[Catégorie tâche]="2.K")),ROW(Tableausource[Projet])-13,9^9),ROW(259:259)),COLUMN(Tableausource[Tâches])-2),"")</f>
        <v/>
      </c>
      <c r="H263" s="57" t="str" cm="1">
        <f t="array" ref="H263">IFERROR(IF(INDEX(Tableausource[#All],SMALL(IF(($E$1=Tableausource[Projet])*((Tableausource[Catégorie tâche]="1.H+K")+(Tableausource[Catégorie tâche]="2.K")),ROW(Tableausource[Projet])-13,9^9),ROW(259:259)),COLUMN(Tableausource[Acteurs])-2)="","",(INDEX(Tableausource[#All],SMALL(IF(($E$1=Tableausource[Projet])*((Tableausource[Catégorie tâche]="1.H+K")+(Tableausource[Catégorie tâche]="2.K")),ROW(Tableausource[Projet])-13,9^9),ROW(259:259)),COLUMN(Tableausource[Acteurs])-2))),"")</f>
        <v/>
      </c>
    </row>
    <row r="264" spans="2:8" hidden="1" x14ac:dyDescent="0.25">
      <c r="B264" s="55" t="str" cm="1">
        <f t="array" ref="B264">IFERROR(IF(INDEX(Tableausource[#All],SMALL(IF(($E$1=Tableausource[Projet])*((Tableausource[Catégorie tâche]="1.H+K")+(Tableausource[Catégorie tâche]="2.K")),ROW(Tableausource[Projet])-13,9^9),ROW(260:260)),COLUMN(Tableausource[Etat])-2)="","",(INDEX(Tableausource[#All],SMALL(IF(($E$1=Tableausource[Projet])*((Tableausource[Catégorie tâche]="1.H+K")+(Tableausource[Catégorie tâche]="2.K")),ROW(Tableausource[Projet])-13,9^9),ROW(260:260)),COLUMN(Tableausource[Etat])-2))),"")</f>
        <v/>
      </c>
      <c r="C264" s="55" t="str" cm="1">
        <f t="array" ref="C264">IFERROR(IF(INDEX(Tableausource[#All],SMALL(IF(($E$1=Tableausource[Projet])*((Tableausource[Catégorie tâche]="1.H+K")+(Tableausource[Catégorie tâche]="2.K")),ROW(Tableausource[Projet])-13,9^9),ROW(260:260)),COLUMN(Tableausource[Date échéance])-2)="","",(INDEX(Tableausource[#All],SMALL(IF(($E$1=Tableausource[Projet])*((Tableausource[Catégorie tâche]="1.H+K")+(Tableausource[Catégorie tâche]="2.K")),ROW(Tableausource[Projet])-13,9^9),ROW(260:260)),COLUMN(Tableausource[Date échéance])-2))),"")</f>
        <v/>
      </c>
      <c r="D264" s="55" t="str" cm="1">
        <f t="array" ref="D264">IFERROR(IF(INDEX(Tableausource[#All],SMALL(IF(($E$1=Tableausource[Projet])*((Tableausource[Catégorie tâche]="1.H+K")+(Tableausource[Catégorie tâche]="2.K")),ROW(Tableausource[Projet])-13,9^9),ROW(260:260)),COLUMN(Tableausource[Date de début])-2)="","",(INDEX(Tableausource[#All],SMALL(IF(($E$1=Tableausource[Projet])*((Tableausource[Catégorie tâche]="1.H+K")+(Tableausource[Catégorie tâche]="2.K")),ROW(Tableausource[Projet])-13,9^9),ROW(260:260)),COLUMN(Tableausource[Date de début])-2))),"")</f>
        <v/>
      </c>
      <c r="E264" s="55" t="str" cm="1">
        <f t="array" ref="E264">IFERROR(IF(INDEX(Tableausource[#All],SMALL(IF(($E$1=Tableausource[Projet])*((Tableausource[Catégorie tâche]="1.H+K")+(Tableausource[Catégorie tâche]="2.K")),ROW(Tableausource[Projet])-13,9^9),ROW(260:260)),COLUMN(Tableausource[Date de fin])-2)="","",(INDEX(Tableausource[#All],SMALL(IF(($E$1=Tableausource[Projet])*((Tableausource[Catégorie tâche]="1.H+K")+(Tableausource[Catégorie tâche]="2.K")),ROW(Tableausource[Projet])-13,9^9),ROW(260:260)),COLUMN(Tableausource[Date de fin])-2))),"")</f>
        <v/>
      </c>
      <c r="F264" s="55" t="str" cm="1">
        <f t="array" ref="F264">IFERROR(IF(INDEX(Tableausource[#All],SMALL(IF(($E$1=Tableausource[Projet])*((Tableausource[Catégorie tâche]="1.H+K")+(Tableausource[Catégorie tâche]="2.K")),ROW(Tableausource[Projet])-13,9^9),ROW(260:260)),COLUMN(Tableausource[Catégorie tâche])-2)="","",(INDEX(Tableausource[#All],SMALL(IF(($E$1=Tableausource[Projet])*((Tableausource[Catégorie tâche]="1.H+K")+(Tableausource[Catégorie tâche]="2.K")),ROW(Tableausource[Projet])-13,9^9),ROW(260:260)),COLUMN(Tableausource[Catégorie tâche])-2))),"")</f>
        <v/>
      </c>
      <c r="G264" s="56" t="str" cm="1">
        <f t="array" ref="G264">IFERROR(INDEX(Tableausource[#All],SMALL(IF(($E$1=Tableausource[Projet])*((Tableausource[Catégorie tâche]="1.H+K")+(Tableausource[Catégorie tâche]="2.K")),ROW(Tableausource[Projet])-13,9^9),ROW(260:260)),COLUMN(Tableausource[Tâches])-2),"")</f>
        <v/>
      </c>
      <c r="H264" s="57" t="str" cm="1">
        <f t="array" ref="H264">IFERROR(IF(INDEX(Tableausource[#All],SMALL(IF(($E$1=Tableausource[Projet])*((Tableausource[Catégorie tâche]="1.H+K")+(Tableausource[Catégorie tâche]="2.K")),ROW(Tableausource[Projet])-13,9^9),ROW(260:260)),COLUMN(Tableausource[Acteurs])-2)="","",(INDEX(Tableausource[#All],SMALL(IF(($E$1=Tableausource[Projet])*((Tableausource[Catégorie tâche]="1.H+K")+(Tableausource[Catégorie tâche]="2.K")),ROW(Tableausource[Projet])-13,9^9),ROW(260:260)),COLUMN(Tableausource[Acteurs])-2))),"")</f>
        <v/>
      </c>
    </row>
    <row r="265" spans="2:8" hidden="1" x14ac:dyDescent="0.25">
      <c r="B265" s="55" t="str" cm="1">
        <f t="array" ref="B265">IFERROR(IF(INDEX(Tableausource[#All],SMALL(IF(($E$1=Tableausource[Projet])*((Tableausource[Catégorie tâche]="1.H+K")+(Tableausource[Catégorie tâche]="2.K")),ROW(Tableausource[Projet])-13,9^9),ROW(261:261)),COLUMN(Tableausource[Etat])-2)="","",(INDEX(Tableausource[#All],SMALL(IF(($E$1=Tableausource[Projet])*((Tableausource[Catégorie tâche]="1.H+K")+(Tableausource[Catégorie tâche]="2.K")),ROW(Tableausource[Projet])-13,9^9),ROW(261:261)),COLUMN(Tableausource[Etat])-2))),"")</f>
        <v/>
      </c>
      <c r="C265" s="55" t="str" cm="1">
        <f t="array" ref="C265">IFERROR(IF(INDEX(Tableausource[#All],SMALL(IF(($E$1=Tableausource[Projet])*((Tableausource[Catégorie tâche]="1.H+K")+(Tableausource[Catégorie tâche]="2.K")),ROW(Tableausource[Projet])-13,9^9),ROW(261:261)),COLUMN(Tableausource[Date échéance])-2)="","",(INDEX(Tableausource[#All],SMALL(IF(($E$1=Tableausource[Projet])*((Tableausource[Catégorie tâche]="1.H+K")+(Tableausource[Catégorie tâche]="2.K")),ROW(Tableausource[Projet])-13,9^9),ROW(261:261)),COLUMN(Tableausource[Date échéance])-2))),"")</f>
        <v/>
      </c>
      <c r="D265" s="55" t="str" cm="1">
        <f t="array" ref="D265">IFERROR(IF(INDEX(Tableausource[#All],SMALL(IF(($E$1=Tableausource[Projet])*((Tableausource[Catégorie tâche]="1.H+K")+(Tableausource[Catégorie tâche]="2.K")),ROW(Tableausource[Projet])-13,9^9),ROW(261:261)),COLUMN(Tableausource[Date de début])-2)="","",(INDEX(Tableausource[#All],SMALL(IF(($E$1=Tableausource[Projet])*((Tableausource[Catégorie tâche]="1.H+K")+(Tableausource[Catégorie tâche]="2.K")),ROW(Tableausource[Projet])-13,9^9),ROW(261:261)),COLUMN(Tableausource[Date de début])-2))),"")</f>
        <v/>
      </c>
      <c r="E265" s="55" t="str" cm="1">
        <f t="array" ref="E265">IFERROR(IF(INDEX(Tableausource[#All],SMALL(IF(($E$1=Tableausource[Projet])*((Tableausource[Catégorie tâche]="1.H+K")+(Tableausource[Catégorie tâche]="2.K")),ROW(Tableausource[Projet])-13,9^9),ROW(261:261)),COLUMN(Tableausource[Date de fin])-2)="","",(INDEX(Tableausource[#All],SMALL(IF(($E$1=Tableausource[Projet])*((Tableausource[Catégorie tâche]="1.H+K")+(Tableausource[Catégorie tâche]="2.K")),ROW(Tableausource[Projet])-13,9^9),ROW(261:261)),COLUMN(Tableausource[Date de fin])-2))),"")</f>
        <v/>
      </c>
      <c r="F265" s="55" t="str" cm="1">
        <f t="array" ref="F265">IFERROR(IF(INDEX(Tableausource[#All],SMALL(IF(($E$1=Tableausource[Projet])*((Tableausource[Catégorie tâche]="1.H+K")+(Tableausource[Catégorie tâche]="2.K")),ROW(Tableausource[Projet])-13,9^9),ROW(261:261)),COLUMN(Tableausource[Catégorie tâche])-2)="","",(INDEX(Tableausource[#All],SMALL(IF(($E$1=Tableausource[Projet])*((Tableausource[Catégorie tâche]="1.H+K")+(Tableausource[Catégorie tâche]="2.K")),ROW(Tableausource[Projet])-13,9^9),ROW(261:261)),COLUMN(Tableausource[Catégorie tâche])-2))),"")</f>
        <v/>
      </c>
      <c r="G265" s="56" t="str" cm="1">
        <f t="array" ref="G265">IFERROR(INDEX(Tableausource[#All],SMALL(IF(($E$1=Tableausource[Projet])*((Tableausource[Catégorie tâche]="1.H+K")+(Tableausource[Catégorie tâche]="2.K")),ROW(Tableausource[Projet])-13,9^9),ROW(261:261)),COLUMN(Tableausource[Tâches])-2),"")</f>
        <v/>
      </c>
      <c r="H265" s="57" t="str" cm="1">
        <f t="array" ref="H265">IFERROR(IF(INDEX(Tableausource[#All],SMALL(IF(($E$1=Tableausource[Projet])*((Tableausource[Catégorie tâche]="1.H+K")+(Tableausource[Catégorie tâche]="2.K")),ROW(Tableausource[Projet])-13,9^9),ROW(261:261)),COLUMN(Tableausource[Acteurs])-2)="","",(INDEX(Tableausource[#All],SMALL(IF(($E$1=Tableausource[Projet])*((Tableausource[Catégorie tâche]="1.H+K")+(Tableausource[Catégorie tâche]="2.K")),ROW(Tableausource[Projet])-13,9^9),ROW(261:261)),COLUMN(Tableausource[Acteurs])-2))),"")</f>
        <v/>
      </c>
    </row>
    <row r="266" spans="2:8" hidden="1" x14ac:dyDescent="0.25">
      <c r="B266" s="55" t="str" cm="1">
        <f t="array" ref="B266">IFERROR(IF(INDEX(Tableausource[#All],SMALL(IF(($E$1=Tableausource[Projet])*((Tableausource[Catégorie tâche]="1.H+K")+(Tableausource[Catégorie tâche]="2.K")),ROW(Tableausource[Projet])-13,9^9),ROW(262:262)),COLUMN(Tableausource[Etat])-2)="","",(INDEX(Tableausource[#All],SMALL(IF(($E$1=Tableausource[Projet])*((Tableausource[Catégorie tâche]="1.H+K")+(Tableausource[Catégorie tâche]="2.K")),ROW(Tableausource[Projet])-13,9^9),ROW(262:262)),COLUMN(Tableausource[Etat])-2))),"")</f>
        <v/>
      </c>
      <c r="C266" s="55" t="str" cm="1">
        <f t="array" ref="C266">IFERROR(IF(INDEX(Tableausource[#All],SMALL(IF(($E$1=Tableausource[Projet])*((Tableausource[Catégorie tâche]="1.H+K")+(Tableausource[Catégorie tâche]="2.K")),ROW(Tableausource[Projet])-13,9^9),ROW(262:262)),COLUMN(Tableausource[Date échéance])-2)="","",(INDEX(Tableausource[#All],SMALL(IF(($E$1=Tableausource[Projet])*((Tableausource[Catégorie tâche]="1.H+K")+(Tableausource[Catégorie tâche]="2.K")),ROW(Tableausource[Projet])-13,9^9),ROW(262:262)),COLUMN(Tableausource[Date échéance])-2))),"")</f>
        <v/>
      </c>
      <c r="D266" s="55" t="str" cm="1">
        <f t="array" ref="D266">IFERROR(IF(INDEX(Tableausource[#All],SMALL(IF(($E$1=Tableausource[Projet])*((Tableausource[Catégorie tâche]="1.H+K")+(Tableausource[Catégorie tâche]="2.K")),ROW(Tableausource[Projet])-13,9^9),ROW(262:262)),COLUMN(Tableausource[Date de début])-2)="","",(INDEX(Tableausource[#All],SMALL(IF(($E$1=Tableausource[Projet])*((Tableausource[Catégorie tâche]="1.H+K")+(Tableausource[Catégorie tâche]="2.K")),ROW(Tableausource[Projet])-13,9^9),ROW(262:262)),COLUMN(Tableausource[Date de début])-2))),"")</f>
        <v/>
      </c>
      <c r="E266" s="55" t="str" cm="1">
        <f t="array" ref="E266">IFERROR(IF(INDEX(Tableausource[#All],SMALL(IF(($E$1=Tableausource[Projet])*((Tableausource[Catégorie tâche]="1.H+K")+(Tableausource[Catégorie tâche]="2.K")),ROW(Tableausource[Projet])-13,9^9),ROW(262:262)),COLUMN(Tableausource[Date de fin])-2)="","",(INDEX(Tableausource[#All],SMALL(IF(($E$1=Tableausource[Projet])*((Tableausource[Catégorie tâche]="1.H+K")+(Tableausource[Catégorie tâche]="2.K")),ROW(Tableausource[Projet])-13,9^9),ROW(262:262)),COLUMN(Tableausource[Date de fin])-2))),"")</f>
        <v/>
      </c>
      <c r="F266" s="55" t="str" cm="1">
        <f t="array" ref="F266">IFERROR(IF(INDEX(Tableausource[#All],SMALL(IF(($E$1=Tableausource[Projet])*((Tableausource[Catégorie tâche]="1.H+K")+(Tableausource[Catégorie tâche]="2.K")),ROW(Tableausource[Projet])-13,9^9),ROW(262:262)),COLUMN(Tableausource[Catégorie tâche])-2)="","",(INDEX(Tableausource[#All],SMALL(IF(($E$1=Tableausource[Projet])*((Tableausource[Catégorie tâche]="1.H+K")+(Tableausource[Catégorie tâche]="2.K")),ROW(Tableausource[Projet])-13,9^9),ROW(262:262)),COLUMN(Tableausource[Catégorie tâche])-2))),"")</f>
        <v/>
      </c>
      <c r="G266" s="56" t="str" cm="1">
        <f t="array" ref="G266">IFERROR(INDEX(Tableausource[#All],SMALL(IF(($E$1=Tableausource[Projet])*((Tableausource[Catégorie tâche]="1.H+K")+(Tableausource[Catégorie tâche]="2.K")),ROW(Tableausource[Projet])-13,9^9),ROW(262:262)),COLUMN(Tableausource[Tâches])-2),"")</f>
        <v/>
      </c>
      <c r="H266" s="57" t="str" cm="1">
        <f t="array" ref="H266">IFERROR(IF(INDEX(Tableausource[#All],SMALL(IF(($E$1=Tableausource[Projet])*((Tableausource[Catégorie tâche]="1.H+K")+(Tableausource[Catégorie tâche]="2.K")),ROW(Tableausource[Projet])-13,9^9),ROW(262:262)),COLUMN(Tableausource[Acteurs])-2)="","",(INDEX(Tableausource[#All],SMALL(IF(($E$1=Tableausource[Projet])*((Tableausource[Catégorie tâche]="1.H+K")+(Tableausource[Catégorie tâche]="2.K")),ROW(Tableausource[Projet])-13,9^9),ROW(262:262)),COLUMN(Tableausource[Acteurs])-2))),"")</f>
        <v/>
      </c>
    </row>
    <row r="267" spans="2:8" hidden="1" x14ac:dyDescent="0.25">
      <c r="B267" s="55" t="str" cm="1">
        <f t="array" ref="B267">IFERROR(IF(INDEX(Tableausource[#All],SMALL(IF(($E$1=Tableausource[Projet])*((Tableausource[Catégorie tâche]="1.H+K")+(Tableausource[Catégorie tâche]="2.K")),ROW(Tableausource[Projet])-13,9^9),ROW(263:263)),COLUMN(Tableausource[Etat])-2)="","",(INDEX(Tableausource[#All],SMALL(IF(($E$1=Tableausource[Projet])*((Tableausource[Catégorie tâche]="1.H+K")+(Tableausource[Catégorie tâche]="2.K")),ROW(Tableausource[Projet])-13,9^9),ROW(263:263)),COLUMN(Tableausource[Etat])-2))),"")</f>
        <v/>
      </c>
      <c r="C267" s="55" t="str" cm="1">
        <f t="array" ref="C267">IFERROR(IF(INDEX(Tableausource[#All],SMALL(IF(($E$1=Tableausource[Projet])*((Tableausource[Catégorie tâche]="1.H+K")+(Tableausource[Catégorie tâche]="2.K")),ROW(Tableausource[Projet])-13,9^9),ROW(263:263)),COLUMN(Tableausource[Date échéance])-2)="","",(INDEX(Tableausource[#All],SMALL(IF(($E$1=Tableausource[Projet])*((Tableausource[Catégorie tâche]="1.H+K")+(Tableausource[Catégorie tâche]="2.K")),ROW(Tableausource[Projet])-13,9^9),ROW(263:263)),COLUMN(Tableausource[Date échéance])-2))),"")</f>
        <v/>
      </c>
      <c r="D267" s="55" t="str" cm="1">
        <f t="array" ref="D267">IFERROR(IF(INDEX(Tableausource[#All],SMALL(IF(($E$1=Tableausource[Projet])*((Tableausource[Catégorie tâche]="1.H+K")+(Tableausource[Catégorie tâche]="2.K")),ROW(Tableausource[Projet])-13,9^9),ROW(263:263)),COLUMN(Tableausource[Date de début])-2)="","",(INDEX(Tableausource[#All],SMALL(IF(($E$1=Tableausource[Projet])*((Tableausource[Catégorie tâche]="1.H+K")+(Tableausource[Catégorie tâche]="2.K")),ROW(Tableausource[Projet])-13,9^9),ROW(263:263)),COLUMN(Tableausource[Date de début])-2))),"")</f>
        <v/>
      </c>
      <c r="E267" s="55" t="str" cm="1">
        <f t="array" ref="E267">IFERROR(IF(INDEX(Tableausource[#All],SMALL(IF(($E$1=Tableausource[Projet])*((Tableausource[Catégorie tâche]="1.H+K")+(Tableausource[Catégorie tâche]="2.K")),ROW(Tableausource[Projet])-13,9^9),ROW(263:263)),COLUMN(Tableausource[Date de fin])-2)="","",(INDEX(Tableausource[#All],SMALL(IF(($E$1=Tableausource[Projet])*((Tableausource[Catégorie tâche]="1.H+K")+(Tableausource[Catégorie tâche]="2.K")),ROW(Tableausource[Projet])-13,9^9),ROW(263:263)),COLUMN(Tableausource[Date de fin])-2))),"")</f>
        <v/>
      </c>
      <c r="F267" s="55" t="str" cm="1">
        <f t="array" ref="F267">IFERROR(IF(INDEX(Tableausource[#All],SMALL(IF(($E$1=Tableausource[Projet])*((Tableausource[Catégorie tâche]="1.H+K")+(Tableausource[Catégorie tâche]="2.K")),ROW(Tableausource[Projet])-13,9^9),ROW(263:263)),COLUMN(Tableausource[Catégorie tâche])-2)="","",(INDEX(Tableausource[#All],SMALL(IF(($E$1=Tableausource[Projet])*((Tableausource[Catégorie tâche]="1.H+K")+(Tableausource[Catégorie tâche]="2.K")),ROW(Tableausource[Projet])-13,9^9),ROW(263:263)),COLUMN(Tableausource[Catégorie tâche])-2))),"")</f>
        <v/>
      </c>
      <c r="G267" s="56" t="str" cm="1">
        <f t="array" ref="G267">IFERROR(INDEX(Tableausource[#All],SMALL(IF(($E$1=Tableausource[Projet])*((Tableausource[Catégorie tâche]="1.H+K")+(Tableausource[Catégorie tâche]="2.K")),ROW(Tableausource[Projet])-13,9^9),ROW(263:263)),COLUMN(Tableausource[Tâches])-2),"")</f>
        <v/>
      </c>
      <c r="H267" s="57" t="str" cm="1">
        <f t="array" ref="H267">IFERROR(IF(INDEX(Tableausource[#All],SMALL(IF(($E$1=Tableausource[Projet])*((Tableausource[Catégorie tâche]="1.H+K")+(Tableausource[Catégorie tâche]="2.K")),ROW(Tableausource[Projet])-13,9^9),ROW(263:263)),COLUMN(Tableausource[Acteurs])-2)="","",(INDEX(Tableausource[#All],SMALL(IF(($E$1=Tableausource[Projet])*((Tableausource[Catégorie tâche]="1.H+K")+(Tableausource[Catégorie tâche]="2.K")),ROW(Tableausource[Projet])-13,9^9),ROW(263:263)),COLUMN(Tableausource[Acteurs])-2))),"")</f>
        <v/>
      </c>
    </row>
    <row r="268" spans="2:8" hidden="1" x14ac:dyDescent="0.25">
      <c r="B268" s="55" t="str" cm="1">
        <f t="array" ref="B268">IFERROR(IF(INDEX(Tableausource[#All],SMALL(IF(($E$1=Tableausource[Projet])*((Tableausource[Catégorie tâche]="1.H+K")+(Tableausource[Catégorie tâche]="2.K")),ROW(Tableausource[Projet])-13,9^9),ROW(264:264)),COLUMN(Tableausource[Etat])-2)="","",(INDEX(Tableausource[#All],SMALL(IF(($E$1=Tableausource[Projet])*((Tableausource[Catégorie tâche]="1.H+K")+(Tableausource[Catégorie tâche]="2.K")),ROW(Tableausource[Projet])-13,9^9),ROW(264:264)),COLUMN(Tableausource[Etat])-2))),"")</f>
        <v/>
      </c>
      <c r="C268" s="55" t="str" cm="1">
        <f t="array" ref="C268">IFERROR(IF(INDEX(Tableausource[#All],SMALL(IF(($E$1=Tableausource[Projet])*((Tableausource[Catégorie tâche]="1.H+K")+(Tableausource[Catégorie tâche]="2.K")),ROW(Tableausource[Projet])-13,9^9),ROW(264:264)),COLUMN(Tableausource[Date échéance])-2)="","",(INDEX(Tableausource[#All],SMALL(IF(($E$1=Tableausource[Projet])*((Tableausource[Catégorie tâche]="1.H+K")+(Tableausource[Catégorie tâche]="2.K")),ROW(Tableausource[Projet])-13,9^9),ROW(264:264)),COLUMN(Tableausource[Date échéance])-2))),"")</f>
        <v/>
      </c>
      <c r="D268" s="55" t="str" cm="1">
        <f t="array" ref="D268">IFERROR(IF(INDEX(Tableausource[#All],SMALL(IF(($E$1=Tableausource[Projet])*((Tableausource[Catégorie tâche]="1.H+K")+(Tableausource[Catégorie tâche]="2.K")),ROW(Tableausource[Projet])-13,9^9),ROW(264:264)),COLUMN(Tableausource[Date de début])-2)="","",(INDEX(Tableausource[#All],SMALL(IF(($E$1=Tableausource[Projet])*((Tableausource[Catégorie tâche]="1.H+K")+(Tableausource[Catégorie tâche]="2.K")),ROW(Tableausource[Projet])-13,9^9),ROW(264:264)),COLUMN(Tableausource[Date de début])-2))),"")</f>
        <v/>
      </c>
      <c r="E268" s="55" t="str" cm="1">
        <f t="array" ref="E268">IFERROR(IF(INDEX(Tableausource[#All],SMALL(IF(($E$1=Tableausource[Projet])*((Tableausource[Catégorie tâche]="1.H+K")+(Tableausource[Catégorie tâche]="2.K")),ROW(Tableausource[Projet])-13,9^9),ROW(264:264)),COLUMN(Tableausource[Date de fin])-2)="","",(INDEX(Tableausource[#All],SMALL(IF(($E$1=Tableausource[Projet])*((Tableausource[Catégorie tâche]="1.H+K")+(Tableausource[Catégorie tâche]="2.K")),ROW(Tableausource[Projet])-13,9^9),ROW(264:264)),COLUMN(Tableausource[Date de fin])-2))),"")</f>
        <v/>
      </c>
      <c r="F268" s="55" t="str" cm="1">
        <f t="array" ref="F268">IFERROR(IF(INDEX(Tableausource[#All],SMALL(IF(($E$1=Tableausource[Projet])*((Tableausource[Catégorie tâche]="1.H+K")+(Tableausource[Catégorie tâche]="2.K")),ROW(Tableausource[Projet])-13,9^9),ROW(264:264)),COLUMN(Tableausource[Catégorie tâche])-2)="","",(INDEX(Tableausource[#All],SMALL(IF(($E$1=Tableausource[Projet])*((Tableausource[Catégorie tâche]="1.H+K")+(Tableausource[Catégorie tâche]="2.K")),ROW(Tableausource[Projet])-13,9^9),ROW(264:264)),COLUMN(Tableausource[Catégorie tâche])-2))),"")</f>
        <v/>
      </c>
      <c r="G268" s="56" t="str" cm="1">
        <f t="array" ref="G268">IFERROR(INDEX(Tableausource[#All],SMALL(IF(($E$1=Tableausource[Projet])*((Tableausource[Catégorie tâche]="1.H+K")+(Tableausource[Catégorie tâche]="2.K")),ROW(Tableausource[Projet])-13,9^9),ROW(264:264)),COLUMN(Tableausource[Tâches])-2),"")</f>
        <v/>
      </c>
      <c r="H268" s="57" t="str" cm="1">
        <f t="array" ref="H268">IFERROR(IF(INDEX(Tableausource[#All],SMALL(IF(($E$1=Tableausource[Projet])*((Tableausource[Catégorie tâche]="1.H+K")+(Tableausource[Catégorie tâche]="2.K")),ROW(Tableausource[Projet])-13,9^9),ROW(264:264)),COLUMN(Tableausource[Acteurs])-2)="","",(INDEX(Tableausource[#All],SMALL(IF(($E$1=Tableausource[Projet])*((Tableausource[Catégorie tâche]="1.H+K")+(Tableausource[Catégorie tâche]="2.K")),ROW(Tableausource[Projet])-13,9^9),ROW(264:264)),COLUMN(Tableausource[Acteurs])-2))),"")</f>
        <v/>
      </c>
    </row>
    <row r="269" spans="2:8" hidden="1" x14ac:dyDescent="0.25">
      <c r="B269" s="55" t="str" cm="1">
        <f t="array" ref="B269">IFERROR(IF(INDEX(Tableausource[#All],SMALL(IF(($E$1=Tableausource[Projet])*((Tableausource[Catégorie tâche]="1.H+K")+(Tableausource[Catégorie tâche]="2.K")),ROW(Tableausource[Projet])-13,9^9),ROW(265:265)),COLUMN(Tableausource[Etat])-2)="","",(INDEX(Tableausource[#All],SMALL(IF(($E$1=Tableausource[Projet])*((Tableausource[Catégorie tâche]="1.H+K")+(Tableausource[Catégorie tâche]="2.K")),ROW(Tableausource[Projet])-13,9^9),ROW(265:265)),COLUMN(Tableausource[Etat])-2))),"")</f>
        <v/>
      </c>
      <c r="C269" s="55" t="str" cm="1">
        <f t="array" ref="C269">IFERROR(IF(INDEX(Tableausource[#All],SMALL(IF(($E$1=Tableausource[Projet])*((Tableausource[Catégorie tâche]="1.H+K")+(Tableausource[Catégorie tâche]="2.K")),ROW(Tableausource[Projet])-13,9^9),ROW(265:265)),COLUMN(Tableausource[Date échéance])-2)="","",(INDEX(Tableausource[#All],SMALL(IF(($E$1=Tableausource[Projet])*((Tableausource[Catégorie tâche]="1.H+K")+(Tableausource[Catégorie tâche]="2.K")),ROW(Tableausource[Projet])-13,9^9),ROW(265:265)),COLUMN(Tableausource[Date échéance])-2))),"")</f>
        <v/>
      </c>
      <c r="D269" s="55" t="str" cm="1">
        <f t="array" ref="D269">IFERROR(IF(INDEX(Tableausource[#All],SMALL(IF(($E$1=Tableausource[Projet])*((Tableausource[Catégorie tâche]="1.H+K")+(Tableausource[Catégorie tâche]="2.K")),ROW(Tableausource[Projet])-13,9^9),ROW(265:265)),COLUMN(Tableausource[Date de début])-2)="","",(INDEX(Tableausource[#All],SMALL(IF(($E$1=Tableausource[Projet])*((Tableausource[Catégorie tâche]="1.H+K")+(Tableausource[Catégorie tâche]="2.K")),ROW(Tableausource[Projet])-13,9^9),ROW(265:265)),COLUMN(Tableausource[Date de début])-2))),"")</f>
        <v/>
      </c>
      <c r="E269" s="55" t="str" cm="1">
        <f t="array" ref="E269">IFERROR(IF(INDEX(Tableausource[#All],SMALL(IF(($E$1=Tableausource[Projet])*((Tableausource[Catégorie tâche]="1.H+K")+(Tableausource[Catégorie tâche]="2.K")),ROW(Tableausource[Projet])-13,9^9),ROW(265:265)),COLUMN(Tableausource[Date de fin])-2)="","",(INDEX(Tableausource[#All],SMALL(IF(($E$1=Tableausource[Projet])*((Tableausource[Catégorie tâche]="1.H+K")+(Tableausource[Catégorie tâche]="2.K")),ROW(Tableausource[Projet])-13,9^9),ROW(265:265)),COLUMN(Tableausource[Date de fin])-2))),"")</f>
        <v/>
      </c>
      <c r="F269" s="55" t="str" cm="1">
        <f t="array" ref="F269">IFERROR(IF(INDEX(Tableausource[#All],SMALL(IF(($E$1=Tableausource[Projet])*((Tableausource[Catégorie tâche]="1.H+K")+(Tableausource[Catégorie tâche]="2.K")),ROW(Tableausource[Projet])-13,9^9),ROW(265:265)),COLUMN(Tableausource[Catégorie tâche])-2)="","",(INDEX(Tableausource[#All],SMALL(IF(($E$1=Tableausource[Projet])*((Tableausource[Catégorie tâche]="1.H+K")+(Tableausource[Catégorie tâche]="2.K")),ROW(Tableausource[Projet])-13,9^9),ROW(265:265)),COLUMN(Tableausource[Catégorie tâche])-2))),"")</f>
        <v/>
      </c>
      <c r="G269" s="56" t="str" cm="1">
        <f t="array" ref="G269">IFERROR(INDEX(Tableausource[#All],SMALL(IF(($E$1=Tableausource[Projet])*((Tableausource[Catégorie tâche]="1.H+K")+(Tableausource[Catégorie tâche]="2.K")),ROW(Tableausource[Projet])-13,9^9),ROW(265:265)),COLUMN(Tableausource[Tâches])-2),"")</f>
        <v/>
      </c>
      <c r="H269" s="57" t="str" cm="1">
        <f t="array" ref="H269">IFERROR(IF(INDEX(Tableausource[#All],SMALL(IF(($E$1=Tableausource[Projet])*((Tableausource[Catégorie tâche]="1.H+K")+(Tableausource[Catégorie tâche]="2.K")),ROW(Tableausource[Projet])-13,9^9),ROW(265:265)),COLUMN(Tableausource[Acteurs])-2)="","",(INDEX(Tableausource[#All],SMALL(IF(($E$1=Tableausource[Projet])*((Tableausource[Catégorie tâche]="1.H+K")+(Tableausource[Catégorie tâche]="2.K")),ROW(Tableausource[Projet])-13,9^9),ROW(265:265)),COLUMN(Tableausource[Acteurs])-2))),"")</f>
        <v/>
      </c>
    </row>
    <row r="270" spans="2:8" hidden="1" x14ac:dyDescent="0.25">
      <c r="B270" s="55" t="str" cm="1">
        <f t="array" ref="B270">IFERROR(IF(INDEX(Tableausource[#All],SMALL(IF(($E$1=Tableausource[Projet])*((Tableausource[Catégorie tâche]="1.H+K")+(Tableausource[Catégorie tâche]="2.K")),ROW(Tableausource[Projet])-13,9^9),ROW(266:266)),COLUMN(Tableausource[Etat])-2)="","",(INDEX(Tableausource[#All],SMALL(IF(($E$1=Tableausource[Projet])*((Tableausource[Catégorie tâche]="1.H+K")+(Tableausource[Catégorie tâche]="2.K")),ROW(Tableausource[Projet])-13,9^9),ROW(266:266)),COLUMN(Tableausource[Etat])-2))),"")</f>
        <v/>
      </c>
      <c r="C270" s="55" t="str" cm="1">
        <f t="array" ref="C270">IFERROR(IF(INDEX(Tableausource[#All],SMALL(IF(($E$1=Tableausource[Projet])*((Tableausource[Catégorie tâche]="1.H+K")+(Tableausource[Catégorie tâche]="2.K")),ROW(Tableausource[Projet])-13,9^9),ROW(266:266)),COLUMN(Tableausource[Date échéance])-2)="","",(INDEX(Tableausource[#All],SMALL(IF(($E$1=Tableausource[Projet])*((Tableausource[Catégorie tâche]="1.H+K")+(Tableausource[Catégorie tâche]="2.K")),ROW(Tableausource[Projet])-13,9^9),ROW(266:266)),COLUMN(Tableausource[Date échéance])-2))),"")</f>
        <v/>
      </c>
      <c r="D270" s="55" t="str" cm="1">
        <f t="array" ref="D270">IFERROR(IF(INDEX(Tableausource[#All],SMALL(IF(($E$1=Tableausource[Projet])*((Tableausource[Catégorie tâche]="1.H+K")+(Tableausource[Catégorie tâche]="2.K")),ROW(Tableausource[Projet])-13,9^9),ROW(266:266)),COLUMN(Tableausource[Date de début])-2)="","",(INDEX(Tableausource[#All],SMALL(IF(($E$1=Tableausource[Projet])*((Tableausource[Catégorie tâche]="1.H+K")+(Tableausource[Catégorie tâche]="2.K")),ROW(Tableausource[Projet])-13,9^9),ROW(266:266)),COLUMN(Tableausource[Date de début])-2))),"")</f>
        <v/>
      </c>
      <c r="E270" s="55" t="str" cm="1">
        <f t="array" ref="E270">IFERROR(IF(INDEX(Tableausource[#All],SMALL(IF(($E$1=Tableausource[Projet])*((Tableausource[Catégorie tâche]="1.H+K")+(Tableausource[Catégorie tâche]="2.K")),ROW(Tableausource[Projet])-13,9^9),ROW(266:266)),COLUMN(Tableausource[Date de fin])-2)="","",(INDEX(Tableausource[#All],SMALL(IF(($E$1=Tableausource[Projet])*((Tableausource[Catégorie tâche]="1.H+K")+(Tableausource[Catégorie tâche]="2.K")),ROW(Tableausource[Projet])-13,9^9),ROW(266:266)),COLUMN(Tableausource[Date de fin])-2))),"")</f>
        <v/>
      </c>
      <c r="F270" s="55" t="str" cm="1">
        <f t="array" ref="F270">IFERROR(IF(INDEX(Tableausource[#All],SMALL(IF(($E$1=Tableausource[Projet])*((Tableausource[Catégorie tâche]="1.H+K")+(Tableausource[Catégorie tâche]="2.K")),ROW(Tableausource[Projet])-13,9^9),ROW(266:266)),COLUMN(Tableausource[Catégorie tâche])-2)="","",(INDEX(Tableausource[#All],SMALL(IF(($E$1=Tableausource[Projet])*((Tableausource[Catégorie tâche]="1.H+K")+(Tableausource[Catégorie tâche]="2.K")),ROW(Tableausource[Projet])-13,9^9),ROW(266:266)),COLUMN(Tableausource[Catégorie tâche])-2))),"")</f>
        <v/>
      </c>
      <c r="G270" s="56" t="str" cm="1">
        <f t="array" ref="G270">IFERROR(INDEX(Tableausource[#All],SMALL(IF(($E$1=Tableausource[Projet])*((Tableausource[Catégorie tâche]="1.H+K")+(Tableausource[Catégorie tâche]="2.K")),ROW(Tableausource[Projet])-13,9^9),ROW(266:266)),COLUMN(Tableausource[Tâches])-2),"")</f>
        <v/>
      </c>
      <c r="H270" s="57" t="str" cm="1">
        <f t="array" ref="H270">IFERROR(IF(INDEX(Tableausource[#All],SMALL(IF(($E$1=Tableausource[Projet])*((Tableausource[Catégorie tâche]="1.H+K")+(Tableausource[Catégorie tâche]="2.K")),ROW(Tableausource[Projet])-13,9^9),ROW(266:266)),COLUMN(Tableausource[Acteurs])-2)="","",(INDEX(Tableausource[#All],SMALL(IF(($E$1=Tableausource[Projet])*((Tableausource[Catégorie tâche]="1.H+K")+(Tableausource[Catégorie tâche]="2.K")),ROW(Tableausource[Projet])-13,9^9),ROW(266:266)),COLUMN(Tableausource[Acteurs])-2))),"")</f>
        <v/>
      </c>
    </row>
    <row r="271" spans="2:8" hidden="1" x14ac:dyDescent="0.25">
      <c r="B271" s="55" t="str" cm="1">
        <f t="array" ref="B271">IFERROR(IF(INDEX(Tableausource[#All],SMALL(IF(($E$1=Tableausource[Projet])*((Tableausource[Catégorie tâche]="1.H+K")+(Tableausource[Catégorie tâche]="2.K")),ROW(Tableausource[Projet])-13,9^9),ROW(267:267)),COLUMN(Tableausource[Etat])-2)="","",(INDEX(Tableausource[#All],SMALL(IF(($E$1=Tableausource[Projet])*((Tableausource[Catégorie tâche]="1.H+K")+(Tableausource[Catégorie tâche]="2.K")),ROW(Tableausource[Projet])-13,9^9),ROW(267:267)),COLUMN(Tableausource[Etat])-2))),"")</f>
        <v/>
      </c>
      <c r="C271" s="55" t="str" cm="1">
        <f t="array" ref="C271">IFERROR(IF(INDEX(Tableausource[#All],SMALL(IF(($E$1=Tableausource[Projet])*((Tableausource[Catégorie tâche]="1.H+K")+(Tableausource[Catégorie tâche]="2.K")),ROW(Tableausource[Projet])-13,9^9),ROW(267:267)),COLUMN(Tableausource[Date échéance])-2)="","",(INDEX(Tableausource[#All],SMALL(IF(($E$1=Tableausource[Projet])*((Tableausource[Catégorie tâche]="1.H+K")+(Tableausource[Catégorie tâche]="2.K")),ROW(Tableausource[Projet])-13,9^9),ROW(267:267)),COLUMN(Tableausource[Date échéance])-2))),"")</f>
        <v/>
      </c>
      <c r="D271" s="55" t="str" cm="1">
        <f t="array" ref="D271">IFERROR(IF(INDEX(Tableausource[#All],SMALL(IF(($E$1=Tableausource[Projet])*((Tableausource[Catégorie tâche]="1.H+K")+(Tableausource[Catégorie tâche]="2.K")),ROW(Tableausource[Projet])-13,9^9),ROW(267:267)),COLUMN(Tableausource[Date de début])-2)="","",(INDEX(Tableausource[#All],SMALL(IF(($E$1=Tableausource[Projet])*((Tableausource[Catégorie tâche]="1.H+K")+(Tableausource[Catégorie tâche]="2.K")),ROW(Tableausource[Projet])-13,9^9),ROW(267:267)),COLUMN(Tableausource[Date de début])-2))),"")</f>
        <v/>
      </c>
      <c r="E271" s="55" t="str" cm="1">
        <f t="array" ref="E271">IFERROR(IF(INDEX(Tableausource[#All],SMALL(IF(($E$1=Tableausource[Projet])*((Tableausource[Catégorie tâche]="1.H+K")+(Tableausource[Catégorie tâche]="2.K")),ROW(Tableausource[Projet])-13,9^9),ROW(267:267)),COLUMN(Tableausource[Date de fin])-2)="","",(INDEX(Tableausource[#All],SMALL(IF(($E$1=Tableausource[Projet])*((Tableausource[Catégorie tâche]="1.H+K")+(Tableausource[Catégorie tâche]="2.K")),ROW(Tableausource[Projet])-13,9^9),ROW(267:267)),COLUMN(Tableausource[Date de fin])-2))),"")</f>
        <v/>
      </c>
      <c r="F271" s="55" t="str" cm="1">
        <f t="array" ref="F271">IFERROR(IF(INDEX(Tableausource[#All],SMALL(IF(($E$1=Tableausource[Projet])*((Tableausource[Catégorie tâche]="1.H+K")+(Tableausource[Catégorie tâche]="2.K")),ROW(Tableausource[Projet])-13,9^9),ROW(267:267)),COLUMN(Tableausource[Catégorie tâche])-2)="","",(INDEX(Tableausource[#All],SMALL(IF(($E$1=Tableausource[Projet])*((Tableausource[Catégorie tâche]="1.H+K")+(Tableausource[Catégorie tâche]="2.K")),ROW(Tableausource[Projet])-13,9^9),ROW(267:267)),COLUMN(Tableausource[Catégorie tâche])-2))),"")</f>
        <v/>
      </c>
      <c r="G271" s="56" t="str" cm="1">
        <f t="array" ref="G271">IFERROR(INDEX(Tableausource[#All],SMALL(IF(($E$1=Tableausource[Projet])*((Tableausource[Catégorie tâche]="1.H+K")+(Tableausource[Catégorie tâche]="2.K")),ROW(Tableausource[Projet])-13,9^9),ROW(267:267)),COLUMN(Tableausource[Tâches])-2),"")</f>
        <v/>
      </c>
      <c r="H271" s="57" t="str" cm="1">
        <f t="array" ref="H271">IFERROR(IF(INDEX(Tableausource[#All],SMALL(IF(($E$1=Tableausource[Projet])*((Tableausource[Catégorie tâche]="1.H+K")+(Tableausource[Catégorie tâche]="2.K")),ROW(Tableausource[Projet])-13,9^9),ROW(267:267)),COLUMN(Tableausource[Acteurs])-2)="","",(INDEX(Tableausource[#All],SMALL(IF(($E$1=Tableausource[Projet])*((Tableausource[Catégorie tâche]="1.H+K")+(Tableausource[Catégorie tâche]="2.K")),ROW(Tableausource[Projet])-13,9^9),ROW(267:267)),COLUMN(Tableausource[Acteurs])-2))),"")</f>
        <v/>
      </c>
    </row>
    <row r="272" spans="2:8" hidden="1" x14ac:dyDescent="0.25">
      <c r="B272" s="55" t="str" cm="1">
        <f t="array" ref="B272">IFERROR(IF(INDEX(Tableausource[#All],SMALL(IF(($E$1=Tableausource[Projet])*((Tableausource[Catégorie tâche]="1.H+K")+(Tableausource[Catégorie tâche]="2.K")),ROW(Tableausource[Projet])-13,9^9),ROW(268:268)),COLUMN(Tableausource[Etat])-2)="","",(INDEX(Tableausource[#All],SMALL(IF(($E$1=Tableausource[Projet])*((Tableausource[Catégorie tâche]="1.H+K")+(Tableausource[Catégorie tâche]="2.K")),ROW(Tableausource[Projet])-13,9^9),ROW(268:268)),COLUMN(Tableausource[Etat])-2))),"")</f>
        <v/>
      </c>
      <c r="C272" s="55" t="str" cm="1">
        <f t="array" ref="C272">IFERROR(IF(INDEX(Tableausource[#All],SMALL(IF(($E$1=Tableausource[Projet])*((Tableausource[Catégorie tâche]="1.H+K")+(Tableausource[Catégorie tâche]="2.K")),ROW(Tableausource[Projet])-13,9^9),ROW(268:268)),COLUMN(Tableausource[Date échéance])-2)="","",(INDEX(Tableausource[#All],SMALL(IF(($E$1=Tableausource[Projet])*((Tableausource[Catégorie tâche]="1.H+K")+(Tableausource[Catégorie tâche]="2.K")),ROW(Tableausource[Projet])-13,9^9),ROW(268:268)),COLUMN(Tableausource[Date échéance])-2))),"")</f>
        <v/>
      </c>
      <c r="D272" s="55" t="str" cm="1">
        <f t="array" ref="D272">IFERROR(IF(INDEX(Tableausource[#All],SMALL(IF(($E$1=Tableausource[Projet])*((Tableausource[Catégorie tâche]="1.H+K")+(Tableausource[Catégorie tâche]="2.K")),ROW(Tableausource[Projet])-13,9^9),ROW(268:268)),COLUMN(Tableausource[Date de début])-2)="","",(INDEX(Tableausource[#All],SMALL(IF(($E$1=Tableausource[Projet])*((Tableausource[Catégorie tâche]="1.H+K")+(Tableausource[Catégorie tâche]="2.K")),ROW(Tableausource[Projet])-13,9^9),ROW(268:268)),COLUMN(Tableausource[Date de début])-2))),"")</f>
        <v/>
      </c>
      <c r="E272" s="55" t="str" cm="1">
        <f t="array" ref="E272">IFERROR(IF(INDEX(Tableausource[#All],SMALL(IF(($E$1=Tableausource[Projet])*((Tableausource[Catégorie tâche]="1.H+K")+(Tableausource[Catégorie tâche]="2.K")),ROW(Tableausource[Projet])-13,9^9),ROW(268:268)),COLUMN(Tableausource[Date de fin])-2)="","",(INDEX(Tableausource[#All],SMALL(IF(($E$1=Tableausource[Projet])*((Tableausource[Catégorie tâche]="1.H+K")+(Tableausource[Catégorie tâche]="2.K")),ROW(Tableausource[Projet])-13,9^9),ROW(268:268)),COLUMN(Tableausource[Date de fin])-2))),"")</f>
        <v/>
      </c>
      <c r="F272" s="55" t="str" cm="1">
        <f t="array" ref="F272">IFERROR(IF(INDEX(Tableausource[#All],SMALL(IF(($E$1=Tableausource[Projet])*((Tableausource[Catégorie tâche]="1.H+K")+(Tableausource[Catégorie tâche]="2.K")),ROW(Tableausource[Projet])-13,9^9),ROW(268:268)),COLUMN(Tableausource[Catégorie tâche])-2)="","",(INDEX(Tableausource[#All],SMALL(IF(($E$1=Tableausource[Projet])*((Tableausource[Catégorie tâche]="1.H+K")+(Tableausource[Catégorie tâche]="2.K")),ROW(Tableausource[Projet])-13,9^9),ROW(268:268)),COLUMN(Tableausource[Catégorie tâche])-2))),"")</f>
        <v/>
      </c>
      <c r="G272" s="56" t="str" cm="1">
        <f t="array" ref="G272">IFERROR(INDEX(Tableausource[#All],SMALL(IF(($E$1=Tableausource[Projet])*((Tableausource[Catégorie tâche]="1.H+K")+(Tableausource[Catégorie tâche]="2.K")),ROW(Tableausource[Projet])-13,9^9),ROW(268:268)),COLUMN(Tableausource[Tâches])-2),"")</f>
        <v/>
      </c>
      <c r="H272" s="57" t="str" cm="1">
        <f t="array" ref="H272">IFERROR(IF(INDEX(Tableausource[#All],SMALL(IF(($E$1=Tableausource[Projet])*((Tableausource[Catégorie tâche]="1.H+K")+(Tableausource[Catégorie tâche]="2.K")),ROW(Tableausource[Projet])-13,9^9),ROW(268:268)),COLUMN(Tableausource[Acteurs])-2)="","",(INDEX(Tableausource[#All],SMALL(IF(($E$1=Tableausource[Projet])*((Tableausource[Catégorie tâche]="1.H+K")+(Tableausource[Catégorie tâche]="2.K")),ROW(Tableausource[Projet])-13,9^9),ROW(268:268)),COLUMN(Tableausource[Acteurs])-2))),"")</f>
        <v/>
      </c>
    </row>
    <row r="273" spans="2:8" hidden="1" x14ac:dyDescent="0.25">
      <c r="B273" s="55" t="str" cm="1">
        <f t="array" ref="B273">IFERROR(IF(INDEX(Tableausource[#All],SMALL(IF(($E$1=Tableausource[Projet])*((Tableausource[Catégorie tâche]="1.H+K")+(Tableausource[Catégorie tâche]="2.K")),ROW(Tableausource[Projet])-13,9^9),ROW(269:269)),COLUMN(Tableausource[Etat])-2)="","",(INDEX(Tableausource[#All],SMALL(IF(($E$1=Tableausource[Projet])*((Tableausource[Catégorie tâche]="1.H+K")+(Tableausource[Catégorie tâche]="2.K")),ROW(Tableausource[Projet])-13,9^9),ROW(269:269)),COLUMN(Tableausource[Etat])-2))),"")</f>
        <v/>
      </c>
      <c r="C273" s="55" t="str" cm="1">
        <f t="array" ref="C273">IFERROR(IF(INDEX(Tableausource[#All],SMALL(IF(($E$1=Tableausource[Projet])*((Tableausource[Catégorie tâche]="1.H+K")+(Tableausource[Catégorie tâche]="2.K")),ROW(Tableausource[Projet])-13,9^9),ROW(269:269)),COLUMN(Tableausource[Date échéance])-2)="","",(INDEX(Tableausource[#All],SMALL(IF(($E$1=Tableausource[Projet])*((Tableausource[Catégorie tâche]="1.H+K")+(Tableausource[Catégorie tâche]="2.K")),ROW(Tableausource[Projet])-13,9^9),ROW(269:269)),COLUMN(Tableausource[Date échéance])-2))),"")</f>
        <v/>
      </c>
      <c r="D273" s="55" t="str" cm="1">
        <f t="array" ref="D273">IFERROR(IF(INDEX(Tableausource[#All],SMALL(IF(($E$1=Tableausource[Projet])*((Tableausource[Catégorie tâche]="1.H+K")+(Tableausource[Catégorie tâche]="2.K")),ROW(Tableausource[Projet])-13,9^9),ROW(269:269)),COLUMN(Tableausource[Date de début])-2)="","",(INDEX(Tableausource[#All],SMALL(IF(($E$1=Tableausource[Projet])*((Tableausource[Catégorie tâche]="1.H+K")+(Tableausource[Catégorie tâche]="2.K")),ROW(Tableausource[Projet])-13,9^9),ROW(269:269)),COLUMN(Tableausource[Date de début])-2))),"")</f>
        <v/>
      </c>
      <c r="E273" s="55" t="str" cm="1">
        <f t="array" ref="E273">IFERROR(IF(INDEX(Tableausource[#All],SMALL(IF(($E$1=Tableausource[Projet])*((Tableausource[Catégorie tâche]="1.H+K")+(Tableausource[Catégorie tâche]="2.K")),ROW(Tableausource[Projet])-13,9^9),ROW(269:269)),COLUMN(Tableausource[Date de fin])-2)="","",(INDEX(Tableausource[#All],SMALL(IF(($E$1=Tableausource[Projet])*((Tableausource[Catégorie tâche]="1.H+K")+(Tableausource[Catégorie tâche]="2.K")),ROW(Tableausource[Projet])-13,9^9),ROW(269:269)),COLUMN(Tableausource[Date de fin])-2))),"")</f>
        <v/>
      </c>
      <c r="F273" s="55" t="str" cm="1">
        <f t="array" ref="F273">IFERROR(IF(INDEX(Tableausource[#All],SMALL(IF(($E$1=Tableausource[Projet])*((Tableausource[Catégorie tâche]="1.H+K")+(Tableausource[Catégorie tâche]="2.K")),ROW(Tableausource[Projet])-13,9^9),ROW(269:269)),COLUMN(Tableausource[Catégorie tâche])-2)="","",(INDEX(Tableausource[#All],SMALL(IF(($E$1=Tableausource[Projet])*((Tableausource[Catégorie tâche]="1.H+K")+(Tableausource[Catégorie tâche]="2.K")),ROW(Tableausource[Projet])-13,9^9),ROW(269:269)),COLUMN(Tableausource[Catégorie tâche])-2))),"")</f>
        <v/>
      </c>
      <c r="G273" s="56" t="str" cm="1">
        <f t="array" ref="G273">IFERROR(INDEX(Tableausource[#All],SMALL(IF(($E$1=Tableausource[Projet])*((Tableausource[Catégorie tâche]="1.H+K")+(Tableausource[Catégorie tâche]="2.K")),ROW(Tableausource[Projet])-13,9^9),ROW(269:269)),COLUMN(Tableausource[Tâches])-2),"")</f>
        <v/>
      </c>
      <c r="H273" s="57" t="str" cm="1">
        <f t="array" ref="H273">IFERROR(IF(INDEX(Tableausource[#All],SMALL(IF(($E$1=Tableausource[Projet])*((Tableausource[Catégorie tâche]="1.H+K")+(Tableausource[Catégorie tâche]="2.K")),ROW(Tableausource[Projet])-13,9^9),ROW(269:269)),COLUMN(Tableausource[Acteurs])-2)="","",(INDEX(Tableausource[#All],SMALL(IF(($E$1=Tableausource[Projet])*((Tableausource[Catégorie tâche]="1.H+K")+(Tableausource[Catégorie tâche]="2.K")),ROW(Tableausource[Projet])-13,9^9),ROW(269:269)),COLUMN(Tableausource[Acteurs])-2))),"")</f>
        <v/>
      </c>
    </row>
    <row r="274" spans="2:8" hidden="1" x14ac:dyDescent="0.25">
      <c r="B274" s="55" t="str" cm="1">
        <f t="array" ref="B274">IFERROR(IF(INDEX(Tableausource[#All],SMALL(IF(($E$1=Tableausource[Projet])*((Tableausource[Catégorie tâche]="1.H+K")+(Tableausource[Catégorie tâche]="2.K")),ROW(Tableausource[Projet])-13,9^9),ROW(270:270)),COLUMN(Tableausource[Etat])-2)="","",(INDEX(Tableausource[#All],SMALL(IF(($E$1=Tableausource[Projet])*((Tableausource[Catégorie tâche]="1.H+K")+(Tableausource[Catégorie tâche]="2.K")),ROW(Tableausource[Projet])-13,9^9),ROW(270:270)),COLUMN(Tableausource[Etat])-2))),"")</f>
        <v/>
      </c>
      <c r="C274" s="55" t="str" cm="1">
        <f t="array" ref="C274">IFERROR(IF(INDEX(Tableausource[#All],SMALL(IF(($E$1=Tableausource[Projet])*((Tableausource[Catégorie tâche]="1.H+K")+(Tableausource[Catégorie tâche]="2.K")),ROW(Tableausource[Projet])-13,9^9),ROW(270:270)),COLUMN(Tableausource[Date échéance])-2)="","",(INDEX(Tableausource[#All],SMALL(IF(($E$1=Tableausource[Projet])*((Tableausource[Catégorie tâche]="1.H+K")+(Tableausource[Catégorie tâche]="2.K")),ROW(Tableausource[Projet])-13,9^9),ROW(270:270)),COLUMN(Tableausource[Date échéance])-2))),"")</f>
        <v/>
      </c>
      <c r="D274" s="55" t="str" cm="1">
        <f t="array" ref="D274">IFERROR(IF(INDEX(Tableausource[#All],SMALL(IF(($E$1=Tableausource[Projet])*((Tableausource[Catégorie tâche]="1.H+K")+(Tableausource[Catégorie tâche]="2.K")),ROW(Tableausource[Projet])-13,9^9),ROW(270:270)),COLUMN(Tableausource[Date de début])-2)="","",(INDEX(Tableausource[#All],SMALL(IF(($E$1=Tableausource[Projet])*((Tableausource[Catégorie tâche]="1.H+K")+(Tableausource[Catégorie tâche]="2.K")),ROW(Tableausource[Projet])-13,9^9),ROW(270:270)),COLUMN(Tableausource[Date de début])-2))),"")</f>
        <v/>
      </c>
      <c r="E274" s="55" t="str" cm="1">
        <f t="array" ref="E274">IFERROR(IF(INDEX(Tableausource[#All],SMALL(IF(($E$1=Tableausource[Projet])*((Tableausource[Catégorie tâche]="1.H+K")+(Tableausource[Catégorie tâche]="2.K")),ROW(Tableausource[Projet])-13,9^9),ROW(270:270)),COLUMN(Tableausource[Date de fin])-2)="","",(INDEX(Tableausource[#All],SMALL(IF(($E$1=Tableausource[Projet])*((Tableausource[Catégorie tâche]="1.H+K")+(Tableausource[Catégorie tâche]="2.K")),ROW(Tableausource[Projet])-13,9^9),ROW(270:270)),COLUMN(Tableausource[Date de fin])-2))),"")</f>
        <v/>
      </c>
      <c r="F274" s="55" t="str" cm="1">
        <f t="array" ref="F274">IFERROR(IF(INDEX(Tableausource[#All],SMALL(IF(($E$1=Tableausource[Projet])*((Tableausource[Catégorie tâche]="1.H+K")+(Tableausource[Catégorie tâche]="2.K")),ROW(Tableausource[Projet])-13,9^9),ROW(270:270)),COLUMN(Tableausource[Catégorie tâche])-2)="","",(INDEX(Tableausource[#All],SMALL(IF(($E$1=Tableausource[Projet])*((Tableausource[Catégorie tâche]="1.H+K")+(Tableausource[Catégorie tâche]="2.K")),ROW(Tableausource[Projet])-13,9^9),ROW(270:270)),COLUMN(Tableausource[Catégorie tâche])-2))),"")</f>
        <v/>
      </c>
      <c r="G274" s="56" t="str" cm="1">
        <f t="array" ref="G274">IFERROR(INDEX(Tableausource[#All],SMALL(IF(($E$1=Tableausource[Projet])*((Tableausource[Catégorie tâche]="1.H+K")+(Tableausource[Catégorie tâche]="2.K")),ROW(Tableausource[Projet])-13,9^9),ROW(270:270)),COLUMN(Tableausource[Tâches])-2),"")</f>
        <v/>
      </c>
      <c r="H274" s="57" t="str" cm="1">
        <f t="array" ref="H274">IFERROR(IF(INDEX(Tableausource[#All],SMALL(IF(($E$1=Tableausource[Projet])*((Tableausource[Catégorie tâche]="1.H+K")+(Tableausource[Catégorie tâche]="2.K")),ROW(Tableausource[Projet])-13,9^9),ROW(270:270)),COLUMN(Tableausource[Acteurs])-2)="","",(INDEX(Tableausource[#All],SMALL(IF(($E$1=Tableausource[Projet])*((Tableausource[Catégorie tâche]="1.H+K")+(Tableausource[Catégorie tâche]="2.K")),ROW(Tableausource[Projet])-13,9^9),ROW(270:270)),COLUMN(Tableausource[Acteurs])-2))),"")</f>
        <v/>
      </c>
    </row>
    <row r="275" spans="2:8" hidden="1" x14ac:dyDescent="0.25">
      <c r="B275" s="55" t="str" cm="1">
        <f t="array" ref="B275">IFERROR(IF(INDEX(Tableausource[#All],SMALL(IF(($E$1=Tableausource[Projet])*((Tableausource[Catégorie tâche]="1.H+K")+(Tableausource[Catégorie tâche]="2.K")),ROW(Tableausource[Projet])-13,9^9),ROW(271:271)),COLUMN(Tableausource[Etat])-2)="","",(INDEX(Tableausource[#All],SMALL(IF(($E$1=Tableausource[Projet])*((Tableausource[Catégorie tâche]="1.H+K")+(Tableausource[Catégorie tâche]="2.K")),ROW(Tableausource[Projet])-13,9^9),ROW(271:271)),COLUMN(Tableausource[Etat])-2))),"")</f>
        <v/>
      </c>
      <c r="C275" s="55" t="str" cm="1">
        <f t="array" ref="C275">IFERROR(IF(INDEX(Tableausource[#All],SMALL(IF(($E$1=Tableausource[Projet])*((Tableausource[Catégorie tâche]="1.H+K")+(Tableausource[Catégorie tâche]="2.K")),ROW(Tableausource[Projet])-13,9^9),ROW(271:271)),COLUMN(Tableausource[Date échéance])-2)="","",(INDEX(Tableausource[#All],SMALL(IF(($E$1=Tableausource[Projet])*((Tableausource[Catégorie tâche]="1.H+K")+(Tableausource[Catégorie tâche]="2.K")),ROW(Tableausource[Projet])-13,9^9),ROW(271:271)),COLUMN(Tableausource[Date échéance])-2))),"")</f>
        <v/>
      </c>
      <c r="D275" s="55" t="str" cm="1">
        <f t="array" ref="D275">IFERROR(IF(INDEX(Tableausource[#All],SMALL(IF(($E$1=Tableausource[Projet])*((Tableausource[Catégorie tâche]="1.H+K")+(Tableausource[Catégorie tâche]="2.K")),ROW(Tableausource[Projet])-13,9^9),ROW(271:271)),COLUMN(Tableausource[Date de début])-2)="","",(INDEX(Tableausource[#All],SMALL(IF(($E$1=Tableausource[Projet])*((Tableausource[Catégorie tâche]="1.H+K")+(Tableausource[Catégorie tâche]="2.K")),ROW(Tableausource[Projet])-13,9^9),ROW(271:271)),COLUMN(Tableausource[Date de début])-2))),"")</f>
        <v/>
      </c>
      <c r="E275" s="55" t="str" cm="1">
        <f t="array" ref="E275">IFERROR(IF(INDEX(Tableausource[#All],SMALL(IF(($E$1=Tableausource[Projet])*((Tableausource[Catégorie tâche]="1.H+K")+(Tableausource[Catégorie tâche]="2.K")),ROW(Tableausource[Projet])-13,9^9),ROW(271:271)),COLUMN(Tableausource[Date de fin])-2)="","",(INDEX(Tableausource[#All],SMALL(IF(($E$1=Tableausource[Projet])*((Tableausource[Catégorie tâche]="1.H+K")+(Tableausource[Catégorie tâche]="2.K")),ROW(Tableausource[Projet])-13,9^9),ROW(271:271)),COLUMN(Tableausource[Date de fin])-2))),"")</f>
        <v/>
      </c>
      <c r="F275" s="55" t="str" cm="1">
        <f t="array" ref="F275">IFERROR(IF(INDEX(Tableausource[#All],SMALL(IF(($E$1=Tableausource[Projet])*((Tableausource[Catégorie tâche]="1.H+K")+(Tableausource[Catégorie tâche]="2.K")),ROW(Tableausource[Projet])-13,9^9),ROW(271:271)),COLUMN(Tableausource[Catégorie tâche])-2)="","",(INDEX(Tableausource[#All],SMALL(IF(($E$1=Tableausource[Projet])*((Tableausource[Catégorie tâche]="1.H+K")+(Tableausource[Catégorie tâche]="2.K")),ROW(Tableausource[Projet])-13,9^9),ROW(271:271)),COLUMN(Tableausource[Catégorie tâche])-2))),"")</f>
        <v/>
      </c>
      <c r="G275" s="56" t="str" cm="1">
        <f t="array" ref="G275">IFERROR(INDEX(Tableausource[#All],SMALL(IF(($E$1=Tableausource[Projet])*((Tableausource[Catégorie tâche]="1.H+K")+(Tableausource[Catégorie tâche]="2.K")),ROW(Tableausource[Projet])-13,9^9),ROW(271:271)),COLUMN(Tableausource[Tâches])-2),"")</f>
        <v/>
      </c>
      <c r="H275" s="57" t="str" cm="1">
        <f t="array" ref="H275">IFERROR(IF(INDEX(Tableausource[#All],SMALL(IF(($E$1=Tableausource[Projet])*((Tableausource[Catégorie tâche]="1.H+K")+(Tableausource[Catégorie tâche]="2.K")),ROW(Tableausource[Projet])-13,9^9),ROW(271:271)),COLUMN(Tableausource[Acteurs])-2)="","",(INDEX(Tableausource[#All],SMALL(IF(($E$1=Tableausource[Projet])*((Tableausource[Catégorie tâche]="1.H+K")+(Tableausource[Catégorie tâche]="2.K")),ROW(Tableausource[Projet])-13,9^9),ROW(271:271)),COLUMN(Tableausource[Acteurs])-2))),"")</f>
        <v/>
      </c>
    </row>
    <row r="276" spans="2:8" hidden="1" x14ac:dyDescent="0.25">
      <c r="B276" s="55" t="str" cm="1">
        <f t="array" ref="B276">IFERROR(IF(INDEX(Tableausource[#All],SMALL(IF(($E$1=Tableausource[Projet])*((Tableausource[Catégorie tâche]="1.H+K")+(Tableausource[Catégorie tâche]="2.K")),ROW(Tableausource[Projet])-13,9^9),ROW(272:272)),COLUMN(Tableausource[Etat])-2)="","",(INDEX(Tableausource[#All],SMALL(IF(($E$1=Tableausource[Projet])*((Tableausource[Catégorie tâche]="1.H+K")+(Tableausource[Catégorie tâche]="2.K")),ROW(Tableausource[Projet])-13,9^9),ROW(272:272)),COLUMN(Tableausource[Etat])-2))),"")</f>
        <v/>
      </c>
      <c r="C276" s="55" t="str" cm="1">
        <f t="array" ref="C276">IFERROR(IF(INDEX(Tableausource[#All],SMALL(IF(($E$1=Tableausource[Projet])*((Tableausource[Catégorie tâche]="1.H+K")+(Tableausource[Catégorie tâche]="2.K")),ROW(Tableausource[Projet])-13,9^9),ROW(272:272)),COLUMN(Tableausource[Date échéance])-2)="","",(INDEX(Tableausource[#All],SMALL(IF(($E$1=Tableausource[Projet])*((Tableausource[Catégorie tâche]="1.H+K")+(Tableausource[Catégorie tâche]="2.K")),ROW(Tableausource[Projet])-13,9^9),ROW(272:272)),COLUMN(Tableausource[Date échéance])-2))),"")</f>
        <v/>
      </c>
      <c r="D276" s="55" t="str" cm="1">
        <f t="array" ref="D276">IFERROR(IF(INDEX(Tableausource[#All],SMALL(IF(($E$1=Tableausource[Projet])*((Tableausource[Catégorie tâche]="1.H+K")+(Tableausource[Catégorie tâche]="2.K")),ROW(Tableausource[Projet])-13,9^9),ROW(272:272)),COLUMN(Tableausource[Date de début])-2)="","",(INDEX(Tableausource[#All],SMALL(IF(($E$1=Tableausource[Projet])*((Tableausource[Catégorie tâche]="1.H+K")+(Tableausource[Catégorie tâche]="2.K")),ROW(Tableausource[Projet])-13,9^9),ROW(272:272)),COLUMN(Tableausource[Date de début])-2))),"")</f>
        <v/>
      </c>
      <c r="E276" s="55" t="str" cm="1">
        <f t="array" ref="E276">IFERROR(IF(INDEX(Tableausource[#All],SMALL(IF(($E$1=Tableausource[Projet])*((Tableausource[Catégorie tâche]="1.H+K")+(Tableausource[Catégorie tâche]="2.K")),ROW(Tableausource[Projet])-13,9^9),ROW(272:272)),COLUMN(Tableausource[Date de fin])-2)="","",(INDEX(Tableausource[#All],SMALL(IF(($E$1=Tableausource[Projet])*((Tableausource[Catégorie tâche]="1.H+K")+(Tableausource[Catégorie tâche]="2.K")),ROW(Tableausource[Projet])-13,9^9),ROW(272:272)),COLUMN(Tableausource[Date de fin])-2))),"")</f>
        <v/>
      </c>
      <c r="F276" s="55" t="str" cm="1">
        <f t="array" ref="F276">IFERROR(IF(INDEX(Tableausource[#All],SMALL(IF(($E$1=Tableausource[Projet])*((Tableausource[Catégorie tâche]="1.H+K")+(Tableausource[Catégorie tâche]="2.K")),ROW(Tableausource[Projet])-13,9^9),ROW(272:272)),COLUMN(Tableausource[Catégorie tâche])-2)="","",(INDEX(Tableausource[#All],SMALL(IF(($E$1=Tableausource[Projet])*((Tableausource[Catégorie tâche]="1.H+K")+(Tableausource[Catégorie tâche]="2.K")),ROW(Tableausource[Projet])-13,9^9),ROW(272:272)),COLUMN(Tableausource[Catégorie tâche])-2))),"")</f>
        <v/>
      </c>
      <c r="G276" s="56" t="str" cm="1">
        <f t="array" ref="G276">IFERROR(INDEX(Tableausource[#All],SMALL(IF(($E$1=Tableausource[Projet])*((Tableausource[Catégorie tâche]="1.H+K")+(Tableausource[Catégorie tâche]="2.K")),ROW(Tableausource[Projet])-13,9^9),ROW(272:272)),COLUMN(Tableausource[Tâches])-2),"")</f>
        <v/>
      </c>
      <c r="H276" s="57" t="str" cm="1">
        <f t="array" ref="H276">IFERROR(IF(INDEX(Tableausource[#All],SMALL(IF(($E$1=Tableausource[Projet])*((Tableausource[Catégorie tâche]="1.H+K")+(Tableausource[Catégorie tâche]="2.K")),ROW(Tableausource[Projet])-13,9^9),ROW(272:272)),COLUMN(Tableausource[Acteurs])-2)="","",(INDEX(Tableausource[#All],SMALL(IF(($E$1=Tableausource[Projet])*((Tableausource[Catégorie tâche]="1.H+K")+(Tableausource[Catégorie tâche]="2.K")),ROW(Tableausource[Projet])-13,9^9),ROW(272:272)),COLUMN(Tableausource[Acteurs])-2))),"")</f>
        <v/>
      </c>
    </row>
    <row r="277" spans="2:8" hidden="1" x14ac:dyDescent="0.25">
      <c r="B277" s="55" t="str" cm="1">
        <f t="array" ref="B277">IFERROR(IF(INDEX(Tableausource[#All],SMALL(IF(($E$1=Tableausource[Projet])*((Tableausource[Catégorie tâche]="1.H+K")+(Tableausource[Catégorie tâche]="2.K")),ROW(Tableausource[Projet])-13,9^9),ROW(273:273)),COLUMN(Tableausource[Etat])-2)="","",(INDEX(Tableausource[#All],SMALL(IF(($E$1=Tableausource[Projet])*((Tableausource[Catégorie tâche]="1.H+K")+(Tableausource[Catégorie tâche]="2.K")),ROW(Tableausource[Projet])-13,9^9),ROW(273:273)),COLUMN(Tableausource[Etat])-2))),"")</f>
        <v/>
      </c>
      <c r="C277" s="55" t="str" cm="1">
        <f t="array" ref="C277">IFERROR(IF(INDEX(Tableausource[#All],SMALL(IF(($E$1=Tableausource[Projet])*((Tableausource[Catégorie tâche]="1.H+K")+(Tableausource[Catégorie tâche]="2.K")),ROW(Tableausource[Projet])-13,9^9),ROW(273:273)),COLUMN(Tableausource[Date échéance])-2)="","",(INDEX(Tableausource[#All],SMALL(IF(($E$1=Tableausource[Projet])*((Tableausource[Catégorie tâche]="1.H+K")+(Tableausource[Catégorie tâche]="2.K")),ROW(Tableausource[Projet])-13,9^9),ROW(273:273)),COLUMN(Tableausource[Date échéance])-2))),"")</f>
        <v/>
      </c>
      <c r="D277" s="55" t="str" cm="1">
        <f t="array" ref="D277">IFERROR(IF(INDEX(Tableausource[#All],SMALL(IF(($E$1=Tableausource[Projet])*((Tableausource[Catégorie tâche]="1.H+K")+(Tableausource[Catégorie tâche]="2.K")),ROW(Tableausource[Projet])-13,9^9),ROW(273:273)),COLUMN(Tableausource[Date de début])-2)="","",(INDEX(Tableausource[#All],SMALL(IF(($E$1=Tableausource[Projet])*((Tableausource[Catégorie tâche]="1.H+K")+(Tableausource[Catégorie tâche]="2.K")),ROW(Tableausource[Projet])-13,9^9),ROW(273:273)),COLUMN(Tableausource[Date de début])-2))),"")</f>
        <v/>
      </c>
      <c r="E277" s="55" t="str" cm="1">
        <f t="array" ref="E277">IFERROR(IF(INDEX(Tableausource[#All],SMALL(IF(($E$1=Tableausource[Projet])*((Tableausource[Catégorie tâche]="1.H+K")+(Tableausource[Catégorie tâche]="2.K")),ROW(Tableausource[Projet])-13,9^9),ROW(273:273)),COLUMN(Tableausource[Date de fin])-2)="","",(INDEX(Tableausource[#All],SMALL(IF(($E$1=Tableausource[Projet])*((Tableausource[Catégorie tâche]="1.H+K")+(Tableausource[Catégorie tâche]="2.K")),ROW(Tableausource[Projet])-13,9^9),ROW(273:273)),COLUMN(Tableausource[Date de fin])-2))),"")</f>
        <v/>
      </c>
      <c r="F277" s="55" t="str" cm="1">
        <f t="array" ref="F277">IFERROR(IF(INDEX(Tableausource[#All],SMALL(IF(($E$1=Tableausource[Projet])*((Tableausource[Catégorie tâche]="1.H+K")+(Tableausource[Catégorie tâche]="2.K")),ROW(Tableausource[Projet])-13,9^9),ROW(273:273)),COLUMN(Tableausource[Catégorie tâche])-2)="","",(INDEX(Tableausource[#All],SMALL(IF(($E$1=Tableausource[Projet])*((Tableausource[Catégorie tâche]="1.H+K")+(Tableausource[Catégorie tâche]="2.K")),ROW(Tableausource[Projet])-13,9^9),ROW(273:273)),COLUMN(Tableausource[Catégorie tâche])-2))),"")</f>
        <v/>
      </c>
      <c r="G277" s="56" t="str" cm="1">
        <f t="array" ref="G277">IFERROR(INDEX(Tableausource[#All],SMALL(IF(($E$1=Tableausource[Projet])*((Tableausource[Catégorie tâche]="1.H+K")+(Tableausource[Catégorie tâche]="2.K")),ROW(Tableausource[Projet])-13,9^9),ROW(273:273)),COLUMN(Tableausource[Tâches])-2),"")</f>
        <v/>
      </c>
      <c r="H277" s="57" t="str" cm="1">
        <f t="array" ref="H277">IFERROR(IF(INDEX(Tableausource[#All],SMALL(IF(($E$1=Tableausource[Projet])*((Tableausource[Catégorie tâche]="1.H+K")+(Tableausource[Catégorie tâche]="2.K")),ROW(Tableausource[Projet])-13,9^9),ROW(273:273)),COLUMN(Tableausource[Acteurs])-2)="","",(INDEX(Tableausource[#All],SMALL(IF(($E$1=Tableausource[Projet])*((Tableausource[Catégorie tâche]="1.H+K")+(Tableausource[Catégorie tâche]="2.K")),ROW(Tableausource[Projet])-13,9^9),ROW(273:273)),COLUMN(Tableausource[Acteurs])-2))),"")</f>
        <v/>
      </c>
    </row>
    <row r="278" spans="2:8" hidden="1" x14ac:dyDescent="0.25">
      <c r="B278" s="55" t="str" cm="1">
        <f t="array" ref="B278">IFERROR(IF(INDEX(Tableausource[#All],SMALL(IF(($E$1=Tableausource[Projet])*((Tableausource[Catégorie tâche]="1.H+K")+(Tableausource[Catégorie tâche]="2.K")),ROW(Tableausource[Projet])-13,9^9),ROW(274:274)),COLUMN(Tableausource[Etat])-2)="","",(INDEX(Tableausource[#All],SMALL(IF(($E$1=Tableausource[Projet])*((Tableausource[Catégorie tâche]="1.H+K")+(Tableausource[Catégorie tâche]="2.K")),ROW(Tableausource[Projet])-13,9^9),ROW(274:274)),COLUMN(Tableausource[Etat])-2))),"")</f>
        <v/>
      </c>
      <c r="C278" s="55" t="str" cm="1">
        <f t="array" ref="C278">IFERROR(IF(INDEX(Tableausource[#All],SMALL(IF(($E$1=Tableausource[Projet])*((Tableausource[Catégorie tâche]="1.H+K")+(Tableausource[Catégorie tâche]="2.K")),ROW(Tableausource[Projet])-13,9^9),ROW(274:274)),COLUMN(Tableausource[Date échéance])-2)="","",(INDEX(Tableausource[#All],SMALL(IF(($E$1=Tableausource[Projet])*((Tableausource[Catégorie tâche]="1.H+K")+(Tableausource[Catégorie tâche]="2.K")),ROW(Tableausource[Projet])-13,9^9),ROW(274:274)),COLUMN(Tableausource[Date échéance])-2))),"")</f>
        <v/>
      </c>
      <c r="D278" s="55" t="str" cm="1">
        <f t="array" ref="D278">IFERROR(IF(INDEX(Tableausource[#All],SMALL(IF(($E$1=Tableausource[Projet])*((Tableausource[Catégorie tâche]="1.H+K")+(Tableausource[Catégorie tâche]="2.K")),ROW(Tableausource[Projet])-13,9^9),ROW(274:274)),COLUMN(Tableausource[Date de début])-2)="","",(INDEX(Tableausource[#All],SMALL(IF(($E$1=Tableausource[Projet])*((Tableausource[Catégorie tâche]="1.H+K")+(Tableausource[Catégorie tâche]="2.K")),ROW(Tableausource[Projet])-13,9^9),ROW(274:274)),COLUMN(Tableausource[Date de début])-2))),"")</f>
        <v/>
      </c>
      <c r="E278" s="55" t="str" cm="1">
        <f t="array" ref="E278">IFERROR(IF(INDEX(Tableausource[#All],SMALL(IF(($E$1=Tableausource[Projet])*((Tableausource[Catégorie tâche]="1.H+K")+(Tableausource[Catégorie tâche]="2.K")),ROW(Tableausource[Projet])-13,9^9),ROW(274:274)),COLUMN(Tableausource[Date de fin])-2)="","",(INDEX(Tableausource[#All],SMALL(IF(($E$1=Tableausource[Projet])*((Tableausource[Catégorie tâche]="1.H+K")+(Tableausource[Catégorie tâche]="2.K")),ROW(Tableausource[Projet])-13,9^9),ROW(274:274)),COLUMN(Tableausource[Date de fin])-2))),"")</f>
        <v/>
      </c>
      <c r="F278" s="55" t="str" cm="1">
        <f t="array" ref="F278">IFERROR(IF(INDEX(Tableausource[#All],SMALL(IF(($E$1=Tableausource[Projet])*((Tableausource[Catégorie tâche]="1.H+K")+(Tableausource[Catégorie tâche]="2.K")),ROW(Tableausource[Projet])-13,9^9),ROW(274:274)),COLUMN(Tableausource[Catégorie tâche])-2)="","",(INDEX(Tableausource[#All],SMALL(IF(($E$1=Tableausource[Projet])*((Tableausource[Catégorie tâche]="1.H+K")+(Tableausource[Catégorie tâche]="2.K")),ROW(Tableausource[Projet])-13,9^9),ROW(274:274)),COLUMN(Tableausource[Catégorie tâche])-2))),"")</f>
        <v/>
      </c>
      <c r="G278" s="56" t="str" cm="1">
        <f t="array" ref="G278">IFERROR(INDEX(Tableausource[#All],SMALL(IF(($E$1=Tableausource[Projet])*((Tableausource[Catégorie tâche]="1.H+K")+(Tableausource[Catégorie tâche]="2.K")),ROW(Tableausource[Projet])-13,9^9),ROW(274:274)),COLUMN(Tableausource[Tâches])-2),"")</f>
        <v/>
      </c>
      <c r="H278" s="57" t="str" cm="1">
        <f t="array" ref="H278">IFERROR(IF(INDEX(Tableausource[#All],SMALL(IF(($E$1=Tableausource[Projet])*((Tableausource[Catégorie tâche]="1.H+K")+(Tableausource[Catégorie tâche]="2.K")),ROW(Tableausource[Projet])-13,9^9),ROW(274:274)),COLUMN(Tableausource[Acteurs])-2)="","",(INDEX(Tableausource[#All],SMALL(IF(($E$1=Tableausource[Projet])*((Tableausource[Catégorie tâche]="1.H+K")+(Tableausource[Catégorie tâche]="2.K")),ROW(Tableausource[Projet])-13,9^9),ROW(274:274)),COLUMN(Tableausource[Acteurs])-2))),"")</f>
        <v/>
      </c>
    </row>
    <row r="279" spans="2:8" hidden="1" x14ac:dyDescent="0.25">
      <c r="B279" s="55" t="str" cm="1">
        <f t="array" ref="B279">IFERROR(IF(INDEX(Tableausource[#All],SMALL(IF(($E$1=Tableausource[Projet])*((Tableausource[Catégorie tâche]="1.H+K")+(Tableausource[Catégorie tâche]="2.K")),ROW(Tableausource[Projet])-13,9^9),ROW(275:275)),COLUMN(Tableausource[Etat])-2)="","",(INDEX(Tableausource[#All],SMALL(IF(($E$1=Tableausource[Projet])*((Tableausource[Catégorie tâche]="1.H+K")+(Tableausource[Catégorie tâche]="2.K")),ROW(Tableausource[Projet])-13,9^9),ROW(275:275)),COLUMN(Tableausource[Etat])-2))),"")</f>
        <v/>
      </c>
      <c r="C279" s="55" t="str" cm="1">
        <f t="array" ref="C279">IFERROR(IF(INDEX(Tableausource[#All],SMALL(IF(($E$1=Tableausource[Projet])*((Tableausource[Catégorie tâche]="1.H+K")+(Tableausource[Catégorie tâche]="2.K")),ROW(Tableausource[Projet])-13,9^9),ROW(275:275)),COLUMN(Tableausource[Date échéance])-2)="","",(INDEX(Tableausource[#All],SMALL(IF(($E$1=Tableausource[Projet])*((Tableausource[Catégorie tâche]="1.H+K")+(Tableausource[Catégorie tâche]="2.K")),ROW(Tableausource[Projet])-13,9^9),ROW(275:275)),COLUMN(Tableausource[Date échéance])-2))),"")</f>
        <v/>
      </c>
      <c r="D279" s="55" t="str" cm="1">
        <f t="array" ref="D279">IFERROR(IF(INDEX(Tableausource[#All],SMALL(IF(($E$1=Tableausource[Projet])*((Tableausource[Catégorie tâche]="1.H+K")+(Tableausource[Catégorie tâche]="2.K")),ROW(Tableausource[Projet])-13,9^9),ROW(275:275)),COLUMN(Tableausource[Date de début])-2)="","",(INDEX(Tableausource[#All],SMALL(IF(($E$1=Tableausource[Projet])*((Tableausource[Catégorie tâche]="1.H+K")+(Tableausource[Catégorie tâche]="2.K")),ROW(Tableausource[Projet])-13,9^9),ROW(275:275)),COLUMN(Tableausource[Date de début])-2))),"")</f>
        <v/>
      </c>
      <c r="E279" s="55" t="str" cm="1">
        <f t="array" ref="E279">IFERROR(IF(INDEX(Tableausource[#All],SMALL(IF(($E$1=Tableausource[Projet])*((Tableausource[Catégorie tâche]="1.H+K")+(Tableausource[Catégorie tâche]="2.K")),ROW(Tableausource[Projet])-13,9^9),ROW(275:275)),COLUMN(Tableausource[Date de fin])-2)="","",(INDEX(Tableausource[#All],SMALL(IF(($E$1=Tableausource[Projet])*((Tableausource[Catégorie tâche]="1.H+K")+(Tableausource[Catégorie tâche]="2.K")),ROW(Tableausource[Projet])-13,9^9),ROW(275:275)),COLUMN(Tableausource[Date de fin])-2))),"")</f>
        <v/>
      </c>
      <c r="F279" s="55" t="str" cm="1">
        <f t="array" ref="F279">IFERROR(IF(INDEX(Tableausource[#All],SMALL(IF(($E$1=Tableausource[Projet])*((Tableausource[Catégorie tâche]="1.H+K")+(Tableausource[Catégorie tâche]="2.K")),ROW(Tableausource[Projet])-13,9^9),ROW(275:275)),COLUMN(Tableausource[Catégorie tâche])-2)="","",(INDEX(Tableausource[#All],SMALL(IF(($E$1=Tableausource[Projet])*((Tableausource[Catégorie tâche]="1.H+K")+(Tableausource[Catégorie tâche]="2.K")),ROW(Tableausource[Projet])-13,9^9),ROW(275:275)),COLUMN(Tableausource[Catégorie tâche])-2))),"")</f>
        <v/>
      </c>
      <c r="G279" s="56" t="str" cm="1">
        <f t="array" ref="G279">IFERROR(INDEX(Tableausource[#All],SMALL(IF(($E$1=Tableausource[Projet])*((Tableausource[Catégorie tâche]="1.H+K")+(Tableausource[Catégorie tâche]="2.K")),ROW(Tableausource[Projet])-13,9^9),ROW(275:275)),COLUMN(Tableausource[Tâches])-2),"")</f>
        <v/>
      </c>
      <c r="H279" s="57" t="str" cm="1">
        <f t="array" ref="H279">IFERROR(IF(INDEX(Tableausource[#All],SMALL(IF(($E$1=Tableausource[Projet])*((Tableausource[Catégorie tâche]="1.H+K")+(Tableausource[Catégorie tâche]="2.K")),ROW(Tableausource[Projet])-13,9^9),ROW(275:275)),COLUMN(Tableausource[Acteurs])-2)="","",(INDEX(Tableausource[#All],SMALL(IF(($E$1=Tableausource[Projet])*((Tableausource[Catégorie tâche]="1.H+K")+(Tableausource[Catégorie tâche]="2.K")),ROW(Tableausource[Projet])-13,9^9),ROW(275:275)),COLUMN(Tableausource[Acteurs])-2))),"")</f>
        <v/>
      </c>
    </row>
    <row r="280" spans="2:8" hidden="1" x14ac:dyDescent="0.25">
      <c r="B280" s="55" t="str" cm="1">
        <f t="array" ref="B280">IFERROR(IF(INDEX(Tableausource[#All],SMALL(IF(($E$1=Tableausource[Projet])*((Tableausource[Catégorie tâche]="1.H+K")+(Tableausource[Catégorie tâche]="2.K")),ROW(Tableausource[Projet])-13,9^9),ROW(276:276)),COLUMN(Tableausource[Etat])-2)="","",(INDEX(Tableausource[#All],SMALL(IF(($E$1=Tableausource[Projet])*((Tableausource[Catégorie tâche]="1.H+K")+(Tableausource[Catégorie tâche]="2.K")),ROW(Tableausource[Projet])-13,9^9),ROW(276:276)),COLUMN(Tableausource[Etat])-2))),"")</f>
        <v/>
      </c>
      <c r="C280" s="55" t="str" cm="1">
        <f t="array" ref="C280">IFERROR(IF(INDEX(Tableausource[#All],SMALL(IF(($E$1=Tableausource[Projet])*((Tableausource[Catégorie tâche]="1.H+K")+(Tableausource[Catégorie tâche]="2.K")),ROW(Tableausource[Projet])-13,9^9),ROW(276:276)),COLUMN(Tableausource[Date échéance])-2)="","",(INDEX(Tableausource[#All],SMALL(IF(($E$1=Tableausource[Projet])*((Tableausource[Catégorie tâche]="1.H+K")+(Tableausource[Catégorie tâche]="2.K")),ROW(Tableausource[Projet])-13,9^9),ROW(276:276)),COLUMN(Tableausource[Date échéance])-2))),"")</f>
        <v/>
      </c>
      <c r="D280" s="55" t="str" cm="1">
        <f t="array" ref="D280">IFERROR(IF(INDEX(Tableausource[#All],SMALL(IF(($E$1=Tableausource[Projet])*((Tableausource[Catégorie tâche]="1.H+K")+(Tableausource[Catégorie tâche]="2.K")),ROW(Tableausource[Projet])-13,9^9),ROW(276:276)),COLUMN(Tableausource[Date de début])-2)="","",(INDEX(Tableausource[#All],SMALL(IF(($E$1=Tableausource[Projet])*((Tableausource[Catégorie tâche]="1.H+K")+(Tableausource[Catégorie tâche]="2.K")),ROW(Tableausource[Projet])-13,9^9),ROW(276:276)),COLUMN(Tableausource[Date de début])-2))),"")</f>
        <v/>
      </c>
      <c r="E280" s="55" t="str" cm="1">
        <f t="array" ref="E280">IFERROR(IF(INDEX(Tableausource[#All],SMALL(IF(($E$1=Tableausource[Projet])*((Tableausource[Catégorie tâche]="1.H+K")+(Tableausource[Catégorie tâche]="2.K")),ROW(Tableausource[Projet])-13,9^9),ROW(276:276)),COLUMN(Tableausource[Date de fin])-2)="","",(INDEX(Tableausource[#All],SMALL(IF(($E$1=Tableausource[Projet])*((Tableausource[Catégorie tâche]="1.H+K")+(Tableausource[Catégorie tâche]="2.K")),ROW(Tableausource[Projet])-13,9^9),ROW(276:276)),COLUMN(Tableausource[Date de fin])-2))),"")</f>
        <v/>
      </c>
      <c r="F280" s="55" t="str" cm="1">
        <f t="array" ref="F280">IFERROR(IF(INDEX(Tableausource[#All],SMALL(IF(($E$1=Tableausource[Projet])*((Tableausource[Catégorie tâche]="1.H+K")+(Tableausource[Catégorie tâche]="2.K")),ROW(Tableausource[Projet])-13,9^9),ROW(276:276)),COLUMN(Tableausource[Catégorie tâche])-2)="","",(INDEX(Tableausource[#All],SMALL(IF(($E$1=Tableausource[Projet])*((Tableausource[Catégorie tâche]="1.H+K")+(Tableausource[Catégorie tâche]="2.K")),ROW(Tableausource[Projet])-13,9^9),ROW(276:276)),COLUMN(Tableausource[Catégorie tâche])-2))),"")</f>
        <v/>
      </c>
      <c r="G280" s="56" t="str" cm="1">
        <f t="array" ref="G280">IFERROR(INDEX(Tableausource[#All],SMALL(IF(($E$1=Tableausource[Projet])*((Tableausource[Catégorie tâche]="1.H+K")+(Tableausource[Catégorie tâche]="2.K")),ROW(Tableausource[Projet])-13,9^9),ROW(276:276)),COLUMN(Tableausource[Tâches])-2),"")</f>
        <v/>
      </c>
      <c r="H280" s="57" t="str" cm="1">
        <f t="array" ref="H280">IFERROR(IF(INDEX(Tableausource[#All],SMALL(IF(($E$1=Tableausource[Projet])*((Tableausource[Catégorie tâche]="1.H+K")+(Tableausource[Catégorie tâche]="2.K")),ROW(Tableausource[Projet])-13,9^9),ROW(276:276)),COLUMN(Tableausource[Acteurs])-2)="","",(INDEX(Tableausource[#All],SMALL(IF(($E$1=Tableausource[Projet])*((Tableausource[Catégorie tâche]="1.H+K")+(Tableausource[Catégorie tâche]="2.K")),ROW(Tableausource[Projet])-13,9^9),ROW(276:276)),COLUMN(Tableausource[Acteurs])-2))),"")</f>
        <v/>
      </c>
    </row>
    <row r="281" spans="2:8" hidden="1" x14ac:dyDescent="0.25">
      <c r="B281" s="55" t="str" cm="1">
        <f t="array" ref="B281">IFERROR(IF(INDEX(Tableausource[#All],SMALL(IF(($E$1=Tableausource[Projet])*((Tableausource[Catégorie tâche]="1.H+K")+(Tableausource[Catégorie tâche]="2.K")),ROW(Tableausource[Projet])-13,9^9),ROW(277:277)),COLUMN(Tableausource[Etat])-2)="","",(INDEX(Tableausource[#All],SMALL(IF(($E$1=Tableausource[Projet])*((Tableausource[Catégorie tâche]="1.H+K")+(Tableausource[Catégorie tâche]="2.K")),ROW(Tableausource[Projet])-13,9^9),ROW(277:277)),COLUMN(Tableausource[Etat])-2))),"")</f>
        <v/>
      </c>
      <c r="C281" s="55" t="str" cm="1">
        <f t="array" ref="C281">IFERROR(IF(INDEX(Tableausource[#All],SMALL(IF(($E$1=Tableausource[Projet])*((Tableausource[Catégorie tâche]="1.H+K")+(Tableausource[Catégorie tâche]="2.K")),ROW(Tableausource[Projet])-13,9^9),ROW(277:277)),COLUMN(Tableausource[Date échéance])-2)="","",(INDEX(Tableausource[#All],SMALL(IF(($E$1=Tableausource[Projet])*((Tableausource[Catégorie tâche]="1.H+K")+(Tableausource[Catégorie tâche]="2.K")),ROW(Tableausource[Projet])-13,9^9),ROW(277:277)),COLUMN(Tableausource[Date échéance])-2))),"")</f>
        <v/>
      </c>
      <c r="D281" s="55" t="str" cm="1">
        <f t="array" ref="D281">IFERROR(IF(INDEX(Tableausource[#All],SMALL(IF(($E$1=Tableausource[Projet])*((Tableausource[Catégorie tâche]="1.H+K")+(Tableausource[Catégorie tâche]="2.K")),ROW(Tableausource[Projet])-13,9^9),ROW(277:277)),COLUMN(Tableausource[Date de début])-2)="","",(INDEX(Tableausource[#All],SMALL(IF(($E$1=Tableausource[Projet])*((Tableausource[Catégorie tâche]="1.H+K")+(Tableausource[Catégorie tâche]="2.K")),ROW(Tableausource[Projet])-13,9^9),ROW(277:277)),COLUMN(Tableausource[Date de début])-2))),"")</f>
        <v/>
      </c>
      <c r="E281" s="55" t="str" cm="1">
        <f t="array" ref="E281">IFERROR(IF(INDEX(Tableausource[#All],SMALL(IF(($E$1=Tableausource[Projet])*((Tableausource[Catégorie tâche]="1.H+K")+(Tableausource[Catégorie tâche]="2.K")),ROW(Tableausource[Projet])-13,9^9),ROW(277:277)),COLUMN(Tableausource[Date de fin])-2)="","",(INDEX(Tableausource[#All],SMALL(IF(($E$1=Tableausource[Projet])*((Tableausource[Catégorie tâche]="1.H+K")+(Tableausource[Catégorie tâche]="2.K")),ROW(Tableausource[Projet])-13,9^9),ROW(277:277)),COLUMN(Tableausource[Date de fin])-2))),"")</f>
        <v/>
      </c>
      <c r="F281" s="55" t="str" cm="1">
        <f t="array" ref="F281">IFERROR(IF(INDEX(Tableausource[#All],SMALL(IF(($E$1=Tableausource[Projet])*((Tableausource[Catégorie tâche]="1.H+K")+(Tableausource[Catégorie tâche]="2.K")),ROW(Tableausource[Projet])-13,9^9),ROW(277:277)),COLUMN(Tableausource[Catégorie tâche])-2)="","",(INDEX(Tableausource[#All],SMALL(IF(($E$1=Tableausource[Projet])*((Tableausource[Catégorie tâche]="1.H+K")+(Tableausource[Catégorie tâche]="2.K")),ROW(Tableausource[Projet])-13,9^9),ROW(277:277)),COLUMN(Tableausource[Catégorie tâche])-2))),"")</f>
        <v/>
      </c>
      <c r="G281" s="56" t="str" cm="1">
        <f t="array" ref="G281">IFERROR(INDEX(Tableausource[#All],SMALL(IF(($E$1=Tableausource[Projet])*((Tableausource[Catégorie tâche]="1.H+K")+(Tableausource[Catégorie tâche]="2.K")),ROW(Tableausource[Projet])-13,9^9),ROW(277:277)),COLUMN(Tableausource[Tâches])-2),"")</f>
        <v/>
      </c>
      <c r="H281" s="57" t="str" cm="1">
        <f t="array" ref="H281">IFERROR(IF(INDEX(Tableausource[#All],SMALL(IF(($E$1=Tableausource[Projet])*((Tableausource[Catégorie tâche]="1.H+K")+(Tableausource[Catégorie tâche]="2.K")),ROW(Tableausource[Projet])-13,9^9),ROW(277:277)),COLUMN(Tableausource[Acteurs])-2)="","",(INDEX(Tableausource[#All],SMALL(IF(($E$1=Tableausource[Projet])*((Tableausource[Catégorie tâche]="1.H+K")+(Tableausource[Catégorie tâche]="2.K")),ROW(Tableausource[Projet])-13,9^9),ROW(277:277)),COLUMN(Tableausource[Acteurs])-2))),"")</f>
        <v/>
      </c>
    </row>
    <row r="282" spans="2:8" hidden="1" x14ac:dyDescent="0.25">
      <c r="B282" s="55" t="str" cm="1">
        <f t="array" ref="B282">IFERROR(IF(INDEX(Tableausource[#All],SMALL(IF(($E$1=Tableausource[Projet])*((Tableausource[Catégorie tâche]="1.H+K")+(Tableausource[Catégorie tâche]="2.K")),ROW(Tableausource[Projet])-13,9^9),ROW(278:278)),COLUMN(Tableausource[Etat])-2)="","",(INDEX(Tableausource[#All],SMALL(IF(($E$1=Tableausource[Projet])*((Tableausource[Catégorie tâche]="1.H+K")+(Tableausource[Catégorie tâche]="2.K")),ROW(Tableausource[Projet])-13,9^9),ROW(278:278)),COLUMN(Tableausource[Etat])-2))),"")</f>
        <v/>
      </c>
      <c r="C282" s="55" t="str" cm="1">
        <f t="array" ref="C282">IFERROR(IF(INDEX(Tableausource[#All],SMALL(IF(($E$1=Tableausource[Projet])*((Tableausource[Catégorie tâche]="1.H+K")+(Tableausource[Catégorie tâche]="2.K")),ROW(Tableausource[Projet])-13,9^9),ROW(278:278)),COLUMN(Tableausource[Date échéance])-2)="","",(INDEX(Tableausource[#All],SMALL(IF(($E$1=Tableausource[Projet])*((Tableausource[Catégorie tâche]="1.H+K")+(Tableausource[Catégorie tâche]="2.K")),ROW(Tableausource[Projet])-13,9^9),ROW(278:278)),COLUMN(Tableausource[Date échéance])-2))),"")</f>
        <v/>
      </c>
      <c r="D282" s="55" t="str" cm="1">
        <f t="array" ref="D282">IFERROR(IF(INDEX(Tableausource[#All],SMALL(IF(($E$1=Tableausource[Projet])*((Tableausource[Catégorie tâche]="1.H+K")+(Tableausource[Catégorie tâche]="2.K")),ROW(Tableausource[Projet])-13,9^9),ROW(278:278)),COLUMN(Tableausource[Date de début])-2)="","",(INDEX(Tableausource[#All],SMALL(IF(($E$1=Tableausource[Projet])*((Tableausource[Catégorie tâche]="1.H+K")+(Tableausource[Catégorie tâche]="2.K")),ROW(Tableausource[Projet])-13,9^9),ROW(278:278)),COLUMN(Tableausource[Date de début])-2))),"")</f>
        <v/>
      </c>
      <c r="E282" s="55" t="str" cm="1">
        <f t="array" ref="E282">IFERROR(IF(INDEX(Tableausource[#All],SMALL(IF(($E$1=Tableausource[Projet])*((Tableausource[Catégorie tâche]="1.H+K")+(Tableausource[Catégorie tâche]="2.K")),ROW(Tableausource[Projet])-13,9^9),ROW(278:278)),COLUMN(Tableausource[Date de fin])-2)="","",(INDEX(Tableausource[#All],SMALL(IF(($E$1=Tableausource[Projet])*((Tableausource[Catégorie tâche]="1.H+K")+(Tableausource[Catégorie tâche]="2.K")),ROW(Tableausource[Projet])-13,9^9),ROW(278:278)),COLUMN(Tableausource[Date de fin])-2))),"")</f>
        <v/>
      </c>
      <c r="F282" s="55" t="str" cm="1">
        <f t="array" ref="F282">IFERROR(IF(INDEX(Tableausource[#All],SMALL(IF(($E$1=Tableausource[Projet])*((Tableausource[Catégorie tâche]="1.H+K")+(Tableausource[Catégorie tâche]="2.K")),ROW(Tableausource[Projet])-13,9^9),ROW(278:278)),COLUMN(Tableausource[Catégorie tâche])-2)="","",(INDEX(Tableausource[#All],SMALL(IF(($E$1=Tableausource[Projet])*((Tableausource[Catégorie tâche]="1.H+K")+(Tableausource[Catégorie tâche]="2.K")),ROW(Tableausource[Projet])-13,9^9),ROW(278:278)),COLUMN(Tableausource[Catégorie tâche])-2))),"")</f>
        <v/>
      </c>
      <c r="G282" s="56" t="str" cm="1">
        <f t="array" ref="G282">IFERROR(INDEX(Tableausource[#All],SMALL(IF(($E$1=Tableausource[Projet])*((Tableausource[Catégorie tâche]="1.H+K")+(Tableausource[Catégorie tâche]="2.K")),ROW(Tableausource[Projet])-13,9^9),ROW(278:278)),COLUMN(Tableausource[Tâches])-2),"")</f>
        <v/>
      </c>
      <c r="H282" s="57" t="str" cm="1">
        <f t="array" ref="H282">IFERROR(IF(INDEX(Tableausource[#All],SMALL(IF(($E$1=Tableausource[Projet])*((Tableausource[Catégorie tâche]="1.H+K")+(Tableausource[Catégorie tâche]="2.K")),ROW(Tableausource[Projet])-13,9^9),ROW(278:278)),COLUMN(Tableausource[Acteurs])-2)="","",(INDEX(Tableausource[#All],SMALL(IF(($E$1=Tableausource[Projet])*((Tableausource[Catégorie tâche]="1.H+K")+(Tableausource[Catégorie tâche]="2.K")),ROW(Tableausource[Projet])-13,9^9),ROW(278:278)),COLUMN(Tableausource[Acteurs])-2))),"")</f>
        <v/>
      </c>
    </row>
    <row r="283" spans="2:8" hidden="1" x14ac:dyDescent="0.25">
      <c r="B283" s="55" t="str" cm="1">
        <f t="array" ref="B283">IFERROR(IF(INDEX(Tableausource[#All],SMALL(IF(($E$1=Tableausource[Projet])*((Tableausource[Catégorie tâche]="1.H+K")+(Tableausource[Catégorie tâche]="2.K")),ROW(Tableausource[Projet])-13,9^9),ROW(279:279)),COLUMN(Tableausource[Etat])-2)="","",(INDEX(Tableausource[#All],SMALL(IF(($E$1=Tableausource[Projet])*((Tableausource[Catégorie tâche]="1.H+K")+(Tableausource[Catégorie tâche]="2.K")),ROW(Tableausource[Projet])-13,9^9),ROW(279:279)),COLUMN(Tableausource[Etat])-2))),"")</f>
        <v/>
      </c>
      <c r="C283" s="55" t="str" cm="1">
        <f t="array" ref="C283">IFERROR(IF(INDEX(Tableausource[#All],SMALL(IF(($E$1=Tableausource[Projet])*((Tableausource[Catégorie tâche]="1.H+K")+(Tableausource[Catégorie tâche]="2.K")),ROW(Tableausource[Projet])-13,9^9),ROW(279:279)),COLUMN(Tableausource[Date échéance])-2)="","",(INDEX(Tableausource[#All],SMALL(IF(($E$1=Tableausource[Projet])*((Tableausource[Catégorie tâche]="1.H+K")+(Tableausource[Catégorie tâche]="2.K")),ROW(Tableausource[Projet])-13,9^9),ROW(279:279)),COLUMN(Tableausource[Date échéance])-2))),"")</f>
        <v/>
      </c>
      <c r="D283" s="55" t="str" cm="1">
        <f t="array" ref="D283">IFERROR(IF(INDEX(Tableausource[#All],SMALL(IF(($E$1=Tableausource[Projet])*((Tableausource[Catégorie tâche]="1.H+K")+(Tableausource[Catégorie tâche]="2.K")),ROW(Tableausource[Projet])-13,9^9),ROW(279:279)),COLUMN(Tableausource[Date de début])-2)="","",(INDEX(Tableausource[#All],SMALL(IF(($E$1=Tableausource[Projet])*((Tableausource[Catégorie tâche]="1.H+K")+(Tableausource[Catégorie tâche]="2.K")),ROW(Tableausource[Projet])-13,9^9),ROW(279:279)),COLUMN(Tableausource[Date de début])-2))),"")</f>
        <v/>
      </c>
      <c r="E283" s="55" t="str" cm="1">
        <f t="array" ref="E283">IFERROR(IF(INDEX(Tableausource[#All],SMALL(IF(($E$1=Tableausource[Projet])*((Tableausource[Catégorie tâche]="1.H+K")+(Tableausource[Catégorie tâche]="2.K")),ROW(Tableausource[Projet])-13,9^9),ROW(279:279)),COLUMN(Tableausource[Date de fin])-2)="","",(INDEX(Tableausource[#All],SMALL(IF(($E$1=Tableausource[Projet])*((Tableausource[Catégorie tâche]="1.H+K")+(Tableausource[Catégorie tâche]="2.K")),ROW(Tableausource[Projet])-13,9^9),ROW(279:279)),COLUMN(Tableausource[Date de fin])-2))),"")</f>
        <v/>
      </c>
      <c r="F283" s="55" t="str" cm="1">
        <f t="array" ref="F283">IFERROR(IF(INDEX(Tableausource[#All],SMALL(IF(($E$1=Tableausource[Projet])*((Tableausource[Catégorie tâche]="1.H+K")+(Tableausource[Catégorie tâche]="2.K")),ROW(Tableausource[Projet])-13,9^9),ROW(279:279)),COLUMN(Tableausource[Catégorie tâche])-2)="","",(INDEX(Tableausource[#All],SMALL(IF(($E$1=Tableausource[Projet])*((Tableausource[Catégorie tâche]="1.H+K")+(Tableausource[Catégorie tâche]="2.K")),ROW(Tableausource[Projet])-13,9^9),ROW(279:279)),COLUMN(Tableausource[Catégorie tâche])-2))),"")</f>
        <v/>
      </c>
      <c r="G283" s="56" t="str" cm="1">
        <f t="array" ref="G283">IFERROR(INDEX(Tableausource[#All],SMALL(IF(($E$1=Tableausource[Projet])*((Tableausource[Catégorie tâche]="1.H+K")+(Tableausource[Catégorie tâche]="2.K")),ROW(Tableausource[Projet])-13,9^9),ROW(279:279)),COLUMN(Tableausource[Tâches])-2),"")</f>
        <v/>
      </c>
      <c r="H283" s="57" t="str" cm="1">
        <f t="array" ref="H283">IFERROR(IF(INDEX(Tableausource[#All],SMALL(IF(($E$1=Tableausource[Projet])*((Tableausource[Catégorie tâche]="1.H+K")+(Tableausource[Catégorie tâche]="2.K")),ROW(Tableausource[Projet])-13,9^9),ROW(279:279)),COLUMN(Tableausource[Acteurs])-2)="","",(INDEX(Tableausource[#All],SMALL(IF(($E$1=Tableausource[Projet])*((Tableausource[Catégorie tâche]="1.H+K")+(Tableausource[Catégorie tâche]="2.K")),ROW(Tableausource[Projet])-13,9^9),ROW(279:279)),COLUMN(Tableausource[Acteurs])-2))),"")</f>
        <v/>
      </c>
    </row>
    <row r="284" spans="2:8" hidden="1" x14ac:dyDescent="0.25">
      <c r="B284" s="55" t="str" cm="1">
        <f t="array" ref="B284">IFERROR(IF(INDEX(Tableausource[#All],SMALL(IF(($E$1=Tableausource[Projet])*((Tableausource[Catégorie tâche]="1.H+K")+(Tableausource[Catégorie tâche]="2.K")),ROW(Tableausource[Projet])-13,9^9),ROW(280:280)),COLUMN(Tableausource[Etat])-2)="","",(INDEX(Tableausource[#All],SMALL(IF(($E$1=Tableausource[Projet])*((Tableausource[Catégorie tâche]="1.H+K")+(Tableausource[Catégorie tâche]="2.K")),ROW(Tableausource[Projet])-13,9^9),ROW(280:280)),COLUMN(Tableausource[Etat])-2))),"")</f>
        <v/>
      </c>
      <c r="C284" s="55" t="str" cm="1">
        <f t="array" ref="C284">IFERROR(IF(INDEX(Tableausource[#All],SMALL(IF(($E$1=Tableausource[Projet])*((Tableausource[Catégorie tâche]="1.H+K")+(Tableausource[Catégorie tâche]="2.K")),ROW(Tableausource[Projet])-13,9^9),ROW(280:280)),COLUMN(Tableausource[Date échéance])-2)="","",(INDEX(Tableausource[#All],SMALL(IF(($E$1=Tableausource[Projet])*((Tableausource[Catégorie tâche]="1.H+K")+(Tableausource[Catégorie tâche]="2.K")),ROW(Tableausource[Projet])-13,9^9),ROW(280:280)),COLUMN(Tableausource[Date échéance])-2))),"")</f>
        <v/>
      </c>
      <c r="D284" s="55" t="str" cm="1">
        <f t="array" ref="D284">IFERROR(IF(INDEX(Tableausource[#All],SMALL(IF(($E$1=Tableausource[Projet])*((Tableausource[Catégorie tâche]="1.H+K")+(Tableausource[Catégorie tâche]="2.K")),ROW(Tableausource[Projet])-13,9^9),ROW(280:280)),COLUMN(Tableausource[Date de début])-2)="","",(INDEX(Tableausource[#All],SMALL(IF(($E$1=Tableausource[Projet])*((Tableausource[Catégorie tâche]="1.H+K")+(Tableausource[Catégorie tâche]="2.K")),ROW(Tableausource[Projet])-13,9^9),ROW(280:280)),COLUMN(Tableausource[Date de début])-2))),"")</f>
        <v/>
      </c>
      <c r="E284" s="55" t="str" cm="1">
        <f t="array" ref="E284">IFERROR(IF(INDEX(Tableausource[#All],SMALL(IF(($E$1=Tableausource[Projet])*((Tableausource[Catégorie tâche]="1.H+K")+(Tableausource[Catégorie tâche]="2.K")),ROW(Tableausource[Projet])-13,9^9),ROW(280:280)),COLUMN(Tableausource[Date de fin])-2)="","",(INDEX(Tableausource[#All],SMALL(IF(($E$1=Tableausource[Projet])*((Tableausource[Catégorie tâche]="1.H+K")+(Tableausource[Catégorie tâche]="2.K")),ROW(Tableausource[Projet])-13,9^9),ROW(280:280)),COLUMN(Tableausource[Date de fin])-2))),"")</f>
        <v/>
      </c>
      <c r="F284" s="55" t="str" cm="1">
        <f t="array" ref="F284">IFERROR(IF(INDEX(Tableausource[#All],SMALL(IF(($E$1=Tableausource[Projet])*((Tableausource[Catégorie tâche]="1.H+K")+(Tableausource[Catégorie tâche]="2.K")),ROW(Tableausource[Projet])-13,9^9),ROW(280:280)),COLUMN(Tableausource[Catégorie tâche])-2)="","",(INDEX(Tableausource[#All],SMALL(IF(($E$1=Tableausource[Projet])*((Tableausource[Catégorie tâche]="1.H+K")+(Tableausource[Catégorie tâche]="2.K")),ROW(Tableausource[Projet])-13,9^9),ROW(280:280)),COLUMN(Tableausource[Catégorie tâche])-2))),"")</f>
        <v/>
      </c>
      <c r="G284" s="56" t="str" cm="1">
        <f t="array" ref="G284">IFERROR(INDEX(Tableausource[#All],SMALL(IF(($E$1=Tableausource[Projet])*((Tableausource[Catégorie tâche]="1.H+K")+(Tableausource[Catégorie tâche]="2.K")),ROW(Tableausource[Projet])-13,9^9),ROW(280:280)),COLUMN(Tableausource[Tâches])-2),"")</f>
        <v/>
      </c>
      <c r="H284" s="57" t="str" cm="1">
        <f t="array" ref="H284">IFERROR(IF(INDEX(Tableausource[#All],SMALL(IF(($E$1=Tableausource[Projet])*((Tableausource[Catégorie tâche]="1.H+K")+(Tableausource[Catégorie tâche]="2.K")),ROW(Tableausource[Projet])-13,9^9),ROW(280:280)),COLUMN(Tableausource[Acteurs])-2)="","",(INDEX(Tableausource[#All],SMALL(IF(($E$1=Tableausource[Projet])*((Tableausource[Catégorie tâche]="1.H+K")+(Tableausource[Catégorie tâche]="2.K")),ROW(Tableausource[Projet])-13,9^9),ROW(280:280)),COLUMN(Tableausource[Acteurs])-2))),"")</f>
        <v/>
      </c>
    </row>
    <row r="285" spans="2:8" hidden="1" x14ac:dyDescent="0.25">
      <c r="B285" s="55" t="str" cm="1">
        <f t="array" ref="B285">IFERROR(IF(INDEX(Tableausource[#All],SMALL(IF(($E$1=Tableausource[Projet])*((Tableausource[Catégorie tâche]="1.H+K")+(Tableausource[Catégorie tâche]="2.K")),ROW(Tableausource[Projet])-13,9^9),ROW(281:281)),COLUMN(Tableausource[Etat])-2)="","",(INDEX(Tableausource[#All],SMALL(IF(($E$1=Tableausource[Projet])*((Tableausource[Catégorie tâche]="1.H+K")+(Tableausource[Catégorie tâche]="2.K")),ROW(Tableausource[Projet])-13,9^9),ROW(281:281)),COLUMN(Tableausource[Etat])-2))),"")</f>
        <v/>
      </c>
      <c r="C285" s="55" t="str" cm="1">
        <f t="array" ref="C285">IFERROR(IF(INDEX(Tableausource[#All],SMALL(IF(($E$1=Tableausource[Projet])*((Tableausource[Catégorie tâche]="1.H+K")+(Tableausource[Catégorie tâche]="2.K")),ROW(Tableausource[Projet])-13,9^9),ROW(281:281)),COLUMN(Tableausource[Date échéance])-2)="","",(INDEX(Tableausource[#All],SMALL(IF(($E$1=Tableausource[Projet])*((Tableausource[Catégorie tâche]="1.H+K")+(Tableausource[Catégorie tâche]="2.K")),ROW(Tableausource[Projet])-13,9^9),ROW(281:281)),COLUMN(Tableausource[Date échéance])-2))),"")</f>
        <v/>
      </c>
      <c r="D285" s="55" t="str" cm="1">
        <f t="array" ref="D285">IFERROR(IF(INDEX(Tableausource[#All],SMALL(IF(($E$1=Tableausource[Projet])*((Tableausource[Catégorie tâche]="1.H+K")+(Tableausource[Catégorie tâche]="2.K")),ROW(Tableausource[Projet])-13,9^9),ROW(281:281)),COLUMN(Tableausource[Date de début])-2)="","",(INDEX(Tableausource[#All],SMALL(IF(($E$1=Tableausource[Projet])*((Tableausource[Catégorie tâche]="1.H+K")+(Tableausource[Catégorie tâche]="2.K")),ROW(Tableausource[Projet])-13,9^9),ROW(281:281)),COLUMN(Tableausource[Date de début])-2))),"")</f>
        <v/>
      </c>
      <c r="E285" s="55" t="str" cm="1">
        <f t="array" ref="E285">IFERROR(IF(INDEX(Tableausource[#All],SMALL(IF(($E$1=Tableausource[Projet])*((Tableausource[Catégorie tâche]="1.H+K")+(Tableausource[Catégorie tâche]="2.K")),ROW(Tableausource[Projet])-13,9^9),ROW(281:281)),COLUMN(Tableausource[Date de fin])-2)="","",(INDEX(Tableausource[#All],SMALL(IF(($E$1=Tableausource[Projet])*((Tableausource[Catégorie tâche]="1.H+K")+(Tableausource[Catégorie tâche]="2.K")),ROW(Tableausource[Projet])-13,9^9),ROW(281:281)),COLUMN(Tableausource[Date de fin])-2))),"")</f>
        <v/>
      </c>
      <c r="F285" s="55" t="str" cm="1">
        <f t="array" ref="F285">IFERROR(IF(INDEX(Tableausource[#All],SMALL(IF(($E$1=Tableausource[Projet])*((Tableausource[Catégorie tâche]="1.H+K")+(Tableausource[Catégorie tâche]="2.K")),ROW(Tableausource[Projet])-13,9^9),ROW(281:281)),COLUMN(Tableausource[Catégorie tâche])-2)="","",(INDEX(Tableausource[#All],SMALL(IF(($E$1=Tableausource[Projet])*((Tableausource[Catégorie tâche]="1.H+K")+(Tableausource[Catégorie tâche]="2.K")),ROW(Tableausource[Projet])-13,9^9),ROW(281:281)),COLUMN(Tableausource[Catégorie tâche])-2))),"")</f>
        <v/>
      </c>
      <c r="G285" s="56" t="str" cm="1">
        <f t="array" ref="G285">IFERROR(INDEX(Tableausource[#All],SMALL(IF(($E$1=Tableausource[Projet])*((Tableausource[Catégorie tâche]="1.H+K")+(Tableausource[Catégorie tâche]="2.K")),ROW(Tableausource[Projet])-13,9^9),ROW(281:281)),COLUMN(Tableausource[Tâches])-2),"")</f>
        <v/>
      </c>
      <c r="H285" s="57" t="str" cm="1">
        <f t="array" ref="H285">IFERROR(IF(INDEX(Tableausource[#All],SMALL(IF(($E$1=Tableausource[Projet])*((Tableausource[Catégorie tâche]="1.H+K")+(Tableausource[Catégorie tâche]="2.K")),ROW(Tableausource[Projet])-13,9^9),ROW(281:281)),COLUMN(Tableausource[Acteurs])-2)="","",(INDEX(Tableausource[#All],SMALL(IF(($E$1=Tableausource[Projet])*((Tableausource[Catégorie tâche]="1.H+K")+(Tableausource[Catégorie tâche]="2.K")),ROW(Tableausource[Projet])-13,9^9),ROW(281:281)),COLUMN(Tableausource[Acteurs])-2))),"")</f>
        <v/>
      </c>
    </row>
    <row r="286" spans="2:8" hidden="1" x14ac:dyDescent="0.25">
      <c r="B286" s="55" t="str" cm="1">
        <f t="array" ref="B286">IFERROR(IF(INDEX(Tableausource[#All],SMALL(IF(($E$1=Tableausource[Projet])*((Tableausource[Catégorie tâche]="1.H+K")+(Tableausource[Catégorie tâche]="2.K")),ROW(Tableausource[Projet])-13,9^9),ROW(282:282)),COLUMN(Tableausource[Etat])-2)="","",(INDEX(Tableausource[#All],SMALL(IF(($E$1=Tableausource[Projet])*((Tableausource[Catégorie tâche]="1.H+K")+(Tableausource[Catégorie tâche]="2.K")),ROW(Tableausource[Projet])-13,9^9),ROW(282:282)),COLUMN(Tableausource[Etat])-2))),"")</f>
        <v/>
      </c>
      <c r="C286" s="55" t="str" cm="1">
        <f t="array" ref="C286">IFERROR(IF(INDEX(Tableausource[#All],SMALL(IF(($E$1=Tableausource[Projet])*((Tableausource[Catégorie tâche]="1.H+K")+(Tableausource[Catégorie tâche]="2.K")),ROW(Tableausource[Projet])-13,9^9),ROW(282:282)),COLUMN(Tableausource[Date échéance])-2)="","",(INDEX(Tableausource[#All],SMALL(IF(($E$1=Tableausource[Projet])*((Tableausource[Catégorie tâche]="1.H+K")+(Tableausource[Catégorie tâche]="2.K")),ROW(Tableausource[Projet])-13,9^9),ROW(282:282)),COLUMN(Tableausource[Date échéance])-2))),"")</f>
        <v/>
      </c>
      <c r="D286" s="55" t="str" cm="1">
        <f t="array" ref="D286">IFERROR(IF(INDEX(Tableausource[#All],SMALL(IF(($E$1=Tableausource[Projet])*((Tableausource[Catégorie tâche]="1.H+K")+(Tableausource[Catégorie tâche]="2.K")),ROW(Tableausource[Projet])-13,9^9),ROW(282:282)),COLUMN(Tableausource[Date de début])-2)="","",(INDEX(Tableausource[#All],SMALL(IF(($E$1=Tableausource[Projet])*((Tableausource[Catégorie tâche]="1.H+K")+(Tableausource[Catégorie tâche]="2.K")),ROW(Tableausource[Projet])-13,9^9),ROW(282:282)),COLUMN(Tableausource[Date de début])-2))),"")</f>
        <v/>
      </c>
      <c r="E286" s="55" t="str" cm="1">
        <f t="array" ref="E286">IFERROR(IF(INDEX(Tableausource[#All],SMALL(IF(($E$1=Tableausource[Projet])*((Tableausource[Catégorie tâche]="1.H+K")+(Tableausource[Catégorie tâche]="2.K")),ROW(Tableausource[Projet])-13,9^9),ROW(282:282)),COLUMN(Tableausource[Date de fin])-2)="","",(INDEX(Tableausource[#All],SMALL(IF(($E$1=Tableausource[Projet])*((Tableausource[Catégorie tâche]="1.H+K")+(Tableausource[Catégorie tâche]="2.K")),ROW(Tableausource[Projet])-13,9^9),ROW(282:282)),COLUMN(Tableausource[Date de fin])-2))),"")</f>
        <v/>
      </c>
      <c r="F286" s="55" t="str" cm="1">
        <f t="array" ref="F286">IFERROR(IF(INDEX(Tableausource[#All],SMALL(IF(($E$1=Tableausource[Projet])*((Tableausource[Catégorie tâche]="1.H+K")+(Tableausource[Catégorie tâche]="2.K")),ROW(Tableausource[Projet])-13,9^9),ROW(282:282)),COLUMN(Tableausource[Catégorie tâche])-2)="","",(INDEX(Tableausource[#All],SMALL(IF(($E$1=Tableausource[Projet])*((Tableausource[Catégorie tâche]="1.H+K")+(Tableausource[Catégorie tâche]="2.K")),ROW(Tableausource[Projet])-13,9^9),ROW(282:282)),COLUMN(Tableausource[Catégorie tâche])-2))),"")</f>
        <v/>
      </c>
      <c r="G286" s="56" t="str" cm="1">
        <f t="array" ref="G286">IFERROR(INDEX(Tableausource[#All],SMALL(IF(($E$1=Tableausource[Projet])*((Tableausource[Catégorie tâche]="1.H+K")+(Tableausource[Catégorie tâche]="2.K")),ROW(Tableausource[Projet])-13,9^9),ROW(282:282)),COLUMN(Tableausource[Tâches])-2),"")</f>
        <v/>
      </c>
      <c r="H286" s="57" t="str" cm="1">
        <f t="array" ref="H286">IFERROR(IF(INDEX(Tableausource[#All],SMALL(IF(($E$1=Tableausource[Projet])*((Tableausource[Catégorie tâche]="1.H+K")+(Tableausource[Catégorie tâche]="2.K")),ROW(Tableausource[Projet])-13,9^9),ROW(282:282)),COLUMN(Tableausource[Acteurs])-2)="","",(INDEX(Tableausource[#All],SMALL(IF(($E$1=Tableausource[Projet])*((Tableausource[Catégorie tâche]="1.H+K")+(Tableausource[Catégorie tâche]="2.K")),ROW(Tableausource[Projet])-13,9^9),ROW(282:282)),COLUMN(Tableausource[Acteurs])-2))),"")</f>
        <v/>
      </c>
    </row>
    <row r="287" spans="2:8" hidden="1" x14ac:dyDescent="0.25">
      <c r="B287" s="55" t="str" cm="1">
        <f t="array" ref="B287">IFERROR(IF(INDEX(Tableausource[#All],SMALL(IF(($E$1=Tableausource[Projet])*((Tableausource[Catégorie tâche]="1.H+K")+(Tableausource[Catégorie tâche]="2.K")),ROW(Tableausource[Projet])-13,9^9),ROW(283:283)),COLUMN(Tableausource[Etat])-2)="","",(INDEX(Tableausource[#All],SMALL(IF(($E$1=Tableausource[Projet])*((Tableausource[Catégorie tâche]="1.H+K")+(Tableausource[Catégorie tâche]="2.K")),ROW(Tableausource[Projet])-13,9^9),ROW(283:283)),COLUMN(Tableausource[Etat])-2))),"")</f>
        <v/>
      </c>
      <c r="C287" s="55" t="str" cm="1">
        <f t="array" ref="C287">IFERROR(IF(INDEX(Tableausource[#All],SMALL(IF(($E$1=Tableausource[Projet])*((Tableausource[Catégorie tâche]="1.H+K")+(Tableausource[Catégorie tâche]="2.K")),ROW(Tableausource[Projet])-13,9^9),ROW(283:283)),COLUMN(Tableausource[Date échéance])-2)="","",(INDEX(Tableausource[#All],SMALL(IF(($E$1=Tableausource[Projet])*((Tableausource[Catégorie tâche]="1.H+K")+(Tableausource[Catégorie tâche]="2.K")),ROW(Tableausource[Projet])-13,9^9),ROW(283:283)),COLUMN(Tableausource[Date échéance])-2))),"")</f>
        <v/>
      </c>
      <c r="D287" s="55" t="str" cm="1">
        <f t="array" ref="D287">IFERROR(IF(INDEX(Tableausource[#All],SMALL(IF(($E$1=Tableausource[Projet])*((Tableausource[Catégorie tâche]="1.H+K")+(Tableausource[Catégorie tâche]="2.K")),ROW(Tableausource[Projet])-13,9^9),ROW(283:283)),COLUMN(Tableausource[Date de début])-2)="","",(INDEX(Tableausource[#All],SMALL(IF(($E$1=Tableausource[Projet])*((Tableausource[Catégorie tâche]="1.H+K")+(Tableausource[Catégorie tâche]="2.K")),ROW(Tableausource[Projet])-13,9^9),ROW(283:283)),COLUMN(Tableausource[Date de début])-2))),"")</f>
        <v/>
      </c>
      <c r="E287" s="55" t="str" cm="1">
        <f t="array" ref="E287">IFERROR(IF(INDEX(Tableausource[#All],SMALL(IF(($E$1=Tableausource[Projet])*((Tableausource[Catégorie tâche]="1.H+K")+(Tableausource[Catégorie tâche]="2.K")),ROW(Tableausource[Projet])-13,9^9),ROW(283:283)),COLUMN(Tableausource[Date de fin])-2)="","",(INDEX(Tableausource[#All],SMALL(IF(($E$1=Tableausource[Projet])*((Tableausource[Catégorie tâche]="1.H+K")+(Tableausource[Catégorie tâche]="2.K")),ROW(Tableausource[Projet])-13,9^9),ROW(283:283)),COLUMN(Tableausource[Date de fin])-2))),"")</f>
        <v/>
      </c>
      <c r="F287" s="55" t="str" cm="1">
        <f t="array" ref="F287">IFERROR(IF(INDEX(Tableausource[#All],SMALL(IF(($E$1=Tableausource[Projet])*((Tableausource[Catégorie tâche]="1.H+K")+(Tableausource[Catégorie tâche]="2.K")),ROW(Tableausource[Projet])-13,9^9),ROW(283:283)),COLUMN(Tableausource[Catégorie tâche])-2)="","",(INDEX(Tableausource[#All],SMALL(IF(($E$1=Tableausource[Projet])*((Tableausource[Catégorie tâche]="1.H+K")+(Tableausource[Catégorie tâche]="2.K")),ROW(Tableausource[Projet])-13,9^9),ROW(283:283)),COLUMN(Tableausource[Catégorie tâche])-2))),"")</f>
        <v/>
      </c>
      <c r="G287" s="56" t="str" cm="1">
        <f t="array" ref="G287">IFERROR(INDEX(Tableausource[#All],SMALL(IF(($E$1=Tableausource[Projet])*((Tableausource[Catégorie tâche]="1.H+K")+(Tableausource[Catégorie tâche]="2.K")),ROW(Tableausource[Projet])-13,9^9),ROW(283:283)),COLUMN(Tableausource[Tâches])-2),"")</f>
        <v/>
      </c>
      <c r="H287" s="57" t="str" cm="1">
        <f t="array" ref="H287">IFERROR(IF(INDEX(Tableausource[#All],SMALL(IF(($E$1=Tableausource[Projet])*((Tableausource[Catégorie tâche]="1.H+K")+(Tableausource[Catégorie tâche]="2.K")),ROW(Tableausource[Projet])-13,9^9),ROW(283:283)),COLUMN(Tableausource[Acteurs])-2)="","",(INDEX(Tableausource[#All],SMALL(IF(($E$1=Tableausource[Projet])*((Tableausource[Catégorie tâche]="1.H+K")+(Tableausource[Catégorie tâche]="2.K")),ROW(Tableausource[Projet])-13,9^9),ROW(283:283)),COLUMN(Tableausource[Acteurs])-2))),"")</f>
        <v/>
      </c>
    </row>
    <row r="288" spans="2:8" hidden="1" x14ac:dyDescent="0.25">
      <c r="B288" s="55" t="str" cm="1">
        <f t="array" ref="B288">IFERROR(IF(INDEX(Tableausource[#All],SMALL(IF(($E$1=Tableausource[Projet])*((Tableausource[Catégorie tâche]="1.H+K")+(Tableausource[Catégorie tâche]="2.K")),ROW(Tableausource[Projet])-13,9^9),ROW(284:284)),COLUMN(Tableausource[Etat])-2)="","",(INDEX(Tableausource[#All],SMALL(IF(($E$1=Tableausource[Projet])*((Tableausource[Catégorie tâche]="1.H+K")+(Tableausource[Catégorie tâche]="2.K")),ROW(Tableausource[Projet])-13,9^9),ROW(284:284)),COLUMN(Tableausource[Etat])-2))),"")</f>
        <v/>
      </c>
      <c r="C288" s="55" t="str" cm="1">
        <f t="array" ref="C288">IFERROR(IF(INDEX(Tableausource[#All],SMALL(IF(($E$1=Tableausource[Projet])*((Tableausource[Catégorie tâche]="1.H+K")+(Tableausource[Catégorie tâche]="2.K")),ROW(Tableausource[Projet])-13,9^9),ROW(284:284)),COLUMN(Tableausource[Date échéance])-2)="","",(INDEX(Tableausource[#All],SMALL(IF(($E$1=Tableausource[Projet])*((Tableausource[Catégorie tâche]="1.H+K")+(Tableausource[Catégorie tâche]="2.K")),ROW(Tableausource[Projet])-13,9^9),ROW(284:284)),COLUMN(Tableausource[Date échéance])-2))),"")</f>
        <v/>
      </c>
      <c r="D288" s="55" t="str" cm="1">
        <f t="array" ref="D288">IFERROR(IF(INDEX(Tableausource[#All],SMALL(IF(($E$1=Tableausource[Projet])*((Tableausource[Catégorie tâche]="1.H+K")+(Tableausource[Catégorie tâche]="2.K")),ROW(Tableausource[Projet])-13,9^9),ROW(284:284)),COLUMN(Tableausource[Date de début])-2)="","",(INDEX(Tableausource[#All],SMALL(IF(($E$1=Tableausource[Projet])*((Tableausource[Catégorie tâche]="1.H+K")+(Tableausource[Catégorie tâche]="2.K")),ROW(Tableausource[Projet])-13,9^9),ROW(284:284)),COLUMN(Tableausource[Date de début])-2))),"")</f>
        <v/>
      </c>
      <c r="E288" s="55" t="str" cm="1">
        <f t="array" ref="E288">IFERROR(IF(INDEX(Tableausource[#All],SMALL(IF(($E$1=Tableausource[Projet])*((Tableausource[Catégorie tâche]="1.H+K")+(Tableausource[Catégorie tâche]="2.K")),ROW(Tableausource[Projet])-13,9^9),ROW(284:284)),COLUMN(Tableausource[Date de fin])-2)="","",(INDEX(Tableausource[#All],SMALL(IF(($E$1=Tableausource[Projet])*((Tableausource[Catégorie tâche]="1.H+K")+(Tableausource[Catégorie tâche]="2.K")),ROW(Tableausource[Projet])-13,9^9),ROW(284:284)),COLUMN(Tableausource[Date de fin])-2))),"")</f>
        <v/>
      </c>
      <c r="F288" s="55" t="str" cm="1">
        <f t="array" ref="F288">IFERROR(IF(INDEX(Tableausource[#All],SMALL(IF(($E$1=Tableausource[Projet])*((Tableausource[Catégorie tâche]="1.H+K")+(Tableausource[Catégorie tâche]="2.K")),ROW(Tableausource[Projet])-13,9^9),ROW(284:284)),COLUMN(Tableausource[Catégorie tâche])-2)="","",(INDEX(Tableausource[#All],SMALL(IF(($E$1=Tableausource[Projet])*((Tableausource[Catégorie tâche]="1.H+K")+(Tableausource[Catégorie tâche]="2.K")),ROW(Tableausource[Projet])-13,9^9),ROW(284:284)),COLUMN(Tableausource[Catégorie tâche])-2))),"")</f>
        <v/>
      </c>
      <c r="G288" s="56" t="str" cm="1">
        <f t="array" ref="G288">IFERROR(INDEX(Tableausource[#All],SMALL(IF(($E$1=Tableausource[Projet])*((Tableausource[Catégorie tâche]="1.H+K")+(Tableausource[Catégorie tâche]="2.K")),ROW(Tableausource[Projet])-13,9^9),ROW(284:284)),COLUMN(Tableausource[Tâches])-2),"")</f>
        <v/>
      </c>
      <c r="H288" s="57" t="str" cm="1">
        <f t="array" ref="H288">IFERROR(IF(INDEX(Tableausource[#All],SMALL(IF(($E$1=Tableausource[Projet])*((Tableausource[Catégorie tâche]="1.H+K")+(Tableausource[Catégorie tâche]="2.K")),ROW(Tableausource[Projet])-13,9^9),ROW(284:284)),COLUMN(Tableausource[Acteurs])-2)="","",(INDEX(Tableausource[#All],SMALL(IF(($E$1=Tableausource[Projet])*((Tableausource[Catégorie tâche]="1.H+K")+(Tableausource[Catégorie tâche]="2.K")),ROW(Tableausource[Projet])-13,9^9),ROW(284:284)),COLUMN(Tableausource[Acteurs])-2))),"")</f>
        <v/>
      </c>
    </row>
    <row r="289" spans="2:8" hidden="1" x14ac:dyDescent="0.25">
      <c r="B289" s="55" t="str" cm="1">
        <f t="array" ref="B289">IFERROR(IF(INDEX(Tableausource[#All],SMALL(IF(($E$1=Tableausource[Projet])*((Tableausource[Catégorie tâche]="1.H+K")+(Tableausource[Catégorie tâche]="2.K")),ROW(Tableausource[Projet])-13,9^9),ROW(285:285)),COLUMN(Tableausource[Etat])-2)="","",(INDEX(Tableausource[#All],SMALL(IF(($E$1=Tableausource[Projet])*((Tableausource[Catégorie tâche]="1.H+K")+(Tableausource[Catégorie tâche]="2.K")),ROW(Tableausource[Projet])-13,9^9),ROW(285:285)),COLUMN(Tableausource[Etat])-2))),"")</f>
        <v/>
      </c>
      <c r="C289" s="55" t="str" cm="1">
        <f t="array" ref="C289">IFERROR(IF(INDEX(Tableausource[#All],SMALL(IF(($E$1=Tableausource[Projet])*((Tableausource[Catégorie tâche]="1.H+K")+(Tableausource[Catégorie tâche]="2.K")),ROW(Tableausource[Projet])-13,9^9),ROW(285:285)),COLUMN(Tableausource[Date échéance])-2)="","",(INDEX(Tableausource[#All],SMALL(IF(($E$1=Tableausource[Projet])*((Tableausource[Catégorie tâche]="1.H+K")+(Tableausource[Catégorie tâche]="2.K")),ROW(Tableausource[Projet])-13,9^9),ROW(285:285)),COLUMN(Tableausource[Date échéance])-2))),"")</f>
        <v/>
      </c>
      <c r="D289" s="55" t="str" cm="1">
        <f t="array" ref="D289">IFERROR(IF(INDEX(Tableausource[#All],SMALL(IF(($E$1=Tableausource[Projet])*((Tableausource[Catégorie tâche]="1.H+K")+(Tableausource[Catégorie tâche]="2.K")),ROW(Tableausource[Projet])-13,9^9),ROW(285:285)),COLUMN(Tableausource[Date de début])-2)="","",(INDEX(Tableausource[#All],SMALL(IF(($E$1=Tableausource[Projet])*((Tableausource[Catégorie tâche]="1.H+K")+(Tableausource[Catégorie tâche]="2.K")),ROW(Tableausource[Projet])-13,9^9),ROW(285:285)),COLUMN(Tableausource[Date de début])-2))),"")</f>
        <v/>
      </c>
      <c r="E289" s="55" t="str" cm="1">
        <f t="array" ref="E289">IFERROR(IF(INDEX(Tableausource[#All],SMALL(IF(($E$1=Tableausource[Projet])*((Tableausource[Catégorie tâche]="1.H+K")+(Tableausource[Catégorie tâche]="2.K")),ROW(Tableausource[Projet])-13,9^9),ROW(285:285)),COLUMN(Tableausource[Date de fin])-2)="","",(INDEX(Tableausource[#All],SMALL(IF(($E$1=Tableausource[Projet])*((Tableausource[Catégorie tâche]="1.H+K")+(Tableausource[Catégorie tâche]="2.K")),ROW(Tableausource[Projet])-13,9^9),ROW(285:285)),COLUMN(Tableausource[Date de fin])-2))),"")</f>
        <v/>
      </c>
      <c r="F289" s="55" t="str" cm="1">
        <f t="array" ref="F289">IFERROR(IF(INDEX(Tableausource[#All],SMALL(IF(($E$1=Tableausource[Projet])*((Tableausource[Catégorie tâche]="1.H+K")+(Tableausource[Catégorie tâche]="2.K")),ROW(Tableausource[Projet])-13,9^9),ROW(285:285)),COLUMN(Tableausource[Catégorie tâche])-2)="","",(INDEX(Tableausource[#All],SMALL(IF(($E$1=Tableausource[Projet])*((Tableausource[Catégorie tâche]="1.H+K")+(Tableausource[Catégorie tâche]="2.K")),ROW(Tableausource[Projet])-13,9^9),ROW(285:285)),COLUMN(Tableausource[Catégorie tâche])-2))),"")</f>
        <v/>
      </c>
      <c r="G289" s="56" t="str" cm="1">
        <f t="array" ref="G289">IFERROR(INDEX(Tableausource[#All],SMALL(IF(($E$1=Tableausource[Projet])*((Tableausource[Catégorie tâche]="1.H+K")+(Tableausource[Catégorie tâche]="2.K")),ROW(Tableausource[Projet])-13,9^9),ROW(285:285)),COLUMN(Tableausource[Tâches])-2),"")</f>
        <v/>
      </c>
      <c r="H289" s="57" t="str" cm="1">
        <f t="array" ref="H289">IFERROR(IF(INDEX(Tableausource[#All],SMALL(IF(($E$1=Tableausource[Projet])*((Tableausource[Catégorie tâche]="1.H+K")+(Tableausource[Catégorie tâche]="2.K")),ROW(Tableausource[Projet])-13,9^9),ROW(285:285)),COLUMN(Tableausource[Acteurs])-2)="","",(INDEX(Tableausource[#All],SMALL(IF(($E$1=Tableausource[Projet])*((Tableausource[Catégorie tâche]="1.H+K")+(Tableausource[Catégorie tâche]="2.K")),ROW(Tableausource[Projet])-13,9^9),ROW(285:285)),COLUMN(Tableausource[Acteurs])-2))),"")</f>
        <v/>
      </c>
    </row>
    <row r="290" spans="2:8" hidden="1" x14ac:dyDescent="0.25">
      <c r="B290" s="55" t="str" cm="1">
        <f t="array" ref="B290">IFERROR(IF(INDEX(Tableausource[#All],SMALL(IF(($E$1=Tableausource[Projet])*((Tableausource[Catégorie tâche]="1.H+K")+(Tableausource[Catégorie tâche]="2.K")),ROW(Tableausource[Projet])-13,9^9),ROW(286:286)),COLUMN(Tableausource[Etat])-2)="","",(INDEX(Tableausource[#All],SMALL(IF(($E$1=Tableausource[Projet])*((Tableausource[Catégorie tâche]="1.H+K")+(Tableausource[Catégorie tâche]="2.K")),ROW(Tableausource[Projet])-13,9^9),ROW(286:286)),COLUMN(Tableausource[Etat])-2))),"")</f>
        <v/>
      </c>
      <c r="C290" s="55" t="str" cm="1">
        <f t="array" ref="C290">IFERROR(IF(INDEX(Tableausource[#All],SMALL(IF(($E$1=Tableausource[Projet])*((Tableausource[Catégorie tâche]="1.H+K")+(Tableausource[Catégorie tâche]="2.K")),ROW(Tableausource[Projet])-13,9^9),ROW(286:286)),COLUMN(Tableausource[Date échéance])-2)="","",(INDEX(Tableausource[#All],SMALL(IF(($E$1=Tableausource[Projet])*((Tableausource[Catégorie tâche]="1.H+K")+(Tableausource[Catégorie tâche]="2.K")),ROW(Tableausource[Projet])-13,9^9),ROW(286:286)),COLUMN(Tableausource[Date échéance])-2))),"")</f>
        <v/>
      </c>
      <c r="D290" s="55" t="str" cm="1">
        <f t="array" ref="D290">IFERROR(IF(INDEX(Tableausource[#All],SMALL(IF(($E$1=Tableausource[Projet])*((Tableausource[Catégorie tâche]="1.H+K")+(Tableausource[Catégorie tâche]="2.K")),ROW(Tableausource[Projet])-13,9^9),ROW(286:286)),COLUMN(Tableausource[Date de début])-2)="","",(INDEX(Tableausource[#All],SMALL(IF(($E$1=Tableausource[Projet])*((Tableausource[Catégorie tâche]="1.H+K")+(Tableausource[Catégorie tâche]="2.K")),ROW(Tableausource[Projet])-13,9^9),ROW(286:286)),COLUMN(Tableausource[Date de début])-2))),"")</f>
        <v/>
      </c>
      <c r="E290" s="55" t="str" cm="1">
        <f t="array" ref="E290">IFERROR(IF(INDEX(Tableausource[#All],SMALL(IF(($E$1=Tableausource[Projet])*((Tableausource[Catégorie tâche]="1.H+K")+(Tableausource[Catégorie tâche]="2.K")),ROW(Tableausource[Projet])-13,9^9),ROW(286:286)),COLUMN(Tableausource[Date de fin])-2)="","",(INDEX(Tableausource[#All],SMALL(IF(($E$1=Tableausource[Projet])*((Tableausource[Catégorie tâche]="1.H+K")+(Tableausource[Catégorie tâche]="2.K")),ROW(Tableausource[Projet])-13,9^9),ROW(286:286)),COLUMN(Tableausource[Date de fin])-2))),"")</f>
        <v/>
      </c>
      <c r="F290" s="55" t="str" cm="1">
        <f t="array" ref="F290">IFERROR(IF(INDEX(Tableausource[#All],SMALL(IF(($E$1=Tableausource[Projet])*((Tableausource[Catégorie tâche]="1.H+K")+(Tableausource[Catégorie tâche]="2.K")),ROW(Tableausource[Projet])-13,9^9),ROW(286:286)),COLUMN(Tableausource[Catégorie tâche])-2)="","",(INDEX(Tableausource[#All],SMALL(IF(($E$1=Tableausource[Projet])*((Tableausource[Catégorie tâche]="1.H+K")+(Tableausource[Catégorie tâche]="2.K")),ROW(Tableausource[Projet])-13,9^9),ROW(286:286)),COLUMN(Tableausource[Catégorie tâche])-2))),"")</f>
        <v/>
      </c>
      <c r="G290" s="56" t="str" cm="1">
        <f t="array" ref="G290">IFERROR(INDEX(Tableausource[#All],SMALL(IF(($E$1=Tableausource[Projet])*((Tableausource[Catégorie tâche]="1.H+K")+(Tableausource[Catégorie tâche]="2.K")),ROW(Tableausource[Projet])-13,9^9),ROW(286:286)),COLUMN(Tableausource[Tâches])-2),"")</f>
        <v/>
      </c>
      <c r="H290" s="57" t="str" cm="1">
        <f t="array" ref="H290">IFERROR(IF(INDEX(Tableausource[#All],SMALL(IF(($E$1=Tableausource[Projet])*((Tableausource[Catégorie tâche]="1.H+K")+(Tableausource[Catégorie tâche]="2.K")),ROW(Tableausource[Projet])-13,9^9),ROW(286:286)),COLUMN(Tableausource[Acteurs])-2)="","",(INDEX(Tableausource[#All],SMALL(IF(($E$1=Tableausource[Projet])*((Tableausource[Catégorie tâche]="1.H+K")+(Tableausource[Catégorie tâche]="2.K")),ROW(Tableausource[Projet])-13,9^9),ROW(286:286)),COLUMN(Tableausource[Acteurs])-2))),"")</f>
        <v/>
      </c>
    </row>
    <row r="291" spans="2:8" hidden="1" x14ac:dyDescent="0.25">
      <c r="B291" s="55" t="str" cm="1">
        <f t="array" ref="B291">IFERROR(IF(INDEX(Tableausource[#All],SMALL(IF(($E$1=Tableausource[Projet])*((Tableausource[Catégorie tâche]="1.H+K")+(Tableausource[Catégorie tâche]="2.K")),ROW(Tableausource[Projet])-13,9^9),ROW(287:287)),COLUMN(Tableausource[Etat])-2)="","",(INDEX(Tableausource[#All],SMALL(IF(($E$1=Tableausource[Projet])*((Tableausource[Catégorie tâche]="1.H+K")+(Tableausource[Catégorie tâche]="2.K")),ROW(Tableausource[Projet])-13,9^9),ROW(287:287)),COLUMN(Tableausource[Etat])-2))),"")</f>
        <v/>
      </c>
      <c r="C291" s="55" t="str" cm="1">
        <f t="array" ref="C291">IFERROR(IF(INDEX(Tableausource[#All],SMALL(IF(($E$1=Tableausource[Projet])*((Tableausource[Catégorie tâche]="1.H+K")+(Tableausource[Catégorie tâche]="2.K")),ROW(Tableausource[Projet])-13,9^9),ROW(287:287)),COLUMN(Tableausource[Date échéance])-2)="","",(INDEX(Tableausource[#All],SMALL(IF(($E$1=Tableausource[Projet])*((Tableausource[Catégorie tâche]="1.H+K")+(Tableausource[Catégorie tâche]="2.K")),ROW(Tableausource[Projet])-13,9^9),ROW(287:287)),COLUMN(Tableausource[Date échéance])-2))),"")</f>
        <v/>
      </c>
      <c r="D291" s="55" t="str" cm="1">
        <f t="array" ref="D291">IFERROR(IF(INDEX(Tableausource[#All],SMALL(IF(($E$1=Tableausource[Projet])*((Tableausource[Catégorie tâche]="1.H+K")+(Tableausource[Catégorie tâche]="2.K")),ROW(Tableausource[Projet])-13,9^9),ROW(287:287)),COLUMN(Tableausource[Date de début])-2)="","",(INDEX(Tableausource[#All],SMALL(IF(($E$1=Tableausource[Projet])*((Tableausource[Catégorie tâche]="1.H+K")+(Tableausource[Catégorie tâche]="2.K")),ROW(Tableausource[Projet])-13,9^9),ROW(287:287)),COLUMN(Tableausource[Date de début])-2))),"")</f>
        <v/>
      </c>
      <c r="E291" s="55" t="str" cm="1">
        <f t="array" ref="E291">IFERROR(IF(INDEX(Tableausource[#All],SMALL(IF(($E$1=Tableausource[Projet])*((Tableausource[Catégorie tâche]="1.H+K")+(Tableausource[Catégorie tâche]="2.K")),ROW(Tableausource[Projet])-13,9^9),ROW(287:287)),COLUMN(Tableausource[Date de fin])-2)="","",(INDEX(Tableausource[#All],SMALL(IF(($E$1=Tableausource[Projet])*((Tableausource[Catégorie tâche]="1.H+K")+(Tableausource[Catégorie tâche]="2.K")),ROW(Tableausource[Projet])-13,9^9),ROW(287:287)),COLUMN(Tableausource[Date de fin])-2))),"")</f>
        <v/>
      </c>
      <c r="F291" s="55" t="str" cm="1">
        <f t="array" ref="F291">IFERROR(IF(INDEX(Tableausource[#All],SMALL(IF(($E$1=Tableausource[Projet])*((Tableausource[Catégorie tâche]="1.H+K")+(Tableausource[Catégorie tâche]="2.K")),ROW(Tableausource[Projet])-13,9^9),ROW(287:287)),COLUMN(Tableausource[Catégorie tâche])-2)="","",(INDEX(Tableausource[#All],SMALL(IF(($E$1=Tableausource[Projet])*((Tableausource[Catégorie tâche]="1.H+K")+(Tableausource[Catégorie tâche]="2.K")),ROW(Tableausource[Projet])-13,9^9),ROW(287:287)),COLUMN(Tableausource[Catégorie tâche])-2))),"")</f>
        <v/>
      </c>
      <c r="G291" s="56" t="str" cm="1">
        <f t="array" ref="G291">IFERROR(INDEX(Tableausource[#All],SMALL(IF(($E$1=Tableausource[Projet])*((Tableausource[Catégorie tâche]="1.H+K")+(Tableausource[Catégorie tâche]="2.K")),ROW(Tableausource[Projet])-13,9^9),ROW(287:287)),COLUMN(Tableausource[Tâches])-2),"")</f>
        <v/>
      </c>
      <c r="H291" s="57" t="str" cm="1">
        <f t="array" ref="H291">IFERROR(IF(INDEX(Tableausource[#All],SMALL(IF(($E$1=Tableausource[Projet])*((Tableausource[Catégorie tâche]="1.H+K")+(Tableausource[Catégorie tâche]="2.K")),ROW(Tableausource[Projet])-13,9^9),ROW(287:287)),COLUMN(Tableausource[Acteurs])-2)="","",(INDEX(Tableausource[#All],SMALL(IF(($E$1=Tableausource[Projet])*((Tableausource[Catégorie tâche]="1.H+K")+(Tableausource[Catégorie tâche]="2.K")),ROW(Tableausource[Projet])-13,9^9),ROW(287:287)),COLUMN(Tableausource[Acteurs])-2))),"")</f>
        <v/>
      </c>
    </row>
    <row r="292" spans="2:8" hidden="1" x14ac:dyDescent="0.25">
      <c r="B292" s="55" t="str" cm="1">
        <f t="array" ref="B292">IFERROR(IF(INDEX(Tableausource[#All],SMALL(IF(($E$1=Tableausource[Projet])*((Tableausource[Catégorie tâche]="1.H+K")+(Tableausource[Catégorie tâche]="2.K")),ROW(Tableausource[Projet])-13,9^9),ROW(288:288)),COLUMN(Tableausource[Etat])-2)="","",(INDEX(Tableausource[#All],SMALL(IF(($E$1=Tableausource[Projet])*((Tableausource[Catégorie tâche]="1.H+K")+(Tableausource[Catégorie tâche]="2.K")),ROW(Tableausource[Projet])-13,9^9),ROW(288:288)),COLUMN(Tableausource[Etat])-2))),"")</f>
        <v/>
      </c>
      <c r="C292" s="55" t="str" cm="1">
        <f t="array" ref="C292">IFERROR(IF(INDEX(Tableausource[#All],SMALL(IF(($E$1=Tableausource[Projet])*((Tableausource[Catégorie tâche]="1.H+K")+(Tableausource[Catégorie tâche]="2.K")),ROW(Tableausource[Projet])-13,9^9),ROW(288:288)),COLUMN(Tableausource[Date échéance])-2)="","",(INDEX(Tableausource[#All],SMALL(IF(($E$1=Tableausource[Projet])*((Tableausource[Catégorie tâche]="1.H+K")+(Tableausource[Catégorie tâche]="2.K")),ROW(Tableausource[Projet])-13,9^9),ROW(288:288)),COLUMN(Tableausource[Date échéance])-2))),"")</f>
        <v/>
      </c>
      <c r="D292" s="55" t="str" cm="1">
        <f t="array" ref="D292">IFERROR(IF(INDEX(Tableausource[#All],SMALL(IF(($E$1=Tableausource[Projet])*((Tableausource[Catégorie tâche]="1.H+K")+(Tableausource[Catégorie tâche]="2.K")),ROW(Tableausource[Projet])-13,9^9),ROW(288:288)),COLUMN(Tableausource[Date de début])-2)="","",(INDEX(Tableausource[#All],SMALL(IF(($E$1=Tableausource[Projet])*((Tableausource[Catégorie tâche]="1.H+K")+(Tableausource[Catégorie tâche]="2.K")),ROW(Tableausource[Projet])-13,9^9),ROW(288:288)),COLUMN(Tableausource[Date de début])-2))),"")</f>
        <v/>
      </c>
      <c r="E292" s="55" t="str" cm="1">
        <f t="array" ref="E292">IFERROR(IF(INDEX(Tableausource[#All],SMALL(IF(($E$1=Tableausource[Projet])*((Tableausource[Catégorie tâche]="1.H+K")+(Tableausource[Catégorie tâche]="2.K")),ROW(Tableausource[Projet])-13,9^9),ROW(288:288)),COLUMN(Tableausource[Date de fin])-2)="","",(INDEX(Tableausource[#All],SMALL(IF(($E$1=Tableausource[Projet])*((Tableausource[Catégorie tâche]="1.H+K")+(Tableausource[Catégorie tâche]="2.K")),ROW(Tableausource[Projet])-13,9^9),ROW(288:288)),COLUMN(Tableausource[Date de fin])-2))),"")</f>
        <v/>
      </c>
      <c r="F292" s="55" t="str" cm="1">
        <f t="array" ref="F292">IFERROR(IF(INDEX(Tableausource[#All],SMALL(IF(($E$1=Tableausource[Projet])*((Tableausource[Catégorie tâche]="1.H+K")+(Tableausource[Catégorie tâche]="2.K")),ROW(Tableausource[Projet])-13,9^9),ROW(288:288)),COLUMN(Tableausource[Catégorie tâche])-2)="","",(INDEX(Tableausource[#All],SMALL(IF(($E$1=Tableausource[Projet])*((Tableausource[Catégorie tâche]="1.H+K")+(Tableausource[Catégorie tâche]="2.K")),ROW(Tableausource[Projet])-13,9^9),ROW(288:288)),COLUMN(Tableausource[Catégorie tâche])-2))),"")</f>
        <v/>
      </c>
      <c r="G292" s="56" t="str" cm="1">
        <f t="array" ref="G292">IFERROR(INDEX(Tableausource[#All],SMALL(IF(($E$1=Tableausource[Projet])*((Tableausource[Catégorie tâche]="1.H+K")+(Tableausource[Catégorie tâche]="2.K")),ROW(Tableausource[Projet])-13,9^9),ROW(288:288)),COLUMN(Tableausource[Tâches])-2),"")</f>
        <v/>
      </c>
      <c r="H292" s="57" t="str" cm="1">
        <f t="array" ref="H292">IFERROR(IF(INDEX(Tableausource[#All],SMALL(IF(($E$1=Tableausource[Projet])*((Tableausource[Catégorie tâche]="1.H+K")+(Tableausource[Catégorie tâche]="2.K")),ROW(Tableausource[Projet])-13,9^9),ROW(288:288)),COLUMN(Tableausource[Acteurs])-2)="","",(INDEX(Tableausource[#All],SMALL(IF(($E$1=Tableausource[Projet])*((Tableausource[Catégorie tâche]="1.H+K")+(Tableausource[Catégorie tâche]="2.K")),ROW(Tableausource[Projet])-13,9^9),ROW(288:288)),COLUMN(Tableausource[Acteurs])-2))),"")</f>
        <v/>
      </c>
    </row>
    <row r="293" spans="2:8" hidden="1" x14ac:dyDescent="0.25">
      <c r="B293" s="55" t="str" cm="1">
        <f t="array" ref="B293">IFERROR(IF(INDEX(Tableausource[#All],SMALL(IF(($E$1=Tableausource[Projet])*((Tableausource[Catégorie tâche]="1.H+K")+(Tableausource[Catégorie tâche]="2.K")),ROW(Tableausource[Projet])-13,9^9),ROW(289:289)),COLUMN(Tableausource[Etat])-2)="","",(INDEX(Tableausource[#All],SMALL(IF(($E$1=Tableausource[Projet])*((Tableausource[Catégorie tâche]="1.H+K")+(Tableausource[Catégorie tâche]="2.K")),ROW(Tableausource[Projet])-13,9^9),ROW(289:289)),COLUMN(Tableausource[Etat])-2))),"")</f>
        <v/>
      </c>
      <c r="C293" s="55" t="str" cm="1">
        <f t="array" ref="C293">IFERROR(IF(INDEX(Tableausource[#All],SMALL(IF(($E$1=Tableausource[Projet])*((Tableausource[Catégorie tâche]="1.H+K")+(Tableausource[Catégorie tâche]="2.K")),ROW(Tableausource[Projet])-13,9^9),ROW(289:289)),COLUMN(Tableausource[Date échéance])-2)="","",(INDEX(Tableausource[#All],SMALL(IF(($E$1=Tableausource[Projet])*((Tableausource[Catégorie tâche]="1.H+K")+(Tableausource[Catégorie tâche]="2.K")),ROW(Tableausource[Projet])-13,9^9),ROW(289:289)),COLUMN(Tableausource[Date échéance])-2))),"")</f>
        <v/>
      </c>
      <c r="D293" s="55" t="str" cm="1">
        <f t="array" ref="D293">IFERROR(IF(INDEX(Tableausource[#All],SMALL(IF(($E$1=Tableausource[Projet])*((Tableausource[Catégorie tâche]="1.H+K")+(Tableausource[Catégorie tâche]="2.K")),ROW(Tableausource[Projet])-13,9^9),ROW(289:289)),COLUMN(Tableausource[Date de début])-2)="","",(INDEX(Tableausource[#All],SMALL(IF(($E$1=Tableausource[Projet])*((Tableausource[Catégorie tâche]="1.H+K")+(Tableausource[Catégorie tâche]="2.K")),ROW(Tableausource[Projet])-13,9^9),ROW(289:289)),COLUMN(Tableausource[Date de début])-2))),"")</f>
        <v/>
      </c>
      <c r="E293" s="55" t="str" cm="1">
        <f t="array" ref="E293">IFERROR(IF(INDEX(Tableausource[#All],SMALL(IF(($E$1=Tableausource[Projet])*((Tableausource[Catégorie tâche]="1.H+K")+(Tableausource[Catégorie tâche]="2.K")),ROW(Tableausource[Projet])-13,9^9),ROW(289:289)),COLUMN(Tableausource[Date de fin])-2)="","",(INDEX(Tableausource[#All],SMALL(IF(($E$1=Tableausource[Projet])*((Tableausource[Catégorie tâche]="1.H+K")+(Tableausource[Catégorie tâche]="2.K")),ROW(Tableausource[Projet])-13,9^9),ROW(289:289)),COLUMN(Tableausource[Date de fin])-2))),"")</f>
        <v/>
      </c>
      <c r="F293" s="55" t="str" cm="1">
        <f t="array" ref="F293">IFERROR(IF(INDEX(Tableausource[#All],SMALL(IF(($E$1=Tableausource[Projet])*((Tableausource[Catégorie tâche]="1.H+K")+(Tableausource[Catégorie tâche]="2.K")),ROW(Tableausource[Projet])-13,9^9),ROW(289:289)),COLUMN(Tableausource[Catégorie tâche])-2)="","",(INDEX(Tableausource[#All],SMALL(IF(($E$1=Tableausource[Projet])*((Tableausource[Catégorie tâche]="1.H+K")+(Tableausource[Catégorie tâche]="2.K")),ROW(Tableausource[Projet])-13,9^9),ROW(289:289)),COLUMN(Tableausource[Catégorie tâche])-2))),"")</f>
        <v/>
      </c>
      <c r="G293" s="56" t="str" cm="1">
        <f t="array" ref="G293">IFERROR(INDEX(Tableausource[#All],SMALL(IF(($E$1=Tableausource[Projet])*((Tableausource[Catégorie tâche]="1.H+K")+(Tableausource[Catégorie tâche]="2.K")),ROW(Tableausource[Projet])-13,9^9),ROW(289:289)),COLUMN(Tableausource[Tâches])-2),"")</f>
        <v/>
      </c>
      <c r="H293" s="57" t="str" cm="1">
        <f t="array" ref="H293">IFERROR(IF(INDEX(Tableausource[#All],SMALL(IF(($E$1=Tableausource[Projet])*((Tableausource[Catégorie tâche]="1.H+K")+(Tableausource[Catégorie tâche]="2.K")),ROW(Tableausource[Projet])-13,9^9),ROW(289:289)),COLUMN(Tableausource[Acteurs])-2)="","",(INDEX(Tableausource[#All],SMALL(IF(($E$1=Tableausource[Projet])*((Tableausource[Catégorie tâche]="1.H+K")+(Tableausource[Catégorie tâche]="2.K")),ROW(Tableausource[Projet])-13,9^9),ROW(289:289)),COLUMN(Tableausource[Acteurs])-2))),"")</f>
        <v/>
      </c>
    </row>
    <row r="294" spans="2:8" hidden="1" x14ac:dyDescent="0.25">
      <c r="B294" s="55" t="str" cm="1">
        <f t="array" ref="B294">IFERROR(IF(INDEX(Tableausource[#All],SMALL(IF(($E$1=Tableausource[Projet])*((Tableausource[Catégorie tâche]="1.H+K")+(Tableausource[Catégorie tâche]="2.K")),ROW(Tableausource[Projet])-13,9^9),ROW(290:290)),COLUMN(Tableausource[Etat])-2)="","",(INDEX(Tableausource[#All],SMALL(IF(($E$1=Tableausource[Projet])*((Tableausource[Catégorie tâche]="1.H+K")+(Tableausource[Catégorie tâche]="2.K")),ROW(Tableausource[Projet])-13,9^9),ROW(290:290)),COLUMN(Tableausource[Etat])-2))),"")</f>
        <v/>
      </c>
      <c r="C294" s="55" t="str" cm="1">
        <f t="array" ref="C294">IFERROR(IF(INDEX(Tableausource[#All],SMALL(IF(($E$1=Tableausource[Projet])*((Tableausource[Catégorie tâche]="1.H+K")+(Tableausource[Catégorie tâche]="2.K")),ROW(Tableausource[Projet])-13,9^9),ROW(290:290)),COLUMN(Tableausource[Date échéance])-2)="","",(INDEX(Tableausource[#All],SMALL(IF(($E$1=Tableausource[Projet])*((Tableausource[Catégorie tâche]="1.H+K")+(Tableausource[Catégorie tâche]="2.K")),ROW(Tableausource[Projet])-13,9^9),ROW(290:290)),COLUMN(Tableausource[Date échéance])-2))),"")</f>
        <v/>
      </c>
      <c r="D294" s="55" t="str" cm="1">
        <f t="array" ref="D294">IFERROR(IF(INDEX(Tableausource[#All],SMALL(IF(($E$1=Tableausource[Projet])*((Tableausource[Catégorie tâche]="1.H+K")+(Tableausource[Catégorie tâche]="2.K")),ROW(Tableausource[Projet])-13,9^9),ROW(290:290)),COLUMN(Tableausource[Date de début])-2)="","",(INDEX(Tableausource[#All],SMALL(IF(($E$1=Tableausource[Projet])*((Tableausource[Catégorie tâche]="1.H+K")+(Tableausource[Catégorie tâche]="2.K")),ROW(Tableausource[Projet])-13,9^9),ROW(290:290)),COLUMN(Tableausource[Date de début])-2))),"")</f>
        <v/>
      </c>
      <c r="E294" s="55" t="str" cm="1">
        <f t="array" ref="E294">IFERROR(IF(INDEX(Tableausource[#All],SMALL(IF(($E$1=Tableausource[Projet])*((Tableausource[Catégorie tâche]="1.H+K")+(Tableausource[Catégorie tâche]="2.K")),ROW(Tableausource[Projet])-13,9^9),ROW(290:290)),COLUMN(Tableausource[Date de fin])-2)="","",(INDEX(Tableausource[#All],SMALL(IF(($E$1=Tableausource[Projet])*((Tableausource[Catégorie tâche]="1.H+K")+(Tableausource[Catégorie tâche]="2.K")),ROW(Tableausource[Projet])-13,9^9),ROW(290:290)),COLUMN(Tableausource[Date de fin])-2))),"")</f>
        <v/>
      </c>
      <c r="F294" s="55" t="str" cm="1">
        <f t="array" ref="F294">IFERROR(IF(INDEX(Tableausource[#All],SMALL(IF(($E$1=Tableausource[Projet])*((Tableausource[Catégorie tâche]="1.H+K")+(Tableausource[Catégorie tâche]="2.K")),ROW(Tableausource[Projet])-13,9^9),ROW(290:290)),COLUMN(Tableausource[Catégorie tâche])-2)="","",(INDEX(Tableausource[#All],SMALL(IF(($E$1=Tableausource[Projet])*((Tableausource[Catégorie tâche]="1.H+K")+(Tableausource[Catégorie tâche]="2.K")),ROW(Tableausource[Projet])-13,9^9),ROW(290:290)),COLUMN(Tableausource[Catégorie tâche])-2))),"")</f>
        <v/>
      </c>
      <c r="G294" s="56" t="str" cm="1">
        <f t="array" ref="G294">IFERROR(INDEX(Tableausource[#All],SMALL(IF(($E$1=Tableausource[Projet])*((Tableausource[Catégorie tâche]="1.H+K")+(Tableausource[Catégorie tâche]="2.K")),ROW(Tableausource[Projet])-13,9^9),ROW(290:290)),COLUMN(Tableausource[Tâches])-2),"")</f>
        <v/>
      </c>
      <c r="H294" s="57" t="str" cm="1">
        <f t="array" ref="H294">IFERROR(IF(INDEX(Tableausource[#All],SMALL(IF(($E$1=Tableausource[Projet])*((Tableausource[Catégorie tâche]="1.H+K")+(Tableausource[Catégorie tâche]="2.K")),ROW(Tableausource[Projet])-13,9^9),ROW(290:290)),COLUMN(Tableausource[Acteurs])-2)="","",(INDEX(Tableausource[#All],SMALL(IF(($E$1=Tableausource[Projet])*((Tableausource[Catégorie tâche]="1.H+K")+(Tableausource[Catégorie tâche]="2.K")),ROW(Tableausource[Projet])-13,9^9),ROW(290:290)),COLUMN(Tableausource[Acteurs])-2))),"")</f>
        <v/>
      </c>
    </row>
    <row r="295" spans="2:8" hidden="1" x14ac:dyDescent="0.25">
      <c r="B295" s="55" t="str" cm="1">
        <f t="array" ref="B295">IFERROR(IF(INDEX(Tableausource[#All],SMALL(IF(($E$1=Tableausource[Projet])*((Tableausource[Catégorie tâche]="1.H+K")+(Tableausource[Catégorie tâche]="2.K")),ROW(Tableausource[Projet])-13,9^9),ROW(291:291)),COLUMN(Tableausource[Etat])-2)="","",(INDEX(Tableausource[#All],SMALL(IF(($E$1=Tableausource[Projet])*((Tableausource[Catégorie tâche]="1.H+K")+(Tableausource[Catégorie tâche]="2.K")),ROW(Tableausource[Projet])-13,9^9),ROW(291:291)),COLUMN(Tableausource[Etat])-2))),"")</f>
        <v/>
      </c>
      <c r="C295" s="55" t="str" cm="1">
        <f t="array" ref="C295">IFERROR(IF(INDEX(Tableausource[#All],SMALL(IF(($E$1=Tableausource[Projet])*((Tableausource[Catégorie tâche]="1.H+K")+(Tableausource[Catégorie tâche]="2.K")),ROW(Tableausource[Projet])-13,9^9),ROW(291:291)),COLUMN(Tableausource[Date échéance])-2)="","",(INDEX(Tableausource[#All],SMALL(IF(($E$1=Tableausource[Projet])*((Tableausource[Catégorie tâche]="1.H+K")+(Tableausource[Catégorie tâche]="2.K")),ROW(Tableausource[Projet])-13,9^9),ROW(291:291)),COLUMN(Tableausource[Date échéance])-2))),"")</f>
        <v/>
      </c>
      <c r="D295" s="55" t="str" cm="1">
        <f t="array" ref="D295">IFERROR(IF(INDEX(Tableausource[#All],SMALL(IF(($E$1=Tableausource[Projet])*((Tableausource[Catégorie tâche]="1.H+K")+(Tableausource[Catégorie tâche]="2.K")),ROW(Tableausource[Projet])-13,9^9),ROW(291:291)),COLUMN(Tableausource[Date de début])-2)="","",(INDEX(Tableausource[#All],SMALL(IF(($E$1=Tableausource[Projet])*((Tableausource[Catégorie tâche]="1.H+K")+(Tableausource[Catégorie tâche]="2.K")),ROW(Tableausource[Projet])-13,9^9),ROW(291:291)),COLUMN(Tableausource[Date de début])-2))),"")</f>
        <v/>
      </c>
      <c r="E295" s="55" t="str" cm="1">
        <f t="array" ref="E295">IFERROR(IF(INDEX(Tableausource[#All],SMALL(IF(($E$1=Tableausource[Projet])*((Tableausource[Catégorie tâche]="1.H+K")+(Tableausource[Catégorie tâche]="2.K")),ROW(Tableausource[Projet])-13,9^9),ROW(291:291)),COLUMN(Tableausource[Date de fin])-2)="","",(INDEX(Tableausource[#All],SMALL(IF(($E$1=Tableausource[Projet])*((Tableausource[Catégorie tâche]="1.H+K")+(Tableausource[Catégorie tâche]="2.K")),ROW(Tableausource[Projet])-13,9^9),ROW(291:291)),COLUMN(Tableausource[Date de fin])-2))),"")</f>
        <v/>
      </c>
      <c r="F295" s="55" t="str" cm="1">
        <f t="array" ref="F295">IFERROR(IF(INDEX(Tableausource[#All],SMALL(IF(($E$1=Tableausource[Projet])*((Tableausource[Catégorie tâche]="1.H+K")+(Tableausource[Catégorie tâche]="2.K")),ROW(Tableausource[Projet])-13,9^9),ROW(291:291)),COLUMN(Tableausource[Catégorie tâche])-2)="","",(INDEX(Tableausource[#All],SMALL(IF(($E$1=Tableausource[Projet])*((Tableausource[Catégorie tâche]="1.H+K")+(Tableausource[Catégorie tâche]="2.K")),ROW(Tableausource[Projet])-13,9^9),ROW(291:291)),COLUMN(Tableausource[Catégorie tâche])-2))),"")</f>
        <v/>
      </c>
      <c r="G295" s="56" t="str" cm="1">
        <f t="array" ref="G295">IFERROR(INDEX(Tableausource[#All],SMALL(IF(($E$1=Tableausource[Projet])*((Tableausource[Catégorie tâche]="1.H+K")+(Tableausource[Catégorie tâche]="2.K")),ROW(Tableausource[Projet])-13,9^9),ROW(291:291)),COLUMN(Tableausource[Tâches])-2),"")</f>
        <v/>
      </c>
      <c r="H295" s="57" t="str" cm="1">
        <f t="array" ref="H295">IFERROR(IF(INDEX(Tableausource[#All],SMALL(IF(($E$1=Tableausource[Projet])*((Tableausource[Catégorie tâche]="1.H+K")+(Tableausource[Catégorie tâche]="2.K")),ROW(Tableausource[Projet])-13,9^9),ROW(291:291)),COLUMN(Tableausource[Acteurs])-2)="","",(INDEX(Tableausource[#All],SMALL(IF(($E$1=Tableausource[Projet])*((Tableausource[Catégorie tâche]="1.H+K")+(Tableausource[Catégorie tâche]="2.K")),ROW(Tableausource[Projet])-13,9^9),ROW(291:291)),COLUMN(Tableausource[Acteurs])-2))),"")</f>
        <v/>
      </c>
    </row>
    <row r="296" spans="2:8" hidden="1" x14ac:dyDescent="0.25">
      <c r="B296" s="55" t="str" cm="1">
        <f t="array" ref="B296">IFERROR(IF(INDEX(Tableausource[#All],SMALL(IF(($E$1=Tableausource[Projet])*((Tableausource[Catégorie tâche]="1.H+K")+(Tableausource[Catégorie tâche]="2.K")),ROW(Tableausource[Projet])-13,9^9),ROW(292:292)),COLUMN(Tableausource[Etat])-2)="","",(INDEX(Tableausource[#All],SMALL(IF(($E$1=Tableausource[Projet])*((Tableausource[Catégorie tâche]="1.H+K")+(Tableausource[Catégorie tâche]="2.K")),ROW(Tableausource[Projet])-13,9^9),ROW(292:292)),COLUMN(Tableausource[Etat])-2))),"")</f>
        <v/>
      </c>
      <c r="C296" s="55" t="str" cm="1">
        <f t="array" ref="C296">IFERROR(IF(INDEX(Tableausource[#All],SMALL(IF(($E$1=Tableausource[Projet])*((Tableausource[Catégorie tâche]="1.H+K")+(Tableausource[Catégorie tâche]="2.K")),ROW(Tableausource[Projet])-13,9^9),ROW(292:292)),COLUMN(Tableausource[Date échéance])-2)="","",(INDEX(Tableausource[#All],SMALL(IF(($E$1=Tableausource[Projet])*((Tableausource[Catégorie tâche]="1.H+K")+(Tableausource[Catégorie tâche]="2.K")),ROW(Tableausource[Projet])-13,9^9),ROW(292:292)),COLUMN(Tableausource[Date échéance])-2))),"")</f>
        <v/>
      </c>
      <c r="D296" s="55" t="str" cm="1">
        <f t="array" ref="D296">IFERROR(IF(INDEX(Tableausource[#All],SMALL(IF(($E$1=Tableausource[Projet])*((Tableausource[Catégorie tâche]="1.H+K")+(Tableausource[Catégorie tâche]="2.K")),ROW(Tableausource[Projet])-13,9^9),ROW(292:292)),COLUMN(Tableausource[Date de début])-2)="","",(INDEX(Tableausource[#All],SMALL(IF(($E$1=Tableausource[Projet])*((Tableausource[Catégorie tâche]="1.H+K")+(Tableausource[Catégorie tâche]="2.K")),ROW(Tableausource[Projet])-13,9^9),ROW(292:292)),COLUMN(Tableausource[Date de début])-2))),"")</f>
        <v/>
      </c>
      <c r="E296" s="55" t="str" cm="1">
        <f t="array" ref="E296">IFERROR(IF(INDEX(Tableausource[#All],SMALL(IF(($E$1=Tableausource[Projet])*((Tableausource[Catégorie tâche]="1.H+K")+(Tableausource[Catégorie tâche]="2.K")),ROW(Tableausource[Projet])-13,9^9),ROW(292:292)),COLUMN(Tableausource[Date de fin])-2)="","",(INDEX(Tableausource[#All],SMALL(IF(($E$1=Tableausource[Projet])*((Tableausource[Catégorie tâche]="1.H+K")+(Tableausource[Catégorie tâche]="2.K")),ROW(Tableausource[Projet])-13,9^9),ROW(292:292)),COLUMN(Tableausource[Date de fin])-2))),"")</f>
        <v/>
      </c>
      <c r="F296" s="55" t="str" cm="1">
        <f t="array" ref="F296">IFERROR(IF(INDEX(Tableausource[#All],SMALL(IF(($E$1=Tableausource[Projet])*((Tableausource[Catégorie tâche]="1.H+K")+(Tableausource[Catégorie tâche]="2.K")),ROW(Tableausource[Projet])-13,9^9),ROW(292:292)),COLUMN(Tableausource[Catégorie tâche])-2)="","",(INDEX(Tableausource[#All],SMALL(IF(($E$1=Tableausource[Projet])*((Tableausource[Catégorie tâche]="1.H+K")+(Tableausource[Catégorie tâche]="2.K")),ROW(Tableausource[Projet])-13,9^9),ROW(292:292)),COLUMN(Tableausource[Catégorie tâche])-2))),"")</f>
        <v/>
      </c>
      <c r="G296" s="56" t="str" cm="1">
        <f t="array" ref="G296">IFERROR(INDEX(Tableausource[#All],SMALL(IF(($E$1=Tableausource[Projet])*((Tableausource[Catégorie tâche]="1.H+K")+(Tableausource[Catégorie tâche]="2.K")),ROW(Tableausource[Projet])-13,9^9),ROW(292:292)),COLUMN(Tableausource[Tâches])-2),"")</f>
        <v/>
      </c>
      <c r="H296" s="57" t="str" cm="1">
        <f t="array" ref="H296">IFERROR(IF(INDEX(Tableausource[#All],SMALL(IF(($E$1=Tableausource[Projet])*((Tableausource[Catégorie tâche]="1.H+K")+(Tableausource[Catégorie tâche]="2.K")),ROW(Tableausource[Projet])-13,9^9),ROW(292:292)),COLUMN(Tableausource[Acteurs])-2)="","",(INDEX(Tableausource[#All],SMALL(IF(($E$1=Tableausource[Projet])*((Tableausource[Catégorie tâche]="1.H+K")+(Tableausource[Catégorie tâche]="2.K")),ROW(Tableausource[Projet])-13,9^9),ROW(292:292)),COLUMN(Tableausource[Acteurs])-2))),"")</f>
        <v/>
      </c>
    </row>
    <row r="297" spans="2:8" hidden="1" x14ac:dyDescent="0.25">
      <c r="B297" s="55" t="str" cm="1">
        <f t="array" ref="B297">IFERROR(IF(INDEX(Tableausource[#All],SMALL(IF(($E$1=Tableausource[Projet])*((Tableausource[Catégorie tâche]="1.H+K")+(Tableausource[Catégorie tâche]="2.K")),ROW(Tableausource[Projet])-13,9^9),ROW(293:293)),COLUMN(Tableausource[Etat])-2)="","",(INDEX(Tableausource[#All],SMALL(IF(($E$1=Tableausource[Projet])*((Tableausource[Catégorie tâche]="1.H+K")+(Tableausource[Catégorie tâche]="2.K")),ROW(Tableausource[Projet])-13,9^9),ROW(293:293)),COLUMN(Tableausource[Etat])-2))),"")</f>
        <v/>
      </c>
      <c r="C297" s="55" t="str" cm="1">
        <f t="array" ref="C297">IFERROR(IF(INDEX(Tableausource[#All],SMALL(IF(($E$1=Tableausource[Projet])*((Tableausource[Catégorie tâche]="1.H+K")+(Tableausource[Catégorie tâche]="2.K")),ROW(Tableausource[Projet])-13,9^9),ROW(293:293)),COLUMN(Tableausource[Date échéance])-2)="","",(INDEX(Tableausource[#All],SMALL(IF(($E$1=Tableausource[Projet])*((Tableausource[Catégorie tâche]="1.H+K")+(Tableausource[Catégorie tâche]="2.K")),ROW(Tableausource[Projet])-13,9^9),ROW(293:293)),COLUMN(Tableausource[Date échéance])-2))),"")</f>
        <v/>
      </c>
      <c r="D297" s="55" t="str" cm="1">
        <f t="array" ref="D297">IFERROR(IF(INDEX(Tableausource[#All],SMALL(IF(($E$1=Tableausource[Projet])*((Tableausource[Catégorie tâche]="1.H+K")+(Tableausource[Catégorie tâche]="2.K")),ROW(Tableausource[Projet])-13,9^9),ROW(293:293)),COLUMN(Tableausource[Date de début])-2)="","",(INDEX(Tableausource[#All],SMALL(IF(($E$1=Tableausource[Projet])*((Tableausource[Catégorie tâche]="1.H+K")+(Tableausource[Catégorie tâche]="2.K")),ROW(Tableausource[Projet])-13,9^9),ROW(293:293)),COLUMN(Tableausource[Date de début])-2))),"")</f>
        <v/>
      </c>
      <c r="E297" s="55" t="str" cm="1">
        <f t="array" ref="E297">IFERROR(IF(INDEX(Tableausource[#All],SMALL(IF(($E$1=Tableausource[Projet])*((Tableausource[Catégorie tâche]="1.H+K")+(Tableausource[Catégorie tâche]="2.K")),ROW(Tableausource[Projet])-13,9^9),ROW(293:293)),COLUMN(Tableausource[Date de fin])-2)="","",(INDEX(Tableausource[#All],SMALL(IF(($E$1=Tableausource[Projet])*((Tableausource[Catégorie tâche]="1.H+K")+(Tableausource[Catégorie tâche]="2.K")),ROW(Tableausource[Projet])-13,9^9),ROW(293:293)),COLUMN(Tableausource[Date de fin])-2))),"")</f>
        <v/>
      </c>
      <c r="F297" s="55" t="str" cm="1">
        <f t="array" ref="F297">IFERROR(IF(INDEX(Tableausource[#All],SMALL(IF(($E$1=Tableausource[Projet])*((Tableausource[Catégorie tâche]="1.H+K")+(Tableausource[Catégorie tâche]="2.K")),ROW(Tableausource[Projet])-13,9^9),ROW(293:293)),COLUMN(Tableausource[Catégorie tâche])-2)="","",(INDEX(Tableausource[#All],SMALL(IF(($E$1=Tableausource[Projet])*((Tableausource[Catégorie tâche]="1.H+K")+(Tableausource[Catégorie tâche]="2.K")),ROW(Tableausource[Projet])-13,9^9),ROW(293:293)),COLUMN(Tableausource[Catégorie tâche])-2))),"")</f>
        <v/>
      </c>
      <c r="G297" s="56" t="str" cm="1">
        <f t="array" ref="G297">IFERROR(INDEX(Tableausource[#All],SMALL(IF(($E$1=Tableausource[Projet])*((Tableausource[Catégorie tâche]="1.H+K")+(Tableausource[Catégorie tâche]="2.K")),ROW(Tableausource[Projet])-13,9^9),ROW(293:293)),COLUMN(Tableausource[Tâches])-2),"")</f>
        <v/>
      </c>
      <c r="H297" s="57" t="str" cm="1">
        <f t="array" ref="H297">IFERROR(IF(INDEX(Tableausource[#All],SMALL(IF(($E$1=Tableausource[Projet])*((Tableausource[Catégorie tâche]="1.H+K")+(Tableausource[Catégorie tâche]="2.K")),ROW(Tableausource[Projet])-13,9^9),ROW(293:293)),COLUMN(Tableausource[Acteurs])-2)="","",(INDEX(Tableausource[#All],SMALL(IF(($E$1=Tableausource[Projet])*((Tableausource[Catégorie tâche]="1.H+K")+(Tableausource[Catégorie tâche]="2.K")),ROW(Tableausource[Projet])-13,9^9),ROW(293:293)),COLUMN(Tableausource[Acteurs])-2))),"")</f>
        <v/>
      </c>
    </row>
    <row r="298" spans="2:8" hidden="1" x14ac:dyDescent="0.25">
      <c r="B298" s="55" t="str" cm="1">
        <f t="array" ref="B298">IFERROR(IF(INDEX(Tableausource[#All],SMALL(IF(($E$1=Tableausource[Projet])*((Tableausource[Catégorie tâche]="1.H+K")+(Tableausource[Catégorie tâche]="2.K")),ROW(Tableausource[Projet])-13,9^9),ROW(294:294)),COLUMN(Tableausource[Etat])-2)="","",(INDEX(Tableausource[#All],SMALL(IF(($E$1=Tableausource[Projet])*((Tableausource[Catégorie tâche]="1.H+K")+(Tableausource[Catégorie tâche]="2.K")),ROW(Tableausource[Projet])-13,9^9),ROW(294:294)),COLUMN(Tableausource[Etat])-2))),"")</f>
        <v/>
      </c>
      <c r="C298" s="55" t="str" cm="1">
        <f t="array" ref="C298">IFERROR(IF(INDEX(Tableausource[#All],SMALL(IF(($E$1=Tableausource[Projet])*((Tableausource[Catégorie tâche]="1.H+K")+(Tableausource[Catégorie tâche]="2.K")),ROW(Tableausource[Projet])-13,9^9),ROW(294:294)),COLUMN(Tableausource[Date échéance])-2)="","",(INDEX(Tableausource[#All],SMALL(IF(($E$1=Tableausource[Projet])*((Tableausource[Catégorie tâche]="1.H+K")+(Tableausource[Catégorie tâche]="2.K")),ROW(Tableausource[Projet])-13,9^9),ROW(294:294)),COLUMN(Tableausource[Date échéance])-2))),"")</f>
        <v/>
      </c>
      <c r="D298" s="55" t="str" cm="1">
        <f t="array" ref="D298">IFERROR(IF(INDEX(Tableausource[#All],SMALL(IF(($E$1=Tableausource[Projet])*((Tableausource[Catégorie tâche]="1.H+K")+(Tableausource[Catégorie tâche]="2.K")),ROW(Tableausource[Projet])-13,9^9),ROW(294:294)),COLUMN(Tableausource[Date de début])-2)="","",(INDEX(Tableausource[#All],SMALL(IF(($E$1=Tableausource[Projet])*((Tableausource[Catégorie tâche]="1.H+K")+(Tableausource[Catégorie tâche]="2.K")),ROW(Tableausource[Projet])-13,9^9),ROW(294:294)),COLUMN(Tableausource[Date de début])-2))),"")</f>
        <v/>
      </c>
      <c r="E298" s="55" t="str" cm="1">
        <f t="array" ref="E298">IFERROR(IF(INDEX(Tableausource[#All],SMALL(IF(($E$1=Tableausource[Projet])*((Tableausource[Catégorie tâche]="1.H+K")+(Tableausource[Catégorie tâche]="2.K")),ROW(Tableausource[Projet])-13,9^9),ROW(294:294)),COLUMN(Tableausource[Date de fin])-2)="","",(INDEX(Tableausource[#All],SMALL(IF(($E$1=Tableausource[Projet])*((Tableausource[Catégorie tâche]="1.H+K")+(Tableausource[Catégorie tâche]="2.K")),ROW(Tableausource[Projet])-13,9^9),ROW(294:294)),COLUMN(Tableausource[Date de fin])-2))),"")</f>
        <v/>
      </c>
      <c r="F298" s="55" t="str" cm="1">
        <f t="array" ref="F298">IFERROR(IF(INDEX(Tableausource[#All],SMALL(IF(($E$1=Tableausource[Projet])*((Tableausource[Catégorie tâche]="1.H+K")+(Tableausource[Catégorie tâche]="2.K")),ROW(Tableausource[Projet])-13,9^9),ROW(294:294)),COLUMN(Tableausource[Catégorie tâche])-2)="","",(INDEX(Tableausource[#All],SMALL(IF(($E$1=Tableausource[Projet])*((Tableausource[Catégorie tâche]="1.H+K")+(Tableausource[Catégorie tâche]="2.K")),ROW(Tableausource[Projet])-13,9^9),ROW(294:294)),COLUMN(Tableausource[Catégorie tâche])-2))),"")</f>
        <v/>
      </c>
      <c r="G298" s="56" t="str" cm="1">
        <f t="array" ref="G298">IFERROR(INDEX(Tableausource[#All],SMALL(IF(($E$1=Tableausource[Projet])*((Tableausource[Catégorie tâche]="1.H+K")+(Tableausource[Catégorie tâche]="2.K")),ROW(Tableausource[Projet])-13,9^9),ROW(294:294)),COLUMN(Tableausource[Tâches])-2),"")</f>
        <v/>
      </c>
      <c r="H298" s="57" t="str" cm="1">
        <f t="array" ref="H298">IFERROR(IF(INDEX(Tableausource[#All],SMALL(IF(($E$1=Tableausource[Projet])*((Tableausource[Catégorie tâche]="1.H+K")+(Tableausource[Catégorie tâche]="2.K")),ROW(Tableausource[Projet])-13,9^9),ROW(294:294)),COLUMN(Tableausource[Acteurs])-2)="","",(INDEX(Tableausource[#All],SMALL(IF(($E$1=Tableausource[Projet])*((Tableausource[Catégorie tâche]="1.H+K")+(Tableausource[Catégorie tâche]="2.K")),ROW(Tableausource[Projet])-13,9^9),ROW(294:294)),COLUMN(Tableausource[Acteurs])-2))),"")</f>
        <v/>
      </c>
    </row>
    <row r="299" spans="2:8" hidden="1" x14ac:dyDescent="0.25">
      <c r="B299" s="55" t="str" cm="1">
        <f t="array" ref="B299">IFERROR(IF(INDEX(Tableausource[#All],SMALL(IF(($E$1=Tableausource[Projet])*((Tableausource[Catégorie tâche]="1.H+K")+(Tableausource[Catégorie tâche]="2.K")),ROW(Tableausource[Projet])-13,9^9),ROW(295:295)),COLUMN(Tableausource[Etat])-2)="","",(INDEX(Tableausource[#All],SMALL(IF(($E$1=Tableausource[Projet])*((Tableausource[Catégorie tâche]="1.H+K")+(Tableausource[Catégorie tâche]="2.K")),ROW(Tableausource[Projet])-13,9^9),ROW(295:295)),COLUMN(Tableausource[Etat])-2))),"")</f>
        <v/>
      </c>
      <c r="C299" s="55" t="str" cm="1">
        <f t="array" ref="C299">IFERROR(IF(INDEX(Tableausource[#All],SMALL(IF(($E$1=Tableausource[Projet])*((Tableausource[Catégorie tâche]="1.H+K")+(Tableausource[Catégorie tâche]="2.K")),ROW(Tableausource[Projet])-13,9^9),ROW(295:295)),COLUMN(Tableausource[Date échéance])-2)="","",(INDEX(Tableausource[#All],SMALL(IF(($E$1=Tableausource[Projet])*((Tableausource[Catégorie tâche]="1.H+K")+(Tableausource[Catégorie tâche]="2.K")),ROW(Tableausource[Projet])-13,9^9),ROW(295:295)),COLUMN(Tableausource[Date échéance])-2))),"")</f>
        <v/>
      </c>
      <c r="D299" s="55" t="str" cm="1">
        <f t="array" ref="D299">IFERROR(IF(INDEX(Tableausource[#All],SMALL(IF(($E$1=Tableausource[Projet])*((Tableausource[Catégorie tâche]="1.H+K")+(Tableausource[Catégorie tâche]="2.K")),ROW(Tableausource[Projet])-13,9^9),ROW(295:295)),COLUMN(Tableausource[Date de début])-2)="","",(INDEX(Tableausource[#All],SMALL(IF(($E$1=Tableausource[Projet])*((Tableausource[Catégorie tâche]="1.H+K")+(Tableausource[Catégorie tâche]="2.K")),ROW(Tableausource[Projet])-13,9^9),ROW(295:295)),COLUMN(Tableausource[Date de début])-2))),"")</f>
        <v/>
      </c>
      <c r="E299" s="55" t="str" cm="1">
        <f t="array" ref="E299">IFERROR(IF(INDEX(Tableausource[#All],SMALL(IF(($E$1=Tableausource[Projet])*((Tableausource[Catégorie tâche]="1.H+K")+(Tableausource[Catégorie tâche]="2.K")),ROW(Tableausource[Projet])-13,9^9),ROW(295:295)),COLUMN(Tableausource[Date de fin])-2)="","",(INDEX(Tableausource[#All],SMALL(IF(($E$1=Tableausource[Projet])*((Tableausource[Catégorie tâche]="1.H+K")+(Tableausource[Catégorie tâche]="2.K")),ROW(Tableausource[Projet])-13,9^9),ROW(295:295)),COLUMN(Tableausource[Date de fin])-2))),"")</f>
        <v/>
      </c>
      <c r="F299" s="55" t="str" cm="1">
        <f t="array" ref="F299">IFERROR(IF(INDEX(Tableausource[#All],SMALL(IF(($E$1=Tableausource[Projet])*((Tableausource[Catégorie tâche]="1.H+K")+(Tableausource[Catégorie tâche]="2.K")),ROW(Tableausource[Projet])-13,9^9),ROW(295:295)),COLUMN(Tableausource[Catégorie tâche])-2)="","",(INDEX(Tableausource[#All],SMALL(IF(($E$1=Tableausource[Projet])*((Tableausource[Catégorie tâche]="1.H+K")+(Tableausource[Catégorie tâche]="2.K")),ROW(Tableausource[Projet])-13,9^9),ROW(295:295)),COLUMN(Tableausource[Catégorie tâche])-2))),"")</f>
        <v/>
      </c>
      <c r="G299" s="56" t="str" cm="1">
        <f t="array" ref="G299">IFERROR(INDEX(Tableausource[#All],SMALL(IF(($E$1=Tableausource[Projet])*((Tableausource[Catégorie tâche]="1.H+K")+(Tableausource[Catégorie tâche]="2.K")),ROW(Tableausource[Projet])-13,9^9),ROW(295:295)),COLUMN(Tableausource[Tâches])-2),"")</f>
        <v/>
      </c>
      <c r="H299" s="57" t="str" cm="1">
        <f t="array" ref="H299">IFERROR(IF(INDEX(Tableausource[#All],SMALL(IF(($E$1=Tableausource[Projet])*((Tableausource[Catégorie tâche]="1.H+K")+(Tableausource[Catégorie tâche]="2.K")),ROW(Tableausource[Projet])-13,9^9),ROW(295:295)),COLUMN(Tableausource[Acteurs])-2)="","",(INDEX(Tableausource[#All],SMALL(IF(($E$1=Tableausource[Projet])*((Tableausource[Catégorie tâche]="1.H+K")+(Tableausource[Catégorie tâche]="2.K")),ROW(Tableausource[Projet])-13,9^9),ROW(295:295)),COLUMN(Tableausource[Acteurs])-2))),"")</f>
        <v/>
      </c>
    </row>
    <row r="300" spans="2:8" hidden="1" x14ac:dyDescent="0.25">
      <c r="B300" s="55" t="str" cm="1">
        <f t="array" ref="B300">IFERROR(IF(INDEX(Tableausource[#All],SMALL(IF(($E$1=Tableausource[Projet])*((Tableausource[Catégorie tâche]="1.H+K")+(Tableausource[Catégorie tâche]="2.K")),ROW(Tableausource[Projet])-13,9^9),ROW(296:296)),COLUMN(Tableausource[Etat])-2)="","",(INDEX(Tableausource[#All],SMALL(IF(($E$1=Tableausource[Projet])*((Tableausource[Catégorie tâche]="1.H+K")+(Tableausource[Catégorie tâche]="2.K")),ROW(Tableausource[Projet])-13,9^9),ROW(296:296)),COLUMN(Tableausource[Etat])-2))),"")</f>
        <v/>
      </c>
      <c r="C300" s="55" t="str" cm="1">
        <f t="array" ref="C300">IFERROR(IF(INDEX(Tableausource[#All],SMALL(IF(($E$1=Tableausource[Projet])*((Tableausource[Catégorie tâche]="1.H+K")+(Tableausource[Catégorie tâche]="2.K")),ROW(Tableausource[Projet])-13,9^9),ROW(296:296)),COLUMN(Tableausource[Date échéance])-2)="","",(INDEX(Tableausource[#All],SMALL(IF(($E$1=Tableausource[Projet])*((Tableausource[Catégorie tâche]="1.H+K")+(Tableausource[Catégorie tâche]="2.K")),ROW(Tableausource[Projet])-13,9^9),ROW(296:296)),COLUMN(Tableausource[Date échéance])-2))),"")</f>
        <v/>
      </c>
      <c r="D300" s="55" t="str" cm="1">
        <f t="array" ref="D300">IFERROR(IF(INDEX(Tableausource[#All],SMALL(IF(($E$1=Tableausource[Projet])*((Tableausource[Catégorie tâche]="1.H+K")+(Tableausource[Catégorie tâche]="2.K")),ROW(Tableausource[Projet])-13,9^9),ROW(296:296)),COLUMN(Tableausource[Date de début])-2)="","",(INDEX(Tableausource[#All],SMALL(IF(($E$1=Tableausource[Projet])*((Tableausource[Catégorie tâche]="1.H+K")+(Tableausource[Catégorie tâche]="2.K")),ROW(Tableausource[Projet])-13,9^9),ROW(296:296)),COLUMN(Tableausource[Date de début])-2))),"")</f>
        <v/>
      </c>
      <c r="E300" s="55" t="str" cm="1">
        <f t="array" ref="E300">IFERROR(IF(INDEX(Tableausource[#All],SMALL(IF(($E$1=Tableausource[Projet])*((Tableausource[Catégorie tâche]="1.H+K")+(Tableausource[Catégorie tâche]="2.K")),ROW(Tableausource[Projet])-13,9^9),ROW(296:296)),COLUMN(Tableausource[Date de fin])-2)="","",(INDEX(Tableausource[#All],SMALL(IF(($E$1=Tableausource[Projet])*((Tableausource[Catégorie tâche]="1.H+K")+(Tableausource[Catégorie tâche]="2.K")),ROW(Tableausource[Projet])-13,9^9),ROW(296:296)),COLUMN(Tableausource[Date de fin])-2))),"")</f>
        <v/>
      </c>
      <c r="F300" s="55" t="str" cm="1">
        <f t="array" ref="F300">IFERROR(IF(INDEX(Tableausource[#All],SMALL(IF(($E$1=Tableausource[Projet])*((Tableausource[Catégorie tâche]="1.H+K")+(Tableausource[Catégorie tâche]="2.K")),ROW(Tableausource[Projet])-13,9^9),ROW(296:296)),COLUMN(Tableausource[Catégorie tâche])-2)="","",(INDEX(Tableausource[#All],SMALL(IF(($E$1=Tableausource[Projet])*((Tableausource[Catégorie tâche]="1.H+K")+(Tableausource[Catégorie tâche]="2.K")),ROW(Tableausource[Projet])-13,9^9),ROW(296:296)),COLUMN(Tableausource[Catégorie tâche])-2))),"")</f>
        <v/>
      </c>
      <c r="G300" s="56" t="str" cm="1">
        <f t="array" ref="G300">IFERROR(INDEX(Tableausource[#All],SMALL(IF(($E$1=Tableausource[Projet])*((Tableausource[Catégorie tâche]="1.H+K")+(Tableausource[Catégorie tâche]="2.K")),ROW(Tableausource[Projet])-13,9^9),ROW(296:296)),COLUMN(Tableausource[Tâches])-2),"")</f>
        <v/>
      </c>
      <c r="H300" s="57" t="str" cm="1">
        <f t="array" ref="H300">IFERROR(IF(INDEX(Tableausource[#All],SMALL(IF(($E$1=Tableausource[Projet])*((Tableausource[Catégorie tâche]="1.H+K")+(Tableausource[Catégorie tâche]="2.K")),ROW(Tableausource[Projet])-13,9^9),ROW(296:296)),COLUMN(Tableausource[Acteurs])-2)="","",(INDEX(Tableausource[#All],SMALL(IF(($E$1=Tableausource[Projet])*((Tableausource[Catégorie tâche]="1.H+K")+(Tableausource[Catégorie tâche]="2.K")),ROW(Tableausource[Projet])-13,9^9),ROW(296:296)),COLUMN(Tableausource[Acteurs])-2))),"")</f>
        <v/>
      </c>
    </row>
    <row r="301" spans="2:8" hidden="1" x14ac:dyDescent="0.25">
      <c r="B301" s="55" t="str" cm="1">
        <f t="array" ref="B301">IFERROR(IF(INDEX(Tableausource[#All],SMALL(IF(($E$1=Tableausource[Projet])*((Tableausource[Catégorie tâche]="1.H+K")+(Tableausource[Catégorie tâche]="2.K")),ROW(Tableausource[Projet])-13,9^9),ROW(297:297)),COLUMN(Tableausource[Etat])-2)="","",(INDEX(Tableausource[#All],SMALL(IF(($E$1=Tableausource[Projet])*((Tableausource[Catégorie tâche]="1.H+K")+(Tableausource[Catégorie tâche]="2.K")),ROW(Tableausource[Projet])-13,9^9),ROW(297:297)),COLUMN(Tableausource[Etat])-2))),"")</f>
        <v/>
      </c>
      <c r="C301" s="55" t="str" cm="1">
        <f t="array" ref="C301">IFERROR(IF(INDEX(Tableausource[#All],SMALL(IF(($E$1=Tableausource[Projet])*((Tableausource[Catégorie tâche]="1.H+K")+(Tableausource[Catégorie tâche]="2.K")),ROW(Tableausource[Projet])-13,9^9),ROW(297:297)),COLUMN(Tableausource[Date échéance])-2)="","",(INDEX(Tableausource[#All],SMALL(IF(($E$1=Tableausource[Projet])*((Tableausource[Catégorie tâche]="1.H+K")+(Tableausource[Catégorie tâche]="2.K")),ROW(Tableausource[Projet])-13,9^9),ROW(297:297)),COLUMN(Tableausource[Date échéance])-2))),"")</f>
        <v/>
      </c>
      <c r="D301" s="55" t="str" cm="1">
        <f t="array" ref="D301">IFERROR(IF(INDEX(Tableausource[#All],SMALL(IF(($E$1=Tableausource[Projet])*((Tableausource[Catégorie tâche]="1.H+K")+(Tableausource[Catégorie tâche]="2.K")),ROW(Tableausource[Projet])-13,9^9),ROW(297:297)),COLUMN(Tableausource[Date de début])-2)="","",(INDEX(Tableausource[#All],SMALL(IF(($E$1=Tableausource[Projet])*((Tableausource[Catégorie tâche]="1.H+K")+(Tableausource[Catégorie tâche]="2.K")),ROW(Tableausource[Projet])-13,9^9),ROW(297:297)),COLUMN(Tableausource[Date de début])-2))),"")</f>
        <v/>
      </c>
      <c r="E301" s="55" t="str" cm="1">
        <f t="array" ref="E301">IFERROR(IF(INDEX(Tableausource[#All],SMALL(IF(($E$1=Tableausource[Projet])*((Tableausource[Catégorie tâche]="1.H+K")+(Tableausource[Catégorie tâche]="2.K")),ROW(Tableausource[Projet])-13,9^9),ROW(297:297)),COLUMN(Tableausource[Date de fin])-2)="","",(INDEX(Tableausource[#All],SMALL(IF(($E$1=Tableausource[Projet])*((Tableausource[Catégorie tâche]="1.H+K")+(Tableausource[Catégorie tâche]="2.K")),ROW(Tableausource[Projet])-13,9^9),ROW(297:297)),COLUMN(Tableausource[Date de fin])-2))),"")</f>
        <v/>
      </c>
      <c r="F301" s="55" t="str" cm="1">
        <f t="array" ref="F301">IFERROR(IF(INDEX(Tableausource[#All],SMALL(IF(($E$1=Tableausource[Projet])*((Tableausource[Catégorie tâche]="1.H+K")+(Tableausource[Catégorie tâche]="2.K")),ROW(Tableausource[Projet])-13,9^9),ROW(297:297)),COLUMN(Tableausource[Catégorie tâche])-2)="","",(INDEX(Tableausource[#All],SMALL(IF(($E$1=Tableausource[Projet])*((Tableausource[Catégorie tâche]="1.H+K")+(Tableausource[Catégorie tâche]="2.K")),ROW(Tableausource[Projet])-13,9^9),ROW(297:297)),COLUMN(Tableausource[Catégorie tâche])-2))),"")</f>
        <v/>
      </c>
      <c r="G301" s="56" t="str" cm="1">
        <f t="array" ref="G301">IFERROR(INDEX(Tableausource[#All],SMALL(IF(($E$1=Tableausource[Projet])*((Tableausource[Catégorie tâche]="1.H+K")+(Tableausource[Catégorie tâche]="2.K")),ROW(Tableausource[Projet])-13,9^9),ROW(297:297)),COLUMN(Tableausource[Tâches])-2),"")</f>
        <v/>
      </c>
      <c r="H301" s="57" t="str" cm="1">
        <f t="array" ref="H301">IFERROR(IF(INDEX(Tableausource[#All],SMALL(IF(($E$1=Tableausource[Projet])*((Tableausource[Catégorie tâche]="1.H+K")+(Tableausource[Catégorie tâche]="2.K")),ROW(Tableausource[Projet])-13,9^9),ROW(297:297)),COLUMN(Tableausource[Acteurs])-2)="","",(INDEX(Tableausource[#All],SMALL(IF(($E$1=Tableausource[Projet])*((Tableausource[Catégorie tâche]="1.H+K")+(Tableausource[Catégorie tâche]="2.K")),ROW(Tableausource[Projet])-13,9^9),ROW(297:297)),COLUMN(Tableausource[Acteurs])-2))),"")</f>
        <v/>
      </c>
    </row>
    <row r="302" spans="2:8" hidden="1" x14ac:dyDescent="0.25">
      <c r="B302" s="55" t="str" cm="1">
        <f t="array" ref="B302">IFERROR(IF(INDEX(Tableausource[#All],SMALL(IF(($E$1=Tableausource[Projet])*((Tableausource[Catégorie tâche]="1.H+K")+(Tableausource[Catégorie tâche]="2.K")),ROW(Tableausource[Projet])-13,9^9),ROW(298:298)),COLUMN(Tableausource[Etat])-2)="","",(INDEX(Tableausource[#All],SMALL(IF(($E$1=Tableausource[Projet])*((Tableausource[Catégorie tâche]="1.H+K")+(Tableausource[Catégorie tâche]="2.K")),ROW(Tableausource[Projet])-13,9^9),ROW(298:298)),COLUMN(Tableausource[Etat])-2))),"")</f>
        <v/>
      </c>
      <c r="C302" s="55" t="str" cm="1">
        <f t="array" ref="C302">IFERROR(IF(INDEX(Tableausource[#All],SMALL(IF(($E$1=Tableausource[Projet])*((Tableausource[Catégorie tâche]="1.H+K")+(Tableausource[Catégorie tâche]="2.K")),ROW(Tableausource[Projet])-13,9^9),ROW(298:298)),COLUMN(Tableausource[Date échéance])-2)="","",(INDEX(Tableausource[#All],SMALL(IF(($E$1=Tableausource[Projet])*((Tableausource[Catégorie tâche]="1.H+K")+(Tableausource[Catégorie tâche]="2.K")),ROW(Tableausource[Projet])-13,9^9),ROW(298:298)),COLUMN(Tableausource[Date échéance])-2))),"")</f>
        <v/>
      </c>
      <c r="D302" s="55" t="str" cm="1">
        <f t="array" ref="D302">IFERROR(IF(INDEX(Tableausource[#All],SMALL(IF(($E$1=Tableausource[Projet])*((Tableausource[Catégorie tâche]="1.H+K")+(Tableausource[Catégorie tâche]="2.K")),ROW(Tableausource[Projet])-13,9^9),ROW(298:298)),COLUMN(Tableausource[Date de début])-2)="","",(INDEX(Tableausource[#All],SMALL(IF(($E$1=Tableausource[Projet])*((Tableausource[Catégorie tâche]="1.H+K")+(Tableausource[Catégorie tâche]="2.K")),ROW(Tableausource[Projet])-13,9^9),ROW(298:298)),COLUMN(Tableausource[Date de début])-2))),"")</f>
        <v/>
      </c>
      <c r="E302" s="55" t="str" cm="1">
        <f t="array" ref="E302">IFERROR(IF(INDEX(Tableausource[#All],SMALL(IF(($E$1=Tableausource[Projet])*((Tableausource[Catégorie tâche]="1.H+K")+(Tableausource[Catégorie tâche]="2.K")),ROW(Tableausource[Projet])-13,9^9),ROW(298:298)),COLUMN(Tableausource[Date de fin])-2)="","",(INDEX(Tableausource[#All],SMALL(IF(($E$1=Tableausource[Projet])*((Tableausource[Catégorie tâche]="1.H+K")+(Tableausource[Catégorie tâche]="2.K")),ROW(Tableausource[Projet])-13,9^9),ROW(298:298)),COLUMN(Tableausource[Date de fin])-2))),"")</f>
        <v/>
      </c>
      <c r="F302" s="55" t="str" cm="1">
        <f t="array" ref="F302">IFERROR(IF(INDEX(Tableausource[#All],SMALL(IF(($E$1=Tableausource[Projet])*((Tableausource[Catégorie tâche]="1.H+K")+(Tableausource[Catégorie tâche]="2.K")),ROW(Tableausource[Projet])-13,9^9),ROW(298:298)),COLUMN(Tableausource[Catégorie tâche])-2)="","",(INDEX(Tableausource[#All],SMALL(IF(($E$1=Tableausource[Projet])*((Tableausource[Catégorie tâche]="1.H+K")+(Tableausource[Catégorie tâche]="2.K")),ROW(Tableausource[Projet])-13,9^9),ROW(298:298)),COLUMN(Tableausource[Catégorie tâche])-2))),"")</f>
        <v/>
      </c>
      <c r="G302" s="56" t="str" cm="1">
        <f t="array" ref="G302">IFERROR(INDEX(Tableausource[#All],SMALL(IF(($E$1=Tableausource[Projet])*((Tableausource[Catégorie tâche]="1.H+K")+(Tableausource[Catégorie tâche]="2.K")),ROW(Tableausource[Projet])-13,9^9),ROW(298:298)),COLUMN(Tableausource[Tâches])-2),"")</f>
        <v/>
      </c>
      <c r="H302" s="57" t="str" cm="1">
        <f t="array" ref="H302">IFERROR(IF(INDEX(Tableausource[#All],SMALL(IF(($E$1=Tableausource[Projet])*((Tableausource[Catégorie tâche]="1.H+K")+(Tableausource[Catégorie tâche]="2.K")),ROW(Tableausource[Projet])-13,9^9),ROW(298:298)),COLUMN(Tableausource[Acteurs])-2)="","",(INDEX(Tableausource[#All],SMALL(IF(($E$1=Tableausource[Projet])*((Tableausource[Catégorie tâche]="1.H+K")+(Tableausource[Catégorie tâche]="2.K")),ROW(Tableausource[Projet])-13,9^9),ROW(298:298)),COLUMN(Tableausource[Acteurs])-2))),"")</f>
        <v/>
      </c>
    </row>
    <row r="303" spans="2:8" hidden="1" x14ac:dyDescent="0.25">
      <c r="B303" s="55" t="str" cm="1">
        <f t="array" ref="B303">IFERROR(IF(INDEX(Tableausource[#All],SMALL(IF(($E$1=Tableausource[Projet])*((Tableausource[Catégorie tâche]="1.H+K")+(Tableausource[Catégorie tâche]="2.K")),ROW(Tableausource[Projet])-13,9^9),ROW(299:299)),COLUMN(Tableausource[Etat])-2)="","",(INDEX(Tableausource[#All],SMALL(IF(($E$1=Tableausource[Projet])*((Tableausource[Catégorie tâche]="1.H+K")+(Tableausource[Catégorie tâche]="2.K")),ROW(Tableausource[Projet])-13,9^9),ROW(299:299)),COLUMN(Tableausource[Etat])-2))),"")</f>
        <v/>
      </c>
      <c r="C303" s="55" t="str" cm="1">
        <f t="array" ref="C303">IFERROR(IF(INDEX(Tableausource[#All],SMALL(IF(($E$1=Tableausource[Projet])*((Tableausource[Catégorie tâche]="1.H+K")+(Tableausource[Catégorie tâche]="2.K")),ROW(Tableausource[Projet])-13,9^9),ROW(299:299)),COLUMN(Tableausource[Date échéance])-2)="","",(INDEX(Tableausource[#All],SMALL(IF(($E$1=Tableausource[Projet])*((Tableausource[Catégorie tâche]="1.H+K")+(Tableausource[Catégorie tâche]="2.K")),ROW(Tableausource[Projet])-13,9^9),ROW(299:299)),COLUMN(Tableausource[Date échéance])-2))),"")</f>
        <v/>
      </c>
      <c r="D303" s="55" t="str" cm="1">
        <f t="array" ref="D303">IFERROR(IF(INDEX(Tableausource[#All],SMALL(IF(($E$1=Tableausource[Projet])*((Tableausource[Catégorie tâche]="1.H+K")+(Tableausource[Catégorie tâche]="2.K")),ROW(Tableausource[Projet])-13,9^9),ROW(299:299)),COLUMN(Tableausource[Date de début])-2)="","",(INDEX(Tableausource[#All],SMALL(IF(($E$1=Tableausource[Projet])*((Tableausource[Catégorie tâche]="1.H+K")+(Tableausource[Catégorie tâche]="2.K")),ROW(Tableausource[Projet])-13,9^9),ROW(299:299)),COLUMN(Tableausource[Date de début])-2))),"")</f>
        <v/>
      </c>
      <c r="E303" s="55" t="str" cm="1">
        <f t="array" ref="E303">IFERROR(IF(INDEX(Tableausource[#All],SMALL(IF(($E$1=Tableausource[Projet])*((Tableausource[Catégorie tâche]="1.H+K")+(Tableausource[Catégorie tâche]="2.K")),ROW(Tableausource[Projet])-13,9^9),ROW(299:299)),COLUMN(Tableausource[Date de fin])-2)="","",(INDEX(Tableausource[#All],SMALL(IF(($E$1=Tableausource[Projet])*((Tableausource[Catégorie tâche]="1.H+K")+(Tableausource[Catégorie tâche]="2.K")),ROW(Tableausource[Projet])-13,9^9),ROW(299:299)),COLUMN(Tableausource[Date de fin])-2))),"")</f>
        <v/>
      </c>
      <c r="F303" s="55" t="str" cm="1">
        <f t="array" ref="F303">IFERROR(IF(INDEX(Tableausource[#All],SMALL(IF(($E$1=Tableausource[Projet])*((Tableausource[Catégorie tâche]="1.H+K")+(Tableausource[Catégorie tâche]="2.K")),ROW(Tableausource[Projet])-13,9^9),ROW(299:299)),COLUMN(Tableausource[Catégorie tâche])-2)="","",(INDEX(Tableausource[#All],SMALL(IF(($E$1=Tableausource[Projet])*((Tableausource[Catégorie tâche]="1.H+K")+(Tableausource[Catégorie tâche]="2.K")),ROW(Tableausource[Projet])-13,9^9),ROW(299:299)),COLUMN(Tableausource[Catégorie tâche])-2))),"")</f>
        <v/>
      </c>
      <c r="G303" s="56" t="str" cm="1">
        <f t="array" ref="G303">IFERROR(INDEX(Tableausource[#All],SMALL(IF(($E$1=Tableausource[Projet])*((Tableausource[Catégorie tâche]="1.H+K")+(Tableausource[Catégorie tâche]="2.K")),ROW(Tableausource[Projet])-13,9^9),ROW(299:299)),COLUMN(Tableausource[Tâches])-2),"")</f>
        <v/>
      </c>
      <c r="H303" s="57" t="str" cm="1">
        <f t="array" ref="H303">IFERROR(IF(INDEX(Tableausource[#All],SMALL(IF(($E$1=Tableausource[Projet])*((Tableausource[Catégorie tâche]="1.H+K")+(Tableausource[Catégorie tâche]="2.K")),ROW(Tableausource[Projet])-13,9^9),ROW(299:299)),COLUMN(Tableausource[Acteurs])-2)="","",(INDEX(Tableausource[#All],SMALL(IF(($E$1=Tableausource[Projet])*((Tableausource[Catégorie tâche]="1.H+K")+(Tableausource[Catégorie tâche]="2.K")),ROW(Tableausource[Projet])-13,9^9),ROW(299:299)),COLUMN(Tableausource[Acteurs])-2))),"")</f>
        <v/>
      </c>
    </row>
    <row r="304" spans="2:8" hidden="1" x14ac:dyDescent="0.25">
      <c r="B304" s="55" t="str" cm="1">
        <f t="array" ref="B304">IFERROR(IF(INDEX(Tableausource[#All],SMALL(IF(($E$1=Tableausource[Projet])*((Tableausource[Catégorie tâche]="1.H+K")+(Tableausource[Catégorie tâche]="2.K")),ROW(Tableausource[Projet])-13,9^9),ROW(300:300)),COLUMN(Tableausource[Etat])-2)="","",(INDEX(Tableausource[#All],SMALL(IF(($E$1=Tableausource[Projet])*((Tableausource[Catégorie tâche]="1.H+K")+(Tableausource[Catégorie tâche]="2.K")),ROW(Tableausource[Projet])-13,9^9),ROW(300:300)),COLUMN(Tableausource[Etat])-2))),"")</f>
        <v/>
      </c>
      <c r="C304" s="55" t="str" cm="1">
        <f t="array" ref="C304">IFERROR(IF(INDEX(Tableausource[#All],SMALL(IF(($E$1=Tableausource[Projet])*((Tableausource[Catégorie tâche]="1.H+K")+(Tableausource[Catégorie tâche]="2.K")),ROW(Tableausource[Projet])-13,9^9),ROW(300:300)),COLUMN(Tableausource[Date échéance])-2)="","",(INDEX(Tableausource[#All],SMALL(IF(($E$1=Tableausource[Projet])*((Tableausource[Catégorie tâche]="1.H+K")+(Tableausource[Catégorie tâche]="2.K")),ROW(Tableausource[Projet])-13,9^9),ROW(300:300)),COLUMN(Tableausource[Date échéance])-2))),"")</f>
        <v/>
      </c>
      <c r="D304" s="55" t="str" cm="1">
        <f t="array" ref="D304">IFERROR(IF(INDEX(Tableausource[#All],SMALL(IF(($E$1=Tableausource[Projet])*((Tableausource[Catégorie tâche]="1.H+K")+(Tableausource[Catégorie tâche]="2.K")),ROW(Tableausource[Projet])-13,9^9),ROW(300:300)),COLUMN(Tableausource[Date de début])-2)="","",(INDEX(Tableausource[#All],SMALL(IF(($E$1=Tableausource[Projet])*((Tableausource[Catégorie tâche]="1.H+K")+(Tableausource[Catégorie tâche]="2.K")),ROW(Tableausource[Projet])-13,9^9),ROW(300:300)),COLUMN(Tableausource[Date de début])-2))),"")</f>
        <v/>
      </c>
      <c r="E304" s="55" t="str" cm="1">
        <f t="array" ref="E304">IFERROR(IF(INDEX(Tableausource[#All],SMALL(IF(($E$1=Tableausource[Projet])*((Tableausource[Catégorie tâche]="1.H+K")+(Tableausource[Catégorie tâche]="2.K")),ROW(Tableausource[Projet])-13,9^9),ROW(300:300)),COLUMN(Tableausource[Date de fin])-2)="","",(INDEX(Tableausource[#All],SMALL(IF(($E$1=Tableausource[Projet])*((Tableausource[Catégorie tâche]="1.H+K")+(Tableausource[Catégorie tâche]="2.K")),ROW(Tableausource[Projet])-13,9^9),ROW(300:300)),COLUMN(Tableausource[Date de fin])-2))),"")</f>
        <v/>
      </c>
      <c r="F304" s="55" t="str" cm="1">
        <f t="array" ref="F304">IFERROR(IF(INDEX(Tableausource[#All],SMALL(IF(($E$1=Tableausource[Projet])*((Tableausource[Catégorie tâche]="1.H+K")+(Tableausource[Catégorie tâche]="2.K")),ROW(Tableausource[Projet])-13,9^9),ROW(300:300)),COLUMN(Tableausource[Catégorie tâche])-2)="","",(INDEX(Tableausource[#All],SMALL(IF(($E$1=Tableausource[Projet])*((Tableausource[Catégorie tâche]="1.H+K")+(Tableausource[Catégorie tâche]="2.K")),ROW(Tableausource[Projet])-13,9^9),ROW(300:300)),COLUMN(Tableausource[Catégorie tâche])-2))),"")</f>
        <v/>
      </c>
      <c r="G304" s="56" t="str" cm="1">
        <f t="array" ref="G304">IFERROR(INDEX(Tableausource[#All],SMALL(IF(($E$1=Tableausource[Projet])*((Tableausource[Catégorie tâche]="1.H+K")+(Tableausource[Catégorie tâche]="2.K")),ROW(Tableausource[Projet])-13,9^9),ROW(300:300)),COLUMN(Tableausource[Tâches])-2),"")</f>
        <v/>
      </c>
      <c r="H304" s="57" t="str" cm="1">
        <f t="array" ref="H304">IFERROR(IF(INDEX(Tableausource[#All],SMALL(IF(($E$1=Tableausource[Projet])*((Tableausource[Catégorie tâche]="1.H+K")+(Tableausource[Catégorie tâche]="2.K")),ROW(Tableausource[Projet])-13,9^9),ROW(300:300)),COLUMN(Tableausource[Acteurs])-2)="","",(INDEX(Tableausource[#All],SMALL(IF(($E$1=Tableausource[Projet])*((Tableausource[Catégorie tâche]="1.H+K")+(Tableausource[Catégorie tâche]="2.K")),ROW(Tableausource[Projet])-13,9^9),ROW(300:300)),COLUMN(Tableausource[Acteurs])-2))),"")</f>
        <v/>
      </c>
    </row>
    <row r="305" spans="2:8" hidden="1" x14ac:dyDescent="0.25">
      <c r="B305" s="55" t="str" cm="1">
        <f t="array" ref="B305">IFERROR(IF(INDEX(Tableausource[#All],SMALL(IF(($E$1=Tableausource[Projet])*((Tableausource[Catégorie tâche]="1.H+K")+(Tableausource[Catégorie tâche]="2.K")),ROW(Tableausource[Projet])-13,9^9),ROW(301:301)),COLUMN(Tableausource[Etat])-2)="","",(INDEX(Tableausource[#All],SMALL(IF(($E$1=Tableausource[Projet])*((Tableausource[Catégorie tâche]="1.H+K")+(Tableausource[Catégorie tâche]="2.K")),ROW(Tableausource[Projet])-13,9^9),ROW(301:301)),COLUMN(Tableausource[Etat])-2))),"")</f>
        <v/>
      </c>
      <c r="C305" s="55" t="str" cm="1">
        <f t="array" ref="C305">IFERROR(IF(INDEX(Tableausource[#All],SMALL(IF(($E$1=Tableausource[Projet])*((Tableausource[Catégorie tâche]="1.H+K")+(Tableausource[Catégorie tâche]="2.K")),ROW(Tableausource[Projet])-13,9^9),ROW(301:301)),COLUMN(Tableausource[Date échéance])-2)="","",(INDEX(Tableausource[#All],SMALL(IF(($E$1=Tableausource[Projet])*((Tableausource[Catégorie tâche]="1.H+K")+(Tableausource[Catégorie tâche]="2.K")),ROW(Tableausource[Projet])-13,9^9),ROW(301:301)),COLUMN(Tableausource[Date échéance])-2))),"")</f>
        <v/>
      </c>
      <c r="D305" s="55" t="str" cm="1">
        <f t="array" ref="D305">IFERROR(IF(INDEX(Tableausource[#All],SMALL(IF(($E$1=Tableausource[Projet])*((Tableausource[Catégorie tâche]="1.H+K")+(Tableausource[Catégorie tâche]="2.K")),ROW(Tableausource[Projet])-13,9^9),ROW(301:301)),COLUMN(Tableausource[Date de début])-2)="","",(INDEX(Tableausource[#All],SMALL(IF(($E$1=Tableausource[Projet])*((Tableausource[Catégorie tâche]="1.H+K")+(Tableausource[Catégorie tâche]="2.K")),ROW(Tableausource[Projet])-13,9^9),ROW(301:301)),COLUMN(Tableausource[Date de début])-2))),"")</f>
        <v/>
      </c>
      <c r="E305" s="55" t="str" cm="1">
        <f t="array" ref="E305">IFERROR(IF(INDEX(Tableausource[#All],SMALL(IF(($E$1=Tableausource[Projet])*((Tableausource[Catégorie tâche]="1.H+K")+(Tableausource[Catégorie tâche]="2.K")),ROW(Tableausource[Projet])-13,9^9),ROW(301:301)),COLUMN(Tableausource[Date de fin])-2)="","",(INDEX(Tableausource[#All],SMALL(IF(($E$1=Tableausource[Projet])*((Tableausource[Catégorie tâche]="1.H+K")+(Tableausource[Catégorie tâche]="2.K")),ROW(Tableausource[Projet])-13,9^9),ROW(301:301)),COLUMN(Tableausource[Date de fin])-2))),"")</f>
        <v/>
      </c>
      <c r="F305" s="55" t="str" cm="1">
        <f t="array" ref="F305">IFERROR(IF(INDEX(Tableausource[#All],SMALL(IF(($E$1=Tableausource[Projet])*((Tableausource[Catégorie tâche]="1.H+K")+(Tableausource[Catégorie tâche]="2.K")),ROW(Tableausource[Projet])-13,9^9),ROW(301:301)),COLUMN(Tableausource[Catégorie tâche])-2)="","",(INDEX(Tableausource[#All],SMALL(IF(($E$1=Tableausource[Projet])*((Tableausource[Catégorie tâche]="1.H+K")+(Tableausource[Catégorie tâche]="2.K")),ROW(Tableausource[Projet])-13,9^9),ROW(301:301)),COLUMN(Tableausource[Catégorie tâche])-2))),"")</f>
        <v/>
      </c>
      <c r="G305" s="56" t="str" cm="1">
        <f t="array" ref="G305">IFERROR(INDEX(Tableausource[#All],SMALL(IF(($E$1=Tableausource[Projet])*((Tableausource[Catégorie tâche]="1.H+K")+(Tableausource[Catégorie tâche]="2.K")),ROW(Tableausource[Projet])-13,9^9),ROW(301:301)),COLUMN(Tableausource[Tâches])-2),"")</f>
        <v/>
      </c>
      <c r="H305" s="57" t="str" cm="1">
        <f t="array" ref="H305">IFERROR(IF(INDEX(Tableausource[#All],SMALL(IF(($E$1=Tableausource[Projet])*((Tableausource[Catégorie tâche]="1.H+K")+(Tableausource[Catégorie tâche]="2.K")),ROW(Tableausource[Projet])-13,9^9),ROW(301:301)),COLUMN(Tableausource[Acteurs])-2)="","",(INDEX(Tableausource[#All],SMALL(IF(($E$1=Tableausource[Projet])*((Tableausource[Catégorie tâche]="1.H+K")+(Tableausource[Catégorie tâche]="2.K")),ROW(Tableausource[Projet])-13,9^9),ROW(301:301)),COLUMN(Tableausource[Acteurs])-2))),"")</f>
        <v/>
      </c>
    </row>
    <row r="306" spans="2:8" hidden="1" x14ac:dyDescent="0.25">
      <c r="B306" s="55" t="str" cm="1">
        <f t="array" ref="B306">IFERROR(IF(INDEX(Tableausource[#All],SMALL(IF(($E$1=Tableausource[Projet])*((Tableausource[Catégorie tâche]="1.H+K")+(Tableausource[Catégorie tâche]="2.K")),ROW(Tableausource[Projet])-13,9^9),ROW(302:302)),COLUMN(Tableausource[Etat])-2)="","",(INDEX(Tableausource[#All],SMALL(IF(($E$1=Tableausource[Projet])*((Tableausource[Catégorie tâche]="1.H+K")+(Tableausource[Catégorie tâche]="2.K")),ROW(Tableausource[Projet])-13,9^9),ROW(302:302)),COLUMN(Tableausource[Etat])-2))),"")</f>
        <v/>
      </c>
      <c r="C306" s="55" t="str" cm="1">
        <f t="array" ref="C306">IFERROR(IF(INDEX(Tableausource[#All],SMALL(IF(($E$1=Tableausource[Projet])*((Tableausource[Catégorie tâche]="1.H+K")+(Tableausource[Catégorie tâche]="2.K")),ROW(Tableausource[Projet])-13,9^9),ROW(302:302)),COLUMN(Tableausource[Date échéance])-2)="","",(INDEX(Tableausource[#All],SMALL(IF(($E$1=Tableausource[Projet])*((Tableausource[Catégorie tâche]="1.H+K")+(Tableausource[Catégorie tâche]="2.K")),ROW(Tableausource[Projet])-13,9^9),ROW(302:302)),COLUMN(Tableausource[Date échéance])-2))),"")</f>
        <v/>
      </c>
      <c r="D306" s="55" t="str" cm="1">
        <f t="array" ref="D306">IFERROR(IF(INDEX(Tableausource[#All],SMALL(IF(($E$1=Tableausource[Projet])*((Tableausource[Catégorie tâche]="1.H+K")+(Tableausource[Catégorie tâche]="2.K")),ROW(Tableausource[Projet])-13,9^9),ROW(302:302)),COLUMN(Tableausource[Date de début])-2)="","",(INDEX(Tableausource[#All],SMALL(IF(($E$1=Tableausource[Projet])*((Tableausource[Catégorie tâche]="1.H+K")+(Tableausource[Catégorie tâche]="2.K")),ROW(Tableausource[Projet])-13,9^9),ROW(302:302)),COLUMN(Tableausource[Date de début])-2))),"")</f>
        <v/>
      </c>
      <c r="E306" s="55" t="str" cm="1">
        <f t="array" ref="E306">IFERROR(IF(INDEX(Tableausource[#All],SMALL(IF(($E$1=Tableausource[Projet])*((Tableausource[Catégorie tâche]="1.H+K")+(Tableausource[Catégorie tâche]="2.K")),ROW(Tableausource[Projet])-13,9^9),ROW(302:302)),COLUMN(Tableausource[Date de fin])-2)="","",(INDEX(Tableausource[#All],SMALL(IF(($E$1=Tableausource[Projet])*((Tableausource[Catégorie tâche]="1.H+K")+(Tableausource[Catégorie tâche]="2.K")),ROW(Tableausource[Projet])-13,9^9),ROW(302:302)),COLUMN(Tableausource[Date de fin])-2))),"")</f>
        <v/>
      </c>
      <c r="F306" s="55" t="str" cm="1">
        <f t="array" ref="F306">IFERROR(IF(INDEX(Tableausource[#All],SMALL(IF(($E$1=Tableausource[Projet])*((Tableausource[Catégorie tâche]="1.H+K")+(Tableausource[Catégorie tâche]="2.K")),ROW(Tableausource[Projet])-13,9^9),ROW(302:302)),COLUMN(Tableausource[Catégorie tâche])-2)="","",(INDEX(Tableausource[#All],SMALL(IF(($E$1=Tableausource[Projet])*((Tableausource[Catégorie tâche]="1.H+K")+(Tableausource[Catégorie tâche]="2.K")),ROW(Tableausource[Projet])-13,9^9),ROW(302:302)),COLUMN(Tableausource[Catégorie tâche])-2))),"")</f>
        <v/>
      </c>
      <c r="G306" s="56" t="str" cm="1">
        <f t="array" ref="G306">IFERROR(INDEX(Tableausource[#All],SMALL(IF(($E$1=Tableausource[Projet])*((Tableausource[Catégorie tâche]="1.H+K")+(Tableausource[Catégorie tâche]="2.K")),ROW(Tableausource[Projet])-13,9^9),ROW(302:302)),COLUMN(Tableausource[Tâches])-2),"")</f>
        <v/>
      </c>
      <c r="H306" s="57" t="str" cm="1">
        <f t="array" ref="H306">IFERROR(IF(INDEX(Tableausource[#All],SMALL(IF(($E$1=Tableausource[Projet])*((Tableausource[Catégorie tâche]="1.H+K")+(Tableausource[Catégorie tâche]="2.K")),ROW(Tableausource[Projet])-13,9^9),ROW(302:302)),COLUMN(Tableausource[Acteurs])-2)="","",(INDEX(Tableausource[#All],SMALL(IF(($E$1=Tableausource[Projet])*((Tableausource[Catégorie tâche]="1.H+K")+(Tableausource[Catégorie tâche]="2.K")),ROW(Tableausource[Projet])-13,9^9),ROW(302:302)),COLUMN(Tableausource[Acteurs])-2))),"")</f>
        <v/>
      </c>
    </row>
    <row r="307" spans="2:8" hidden="1" x14ac:dyDescent="0.25">
      <c r="B307" s="55" t="str" cm="1">
        <f t="array" ref="B307">IFERROR(IF(INDEX(Tableausource[#All],SMALL(IF(($E$1=Tableausource[Projet])*((Tableausource[Catégorie tâche]="1.H+K")+(Tableausource[Catégorie tâche]="2.K")),ROW(Tableausource[Projet])-13,9^9),ROW(303:303)),COLUMN(Tableausource[Etat])-2)="","",(INDEX(Tableausource[#All],SMALL(IF(($E$1=Tableausource[Projet])*((Tableausource[Catégorie tâche]="1.H+K")+(Tableausource[Catégorie tâche]="2.K")),ROW(Tableausource[Projet])-13,9^9),ROW(303:303)),COLUMN(Tableausource[Etat])-2))),"")</f>
        <v/>
      </c>
      <c r="C307" s="55" t="str" cm="1">
        <f t="array" ref="C307">IFERROR(IF(INDEX(Tableausource[#All],SMALL(IF(($E$1=Tableausource[Projet])*((Tableausource[Catégorie tâche]="1.H+K")+(Tableausource[Catégorie tâche]="2.K")),ROW(Tableausource[Projet])-13,9^9),ROW(303:303)),COLUMN(Tableausource[Date échéance])-2)="","",(INDEX(Tableausource[#All],SMALL(IF(($E$1=Tableausource[Projet])*((Tableausource[Catégorie tâche]="1.H+K")+(Tableausource[Catégorie tâche]="2.K")),ROW(Tableausource[Projet])-13,9^9),ROW(303:303)),COLUMN(Tableausource[Date échéance])-2))),"")</f>
        <v/>
      </c>
      <c r="D307" s="55" t="str" cm="1">
        <f t="array" ref="D307">IFERROR(IF(INDEX(Tableausource[#All],SMALL(IF(($E$1=Tableausource[Projet])*((Tableausource[Catégorie tâche]="1.H+K")+(Tableausource[Catégorie tâche]="2.K")),ROW(Tableausource[Projet])-13,9^9),ROW(303:303)),COLUMN(Tableausource[Date de début])-2)="","",(INDEX(Tableausource[#All],SMALL(IF(($E$1=Tableausource[Projet])*((Tableausource[Catégorie tâche]="1.H+K")+(Tableausource[Catégorie tâche]="2.K")),ROW(Tableausource[Projet])-13,9^9),ROW(303:303)),COLUMN(Tableausource[Date de début])-2))),"")</f>
        <v/>
      </c>
      <c r="E307" s="55" t="str" cm="1">
        <f t="array" ref="E307">IFERROR(IF(INDEX(Tableausource[#All],SMALL(IF(($E$1=Tableausource[Projet])*((Tableausource[Catégorie tâche]="1.H+K")+(Tableausource[Catégorie tâche]="2.K")),ROW(Tableausource[Projet])-13,9^9),ROW(303:303)),COLUMN(Tableausource[Date de fin])-2)="","",(INDEX(Tableausource[#All],SMALL(IF(($E$1=Tableausource[Projet])*((Tableausource[Catégorie tâche]="1.H+K")+(Tableausource[Catégorie tâche]="2.K")),ROW(Tableausource[Projet])-13,9^9),ROW(303:303)),COLUMN(Tableausource[Date de fin])-2))),"")</f>
        <v/>
      </c>
      <c r="F307" s="55" t="str" cm="1">
        <f t="array" ref="F307">IFERROR(IF(INDEX(Tableausource[#All],SMALL(IF(($E$1=Tableausource[Projet])*((Tableausource[Catégorie tâche]="1.H+K")+(Tableausource[Catégorie tâche]="2.K")),ROW(Tableausource[Projet])-13,9^9),ROW(303:303)),COLUMN(Tableausource[Catégorie tâche])-2)="","",(INDEX(Tableausource[#All],SMALL(IF(($E$1=Tableausource[Projet])*((Tableausource[Catégorie tâche]="1.H+K")+(Tableausource[Catégorie tâche]="2.K")),ROW(Tableausource[Projet])-13,9^9),ROW(303:303)),COLUMN(Tableausource[Catégorie tâche])-2))),"")</f>
        <v/>
      </c>
      <c r="G307" s="56" t="str" cm="1">
        <f t="array" ref="G307">IFERROR(INDEX(Tableausource[#All],SMALL(IF(($E$1=Tableausource[Projet])*((Tableausource[Catégorie tâche]="1.H+K")+(Tableausource[Catégorie tâche]="2.K")),ROW(Tableausource[Projet])-13,9^9),ROW(303:303)),COLUMN(Tableausource[Tâches])-2),"")</f>
        <v/>
      </c>
      <c r="H307" s="57" t="str" cm="1">
        <f t="array" ref="H307">IFERROR(IF(INDEX(Tableausource[#All],SMALL(IF(($E$1=Tableausource[Projet])*((Tableausource[Catégorie tâche]="1.H+K")+(Tableausource[Catégorie tâche]="2.K")),ROW(Tableausource[Projet])-13,9^9),ROW(303:303)),COLUMN(Tableausource[Acteurs])-2)="","",(INDEX(Tableausource[#All],SMALL(IF(($E$1=Tableausource[Projet])*((Tableausource[Catégorie tâche]="1.H+K")+(Tableausource[Catégorie tâche]="2.K")),ROW(Tableausource[Projet])-13,9^9),ROW(303:303)),COLUMN(Tableausource[Acteurs])-2))),"")</f>
        <v/>
      </c>
    </row>
    <row r="308" spans="2:8" hidden="1" x14ac:dyDescent="0.25">
      <c r="B308" s="55" t="str" cm="1">
        <f t="array" ref="B308">IFERROR(IF(INDEX(Tableausource[#All],SMALL(IF(($E$1=Tableausource[Projet])*((Tableausource[Catégorie tâche]="1.H+K")+(Tableausource[Catégorie tâche]="2.K")),ROW(Tableausource[Projet])-13,9^9),ROW(304:304)),COLUMN(Tableausource[Etat])-2)="","",(INDEX(Tableausource[#All],SMALL(IF(($E$1=Tableausource[Projet])*((Tableausource[Catégorie tâche]="1.H+K")+(Tableausource[Catégorie tâche]="2.K")),ROW(Tableausource[Projet])-13,9^9),ROW(304:304)),COLUMN(Tableausource[Etat])-2))),"")</f>
        <v/>
      </c>
      <c r="C308" s="55" t="str" cm="1">
        <f t="array" ref="C308">IFERROR(IF(INDEX(Tableausource[#All],SMALL(IF(($E$1=Tableausource[Projet])*((Tableausource[Catégorie tâche]="1.H+K")+(Tableausource[Catégorie tâche]="2.K")),ROW(Tableausource[Projet])-13,9^9),ROW(304:304)),COLUMN(Tableausource[Date échéance])-2)="","",(INDEX(Tableausource[#All],SMALL(IF(($E$1=Tableausource[Projet])*((Tableausource[Catégorie tâche]="1.H+K")+(Tableausource[Catégorie tâche]="2.K")),ROW(Tableausource[Projet])-13,9^9),ROW(304:304)),COLUMN(Tableausource[Date échéance])-2))),"")</f>
        <v/>
      </c>
      <c r="D308" s="55" t="str" cm="1">
        <f t="array" ref="D308">IFERROR(IF(INDEX(Tableausource[#All],SMALL(IF(($E$1=Tableausource[Projet])*((Tableausource[Catégorie tâche]="1.H+K")+(Tableausource[Catégorie tâche]="2.K")),ROW(Tableausource[Projet])-13,9^9),ROW(304:304)),COLUMN(Tableausource[Date de début])-2)="","",(INDEX(Tableausource[#All],SMALL(IF(($E$1=Tableausource[Projet])*((Tableausource[Catégorie tâche]="1.H+K")+(Tableausource[Catégorie tâche]="2.K")),ROW(Tableausource[Projet])-13,9^9),ROW(304:304)),COLUMN(Tableausource[Date de début])-2))),"")</f>
        <v/>
      </c>
      <c r="E308" s="55" t="str" cm="1">
        <f t="array" ref="E308">IFERROR(IF(INDEX(Tableausource[#All],SMALL(IF(($E$1=Tableausource[Projet])*((Tableausource[Catégorie tâche]="1.H+K")+(Tableausource[Catégorie tâche]="2.K")),ROW(Tableausource[Projet])-13,9^9),ROW(304:304)),COLUMN(Tableausource[Date de fin])-2)="","",(INDEX(Tableausource[#All],SMALL(IF(($E$1=Tableausource[Projet])*((Tableausource[Catégorie tâche]="1.H+K")+(Tableausource[Catégorie tâche]="2.K")),ROW(Tableausource[Projet])-13,9^9),ROW(304:304)),COLUMN(Tableausource[Date de fin])-2))),"")</f>
        <v/>
      </c>
      <c r="F308" s="55" t="str" cm="1">
        <f t="array" ref="F308">IFERROR(IF(INDEX(Tableausource[#All],SMALL(IF(($E$1=Tableausource[Projet])*((Tableausource[Catégorie tâche]="1.H+K")+(Tableausource[Catégorie tâche]="2.K")),ROW(Tableausource[Projet])-13,9^9),ROW(304:304)),COLUMN(Tableausource[Catégorie tâche])-2)="","",(INDEX(Tableausource[#All],SMALL(IF(($E$1=Tableausource[Projet])*((Tableausource[Catégorie tâche]="1.H+K")+(Tableausource[Catégorie tâche]="2.K")),ROW(Tableausource[Projet])-13,9^9),ROW(304:304)),COLUMN(Tableausource[Catégorie tâche])-2))),"")</f>
        <v/>
      </c>
      <c r="G308" s="56" t="str" cm="1">
        <f t="array" ref="G308">IFERROR(INDEX(Tableausource[#All],SMALL(IF(($E$1=Tableausource[Projet])*((Tableausource[Catégorie tâche]="1.H+K")+(Tableausource[Catégorie tâche]="2.K")),ROW(Tableausource[Projet])-13,9^9),ROW(304:304)),COLUMN(Tableausource[Tâches])-2),"")</f>
        <v/>
      </c>
      <c r="H308" s="57" t="str" cm="1">
        <f t="array" ref="H308">IFERROR(IF(INDEX(Tableausource[#All],SMALL(IF(($E$1=Tableausource[Projet])*((Tableausource[Catégorie tâche]="1.H+K")+(Tableausource[Catégorie tâche]="2.K")),ROW(Tableausource[Projet])-13,9^9),ROW(304:304)),COLUMN(Tableausource[Acteurs])-2)="","",(INDEX(Tableausource[#All],SMALL(IF(($E$1=Tableausource[Projet])*((Tableausource[Catégorie tâche]="1.H+K")+(Tableausource[Catégorie tâche]="2.K")),ROW(Tableausource[Projet])-13,9^9),ROW(304:304)),COLUMN(Tableausource[Acteurs])-2))),"")</f>
        <v/>
      </c>
    </row>
    <row r="309" spans="2:8" hidden="1" x14ac:dyDescent="0.25">
      <c r="B309" s="55" t="str" cm="1">
        <f t="array" ref="B309">IFERROR(IF(INDEX(Tableausource[#All],SMALL(IF(($E$1=Tableausource[Projet])*((Tableausource[Catégorie tâche]="1.H+K")+(Tableausource[Catégorie tâche]="2.K")),ROW(Tableausource[Projet])-13,9^9),ROW(305:305)),COLUMN(Tableausource[Etat])-2)="","",(INDEX(Tableausource[#All],SMALL(IF(($E$1=Tableausource[Projet])*((Tableausource[Catégorie tâche]="1.H+K")+(Tableausource[Catégorie tâche]="2.K")),ROW(Tableausource[Projet])-13,9^9),ROW(305:305)),COLUMN(Tableausource[Etat])-2))),"")</f>
        <v/>
      </c>
      <c r="C309" s="55" t="str" cm="1">
        <f t="array" ref="C309">IFERROR(IF(INDEX(Tableausource[#All],SMALL(IF(($E$1=Tableausource[Projet])*((Tableausource[Catégorie tâche]="1.H+K")+(Tableausource[Catégorie tâche]="2.K")),ROW(Tableausource[Projet])-13,9^9),ROW(305:305)),COLUMN(Tableausource[Date échéance])-2)="","",(INDEX(Tableausource[#All],SMALL(IF(($E$1=Tableausource[Projet])*((Tableausource[Catégorie tâche]="1.H+K")+(Tableausource[Catégorie tâche]="2.K")),ROW(Tableausource[Projet])-13,9^9),ROW(305:305)),COLUMN(Tableausource[Date échéance])-2))),"")</f>
        <v/>
      </c>
      <c r="D309" s="55" t="str" cm="1">
        <f t="array" ref="D309">IFERROR(IF(INDEX(Tableausource[#All],SMALL(IF(($E$1=Tableausource[Projet])*((Tableausource[Catégorie tâche]="1.H+K")+(Tableausource[Catégorie tâche]="2.K")),ROW(Tableausource[Projet])-13,9^9),ROW(305:305)),COLUMN(Tableausource[Date de début])-2)="","",(INDEX(Tableausource[#All],SMALL(IF(($E$1=Tableausource[Projet])*((Tableausource[Catégorie tâche]="1.H+K")+(Tableausource[Catégorie tâche]="2.K")),ROW(Tableausource[Projet])-13,9^9),ROW(305:305)),COLUMN(Tableausource[Date de début])-2))),"")</f>
        <v/>
      </c>
      <c r="E309" s="55" t="str" cm="1">
        <f t="array" ref="E309">IFERROR(IF(INDEX(Tableausource[#All],SMALL(IF(($E$1=Tableausource[Projet])*((Tableausource[Catégorie tâche]="1.H+K")+(Tableausource[Catégorie tâche]="2.K")),ROW(Tableausource[Projet])-13,9^9),ROW(305:305)),COLUMN(Tableausource[Date de fin])-2)="","",(INDEX(Tableausource[#All],SMALL(IF(($E$1=Tableausource[Projet])*((Tableausource[Catégorie tâche]="1.H+K")+(Tableausource[Catégorie tâche]="2.K")),ROW(Tableausource[Projet])-13,9^9),ROW(305:305)),COLUMN(Tableausource[Date de fin])-2))),"")</f>
        <v/>
      </c>
      <c r="F309" s="55" t="str" cm="1">
        <f t="array" ref="F309">IFERROR(IF(INDEX(Tableausource[#All],SMALL(IF(($E$1=Tableausource[Projet])*((Tableausource[Catégorie tâche]="1.H+K")+(Tableausource[Catégorie tâche]="2.K")),ROW(Tableausource[Projet])-13,9^9),ROW(305:305)),COLUMN(Tableausource[Catégorie tâche])-2)="","",(INDEX(Tableausource[#All],SMALL(IF(($E$1=Tableausource[Projet])*((Tableausource[Catégorie tâche]="1.H+K")+(Tableausource[Catégorie tâche]="2.K")),ROW(Tableausource[Projet])-13,9^9),ROW(305:305)),COLUMN(Tableausource[Catégorie tâche])-2))),"")</f>
        <v/>
      </c>
      <c r="G309" s="56" t="str" cm="1">
        <f t="array" ref="G309">IFERROR(INDEX(Tableausource[#All],SMALL(IF(($E$1=Tableausource[Projet])*((Tableausource[Catégorie tâche]="1.H+K")+(Tableausource[Catégorie tâche]="2.K")),ROW(Tableausource[Projet])-13,9^9),ROW(305:305)),COLUMN(Tableausource[Tâches])-2),"")</f>
        <v/>
      </c>
      <c r="H309" s="57" t="str" cm="1">
        <f t="array" ref="H309">IFERROR(IF(INDEX(Tableausource[#All],SMALL(IF(($E$1=Tableausource[Projet])*((Tableausource[Catégorie tâche]="1.H+K")+(Tableausource[Catégorie tâche]="2.K")),ROW(Tableausource[Projet])-13,9^9),ROW(305:305)),COLUMN(Tableausource[Acteurs])-2)="","",(INDEX(Tableausource[#All],SMALL(IF(($E$1=Tableausource[Projet])*((Tableausource[Catégorie tâche]="1.H+K")+(Tableausource[Catégorie tâche]="2.K")),ROW(Tableausource[Projet])-13,9^9),ROW(305:305)),COLUMN(Tableausource[Acteurs])-2))),"")</f>
        <v/>
      </c>
    </row>
    <row r="310" spans="2:8" hidden="1" x14ac:dyDescent="0.25">
      <c r="B310" s="55" t="str" cm="1">
        <f t="array" ref="B310">IFERROR(IF(INDEX(Tableausource[#All],SMALL(IF(($E$1=Tableausource[Projet])*((Tableausource[Catégorie tâche]="1.H+K")+(Tableausource[Catégorie tâche]="2.K")),ROW(Tableausource[Projet])-13,9^9),ROW(306:306)),COLUMN(Tableausource[Etat])-2)="","",(INDEX(Tableausource[#All],SMALL(IF(($E$1=Tableausource[Projet])*((Tableausource[Catégorie tâche]="1.H+K")+(Tableausource[Catégorie tâche]="2.K")),ROW(Tableausource[Projet])-13,9^9),ROW(306:306)),COLUMN(Tableausource[Etat])-2))),"")</f>
        <v/>
      </c>
      <c r="C310" s="55" t="str" cm="1">
        <f t="array" ref="C310">IFERROR(IF(INDEX(Tableausource[#All],SMALL(IF(($E$1=Tableausource[Projet])*((Tableausource[Catégorie tâche]="1.H+K")+(Tableausource[Catégorie tâche]="2.K")),ROW(Tableausource[Projet])-13,9^9),ROW(306:306)),COLUMN(Tableausource[Date échéance])-2)="","",(INDEX(Tableausource[#All],SMALL(IF(($E$1=Tableausource[Projet])*((Tableausource[Catégorie tâche]="1.H+K")+(Tableausource[Catégorie tâche]="2.K")),ROW(Tableausource[Projet])-13,9^9),ROW(306:306)),COLUMN(Tableausource[Date échéance])-2))),"")</f>
        <v/>
      </c>
      <c r="D310" s="55" t="str" cm="1">
        <f t="array" ref="D310">IFERROR(IF(INDEX(Tableausource[#All],SMALL(IF(($E$1=Tableausource[Projet])*((Tableausource[Catégorie tâche]="1.H+K")+(Tableausource[Catégorie tâche]="2.K")),ROW(Tableausource[Projet])-13,9^9),ROW(306:306)),COLUMN(Tableausource[Date de début])-2)="","",(INDEX(Tableausource[#All],SMALL(IF(($E$1=Tableausource[Projet])*((Tableausource[Catégorie tâche]="1.H+K")+(Tableausource[Catégorie tâche]="2.K")),ROW(Tableausource[Projet])-13,9^9),ROW(306:306)),COLUMN(Tableausource[Date de début])-2))),"")</f>
        <v/>
      </c>
      <c r="E310" s="55" t="str" cm="1">
        <f t="array" ref="E310">IFERROR(IF(INDEX(Tableausource[#All],SMALL(IF(($E$1=Tableausource[Projet])*((Tableausource[Catégorie tâche]="1.H+K")+(Tableausource[Catégorie tâche]="2.K")),ROW(Tableausource[Projet])-13,9^9),ROW(306:306)),COLUMN(Tableausource[Date de fin])-2)="","",(INDEX(Tableausource[#All],SMALL(IF(($E$1=Tableausource[Projet])*((Tableausource[Catégorie tâche]="1.H+K")+(Tableausource[Catégorie tâche]="2.K")),ROW(Tableausource[Projet])-13,9^9),ROW(306:306)),COLUMN(Tableausource[Date de fin])-2))),"")</f>
        <v/>
      </c>
      <c r="F310" s="55" t="str" cm="1">
        <f t="array" ref="F310">IFERROR(IF(INDEX(Tableausource[#All],SMALL(IF(($E$1=Tableausource[Projet])*((Tableausource[Catégorie tâche]="1.H+K")+(Tableausource[Catégorie tâche]="2.K")),ROW(Tableausource[Projet])-13,9^9),ROW(306:306)),COLUMN(Tableausource[Catégorie tâche])-2)="","",(INDEX(Tableausource[#All],SMALL(IF(($E$1=Tableausource[Projet])*((Tableausource[Catégorie tâche]="1.H+K")+(Tableausource[Catégorie tâche]="2.K")),ROW(Tableausource[Projet])-13,9^9),ROW(306:306)),COLUMN(Tableausource[Catégorie tâche])-2))),"")</f>
        <v/>
      </c>
      <c r="G310" s="56" t="str" cm="1">
        <f t="array" ref="G310">IFERROR(INDEX(Tableausource[#All],SMALL(IF(($E$1=Tableausource[Projet])*((Tableausource[Catégorie tâche]="1.H+K")+(Tableausource[Catégorie tâche]="2.K")),ROW(Tableausource[Projet])-13,9^9),ROW(306:306)),COLUMN(Tableausource[Tâches])-2),"")</f>
        <v/>
      </c>
      <c r="H310" s="57" t="str" cm="1">
        <f t="array" ref="H310">IFERROR(IF(INDEX(Tableausource[#All],SMALL(IF(($E$1=Tableausource[Projet])*((Tableausource[Catégorie tâche]="1.H+K")+(Tableausource[Catégorie tâche]="2.K")),ROW(Tableausource[Projet])-13,9^9),ROW(306:306)),COLUMN(Tableausource[Acteurs])-2)="","",(INDEX(Tableausource[#All],SMALL(IF(($E$1=Tableausource[Projet])*((Tableausource[Catégorie tâche]="1.H+K")+(Tableausource[Catégorie tâche]="2.K")),ROW(Tableausource[Projet])-13,9^9),ROW(306:306)),COLUMN(Tableausource[Acteurs])-2))),"")</f>
        <v/>
      </c>
    </row>
    <row r="311" spans="2:8" hidden="1" x14ac:dyDescent="0.25">
      <c r="B311" s="55" t="str" cm="1">
        <f t="array" ref="B311">IFERROR(IF(INDEX(Tableausource[#All],SMALL(IF(($E$1=Tableausource[Projet])*((Tableausource[Catégorie tâche]="1.H+K")+(Tableausource[Catégorie tâche]="2.K")),ROW(Tableausource[Projet])-13,9^9),ROW(307:307)),COLUMN(Tableausource[Etat])-2)="","",(INDEX(Tableausource[#All],SMALL(IF(($E$1=Tableausource[Projet])*((Tableausource[Catégorie tâche]="1.H+K")+(Tableausource[Catégorie tâche]="2.K")),ROW(Tableausource[Projet])-13,9^9),ROW(307:307)),COLUMN(Tableausource[Etat])-2))),"")</f>
        <v/>
      </c>
      <c r="C311" s="55" t="str" cm="1">
        <f t="array" ref="C311">IFERROR(IF(INDEX(Tableausource[#All],SMALL(IF(($E$1=Tableausource[Projet])*((Tableausource[Catégorie tâche]="1.H+K")+(Tableausource[Catégorie tâche]="2.K")),ROW(Tableausource[Projet])-13,9^9),ROW(307:307)),COLUMN(Tableausource[Date échéance])-2)="","",(INDEX(Tableausource[#All],SMALL(IF(($E$1=Tableausource[Projet])*((Tableausource[Catégorie tâche]="1.H+K")+(Tableausource[Catégorie tâche]="2.K")),ROW(Tableausource[Projet])-13,9^9),ROW(307:307)),COLUMN(Tableausource[Date échéance])-2))),"")</f>
        <v/>
      </c>
      <c r="D311" s="55" t="str" cm="1">
        <f t="array" ref="D311">IFERROR(IF(INDEX(Tableausource[#All],SMALL(IF(($E$1=Tableausource[Projet])*((Tableausource[Catégorie tâche]="1.H+K")+(Tableausource[Catégorie tâche]="2.K")),ROW(Tableausource[Projet])-13,9^9),ROW(307:307)),COLUMN(Tableausource[Date de début])-2)="","",(INDEX(Tableausource[#All],SMALL(IF(($E$1=Tableausource[Projet])*((Tableausource[Catégorie tâche]="1.H+K")+(Tableausource[Catégorie tâche]="2.K")),ROW(Tableausource[Projet])-13,9^9),ROW(307:307)),COLUMN(Tableausource[Date de début])-2))),"")</f>
        <v/>
      </c>
      <c r="E311" s="55" t="str" cm="1">
        <f t="array" ref="E311">IFERROR(IF(INDEX(Tableausource[#All],SMALL(IF(($E$1=Tableausource[Projet])*((Tableausource[Catégorie tâche]="1.H+K")+(Tableausource[Catégorie tâche]="2.K")),ROW(Tableausource[Projet])-13,9^9),ROW(307:307)),COLUMN(Tableausource[Date de fin])-2)="","",(INDEX(Tableausource[#All],SMALL(IF(($E$1=Tableausource[Projet])*((Tableausource[Catégorie tâche]="1.H+K")+(Tableausource[Catégorie tâche]="2.K")),ROW(Tableausource[Projet])-13,9^9),ROW(307:307)),COLUMN(Tableausource[Date de fin])-2))),"")</f>
        <v/>
      </c>
      <c r="F311" s="55" t="str" cm="1">
        <f t="array" ref="F311">IFERROR(IF(INDEX(Tableausource[#All],SMALL(IF(($E$1=Tableausource[Projet])*((Tableausource[Catégorie tâche]="1.H+K")+(Tableausource[Catégorie tâche]="2.K")),ROW(Tableausource[Projet])-13,9^9),ROW(307:307)),COLUMN(Tableausource[Catégorie tâche])-2)="","",(INDEX(Tableausource[#All],SMALL(IF(($E$1=Tableausource[Projet])*((Tableausource[Catégorie tâche]="1.H+K")+(Tableausource[Catégorie tâche]="2.K")),ROW(Tableausource[Projet])-13,9^9),ROW(307:307)),COLUMN(Tableausource[Catégorie tâche])-2))),"")</f>
        <v/>
      </c>
      <c r="G311" s="56" t="str" cm="1">
        <f t="array" ref="G311">IFERROR(INDEX(Tableausource[#All],SMALL(IF(($E$1=Tableausource[Projet])*((Tableausource[Catégorie tâche]="1.H+K")+(Tableausource[Catégorie tâche]="2.K")),ROW(Tableausource[Projet])-13,9^9),ROW(307:307)),COLUMN(Tableausource[Tâches])-2),"")</f>
        <v/>
      </c>
      <c r="H311" s="57" t="str" cm="1">
        <f t="array" ref="H311">IFERROR(IF(INDEX(Tableausource[#All],SMALL(IF(($E$1=Tableausource[Projet])*((Tableausource[Catégorie tâche]="1.H+K")+(Tableausource[Catégorie tâche]="2.K")),ROW(Tableausource[Projet])-13,9^9),ROW(307:307)),COLUMN(Tableausource[Acteurs])-2)="","",(INDEX(Tableausource[#All],SMALL(IF(($E$1=Tableausource[Projet])*((Tableausource[Catégorie tâche]="1.H+K")+(Tableausource[Catégorie tâche]="2.K")),ROW(Tableausource[Projet])-13,9^9),ROW(307:307)),COLUMN(Tableausource[Acteurs])-2))),"")</f>
        <v/>
      </c>
    </row>
    <row r="312" spans="2:8" hidden="1" x14ac:dyDescent="0.25">
      <c r="B312" s="55" t="str" cm="1">
        <f t="array" ref="B312">IFERROR(IF(INDEX(Tableausource[#All],SMALL(IF(($E$1=Tableausource[Projet])*((Tableausource[Catégorie tâche]="1.H+K")+(Tableausource[Catégorie tâche]="2.K")),ROW(Tableausource[Projet])-13,9^9),ROW(308:308)),COLUMN(Tableausource[Etat])-2)="","",(INDEX(Tableausource[#All],SMALL(IF(($E$1=Tableausource[Projet])*((Tableausource[Catégorie tâche]="1.H+K")+(Tableausource[Catégorie tâche]="2.K")),ROW(Tableausource[Projet])-13,9^9),ROW(308:308)),COLUMN(Tableausource[Etat])-2))),"")</f>
        <v/>
      </c>
      <c r="C312" s="55" t="str" cm="1">
        <f t="array" ref="C312">IFERROR(IF(INDEX(Tableausource[#All],SMALL(IF(($E$1=Tableausource[Projet])*((Tableausource[Catégorie tâche]="1.H+K")+(Tableausource[Catégorie tâche]="2.K")),ROW(Tableausource[Projet])-13,9^9),ROW(308:308)),COLUMN(Tableausource[Date échéance])-2)="","",(INDEX(Tableausource[#All],SMALL(IF(($E$1=Tableausource[Projet])*((Tableausource[Catégorie tâche]="1.H+K")+(Tableausource[Catégorie tâche]="2.K")),ROW(Tableausource[Projet])-13,9^9),ROW(308:308)),COLUMN(Tableausource[Date échéance])-2))),"")</f>
        <v/>
      </c>
      <c r="D312" s="55" t="str" cm="1">
        <f t="array" ref="D312">IFERROR(IF(INDEX(Tableausource[#All],SMALL(IF(($E$1=Tableausource[Projet])*((Tableausource[Catégorie tâche]="1.H+K")+(Tableausource[Catégorie tâche]="2.K")),ROW(Tableausource[Projet])-13,9^9),ROW(308:308)),COLUMN(Tableausource[Date de début])-2)="","",(INDEX(Tableausource[#All],SMALL(IF(($E$1=Tableausource[Projet])*((Tableausource[Catégorie tâche]="1.H+K")+(Tableausource[Catégorie tâche]="2.K")),ROW(Tableausource[Projet])-13,9^9),ROW(308:308)),COLUMN(Tableausource[Date de début])-2))),"")</f>
        <v/>
      </c>
      <c r="E312" s="55" t="str" cm="1">
        <f t="array" ref="E312">IFERROR(IF(INDEX(Tableausource[#All],SMALL(IF(($E$1=Tableausource[Projet])*((Tableausource[Catégorie tâche]="1.H+K")+(Tableausource[Catégorie tâche]="2.K")),ROW(Tableausource[Projet])-13,9^9),ROW(308:308)),COLUMN(Tableausource[Date de fin])-2)="","",(INDEX(Tableausource[#All],SMALL(IF(($E$1=Tableausource[Projet])*((Tableausource[Catégorie tâche]="1.H+K")+(Tableausource[Catégorie tâche]="2.K")),ROW(Tableausource[Projet])-13,9^9),ROW(308:308)),COLUMN(Tableausource[Date de fin])-2))),"")</f>
        <v/>
      </c>
      <c r="F312" s="55" t="str" cm="1">
        <f t="array" ref="F312">IFERROR(IF(INDEX(Tableausource[#All],SMALL(IF(($E$1=Tableausource[Projet])*((Tableausource[Catégorie tâche]="1.H+K")+(Tableausource[Catégorie tâche]="2.K")),ROW(Tableausource[Projet])-13,9^9),ROW(308:308)),COLUMN(Tableausource[Catégorie tâche])-2)="","",(INDEX(Tableausource[#All],SMALL(IF(($E$1=Tableausource[Projet])*((Tableausource[Catégorie tâche]="1.H+K")+(Tableausource[Catégorie tâche]="2.K")),ROW(Tableausource[Projet])-13,9^9),ROW(308:308)),COLUMN(Tableausource[Catégorie tâche])-2))),"")</f>
        <v/>
      </c>
      <c r="G312" s="56" t="str" cm="1">
        <f t="array" ref="G312">IFERROR(INDEX(Tableausource[#All],SMALL(IF(($E$1=Tableausource[Projet])*((Tableausource[Catégorie tâche]="1.H+K")+(Tableausource[Catégorie tâche]="2.K")),ROW(Tableausource[Projet])-13,9^9),ROW(308:308)),COLUMN(Tableausource[Tâches])-2),"")</f>
        <v/>
      </c>
      <c r="H312" s="57" t="str" cm="1">
        <f t="array" ref="H312">IFERROR(IF(INDEX(Tableausource[#All],SMALL(IF(($E$1=Tableausource[Projet])*((Tableausource[Catégorie tâche]="1.H+K")+(Tableausource[Catégorie tâche]="2.K")),ROW(Tableausource[Projet])-13,9^9),ROW(308:308)),COLUMN(Tableausource[Acteurs])-2)="","",(INDEX(Tableausource[#All],SMALL(IF(($E$1=Tableausource[Projet])*((Tableausource[Catégorie tâche]="1.H+K")+(Tableausource[Catégorie tâche]="2.K")),ROW(Tableausource[Projet])-13,9^9),ROW(308:308)),COLUMN(Tableausource[Acteurs])-2))),"")</f>
        <v/>
      </c>
    </row>
    <row r="313" spans="2:8" hidden="1" x14ac:dyDescent="0.25">
      <c r="B313" s="55" t="str" cm="1">
        <f t="array" ref="B313">IFERROR(IF(INDEX(Tableausource[#All],SMALL(IF(($E$1=Tableausource[Projet])*((Tableausource[Catégorie tâche]="1.H+K")+(Tableausource[Catégorie tâche]="2.K")),ROW(Tableausource[Projet])-13,9^9),ROW(309:309)),COLUMN(Tableausource[Etat])-2)="","",(INDEX(Tableausource[#All],SMALL(IF(($E$1=Tableausource[Projet])*((Tableausource[Catégorie tâche]="1.H+K")+(Tableausource[Catégorie tâche]="2.K")),ROW(Tableausource[Projet])-13,9^9),ROW(309:309)),COLUMN(Tableausource[Etat])-2))),"")</f>
        <v/>
      </c>
      <c r="C313" s="55" t="str" cm="1">
        <f t="array" ref="C313">IFERROR(IF(INDEX(Tableausource[#All],SMALL(IF(($E$1=Tableausource[Projet])*((Tableausource[Catégorie tâche]="1.H+K")+(Tableausource[Catégorie tâche]="2.K")),ROW(Tableausource[Projet])-13,9^9),ROW(309:309)),COLUMN(Tableausource[Date échéance])-2)="","",(INDEX(Tableausource[#All],SMALL(IF(($E$1=Tableausource[Projet])*((Tableausource[Catégorie tâche]="1.H+K")+(Tableausource[Catégorie tâche]="2.K")),ROW(Tableausource[Projet])-13,9^9),ROW(309:309)),COLUMN(Tableausource[Date échéance])-2))),"")</f>
        <v/>
      </c>
      <c r="D313" s="55" t="str" cm="1">
        <f t="array" ref="D313">IFERROR(IF(INDEX(Tableausource[#All],SMALL(IF(($E$1=Tableausource[Projet])*((Tableausource[Catégorie tâche]="1.H+K")+(Tableausource[Catégorie tâche]="2.K")),ROW(Tableausource[Projet])-13,9^9),ROW(309:309)),COLUMN(Tableausource[Date de début])-2)="","",(INDEX(Tableausource[#All],SMALL(IF(($E$1=Tableausource[Projet])*((Tableausource[Catégorie tâche]="1.H+K")+(Tableausource[Catégorie tâche]="2.K")),ROW(Tableausource[Projet])-13,9^9),ROW(309:309)),COLUMN(Tableausource[Date de début])-2))),"")</f>
        <v/>
      </c>
      <c r="E313" s="55" t="str" cm="1">
        <f t="array" ref="E313">IFERROR(IF(INDEX(Tableausource[#All],SMALL(IF(($E$1=Tableausource[Projet])*((Tableausource[Catégorie tâche]="1.H+K")+(Tableausource[Catégorie tâche]="2.K")),ROW(Tableausource[Projet])-13,9^9),ROW(309:309)),COLUMN(Tableausource[Date de fin])-2)="","",(INDEX(Tableausource[#All],SMALL(IF(($E$1=Tableausource[Projet])*((Tableausource[Catégorie tâche]="1.H+K")+(Tableausource[Catégorie tâche]="2.K")),ROW(Tableausource[Projet])-13,9^9),ROW(309:309)),COLUMN(Tableausource[Date de fin])-2))),"")</f>
        <v/>
      </c>
      <c r="F313" s="55" t="str" cm="1">
        <f t="array" ref="F313">IFERROR(IF(INDEX(Tableausource[#All],SMALL(IF(($E$1=Tableausource[Projet])*((Tableausource[Catégorie tâche]="1.H+K")+(Tableausource[Catégorie tâche]="2.K")),ROW(Tableausource[Projet])-13,9^9),ROW(309:309)),COLUMN(Tableausource[Catégorie tâche])-2)="","",(INDEX(Tableausource[#All],SMALL(IF(($E$1=Tableausource[Projet])*((Tableausource[Catégorie tâche]="1.H+K")+(Tableausource[Catégorie tâche]="2.K")),ROW(Tableausource[Projet])-13,9^9),ROW(309:309)),COLUMN(Tableausource[Catégorie tâche])-2))),"")</f>
        <v/>
      </c>
      <c r="G313" s="56" t="str" cm="1">
        <f t="array" ref="G313">IFERROR(INDEX(Tableausource[#All],SMALL(IF(($E$1=Tableausource[Projet])*((Tableausource[Catégorie tâche]="1.H+K")+(Tableausource[Catégorie tâche]="2.K")),ROW(Tableausource[Projet])-13,9^9),ROW(309:309)),COLUMN(Tableausource[Tâches])-2),"")</f>
        <v/>
      </c>
      <c r="H313" s="57" t="str" cm="1">
        <f t="array" ref="H313">IFERROR(IF(INDEX(Tableausource[#All],SMALL(IF(($E$1=Tableausource[Projet])*((Tableausource[Catégorie tâche]="1.H+K")+(Tableausource[Catégorie tâche]="2.K")),ROW(Tableausource[Projet])-13,9^9),ROW(309:309)),COLUMN(Tableausource[Acteurs])-2)="","",(INDEX(Tableausource[#All],SMALL(IF(($E$1=Tableausource[Projet])*((Tableausource[Catégorie tâche]="1.H+K")+(Tableausource[Catégorie tâche]="2.K")),ROW(Tableausource[Projet])-13,9^9),ROW(309:309)),COLUMN(Tableausource[Acteurs])-2))),"")</f>
        <v/>
      </c>
    </row>
    <row r="314" spans="2:8" hidden="1" x14ac:dyDescent="0.25">
      <c r="B314" s="55" t="str" cm="1">
        <f t="array" ref="B314">IFERROR(IF(INDEX(Tableausource[#All],SMALL(IF(($E$1=Tableausource[Projet])*((Tableausource[Catégorie tâche]="1.H+K")+(Tableausource[Catégorie tâche]="2.K")),ROW(Tableausource[Projet])-13,9^9),ROW(310:310)),COLUMN(Tableausource[Etat])-2)="","",(INDEX(Tableausource[#All],SMALL(IF(($E$1=Tableausource[Projet])*((Tableausource[Catégorie tâche]="1.H+K")+(Tableausource[Catégorie tâche]="2.K")),ROW(Tableausource[Projet])-13,9^9),ROW(310:310)),COLUMN(Tableausource[Etat])-2))),"")</f>
        <v/>
      </c>
      <c r="C314" s="55" t="str" cm="1">
        <f t="array" ref="C314">IFERROR(IF(INDEX(Tableausource[#All],SMALL(IF(($E$1=Tableausource[Projet])*((Tableausource[Catégorie tâche]="1.H+K")+(Tableausource[Catégorie tâche]="2.K")),ROW(Tableausource[Projet])-13,9^9),ROW(310:310)),COLUMN(Tableausource[Date échéance])-2)="","",(INDEX(Tableausource[#All],SMALL(IF(($E$1=Tableausource[Projet])*((Tableausource[Catégorie tâche]="1.H+K")+(Tableausource[Catégorie tâche]="2.K")),ROW(Tableausource[Projet])-13,9^9),ROW(310:310)),COLUMN(Tableausource[Date échéance])-2))),"")</f>
        <v/>
      </c>
      <c r="D314" s="55" t="str" cm="1">
        <f t="array" ref="D314">IFERROR(IF(INDEX(Tableausource[#All],SMALL(IF(($E$1=Tableausource[Projet])*((Tableausource[Catégorie tâche]="1.H+K")+(Tableausource[Catégorie tâche]="2.K")),ROW(Tableausource[Projet])-13,9^9),ROW(310:310)),COLUMN(Tableausource[Date de début])-2)="","",(INDEX(Tableausource[#All],SMALL(IF(($E$1=Tableausource[Projet])*((Tableausource[Catégorie tâche]="1.H+K")+(Tableausource[Catégorie tâche]="2.K")),ROW(Tableausource[Projet])-13,9^9),ROW(310:310)),COLUMN(Tableausource[Date de début])-2))),"")</f>
        <v/>
      </c>
      <c r="E314" s="55" t="str" cm="1">
        <f t="array" ref="E314">IFERROR(IF(INDEX(Tableausource[#All],SMALL(IF(($E$1=Tableausource[Projet])*((Tableausource[Catégorie tâche]="1.H+K")+(Tableausource[Catégorie tâche]="2.K")),ROW(Tableausource[Projet])-13,9^9),ROW(310:310)),COLUMN(Tableausource[Date de fin])-2)="","",(INDEX(Tableausource[#All],SMALL(IF(($E$1=Tableausource[Projet])*((Tableausource[Catégorie tâche]="1.H+K")+(Tableausource[Catégorie tâche]="2.K")),ROW(Tableausource[Projet])-13,9^9),ROW(310:310)),COLUMN(Tableausource[Date de fin])-2))),"")</f>
        <v/>
      </c>
      <c r="F314" s="55" t="str" cm="1">
        <f t="array" ref="F314">IFERROR(IF(INDEX(Tableausource[#All],SMALL(IF(($E$1=Tableausource[Projet])*((Tableausource[Catégorie tâche]="1.H+K")+(Tableausource[Catégorie tâche]="2.K")),ROW(Tableausource[Projet])-13,9^9),ROW(310:310)),COLUMN(Tableausource[Catégorie tâche])-2)="","",(INDEX(Tableausource[#All],SMALL(IF(($E$1=Tableausource[Projet])*((Tableausource[Catégorie tâche]="1.H+K")+(Tableausource[Catégorie tâche]="2.K")),ROW(Tableausource[Projet])-13,9^9),ROW(310:310)),COLUMN(Tableausource[Catégorie tâche])-2))),"")</f>
        <v/>
      </c>
      <c r="G314" s="56" t="str" cm="1">
        <f t="array" ref="G314">IFERROR(INDEX(Tableausource[#All],SMALL(IF(($E$1=Tableausource[Projet])*((Tableausource[Catégorie tâche]="1.H+K")+(Tableausource[Catégorie tâche]="2.K")),ROW(Tableausource[Projet])-13,9^9),ROW(310:310)),COLUMN(Tableausource[Tâches])-2),"")</f>
        <v/>
      </c>
      <c r="H314" s="57" t="str" cm="1">
        <f t="array" ref="H314">IFERROR(IF(INDEX(Tableausource[#All],SMALL(IF(($E$1=Tableausource[Projet])*((Tableausource[Catégorie tâche]="1.H+K")+(Tableausource[Catégorie tâche]="2.K")),ROW(Tableausource[Projet])-13,9^9),ROW(310:310)),COLUMN(Tableausource[Acteurs])-2)="","",(INDEX(Tableausource[#All],SMALL(IF(($E$1=Tableausource[Projet])*((Tableausource[Catégorie tâche]="1.H+K")+(Tableausource[Catégorie tâche]="2.K")),ROW(Tableausource[Projet])-13,9^9),ROW(310:310)),COLUMN(Tableausource[Acteurs])-2))),"")</f>
        <v/>
      </c>
    </row>
    <row r="315" spans="2:8" hidden="1" x14ac:dyDescent="0.25">
      <c r="B315" s="55" t="str" cm="1">
        <f t="array" ref="B315">IFERROR(IF(INDEX(Tableausource[#All],SMALL(IF(($E$1=Tableausource[Projet])*((Tableausource[Catégorie tâche]="1.H+K")+(Tableausource[Catégorie tâche]="2.K")),ROW(Tableausource[Projet])-13,9^9),ROW(311:311)),COLUMN(Tableausource[Etat])-2)="","",(INDEX(Tableausource[#All],SMALL(IF(($E$1=Tableausource[Projet])*((Tableausource[Catégorie tâche]="1.H+K")+(Tableausource[Catégorie tâche]="2.K")),ROW(Tableausource[Projet])-13,9^9),ROW(311:311)),COLUMN(Tableausource[Etat])-2))),"")</f>
        <v/>
      </c>
      <c r="C315" s="55" t="str" cm="1">
        <f t="array" ref="C315">IFERROR(IF(INDEX(Tableausource[#All],SMALL(IF(($E$1=Tableausource[Projet])*((Tableausource[Catégorie tâche]="1.H+K")+(Tableausource[Catégorie tâche]="2.K")),ROW(Tableausource[Projet])-13,9^9),ROW(311:311)),COLUMN(Tableausource[Date échéance])-2)="","",(INDEX(Tableausource[#All],SMALL(IF(($E$1=Tableausource[Projet])*((Tableausource[Catégorie tâche]="1.H+K")+(Tableausource[Catégorie tâche]="2.K")),ROW(Tableausource[Projet])-13,9^9),ROW(311:311)),COLUMN(Tableausource[Date échéance])-2))),"")</f>
        <v/>
      </c>
      <c r="D315" s="55" t="str" cm="1">
        <f t="array" ref="D315">IFERROR(IF(INDEX(Tableausource[#All],SMALL(IF(($E$1=Tableausource[Projet])*((Tableausource[Catégorie tâche]="1.H+K")+(Tableausource[Catégorie tâche]="2.K")),ROW(Tableausource[Projet])-13,9^9),ROW(311:311)),COLUMN(Tableausource[Date de début])-2)="","",(INDEX(Tableausource[#All],SMALL(IF(($E$1=Tableausource[Projet])*((Tableausource[Catégorie tâche]="1.H+K")+(Tableausource[Catégorie tâche]="2.K")),ROW(Tableausource[Projet])-13,9^9),ROW(311:311)),COLUMN(Tableausource[Date de début])-2))),"")</f>
        <v/>
      </c>
      <c r="E315" s="55" t="str" cm="1">
        <f t="array" ref="E315">IFERROR(IF(INDEX(Tableausource[#All],SMALL(IF(($E$1=Tableausource[Projet])*((Tableausource[Catégorie tâche]="1.H+K")+(Tableausource[Catégorie tâche]="2.K")),ROW(Tableausource[Projet])-13,9^9),ROW(311:311)),COLUMN(Tableausource[Date de fin])-2)="","",(INDEX(Tableausource[#All],SMALL(IF(($E$1=Tableausource[Projet])*((Tableausource[Catégorie tâche]="1.H+K")+(Tableausource[Catégorie tâche]="2.K")),ROW(Tableausource[Projet])-13,9^9),ROW(311:311)),COLUMN(Tableausource[Date de fin])-2))),"")</f>
        <v/>
      </c>
      <c r="F315" s="55" t="str" cm="1">
        <f t="array" ref="F315">IFERROR(IF(INDEX(Tableausource[#All],SMALL(IF(($E$1=Tableausource[Projet])*((Tableausource[Catégorie tâche]="1.H+K")+(Tableausource[Catégorie tâche]="2.K")),ROW(Tableausource[Projet])-13,9^9),ROW(311:311)),COLUMN(Tableausource[Catégorie tâche])-2)="","",(INDEX(Tableausource[#All],SMALL(IF(($E$1=Tableausource[Projet])*((Tableausource[Catégorie tâche]="1.H+K")+(Tableausource[Catégorie tâche]="2.K")),ROW(Tableausource[Projet])-13,9^9),ROW(311:311)),COLUMN(Tableausource[Catégorie tâche])-2))),"")</f>
        <v/>
      </c>
      <c r="G315" s="56" t="str" cm="1">
        <f t="array" ref="G315">IFERROR(INDEX(Tableausource[#All],SMALL(IF(($E$1=Tableausource[Projet])*((Tableausource[Catégorie tâche]="1.H+K")+(Tableausource[Catégorie tâche]="2.K")),ROW(Tableausource[Projet])-13,9^9),ROW(311:311)),COLUMN(Tableausource[Tâches])-2),"")</f>
        <v/>
      </c>
      <c r="H315" s="57" t="str" cm="1">
        <f t="array" ref="H315">IFERROR(IF(INDEX(Tableausource[#All],SMALL(IF(($E$1=Tableausource[Projet])*((Tableausource[Catégorie tâche]="1.H+K")+(Tableausource[Catégorie tâche]="2.K")),ROW(Tableausource[Projet])-13,9^9),ROW(311:311)),COLUMN(Tableausource[Acteurs])-2)="","",(INDEX(Tableausource[#All],SMALL(IF(($E$1=Tableausource[Projet])*((Tableausource[Catégorie tâche]="1.H+K")+(Tableausource[Catégorie tâche]="2.K")),ROW(Tableausource[Projet])-13,9^9),ROW(311:311)),COLUMN(Tableausource[Acteurs])-2))),"")</f>
        <v/>
      </c>
    </row>
    <row r="316" spans="2:8" hidden="1" x14ac:dyDescent="0.25">
      <c r="B316" s="55" t="str" cm="1">
        <f t="array" ref="B316">IFERROR(IF(INDEX(Tableausource[#All],SMALL(IF(($E$1=Tableausource[Projet])*((Tableausource[Catégorie tâche]="1.H+K")+(Tableausource[Catégorie tâche]="2.K")),ROW(Tableausource[Projet])-13,9^9),ROW(312:312)),COLUMN(Tableausource[Etat])-2)="","",(INDEX(Tableausource[#All],SMALL(IF(($E$1=Tableausource[Projet])*((Tableausource[Catégorie tâche]="1.H+K")+(Tableausource[Catégorie tâche]="2.K")),ROW(Tableausource[Projet])-13,9^9),ROW(312:312)),COLUMN(Tableausource[Etat])-2))),"")</f>
        <v/>
      </c>
      <c r="C316" s="55" t="str" cm="1">
        <f t="array" ref="C316">IFERROR(IF(INDEX(Tableausource[#All],SMALL(IF(($E$1=Tableausource[Projet])*((Tableausource[Catégorie tâche]="1.H+K")+(Tableausource[Catégorie tâche]="2.K")),ROW(Tableausource[Projet])-13,9^9),ROW(312:312)),COLUMN(Tableausource[Date échéance])-2)="","",(INDEX(Tableausource[#All],SMALL(IF(($E$1=Tableausource[Projet])*((Tableausource[Catégorie tâche]="1.H+K")+(Tableausource[Catégorie tâche]="2.K")),ROW(Tableausource[Projet])-13,9^9),ROW(312:312)),COLUMN(Tableausource[Date échéance])-2))),"")</f>
        <v/>
      </c>
      <c r="D316" s="55" t="str" cm="1">
        <f t="array" ref="D316">IFERROR(IF(INDEX(Tableausource[#All],SMALL(IF(($E$1=Tableausource[Projet])*((Tableausource[Catégorie tâche]="1.H+K")+(Tableausource[Catégorie tâche]="2.K")),ROW(Tableausource[Projet])-13,9^9),ROW(312:312)),COLUMN(Tableausource[Date de début])-2)="","",(INDEX(Tableausource[#All],SMALL(IF(($E$1=Tableausource[Projet])*((Tableausource[Catégorie tâche]="1.H+K")+(Tableausource[Catégorie tâche]="2.K")),ROW(Tableausource[Projet])-13,9^9),ROW(312:312)),COLUMN(Tableausource[Date de début])-2))),"")</f>
        <v/>
      </c>
      <c r="E316" s="55" t="str" cm="1">
        <f t="array" ref="E316">IFERROR(IF(INDEX(Tableausource[#All],SMALL(IF(($E$1=Tableausource[Projet])*((Tableausource[Catégorie tâche]="1.H+K")+(Tableausource[Catégorie tâche]="2.K")),ROW(Tableausource[Projet])-13,9^9),ROW(312:312)),COLUMN(Tableausource[Date de fin])-2)="","",(INDEX(Tableausource[#All],SMALL(IF(($E$1=Tableausource[Projet])*((Tableausource[Catégorie tâche]="1.H+K")+(Tableausource[Catégorie tâche]="2.K")),ROW(Tableausource[Projet])-13,9^9),ROW(312:312)),COLUMN(Tableausource[Date de fin])-2))),"")</f>
        <v/>
      </c>
      <c r="F316" s="55" t="str" cm="1">
        <f t="array" ref="F316">IFERROR(IF(INDEX(Tableausource[#All],SMALL(IF(($E$1=Tableausource[Projet])*((Tableausource[Catégorie tâche]="1.H+K")+(Tableausource[Catégorie tâche]="2.K")),ROW(Tableausource[Projet])-13,9^9),ROW(312:312)),COLUMN(Tableausource[Catégorie tâche])-2)="","",(INDEX(Tableausource[#All],SMALL(IF(($E$1=Tableausource[Projet])*((Tableausource[Catégorie tâche]="1.H+K")+(Tableausource[Catégorie tâche]="2.K")),ROW(Tableausource[Projet])-13,9^9),ROW(312:312)),COLUMN(Tableausource[Catégorie tâche])-2))),"")</f>
        <v/>
      </c>
      <c r="G316" s="56" t="str" cm="1">
        <f t="array" ref="G316">IFERROR(INDEX(Tableausource[#All],SMALL(IF(($E$1=Tableausource[Projet])*((Tableausource[Catégorie tâche]="1.H+K")+(Tableausource[Catégorie tâche]="2.K")),ROW(Tableausource[Projet])-13,9^9),ROW(312:312)),COLUMN(Tableausource[Tâches])-2),"")</f>
        <v/>
      </c>
      <c r="H316" s="57" t="str" cm="1">
        <f t="array" ref="H316">IFERROR(IF(INDEX(Tableausource[#All],SMALL(IF(($E$1=Tableausource[Projet])*((Tableausource[Catégorie tâche]="1.H+K")+(Tableausource[Catégorie tâche]="2.K")),ROW(Tableausource[Projet])-13,9^9),ROW(312:312)),COLUMN(Tableausource[Acteurs])-2)="","",(INDEX(Tableausource[#All],SMALL(IF(($E$1=Tableausource[Projet])*((Tableausource[Catégorie tâche]="1.H+K")+(Tableausource[Catégorie tâche]="2.K")),ROW(Tableausource[Projet])-13,9^9),ROW(312:312)),COLUMN(Tableausource[Acteurs])-2))),"")</f>
        <v/>
      </c>
    </row>
    <row r="317" spans="2:8" hidden="1" x14ac:dyDescent="0.25">
      <c r="B317" s="55" t="str" cm="1">
        <f t="array" ref="B317">IFERROR(IF(INDEX(Tableausource[#All],SMALL(IF(($E$1=Tableausource[Projet])*((Tableausource[Catégorie tâche]="1.H+K")+(Tableausource[Catégorie tâche]="2.K")),ROW(Tableausource[Projet])-13,9^9),ROW(313:313)),COLUMN(Tableausource[Etat])-2)="","",(INDEX(Tableausource[#All],SMALL(IF(($E$1=Tableausource[Projet])*((Tableausource[Catégorie tâche]="1.H+K")+(Tableausource[Catégorie tâche]="2.K")),ROW(Tableausource[Projet])-13,9^9),ROW(313:313)),COLUMN(Tableausource[Etat])-2))),"")</f>
        <v/>
      </c>
      <c r="C317" s="55" t="str" cm="1">
        <f t="array" ref="C317">IFERROR(IF(INDEX(Tableausource[#All],SMALL(IF(($E$1=Tableausource[Projet])*((Tableausource[Catégorie tâche]="1.H+K")+(Tableausource[Catégorie tâche]="2.K")),ROW(Tableausource[Projet])-13,9^9),ROW(313:313)),COLUMN(Tableausource[Date échéance])-2)="","",(INDEX(Tableausource[#All],SMALL(IF(($E$1=Tableausource[Projet])*((Tableausource[Catégorie tâche]="1.H+K")+(Tableausource[Catégorie tâche]="2.K")),ROW(Tableausource[Projet])-13,9^9),ROW(313:313)),COLUMN(Tableausource[Date échéance])-2))),"")</f>
        <v/>
      </c>
      <c r="D317" s="55" t="str" cm="1">
        <f t="array" ref="D317">IFERROR(IF(INDEX(Tableausource[#All],SMALL(IF(($E$1=Tableausource[Projet])*((Tableausource[Catégorie tâche]="1.H+K")+(Tableausource[Catégorie tâche]="2.K")),ROW(Tableausource[Projet])-13,9^9),ROW(313:313)),COLUMN(Tableausource[Date de début])-2)="","",(INDEX(Tableausource[#All],SMALL(IF(($E$1=Tableausource[Projet])*((Tableausource[Catégorie tâche]="1.H+K")+(Tableausource[Catégorie tâche]="2.K")),ROW(Tableausource[Projet])-13,9^9),ROW(313:313)),COLUMN(Tableausource[Date de début])-2))),"")</f>
        <v/>
      </c>
      <c r="E317" s="55" t="str" cm="1">
        <f t="array" ref="E317">IFERROR(IF(INDEX(Tableausource[#All],SMALL(IF(($E$1=Tableausource[Projet])*((Tableausource[Catégorie tâche]="1.H+K")+(Tableausource[Catégorie tâche]="2.K")),ROW(Tableausource[Projet])-13,9^9),ROW(313:313)),COLUMN(Tableausource[Date de fin])-2)="","",(INDEX(Tableausource[#All],SMALL(IF(($E$1=Tableausource[Projet])*((Tableausource[Catégorie tâche]="1.H+K")+(Tableausource[Catégorie tâche]="2.K")),ROW(Tableausource[Projet])-13,9^9),ROW(313:313)),COLUMN(Tableausource[Date de fin])-2))),"")</f>
        <v/>
      </c>
      <c r="F317" s="55" t="str" cm="1">
        <f t="array" ref="F317">IFERROR(IF(INDEX(Tableausource[#All],SMALL(IF(($E$1=Tableausource[Projet])*((Tableausource[Catégorie tâche]="1.H+K")+(Tableausource[Catégorie tâche]="2.K")),ROW(Tableausource[Projet])-13,9^9),ROW(313:313)),COLUMN(Tableausource[Catégorie tâche])-2)="","",(INDEX(Tableausource[#All],SMALL(IF(($E$1=Tableausource[Projet])*((Tableausource[Catégorie tâche]="1.H+K")+(Tableausource[Catégorie tâche]="2.K")),ROW(Tableausource[Projet])-13,9^9),ROW(313:313)),COLUMN(Tableausource[Catégorie tâche])-2))),"")</f>
        <v/>
      </c>
      <c r="G317" s="56" t="str" cm="1">
        <f t="array" ref="G317">IFERROR(INDEX(Tableausource[#All],SMALL(IF(($E$1=Tableausource[Projet])*((Tableausource[Catégorie tâche]="1.H+K")+(Tableausource[Catégorie tâche]="2.K")),ROW(Tableausource[Projet])-13,9^9),ROW(313:313)),COLUMN(Tableausource[Tâches])-2),"")</f>
        <v/>
      </c>
      <c r="H317" s="57" t="str" cm="1">
        <f t="array" ref="H317">IFERROR(IF(INDEX(Tableausource[#All],SMALL(IF(($E$1=Tableausource[Projet])*((Tableausource[Catégorie tâche]="1.H+K")+(Tableausource[Catégorie tâche]="2.K")),ROW(Tableausource[Projet])-13,9^9),ROW(313:313)),COLUMN(Tableausource[Acteurs])-2)="","",(INDEX(Tableausource[#All],SMALL(IF(($E$1=Tableausource[Projet])*((Tableausource[Catégorie tâche]="1.H+K")+(Tableausource[Catégorie tâche]="2.K")),ROW(Tableausource[Projet])-13,9^9),ROW(313:313)),COLUMN(Tableausource[Acteurs])-2))),"")</f>
        <v/>
      </c>
    </row>
    <row r="318" spans="2:8" hidden="1" x14ac:dyDescent="0.25">
      <c r="B318" s="55" t="str" cm="1">
        <f t="array" ref="B318">IFERROR(IF(INDEX(Tableausource[#All],SMALL(IF(($E$1=Tableausource[Projet])*((Tableausource[Catégorie tâche]="1.H+K")+(Tableausource[Catégorie tâche]="2.K")),ROW(Tableausource[Projet])-13,9^9),ROW(314:314)),COLUMN(Tableausource[Etat])-2)="","",(INDEX(Tableausource[#All],SMALL(IF(($E$1=Tableausource[Projet])*((Tableausource[Catégorie tâche]="1.H+K")+(Tableausource[Catégorie tâche]="2.K")),ROW(Tableausource[Projet])-13,9^9),ROW(314:314)),COLUMN(Tableausource[Etat])-2))),"")</f>
        <v/>
      </c>
      <c r="C318" s="55" t="str" cm="1">
        <f t="array" ref="C318">IFERROR(IF(INDEX(Tableausource[#All],SMALL(IF(($E$1=Tableausource[Projet])*((Tableausource[Catégorie tâche]="1.H+K")+(Tableausource[Catégorie tâche]="2.K")),ROW(Tableausource[Projet])-13,9^9),ROW(314:314)),COLUMN(Tableausource[Date échéance])-2)="","",(INDEX(Tableausource[#All],SMALL(IF(($E$1=Tableausource[Projet])*((Tableausource[Catégorie tâche]="1.H+K")+(Tableausource[Catégorie tâche]="2.K")),ROW(Tableausource[Projet])-13,9^9),ROW(314:314)),COLUMN(Tableausource[Date échéance])-2))),"")</f>
        <v/>
      </c>
      <c r="D318" s="55" t="str" cm="1">
        <f t="array" ref="D318">IFERROR(IF(INDEX(Tableausource[#All],SMALL(IF(($E$1=Tableausource[Projet])*((Tableausource[Catégorie tâche]="1.H+K")+(Tableausource[Catégorie tâche]="2.K")),ROW(Tableausource[Projet])-13,9^9),ROW(314:314)),COLUMN(Tableausource[Date de début])-2)="","",(INDEX(Tableausource[#All],SMALL(IF(($E$1=Tableausource[Projet])*((Tableausource[Catégorie tâche]="1.H+K")+(Tableausource[Catégorie tâche]="2.K")),ROW(Tableausource[Projet])-13,9^9),ROW(314:314)),COLUMN(Tableausource[Date de début])-2))),"")</f>
        <v/>
      </c>
      <c r="E318" s="55" t="str" cm="1">
        <f t="array" ref="E318">IFERROR(IF(INDEX(Tableausource[#All],SMALL(IF(($E$1=Tableausource[Projet])*((Tableausource[Catégorie tâche]="1.H+K")+(Tableausource[Catégorie tâche]="2.K")),ROW(Tableausource[Projet])-13,9^9),ROW(314:314)),COLUMN(Tableausource[Date de fin])-2)="","",(INDEX(Tableausource[#All],SMALL(IF(($E$1=Tableausource[Projet])*((Tableausource[Catégorie tâche]="1.H+K")+(Tableausource[Catégorie tâche]="2.K")),ROW(Tableausource[Projet])-13,9^9),ROW(314:314)),COLUMN(Tableausource[Date de fin])-2))),"")</f>
        <v/>
      </c>
      <c r="F318" s="55" t="str" cm="1">
        <f t="array" ref="F318">IFERROR(IF(INDEX(Tableausource[#All],SMALL(IF(($E$1=Tableausource[Projet])*((Tableausource[Catégorie tâche]="1.H+K")+(Tableausource[Catégorie tâche]="2.K")),ROW(Tableausource[Projet])-13,9^9),ROW(314:314)),COLUMN(Tableausource[Catégorie tâche])-2)="","",(INDEX(Tableausource[#All],SMALL(IF(($E$1=Tableausource[Projet])*((Tableausource[Catégorie tâche]="1.H+K")+(Tableausource[Catégorie tâche]="2.K")),ROW(Tableausource[Projet])-13,9^9),ROW(314:314)),COLUMN(Tableausource[Catégorie tâche])-2))),"")</f>
        <v/>
      </c>
      <c r="G318" s="56" t="str" cm="1">
        <f t="array" ref="G318">IFERROR(INDEX(Tableausource[#All],SMALL(IF(($E$1=Tableausource[Projet])*((Tableausource[Catégorie tâche]="1.H+K")+(Tableausource[Catégorie tâche]="2.K")),ROW(Tableausource[Projet])-13,9^9),ROW(314:314)),COLUMN(Tableausource[Tâches])-2),"")</f>
        <v/>
      </c>
      <c r="H318" s="57" t="str" cm="1">
        <f t="array" ref="H318">IFERROR(IF(INDEX(Tableausource[#All],SMALL(IF(($E$1=Tableausource[Projet])*((Tableausource[Catégorie tâche]="1.H+K")+(Tableausource[Catégorie tâche]="2.K")),ROW(Tableausource[Projet])-13,9^9),ROW(314:314)),COLUMN(Tableausource[Acteurs])-2)="","",(INDEX(Tableausource[#All],SMALL(IF(($E$1=Tableausource[Projet])*((Tableausource[Catégorie tâche]="1.H+K")+(Tableausource[Catégorie tâche]="2.K")),ROW(Tableausource[Projet])-13,9^9),ROW(314:314)),COLUMN(Tableausource[Acteurs])-2))),"")</f>
        <v/>
      </c>
    </row>
    <row r="319" spans="2:8" hidden="1" x14ac:dyDescent="0.25">
      <c r="B319" s="55" t="str" cm="1">
        <f t="array" ref="B319">IFERROR(IF(INDEX(Tableausource[#All],SMALL(IF(($E$1=Tableausource[Projet])*((Tableausource[Catégorie tâche]="1.H+K")+(Tableausource[Catégorie tâche]="2.K")),ROW(Tableausource[Projet])-13,9^9),ROW(315:315)),COLUMN(Tableausource[Etat])-2)="","",(INDEX(Tableausource[#All],SMALL(IF(($E$1=Tableausource[Projet])*((Tableausource[Catégorie tâche]="1.H+K")+(Tableausource[Catégorie tâche]="2.K")),ROW(Tableausource[Projet])-13,9^9),ROW(315:315)),COLUMN(Tableausource[Etat])-2))),"")</f>
        <v/>
      </c>
      <c r="C319" s="55" t="str" cm="1">
        <f t="array" ref="C319">IFERROR(IF(INDEX(Tableausource[#All],SMALL(IF(($E$1=Tableausource[Projet])*((Tableausource[Catégorie tâche]="1.H+K")+(Tableausource[Catégorie tâche]="2.K")),ROW(Tableausource[Projet])-13,9^9),ROW(315:315)),COLUMN(Tableausource[Date échéance])-2)="","",(INDEX(Tableausource[#All],SMALL(IF(($E$1=Tableausource[Projet])*((Tableausource[Catégorie tâche]="1.H+K")+(Tableausource[Catégorie tâche]="2.K")),ROW(Tableausource[Projet])-13,9^9),ROW(315:315)),COLUMN(Tableausource[Date échéance])-2))),"")</f>
        <v/>
      </c>
      <c r="D319" s="55" t="str" cm="1">
        <f t="array" ref="D319">IFERROR(IF(INDEX(Tableausource[#All],SMALL(IF(($E$1=Tableausource[Projet])*((Tableausource[Catégorie tâche]="1.H+K")+(Tableausource[Catégorie tâche]="2.K")),ROW(Tableausource[Projet])-13,9^9),ROW(315:315)),COLUMN(Tableausource[Date de début])-2)="","",(INDEX(Tableausource[#All],SMALL(IF(($E$1=Tableausource[Projet])*((Tableausource[Catégorie tâche]="1.H+K")+(Tableausource[Catégorie tâche]="2.K")),ROW(Tableausource[Projet])-13,9^9),ROW(315:315)),COLUMN(Tableausource[Date de début])-2))),"")</f>
        <v/>
      </c>
      <c r="E319" s="55" t="str" cm="1">
        <f t="array" ref="E319">IFERROR(IF(INDEX(Tableausource[#All],SMALL(IF(($E$1=Tableausource[Projet])*((Tableausource[Catégorie tâche]="1.H+K")+(Tableausource[Catégorie tâche]="2.K")),ROW(Tableausource[Projet])-13,9^9),ROW(315:315)),COLUMN(Tableausource[Date de fin])-2)="","",(INDEX(Tableausource[#All],SMALL(IF(($E$1=Tableausource[Projet])*((Tableausource[Catégorie tâche]="1.H+K")+(Tableausource[Catégorie tâche]="2.K")),ROW(Tableausource[Projet])-13,9^9),ROW(315:315)),COLUMN(Tableausource[Date de fin])-2))),"")</f>
        <v/>
      </c>
      <c r="F319" s="55" t="str" cm="1">
        <f t="array" ref="F319">IFERROR(IF(INDEX(Tableausource[#All],SMALL(IF(($E$1=Tableausource[Projet])*((Tableausource[Catégorie tâche]="1.H+K")+(Tableausource[Catégorie tâche]="2.K")),ROW(Tableausource[Projet])-13,9^9),ROW(315:315)),COLUMN(Tableausource[Catégorie tâche])-2)="","",(INDEX(Tableausource[#All],SMALL(IF(($E$1=Tableausource[Projet])*((Tableausource[Catégorie tâche]="1.H+K")+(Tableausource[Catégorie tâche]="2.K")),ROW(Tableausource[Projet])-13,9^9),ROW(315:315)),COLUMN(Tableausource[Catégorie tâche])-2))),"")</f>
        <v/>
      </c>
      <c r="G319" s="56" t="str" cm="1">
        <f t="array" ref="G319">IFERROR(INDEX(Tableausource[#All],SMALL(IF(($E$1=Tableausource[Projet])*((Tableausource[Catégorie tâche]="1.H+K")+(Tableausource[Catégorie tâche]="2.K")),ROW(Tableausource[Projet])-13,9^9),ROW(315:315)),COLUMN(Tableausource[Tâches])-2),"")</f>
        <v/>
      </c>
      <c r="H319" s="57" t="str" cm="1">
        <f t="array" ref="H319">IFERROR(IF(INDEX(Tableausource[#All],SMALL(IF(($E$1=Tableausource[Projet])*((Tableausource[Catégorie tâche]="1.H+K")+(Tableausource[Catégorie tâche]="2.K")),ROW(Tableausource[Projet])-13,9^9),ROW(315:315)),COLUMN(Tableausource[Acteurs])-2)="","",(INDEX(Tableausource[#All],SMALL(IF(($E$1=Tableausource[Projet])*((Tableausource[Catégorie tâche]="1.H+K")+(Tableausource[Catégorie tâche]="2.K")),ROW(Tableausource[Projet])-13,9^9),ROW(315:315)),COLUMN(Tableausource[Acteurs])-2))),"")</f>
        <v/>
      </c>
    </row>
    <row r="320" spans="2:8" hidden="1" x14ac:dyDescent="0.25">
      <c r="B320" s="55" t="str" cm="1">
        <f t="array" ref="B320">IFERROR(IF(INDEX(Tableausource[#All],SMALL(IF(($E$1=Tableausource[Projet])*((Tableausource[Catégorie tâche]="1.H+K")+(Tableausource[Catégorie tâche]="2.K")),ROW(Tableausource[Projet])-13,9^9),ROW(316:316)),COLUMN(Tableausource[Etat])-2)="","",(INDEX(Tableausource[#All],SMALL(IF(($E$1=Tableausource[Projet])*((Tableausource[Catégorie tâche]="1.H+K")+(Tableausource[Catégorie tâche]="2.K")),ROW(Tableausource[Projet])-13,9^9),ROW(316:316)),COLUMN(Tableausource[Etat])-2))),"")</f>
        <v/>
      </c>
      <c r="C320" s="55" t="str" cm="1">
        <f t="array" ref="C320">IFERROR(IF(INDEX(Tableausource[#All],SMALL(IF(($E$1=Tableausource[Projet])*((Tableausource[Catégorie tâche]="1.H+K")+(Tableausource[Catégorie tâche]="2.K")),ROW(Tableausource[Projet])-13,9^9),ROW(316:316)),COLUMN(Tableausource[Date échéance])-2)="","",(INDEX(Tableausource[#All],SMALL(IF(($E$1=Tableausource[Projet])*((Tableausource[Catégorie tâche]="1.H+K")+(Tableausource[Catégorie tâche]="2.K")),ROW(Tableausource[Projet])-13,9^9),ROW(316:316)),COLUMN(Tableausource[Date échéance])-2))),"")</f>
        <v/>
      </c>
      <c r="D320" s="55" t="str" cm="1">
        <f t="array" ref="D320">IFERROR(IF(INDEX(Tableausource[#All],SMALL(IF(($E$1=Tableausource[Projet])*((Tableausource[Catégorie tâche]="1.H+K")+(Tableausource[Catégorie tâche]="2.K")),ROW(Tableausource[Projet])-13,9^9),ROW(316:316)),COLUMN(Tableausource[Date de début])-2)="","",(INDEX(Tableausource[#All],SMALL(IF(($E$1=Tableausource[Projet])*((Tableausource[Catégorie tâche]="1.H+K")+(Tableausource[Catégorie tâche]="2.K")),ROW(Tableausource[Projet])-13,9^9),ROW(316:316)),COLUMN(Tableausource[Date de début])-2))),"")</f>
        <v/>
      </c>
      <c r="E320" s="55" t="str" cm="1">
        <f t="array" ref="E320">IFERROR(IF(INDEX(Tableausource[#All],SMALL(IF(($E$1=Tableausource[Projet])*((Tableausource[Catégorie tâche]="1.H+K")+(Tableausource[Catégorie tâche]="2.K")),ROW(Tableausource[Projet])-13,9^9),ROW(316:316)),COLUMN(Tableausource[Date de fin])-2)="","",(INDEX(Tableausource[#All],SMALL(IF(($E$1=Tableausource[Projet])*((Tableausource[Catégorie tâche]="1.H+K")+(Tableausource[Catégorie tâche]="2.K")),ROW(Tableausource[Projet])-13,9^9),ROW(316:316)),COLUMN(Tableausource[Date de fin])-2))),"")</f>
        <v/>
      </c>
      <c r="F320" s="55" t="str" cm="1">
        <f t="array" ref="F320">IFERROR(IF(INDEX(Tableausource[#All],SMALL(IF(($E$1=Tableausource[Projet])*((Tableausource[Catégorie tâche]="1.H+K")+(Tableausource[Catégorie tâche]="2.K")),ROW(Tableausource[Projet])-13,9^9),ROW(316:316)),COLUMN(Tableausource[Catégorie tâche])-2)="","",(INDEX(Tableausource[#All],SMALL(IF(($E$1=Tableausource[Projet])*((Tableausource[Catégorie tâche]="1.H+K")+(Tableausource[Catégorie tâche]="2.K")),ROW(Tableausource[Projet])-13,9^9),ROW(316:316)),COLUMN(Tableausource[Catégorie tâche])-2))),"")</f>
        <v/>
      </c>
      <c r="G320" s="56" t="str" cm="1">
        <f t="array" ref="G320">IFERROR(INDEX(Tableausource[#All],SMALL(IF(($E$1=Tableausource[Projet])*((Tableausource[Catégorie tâche]="1.H+K")+(Tableausource[Catégorie tâche]="2.K")),ROW(Tableausource[Projet])-13,9^9),ROW(316:316)),COLUMN(Tableausource[Tâches])-2),"")</f>
        <v/>
      </c>
      <c r="H320" s="57" t="str" cm="1">
        <f t="array" ref="H320">IFERROR(IF(INDEX(Tableausource[#All],SMALL(IF(($E$1=Tableausource[Projet])*((Tableausource[Catégorie tâche]="1.H+K")+(Tableausource[Catégorie tâche]="2.K")),ROW(Tableausource[Projet])-13,9^9),ROW(316:316)),COLUMN(Tableausource[Acteurs])-2)="","",(INDEX(Tableausource[#All],SMALL(IF(($E$1=Tableausource[Projet])*((Tableausource[Catégorie tâche]="1.H+K")+(Tableausource[Catégorie tâche]="2.K")),ROW(Tableausource[Projet])-13,9^9),ROW(316:316)),COLUMN(Tableausource[Acteurs])-2))),"")</f>
        <v/>
      </c>
    </row>
    <row r="321" spans="2:8" hidden="1" x14ac:dyDescent="0.25">
      <c r="B321" s="55" t="str" cm="1">
        <f t="array" ref="B321">IFERROR(IF(INDEX(Tableausource[#All],SMALL(IF(($E$1=Tableausource[Projet])*((Tableausource[Catégorie tâche]="1.H+K")+(Tableausource[Catégorie tâche]="2.K")),ROW(Tableausource[Projet])-13,9^9),ROW(317:317)),COLUMN(Tableausource[Etat])-2)="","",(INDEX(Tableausource[#All],SMALL(IF(($E$1=Tableausource[Projet])*((Tableausource[Catégorie tâche]="1.H+K")+(Tableausource[Catégorie tâche]="2.K")),ROW(Tableausource[Projet])-13,9^9),ROW(317:317)),COLUMN(Tableausource[Etat])-2))),"")</f>
        <v/>
      </c>
      <c r="C321" s="55" t="str" cm="1">
        <f t="array" ref="C321">IFERROR(IF(INDEX(Tableausource[#All],SMALL(IF(($E$1=Tableausource[Projet])*((Tableausource[Catégorie tâche]="1.H+K")+(Tableausource[Catégorie tâche]="2.K")),ROW(Tableausource[Projet])-13,9^9),ROW(317:317)),COLUMN(Tableausource[Date échéance])-2)="","",(INDEX(Tableausource[#All],SMALL(IF(($E$1=Tableausource[Projet])*((Tableausource[Catégorie tâche]="1.H+K")+(Tableausource[Catégorie tâche]="2.K")),ROW(Tableausource[Projet])-13,9^9),ROW(317:317)),COLUMN(Tableausource[Date échéance])-2))),"")</f>
        <v/>
      </c>
      <c r="D321" s="55" t="str" cm="1">
        <f t="array" ref="D321">IFERROR(IF(INDEX(Tableausource[#All],SMALL(IF(($E$1=Tableausource[Projet])*((Tableausource[Catégorie tâche]="1.H+K")+(Tableausource[Catégorie tâche]="2.K")),ROW(Tableausource[Projet])-13,9^9),ROW(317:317)),COLUMN(Tableausource[Date de début])-2)="","",(INDEX(Tableausource[#All],SMALL(IF(($E$1=Tableausource[Projet])*((Tableausource[Catégorie tâche]="1.H+K")+(Tableausource[Catégorie tâche]="2.K")),ROW(Tableausource[Projet])-13,9^9),ROW(317:317)),COLUMN(Tableausource[Date de début])-2))),"")</f>
        <v/>
      </c>
      <c r="E321" s="55" t="str" cm="1">
        <f t="array" ref="E321">IFERROR(IF(INDEX(Tableausource[#All],SMALL(IF(($E$1=Tableausource[Projet])*((Tableausource[Catégorie tâche]="1.H+K")+(Tableausource[Catégorie tâche]="2.K")),ROW(Tableausource[Projet])-13,9^9),ROW(317:317)),COLUMN(Tableausource[Date de fin])-2)="","",(INDEX(Tableausource[#All],SMALL(IF(($E$1=Tableausource[Projet])*((Tableausource[Catégorie tâche]="1.H+K")+(Tableausource[Catégorie tâche]="2.K")),ROW(Tableausource[Projet])-13,9^9),ROW(317:317)),COLUMN(Tableausource[Date de fin])-2))),"")</f>
        <v/>
      </c>
      <c r="F321" s="55" t="str" cm="1">
        <f t="array" ref="F321">IFERROR(IF(INDEX(Tableausource[#All],SMALL(IF(($E$1=Tableausource[Projet])*((Tableausource[Catégorie tâche]="1.H+K")+(Tableausource[Catégorie tâche]="2.K")),ROW(Tableausource[Projet])-13,9^9),ROW(317:317)),COLUMN(Tableausource[Catégorie tâche])-2)="","",(INDEX(Tableausource[#All],SMALL(IF(($E$1=Tableausource[Projet])*((Tableausource[Catégorie tâche]="1.H+K")+(Tableausource[Catégorie tâche]="2.K")),ROW(Tableausource[Projet])-13,9^9),ROW(317:317)),COLUMN(Tableausource[Catégorie tâche])-2))),"")</f>
        <v/>
      </c>
      <c r="G321" s="56" t="str" cm="1">
        <f t="array" ref="G321">IFERROR(INDEX(Tableausource[#All],SMALL(IF(($E$1=Tableausource[Projet])*((Tableausource[Catégorie tâche]="1.H+K")+(Tableausource[Catégorie tâche]="2.K")),ROW(Tableausource[Projet])-13,9^9),ROW(317:317)),COLUMN(Tableausource[Tâches])-2),"")</f>
        <v/>
      </c>
      <c r="H321" s="57" t="str" cm="1">
        <f t="array" ref="H321">IFERROR(IF(INDEX(Tableausource[#All],SMALL(IF(($E$1=Tableausource[Projet])*((Tableausource[Catégorie tâche]="1.H+K")+(Tableausource[Catégorie tâche]="2.K")),ROW(Tableausource[Projet])-13,9^9),ROW(317:317)),COLUMN(Tableausource[Acteurs])-2)="","",(INDEX(Tableausource[#All],SMALL(IF(($E$1=Tableausource[Projet])*((Tableausource[Catégorie tâche]="1.H+K")+(Tableausource[Catégorie tâche]="2.K")),ROW(Tableausource[Projet])-13,9^9),ROW(317:317)),COLUMN(Tableausource[Acteurs])-2))),"")</f>
        <v/>
      </c>
    </row>
    <row r="322" spans="2:8" hidden="1" x14ac:dyDescent="0.25">
      <c r="B322" s="55" t="str" cm="1">
        <f t="array" ref="B322">IFERROR(IF(INDEX(Tableausource[#All],SMALL(IF(($E$1=Tableausource[Projet])*((Tableausource[Catégorie tâche]="1.H+K")+(Tableausource[Catégorie tâche]="2.K")),ROW(Tableausource[Projet])-13,9^9),ROW(318:318)),COLUMN(Tableausource[Etat])-2)="","",(INDEX(Tableausource[#All],SMALL(IF(($E$1=Tableausource[Projet])*((Tableausource[Catégorie tâche]="1.H+K")+(Tableausource[Catégorie tâche]="2.K")),ROW(Tableausource[Projet])-13,9^9),ROW(318:318)),COLUMN(Tableausource[Etat])-2))),"")</f>
        <v/>
      </c>
      <c r="C322" s="55" t="str" cm="1">
        <f t="array" ref="C322">IFERROR(IF(INDEX(Tableausource[#All],SMALL(IF(($E$1=Tableausource[Projet])*((Tableausource[Catégorie tâche]="1.H+K")+(Tableausource[Catégorie tâche]="2.K")),ROW(Tableausource[Projet])-13,9^9),ROW(318:318)),COLUMN(Tableausource[Date échéance])-2)="","",(INDEX(Tableausource[#All],SMALL(IF(($E$1=Tableausource[Projet])*((Tableausource[Catégorie tâche]="1.H+K")+(Tableausource[Catégorie tâche]="2.K")),ROW(Tableausource[Projet])-13,9^9),ROW(318:318)),COLUMN(Tableausource[Date échéance])-2))),"")</f>
        <v/>
      </c>
      <c r="D322" s="55" t="str" cm="1">
        <f t="array" ref="D322">IFERROR(IF(INDEX(Tableausource[#All],SMALL(IF(($E$1=Tableausource[Projet])*((Tableausource[Catégorie tâche]="1.H+K")+(Tableausource[Catégorie tâche]="2.K")),ROW(Tableausource[Projet])-13,9^9),ROW(318:318)),COLUMN(Tableausource[Date de début])-2)="","",(INDEX(Tableausource[#All],SMALL(IF(($E$1=Tableausource[Projet])*((Tableausource[Catégorie tâche]="1.H+K")+(Tableausource[Catégorie tâche]="2.K")),ROW(Tableausource[Projet])-13,9^9),ROW(318:318)),COLUMN(Tableausource[Date de début])-2))),"")</f>
        <v/>
      </c>
      <c r="E322" s="55" t="str" cm="1">
        <f t="array" ref="E322">IFERROR(IF(INDEX(Tableausource[#All],SMALL(IF(($E$1=Tableausource[Projet])*((Tableausource[Catégorie tâche]="1.H+K")+(Tableausource[Catégorie tâche]="2.K")),ROW(Tableausource[Projet])-13,9^9),ROW(318:318)),COLUMN(Tableausource[Date de fin])-2)="","",(INDEX(Tableausource[#All],SMALL(IF(($E$1=Tableausource[Projet])*((Tableausource[Catégorie tâche]="1.H+K")+(Tableausource[Catégorie tâche]="2.K")),ROW(Tableausource[Projet])-13,9^9),ROW(318:318)),COLUMN(Tableausource[Date de fin])-2))),"")</f>
        <v/>
      </c>
      <c r="F322" s="55" t="str" cm="1">
        <f t="array" ref="F322">IFERROR(IF(INDEX(Tableausource[#All],SMALL(IF(($E$1=Tableausource[Projet])*((Tableausource[Catégorie tâche]="1.H+K")+(Tableausource[Catégorie tâche]="2.K")),ROW(Tableausource[Projet])-13,9^9),ROW(318:318)),COLUMN(Tableausource[Catégorie tâche])-2)="","",(INDEX(Tableausource[#All],SMALL(IF(($E$1=Tableausource[Projet])*((Tableausource[Catégorie tâche]="1.H+K")+(Tableausource[Catégorie tâche]="2.K")),ROW(Tableausource[Projet])-13,9^9),ROW(318:318)),COLUMN(Tableausource[Catégorie tâche])-2))),"")</f>
        <v/>
      </c>
      <c r="G322" s="56" t="str" cm="1">
        <f t="array" ref="G322">IFERROR(INDEX(Tableausource[#All],SMALL(IF(($E$1=Tableausource[Projet])*((Tableausource[Catégorie tâche]="1.H+K")+(Tableausource[Catégorie tâche]="2.K")),ROW(Tableausource[Projet])-13,9^9),ROW(318:318)),COLUMN(Tableausource[Tâches])-2),"")</f>
        <v/>
      </c>
      <c r="H322" s="57" t="str" cm="1">
        <f t="array" ref="H322">IFERROR(IF(INDEX(Tableausource[#All],SMALL(IF(($E$1=Tableausource[Projet])*((Tableausource[Catégorie tâche]="1.H+K")+(Tableausource[Catégorie tâche]="2.K")),ROW(Tableausource[Projet])-13,9^9),ROW(318:318)),COLUMN(Tableausource[Acteurs])-2)="","",(INDEX(Tableausource[#All],SMALL(IF(($E$1=Tableausource[Projet])*((Tableausource[Catégorie tâche]="1.H+K")+(Tableausource[Catégorie tâche]="2.K")),ROW(Tableausource[Projet])-13,9^9),ROW(318:318)),COLUMN(Tableausource[Acteurs])-2))),"")</f>
        <v/>
      </c>
    </row>
    <row r="323" spans="2:8" hidden="1" x14ac:dyDescent="0.25">
      <c r="B323" s="55" t="str" cm="1">
        <f t="array" ref="B323">IFERROR(IF(INDEX(Tableausource[#All],SMALL(IF(($E$1=Tableausource[Projet])*((Tableausource[Catégorie tâche]="1.H+K")+(Tableausource[Catégorie tâche]="2.K")),ROW(Tableausource[Projet])-13,9^9),ROW(319:319)),COLUMN(Tableausource[Etat])-2)="","",(INDEX(Tableausource[#All],SMALL(IF(($E$1=Tableausource[Projet])*((Tableausource[Catégorie tâche]="1.H+K")+(Tableausource[Catégorie tâche]="2.K")),ROW(Tableausource[Projet])-13,9^9),ROW(319:319)),COLUMN(Tableausource[Etat])-2))),"")</f>
        <v/>
      </c>
      <c r="C323" s="55" t="str" cm="1">
        <f t="array" ref="C323">IFERROR(IF(INDEX(Tableausource[#All],SMALL(IF(($E$1=Tableausource[Projet])*((Tableausource[Catégorie tâche]="1.H+K")+(Tableausource[Catégorie tâche]="2.K")),ROW(Tableausource[Projet])-13,9^9),ROW(319:319)),COLUMN(Tableausource[Date échéance])-2)="","",(INDEX(Tableausource[#All],SMALL(IF(($E$1=Tableausource[Projet])*((Tableausource[Catégorie tâche]="1.H+K")+(Tableausource[Catégorie tâche]="2.K")),ROW(Tableausource[Projet])-13,9^9),ROW(319:319)),COLUMN(Tableausource[Date échéance])-2))),"")</f>
        <v/>
      </c>
      <c r="D323" s="55" t="str" cm="1">
        <f t="array" ref="D323">IFERROR(IF(INDEX(Tableausource[#All],SMALL(IF(($E$1=Tableausource[Projet])*((Tableausource[Catégorie tâche]="1.H+K")+(Tableausource[Catégorie tâche]="2.K")),ROW(Tableausource[Projet])-13,9^9),ROW(319:319)),COLUMN(Tableausource[Date de début])-2)="","",(INDEX(Tableausource[#All],SMALL(IF(($E$1=Tableausource[Projet])*((Tableausource[Catégorie tâche]="1.H+K")+(Tableausource[Catégorie tâche]="2.K")),ROW(Tableausource[Projet])-13,9^9),ROW(319:319)),COLUMN(Tableausource[Date de début])-2))),"")</f>
        <v/>
      </c>
      <c r="E323" s="55" t="str" cm="1">
        <f t="array" ref="E323">IFERROR(IF(INDEX(Tableausource[#All],SMALL(IF(($E$1=Tableausource[Projet])*((Tableausource[Catégorie tâche]="1.H+K")+(Tableausource[Catégorie tâche]="2.K")),ROW(Tableausource[Projet])-13,9^9),ROW(319:319)),COLUMN(Tableausource[Date de fin])-2)="","",(INDEX(Tableausource[#All],SMALL(IF(($E$1=Tableausource[Projet])*((Tableausource[Catégorie tâche]="1.H+K")+(Tableausource[Catégorie tâche]="2.K")),ROW(Tableausource[Projet])-13,9^9),ROW(319:319)),COLUMN(Tableausource[Date de fin])-2))),"")</f>
        <v/>
      </c>
      <c r="F323" s="55" t="str" cm="1">
        <f t="array" ref="F323">IFERROR(IF(INDEX(Tableausource[#All],SMALL(IF(($E$1=Tableausource[Projet])*((Tableausource[Catégorie tâche]="1.H+K")+(Tableausource[Catégorie tâche]="2.K")),ROW(Tableausource[Projet])-13,9^9),ROW(319:319)),COLUMN(Tableausource[Catégorie tâche])-2)="","",(INDEX(Tableausource[#All],SMALL(IF(($E$1=Tableausource[Projet])*((Tableausource[Catégorie tâche]="1.H+K")+(Tableausource[Catégorie tâche]="2.K")),ROW(Tableausource[Projet])-13,9^9),ROW(319:319)),COLUMN(Tableausource[Catégorie tâche])-2))),"")</f>
        <v/>
      </c>
      <c r="G323" s="56" t="str" cm="1">
        <f t="array" ref="G323">IFERROR(INDEX(Tableausource[#All],SMALL(IF(($E$1=Tableausource[Projet])*((Tableausource[Catégorie tâche]="1.H+K")+(Tableausource[Catégorie tâche]="2.K")),ROW(Tableausource[Projet])-13,9^9),ROW(319:319)),COLUMN(Tableausource[Tâches])-2),"")</f>
        <v/>
      </c>
      <c r="H323" s="57" t="str" cm="1">
        <f t="array" ref="H323">IFERROR(IF(INDEX(Tableausource[#All],SMALL(IF(($E$1=Tableausource[Projet])*((Tableausource[Catégorie tâche]="1.H+K")+(Tableausource[Catégorie tâche]="2.K")),ROW(Tableausource[Projet])-13,9^9),ROW(319:319)),COLUMN(Tableausource[Acteurs])-2)="","",(INDEX(Tableausource[#All],SMALL(IF(($E$1=Tableausource[Projet])*((Tableausource[Catégorie tâche]="1.H+K")+(Tableausource[Catégorie tâche]="2.K")),ROW(Tableausource[Projet])-13,9^9),ROW(319:319)),COLUMN(Tableausource[Acteurs])-2))),"")</f>
        <v/>
      </c>
    </row>
    <row r="324" spans="2:8" hidden="1" x14ac:dyDescent="0.25">
      <c r="B324" s="55" t="str" cm="1">
        <f t="array" ref="B324">IFERROR(IF(INDEX(Tableausource[#All],SMALL(IF(($E$1=Tableausource[Projet])*((Tableausource[Catégorie tâche]="1.H+K")+(Tableausource[Catégorie tâche]="2.K")),ROW(Tableausource[Projet])-13,9^9),ROW(320:320)),COLUMN(Tableausource[Etat])-2)="","",(INDEX(Tableausource[#All],SMALL(IF(($E$1=Tableausource[Projet])*((Tableausource[Catégorie tâche]="1.H+K")+(Tableausource[Catégorie tâche]="2.K")),ROW(Tableausource[Projet])-13,9^9),ROW(320:320)),COLUMN(Tableausource[Etat])-2))),"")</f>
        <v/>
      </c>
      <c r="C324" s="55" t="str" cm="1">
        <f t="array" ref="C324">IFERROR(IF(INDEX(Tableausource[#All],SMALL(IF(($E$1=Tableausource[Projet])*((Tableausource[Catégorie tâche]="1.H+K")+(Tableausource[Catégorie tâche]="2.K")),ROW(Tableausource[Projet])-13,9^9),ROW(320:320)),COLUMN(Tableausource[Date échéance])-2)="","",(INDEX(Tableausource[#All],SMALL(IF(($E$1=Tableausource[Projet])*((Tableausource[Catégorie tâche]="1.H+K")+(Tableausource[Catégorie tâche]="2.K")),ROW(Tableausource[Projet])-13,9^9),ROW(320:320)),COLUMN(Tableausource[Date échéance])-2))),"")</f>
        <v/>
      </c>
      <c r="D324" s="55" t="str" cm="1">
        <f t="array" ref="D324">IFERROR(IF(INDEX(Tableausource[#All],SMALL(IF(($E$1=Tableausource[Projet])*((Tableausource[Catégorie tâche]="1.H+K")+(Tableausource[Catégorie tâche]="2.K")),ROW(Tableausource[Projet])-13,9^9),ROW(320:320)),COLUMN(Tableausource[Date de début])-2)="","",(INDEX(Tableausource[#All],SMALL(IF(($E$1=Tableausource[Projet])*((Tableausource[Catégorie tâche]="1.H+K")+(Tableausource[Catégorie tâche]="2.K")),ROW(Tableausource[Projet])-13,9^9),ROW(320:320)),COLUMN(Tableausource[Date de début])-2))),"")</f>
        <v/>
      </c>
      <c r="E324" s="55" t="str" cm="1">
        <f t="array" ref="E324">IFERROR(IF(INDEX(Tableausource[#All],SMALL(IF(($E$1=Tableausource[Projet])*((Tableausource[Catégorie tâche]="1.H+K")+(Tableausource[Catégorie tâche]="2.K")),ROW(Tableausource[Projet])-13,9^9),ROW(320:320)),COLUMN(Tableausource[Date de fin])-2)="","",(INDEX(Tableausource[#All],SMALL(IF(($E$1=Tableausource[Projet])*((Tableausource[Catégorie tâche]="1.H+K")+(Tableausource[Catégorie tâche]="2.K")),ROW(Tableausource[Projet])-13,9^9),ROW(320:320)),COLUMN(Tableausource[Date de fin])-2))),"")</f>
        <v/>
      </c>
      <c r="F324" s="55" t="str" cm="1">
        <f t="array" ref="F324">IFERROR(IF(INDEX(Tableausource[#All],SMALL(IF(($E$1=Tableausource[Projet])*((Tableausource[Catégorie tâche]="1.H+K")+(Tableausource[Catégorie tâche]="2.K")),ROW(Tableausource[Projet])-13,9^9),ROW(320:320)),COLUMN(Tableausource[Catégorie tâche])-2)="","",(INDEX(Tableausource[#All],SMALL(IF(($E$1=Tableausource[Projet])*((Tableausource[Catégorie tâche]="1.H+K")+(Tableausource[Catégorie tâche]="2.K")),ROW(Tableausource[Projet])-13,9^9),ROW(320:320)),COLUMN(Tableausource[Catégorie tâche])-2))),"")</f>
        <v/>
      </c>
      <c r="G324" s="56" t="str" cm="1">
        <f t="array" ref="G324">IFERROR(INDEX(Tableausource[#All],SMALL(IF(($E$1=Tableausource[Projet])*((Tableausource[Catégorie tâche]="1.H+K")+(Tableausource[Catégorie tâche]="2.K")),ROW(Tableausource[Projet])-13,9^9),ROW(320:320)),COLUMN(Tableausource[Tâches])-2),"")</f>
        <v/>
      </c>
      <c r="H324" s="57" t="str" cm="1">
        <f t="array" ref="H324">IFERROR(IF(INDEX(Tableausource[#All],SMALL(IF(($E$1=Tableausource[Projet])*((Tableausource[Catégorie tâche]="1.H+K")+(Tableausource[Catégorie tâche]="2.K")),ROW(Tableausource[Projet])-13,9^9),ROW(320:320)),COLUMN(Tableausource[Acteurs])-2)="","",(INDEX(Tableausource[#All],SMALL(IF(($E$1=Tableausource[Projet])*((Tableausource[Catégorie tâche]="1.H+K")+(Tableausource[Catégorie tâche]="2.K")),ROW(Tableausource[Projet])-13,9^9),ROW(320:320)),COLUMN(Tableausource[Acteurs])-2))),"")</f>
        <v/>
      </c>
    </row>
    <row r="325" spans="2:8" hidden="1" x14ac:dyDescent="0.25">
      <c r="B325" s="55" t="str" cm="1">
        <f t="array" ref="B325">IFERROR(IF(INDEX(Tableausource[#All],SMALL(IF(($E$1=Tableausource[Projet])*((Tableausource[Catégorie tâche]="1.H+K")+(Tableausource[Catégorie tâche]="2.K")),ROW(Tableausource[Projet])-13,9^9),ROW(321:321)),COLUMN(Tableausource[Etat])-2)="","",(INDEX(Tableausource[#All],SMALL(IF(($E$1=Tableausource[Projet])*((Tableausource[Catégorie tâche]="1.H+K")+(Tableausource[Catégorie tâche]="2.K")),ROW(Tableausource[Projet])-13,9^9),ROW(321:321)),COLUMN(Tableausource[Etat])-2))),"")</f>
        <v/>
      </c>
      <c r="C325" s="55" t="str" cm="1">
        <f t="array" ref="C325">IFERROR(IF(INDEX(Tableausource[#All],SMALL(IF(($E$1=Tableausource[Projet])*((Tableausource[Catégorie tâche]="1.H+K")+(Tableausource[Catégorie tâche]="2.K")),ROW(Tableausource[Projet])-13,9^9),ROW(321:321)),COLUMN(Tableausource[Date échéance])-2)="","",(INDEX(Tableausource[#All],SMALL(IF(($E$1=Tableausource[Projet])*((Tableausource[Catégorie tâche]="1.H+K")+(Tableausource[Catégorie tâche]="2.K")),ROW(Tableausource[Projet])-13,9^9),ROW(321:321)),COLUMN(Tableausource[Date échéance])-2))),"")</f>
        <v/>
      </c>
      <c r="D325" s="55" t="str" cm="1">
        <f t="array" ref="D325">IFERROR(IF(INDEX(Tableausource[#All],SMALL(IF(($E$1=Tableausource[Projet])*((Tableausource[Catégorie tâche]="1.H+K")+(Tableausource[Catégorie tâche]="2.K")),ROW(Tableausource[Projet])-13,9^9),ROW(321:321)),COLUMN(Tableausource[Date de début])-2)="","",(INDEX(Tableausource[#All],SMALL(IF(($E$1=Tableausource[Projet])*((Tableausource[Catégorie tâche]="1.H+K")+(Tableausource[Catégorie tâche]="2.K")),ROW(Tableausource[Projet])-13,9^9),ROW(321:321)),COLUMN(Tableausource[Date de début])-2))),"")</f>
        <v/>
      </c>
      <c r="E325" s="55" t="str" cm="1">
        <f t="array" ref="E325">IFERROR(IF(INDEX(Tableausource[#All],SMALL(IF(($E$1=Tableausource[Projet])*((Tableausource[Catégorie tâche]="1.H+K")+(Tableausource[Catégorie tâche]="2.K")),ROW(Tableausource[Projet])-13,9^9),ROW(321:321)),COLUMN(Tableausource[Date de fin])-2)="","",(INDEX(Tableausource[#All],SMALL(IF(($E$1=Tableausource[Projet])*((Tableausource[Catégorie tâche]="1.H+K")+(Tableausource[Catégorie tâche]="2.K")),ROW(Tableausource[Projet])-13,9^9),ROW(321:321)),COLUMN(Tableausource[Date de fin])-2))),"")</f>
        <v/>
      </c>
      <c r="F325" s="55" t="str" cm="1">
        <f t="array" ref="F325">IFERROR(IF(INDEX(Tableausource[#All],SMALL(IF(($E$1=Tableausource[Projet])*((Tableausource[Catégorie tâche]="1.H+K")+(Tableausource[Catégorie tâche]="2.K")),ROW(Tableausource[Projet])-13,9^9),ROW(321:321)),COLUMN(Tableausource[Catégorie tâche])-2)="","",(INDEX(Tableausource[#All],SMALL(IF(($E$1=Tableausource[Projet])*((Tableausource[Catégorie tâche]="1.H+K")+(Tableausource[Catégorie tâche]="2.K")),ROW(Tableausource[Projet])-13,9^9),ROW(321:321)),COLUMN(Tableausource[Catégorie tâche])-2))),"")</f>
        <v/>
      </c>
      <c r="G325" s="56" t="str" cm="1">
        <f t="array" ref="G325">IFERROR(INDEX(Tableausource[#All],SMALL(IF(($E$1=Tableausource[Projet])*((Tableausource[Catégorie tâche]="1.H+K")+(Tableausource[Catégorie tâche]="2.K")),ROW(Tableausource[Projet])-13,9^9),ROW(321:321)),COLUMN(Tableausource[Tâches])-2),"")</f>
        <v/>
      </c>
      <c r="H325" s="57" t="str" cm="1">
        <f t="array" ref="H325">IFERROR(IF(INDEX(Tableausource[#All],SMALL(IF(($E$1=Tableausource[Projet])*((Tableausource[Catégorie tâche]="1.H+K")+(Tableausource[Catégorie tâche]="2.K")),ROW(Tableausource[Projet])-13,9^9),ROW(321:321)),COLUMN(Tableausource[Acteurs])-2)="","",(INDEX(Tableausource[#All],SMALL(IF(($E$1=Tableausource[Projet])*((Tableausource[Catégorie tâche]="1.H+K")+(Tableausource[Catégorie tâche]="2.K")),ROW(Tableausource[Projet])-13,9^9),ROW(321:321)),COLUMN(Tableausource[Acteurs])-2))),"")</f>
        <v/>
      </c>
    </row>
    <row r="326" spans="2:8" hidden="1" x14ac:dyDescent="0.25">
      <c r="B326" s="55" t="str" cm="1">
        <f t="array" ref="B326">IFERROR(IF(INDEX(Tableausource[#All],SMALL(IF(($E$1=Tableausource[Projet])*((Tableausource[Catégorie tâche]="1.H+K")+(Tableausource[Catégorie tâche]="2.K")),ROW(Tableausource[Projet])-13,9^9),ROW(322:322)),COLUMN(Tableausource[Etat])-2)="","",(INDEX(Tableausource[#All],SMALL(IF(($E$1=Tableausource[Projet])*((Tableausource[Catégorie tâche]="1.H+K")+(Tableausource[Catégorie tâche]="2.K")),ROW(Tableausource[Projet])-13,9^9),ROW(322:322)),COLUMN(Tableausource[Etat])-2))),"")</f>
        <v/>
      </c>
      <c r="C326" s="55" t="str" cm="1">
        <f t="array" ref="C326">IFERROR(IF(INDEX(Tableausource[#All],SMALL(IF(($E$1=Tableausource[Projet])*((Tableausource[Catégorie tâche]="1.H+K")+(Tableausource[Catégorie tâche]="2.K")),ROW(Tableausource[Projet])-13,9^9),ROW(322:322)),COLUMN(Tableausource[Date échéance])-2)="","",(INDEX(Tableausource[#All],SMALL(IF(($E$1=Tableausource[Projet])*((Tableausource[Catégorie tâche]="1.H+K")+(Tableausource[Catégorie tâche]="2.K")),ROW(Tableausource[Projet])-13,9^9),ROW(322:322)),COLUMN(Tableausource[Date échéance])-2))),"")</f>
        <v/>
      </c>
      <c r="D326" s="55" t="str" cm="1">
        <f t="array" ref="D326">IFERROR(IF(INDEX(Tableausource[#All],SMALL(IF(($E$1=Tableausource[Projet])*((Tableausource[Catégorie tâche]="1.H+K")+(Tableausource[Catégorie tâche]="2.K")),ROW(Tableausource[Projet])-13,9^9),ROW(322:322)),COLUMN(Tableausource[Date de début])-2)="","",(INDEX(Tableausource[#All],SMALL(IF(($E$1=Tableausource[Projet])*((Tableausource[Catégorie tâche]="1.H+K")+(Tableausource[Catégorie tâche]="2.K")),ROW(Tableausource[Projet])-13,9^9),ROW(322:322)),COLUMN(Tableausource[Date de début])-2))),"")</f>
        <v/>
      </c>
      <c r="E326" s="55" t="str" cm="1">
        <f t="array" ref="E326">IFERROR(IF(INDEX(Tableausource[#All],SMALL(IF(($E$1=Tableausource[Projet])*((Tableausource[Catégorie tâche]="1.H+K")+(Tableausource[Catégorie tâche]="2.K")),ROW(Tableausource[Projet])-13,9^9),ROW(322:322)),COLUMN(Tableausource[Date de fin])-2)="","",(INDEX(Tableausource[#All],SMALL(IF(($E$1=Tableausource[Projet])*((Tableausource[Catégorie tâche]="1.H+K")+(Tableausource[Catégorie tâche]="2.K")),ROW(Tableausource[Projet])-13,9^9),ROW(322:322)),COLUMN(Tableausource[Date de fin])-2))),"")</f>
        <v/>
      </c>
      <c r="F326" s="55" t="str" cm="1">
        <f t="array" ref="F326">IFERROR(IF(INDEX(Tableausource[#All],SMALL(IF(($E$1=Tableausource[Projet])*((Tableausource[Catégorie tâche]="1.H+K")+(Tableausource[Catégorie tâche]="2.K")),ROW(Tableausource[Projet])-13,9^9),ROW(322:322)),COLUMN(Tableausource[Catégorie tâche])-2)="","",(INDEX(Tableausource[#All],SMALL(IF(($E$1=Tableausource[Projet])*((Tableausource[Catégorie tâche]="1.H+K")+(Tableausource[Catégorie tâche]="2.K")),ROW(Tableausource[Projet])-13,9^9),ROW(322:322)),COLUMN(Tableausource[Catégorie tâche])-2))),"")</f>
        <v/>
      </c>
      <c r="G326" s="56" t="str" cm="1">
        <f t="array" ref="G326">IFERROR(INDEX(Tableausource[#All],SMALL(IF(($E$1=Tableausource[Projet])*((Tableausource[Catégorie tâche]="1.H+K")+(Tableausource[Catégorie tâche]="2.K")),ROW(Tableausource[Projet])-13,9^9),ROW(322:322)),COLUMN(Tableausource[Tâches])-2),"")</f>
        <v/>
      </c>
      <c r="H326" s="57" t="str" cm="1">
        <f t="array" ref="H326">IFERROR(IF(INDEX(Tableausource[#All],SMALL(IF(($E$1=Tableausource[Projet])*((Tableausource[Catégorie tâche]="1.H+K")+(Tableausource[Catégorie tâche]="2.K")),ROW(Tableausource[Projet])-13,9^9),ROW(322:322)),COLUMN(Tableausource[Acteurs])-2)="","",(INDEX(Tableausource[#All],SMALL(IF(($E$1=Tableausource[Projet])*((Tableausource[Catégorie tâche]="1.H+K")+(Tableausource[Catégorie tâche]="2.K")),ROW(Tableausource[Projet])-13,9^9),ROW(322:322)),COLUMN(Tableausource[Acteurs])-2))),"")</f>
        <v/>
      </c>
    </row>
    <row r="327" spans="2:8" hidden="1" x14ac:dyDescent="0.25">
      <c r="B327" s="55" t="str" cm="1">
        <f t="array" ref="B327">IFERROR(IF(INDEX(Tableausource[#All],SMALL(IF(($E$1=Tableausource[Projet])*((Tableausource[Catégorie tâche]="1.H+K")+(Tableausource[Catégorie tâche]="2.K")),ROW(Tableausource[Projet])-13,9^9),ROW(323:323)),COLUMN(Tableausource[Etat])-2)="","",(INDEX(Tableausource[#All],SMALL(IF(($E$1=Tableausource[Projet])*((Tableausource[Catégorie tâche]="1.H+K")+(Tableausource[Catégorie tâche]="2.K")),ROW(Tableausource[Projet])-13,9^9),ROW(323:323)),COLUMN(Tableausource[Etat])-2))),"")</f>
        <v/>
      </c>
      <c r="C327" s="55" t="str" cm="1">
        <f t="array" ref="C327">IFERROR(IF(INDEX(Tableausource[#All],SMALL(IF(($E$1=Tableausource[Projet])*((Tableausource[Catégorie tâche]="1.H+K")+(Tableausource[Catégorie tâche]="2.K")),ROW(Tableausource[Projet])-13,9^9),ROW(323:323)),COLUMN(Tableausource[Date échéance])-2)="","",(INDEX(Tableausource[#All],SMALL(IF(($E$1=Tableausource[Projet])*((Tableausource[Catégorie tâche]="1.H+K")+(Tableausource[Catégorie tâche]="2.K")),ROW(Tableausource[Projet])-13,9^9),ROW(323:323)),COLUMN(Tableausource[Date échéance])-2))),"")</f>
        <v/>
      </c>
      <c r="D327" s="55" t="str" cm="1">
        <f t="array" ref="D327">IFERROR(IF(INDEX(Tableausource[#All],SMALL(IF(($E$1=Tableausource[Projet])*((Tableausource[Catégorie tâche]="1.H+K")+(Tableausource[Catégorie tâche]="2.K")),ROW(Tableausource[Projet])-13,9^9),ROW(323:323)),COLUMN(Tableausource[Date de début])-2)="","",(INDEX(Tableausource[#All],SMALL(IF(($E$1=Tableausource[Projet])*((Tableausource[Catégorie tâche]="1.H+K")+(Tableausource[Catégorie tâche]="2.K")),ROW(Tableausource[Projet])-13,9^9),ROW(323:323)),COLUMN(Tableausource[Date de début])-2))),"")</f>
        <v/>
      </c>
      <c r="E327" s="55" t="str" cm="1">
        <f t="array" ref="E327">IFERROR(IF(INDEX(Tableausource[#All],SMALL(IF(($E$1=Tableausource[Projet])*((Tableausource[Catégorie tâche]="1.H+K")+(Tableausource[Catégorie tâche]="2.K")),ROW(Tableausource[Projet])-13,9^9),ROW(323:323)),COLUMN(Tableausource[Date de fin])-2)="","",(INDEX(Tableausource[#All],SMALL(IF(($E$1=Tableausource[Projet])*((Tableausource[Catégorie tâche]="1.H+K")+(Tableausource[Catégorie tâche]="2.K")),ROW(Tableausource[Projet])-13,9^9),ROW(323:323)),COLUMN(Tableausource[Date de fin])-2))),"")</f>
        <v/>
      </c>
      <c r="F327" s="55" t="str" cm="1">
        <f t="array" ref="F327">IFERROR(IF(INDEX(Tableausource[#All],SMALL(IF(($E$1=Tableausource[Projet])*((Tableausource[Catégorie tâche]="1.H+K")+(Tableausource[Catégorie tâche]="2.K")),ROW(Tableausource[Projet])-13,9^9),ROW(323:323)),COLUMN(Tableausource[Catégorie tâche])-2)="","",(INDEX(Tableausource[#All],SMALL(IF(($E$1=Tableausource[Projet])*((Tableausource[Catégorie tâche]="1.H+K")+(Tableausource[Catégorie tâche]="2.K")),ROW(Tableausource[Projet])-13,9^9),ROW(323:323)),COLUMN(Tableausource[Catégorie tâche])-2))),"")</f>
        <v/>
      </c>
      <c r="G327" s="56" t="str" cm="1">
        <f t="array" ref="G327">IFERROR(INDEX(Tableausource[#All],SMALL(IF(($E$1=Tableausource[Projet])*((Tableausource[Catégorie tâche]="1.H+K")+(Tableausource[Catégorie tâche]="2.K")),ROW(Tableausource[Projet])-13,9^9),ROW(323:323)),COLUMN(Tableausource[Tâches])-2),"")</f>
        <v/>
      </c>
      <c r="H327" s="57" t="str" cm="1">
        <f t="array" ref="H327">IFERROR(IF(INDEX(Tableausource[#All],SMALL(IF(($E$1=Tableausource[Projet])*((Tableausource[Catégorie tâche]="1.H+K")+(Tableausource[Catégorie tâche]="2.K")),ROW(Tableausource[Projet])-13,9^9),ROW(323:323)),COLUMN(Tableausource[Acteurs])-2)="","",(INDEX(Tableausource[#All],SMALL(IF(($E$1=Tableausource[Projet])*((Tableausource[Catégorie tâche]="1.H+K")+(Tableausource[Catégorie tâche]="2.K")),ROW(Tableausource[Projet])-13,9^9),ROW(323:323)),COLUMN(Tableausource[Acteurs])-2))),"")</f>
        <v/>
      </c>
    </row>
    <row r="328" spans="2:8" hidden="1" x14ac:dyDescent="0.25">
      <c r="B328" s="55" t="str" cm="1">
        <f t="array" ref="B328">IFERROR(IF(INDEX(Tableausource[#All],SMALL(IF(($E$1=Tableausource[Projet])*((Tableausource[Catégorie tâche]="1.H+K")+(Tableausource[Catégorie tâche]="2.K")),ROW(Tableausource[Projet])-13,9^9),ROW(324:324)),COLUMN(Tableausource[Etat])-2)="","",(INDEX(Tableausource[#All],SMALL(IF(($E$1=Tableausource[Projet])*((Tableausource[Catégorie tâche]="1.H+K")+(Tableausource[Catégorie tâche]="2.K")),ROW(Tableausource[Projet])-13,9^9),ROW(324:324)),COLUMN(Tableausource[Etat])-2))),"")</f>
        <v/>
      </c>
      <c r="C328" s="55" t="str" cm="1">
        <f t="array" ref="C328">IFERROR(IF(INDEX(Tableausource[#All],SMALL(IF(($E$1=Tableausource[Projet])*((Tableausource[Catégorie tâche]="1.H+K")+(Tableausource[Catégorie tâche]="2.K")),ROW(Tableausource[Projet])-13,9^9),ROW(324:324)),COLUMN(Tableausource[Date échéance])-2)="","",(INDEX(Tableausource[#All],SMALL(IF(($E$1=Tableausource[Projet])*((Tableausource[Catégorie tâche]="1.H+K")+(Tableausource[Catégorie tâche]="2.K")),ROW(Tableausource[Projet])-13,9^9),ROW(324:324)),COLUMN(Tableausource[Date échéance])-2))),"")</f>
        <v/>
      </c>
      <c r="D328" s="55" t="str" cm="1">
        <f t="array" ref="D328">IFERROR(IF(INDEX(Tableausource[#All],SMALL(IF(($E$1=Tableausource[Projet])*((Tableausource[Catégorie tâche]="1.H+K")+(Tableausource[Catégorie tâche]="2.K")),ROW(Tableausource[Projet])-13,9^9),ROW(324:324)),COLUMN(Tableausource[Date de début])-2)="","",(INDEX(Tableausource[#All],SMALL(IF(($E$1=Tableausource[Projet])*((Tableausource[Catégorie tâche]="1.H+K")+(Tableausource[Catégorie tâche]="2.K")),ROW(Tableausource[Projet])-13,9^9),ROW(324:324)),COLUMN(Tableausource[Date de début])-2))),"")</f>
        <v/>
      </c>
      <c r="E328" s="55" t="str" cm="1">
        <f t="array" ref="E328">IFERROR(IF(INDEX(Tableausource[#All],SMALL(IF(($E$1=Tableausource[Projet])*((Tableausource[Catégorie tâche]="1.H+K")+(Tableausource[Catégorie tâche]="2.K")),ROW(Tableausource[Projet])-13,9^9),ROW(324:324)),COLUMN(Tableausource[Date de fin])-2)="","",(INDEX(Tableausource[#All],SMALL(IF(($E$1=Tableausource[Projet])*((Tableausource[Catégorie tâche]="1.H+K")+(Tableausource[Catégorie tâche]="2.K")),ROW(Tableausource[Projet])-13,9^9),ROW(324:324)),COLUMN(Tableausource[Date de fin])-2))),"")</f>
        <v/>
      </c>
      <c r="F328" s="55" t="str" cm="1">
        <f t="array" ref="F328">IFERROR(IF(INDEX(Tableausource[#All],SMALL(IF(($E$1=Tableausource[Projet])*((Tableausource[Catégorie tâche]="1.H+K")+(Tableausource[Catégorie tâche]="2.K")),ROW(Tableausource[Projet])-13,9^9),ROW(324:324)),COLUMN(Tableausource[Catégorie tâche])-2)="","",(INDEX(Tableausource[#All],SMALL(IF(($E$1=Tableausource[Projet])*((Tableausource[Catégorie tâche]="1.H+K")+(Tableausource[Catégorie tâche]="2.K")),ROW(Tableausource[Projet])-13,9^9),ROW(324:324)),COLUMN(Tableausource[Catégorie tâche])-2))),"")</f>
        <v/>
      </c>
      <c r="G328" s="56" t="str" cm="1">
        <f t="array" ref="G328">IFERROR(INDEX(Tableausource[#All],SMALL(IF(($E$1=Tableausource[Projet])*((Tableausource[Catégorie tâche]="1.H+K")+(Tableausource[Catégorie tâche]="2.K")),ROW(Tableausource[Projet])-13,9^9),ROW(324:324)),COLUMN(Tableausource[Tâches])-2),"")</f>
        <v/>
      </c>
      <c r="H328" s="57" t="str" cm="1">
        <f t="array" ref="H328">IFERROR(IF(INDEX(Tableausource[#All],SMALL(IF(($E$1=Tableausource[Projet])*((Tableausource[Catégorie tâche]="1.H+K")+(Tableausource[Catégorie tâche]="2.K")),ROW(Tableausource[Projet])-13,9^9),ROW(324:324)),COLUMN(Tableausource[Acteurs])-2)="","",(INDEX(Tableausource[#All],SMALL(IF(($E$1=Tableausource[Projet])*((Tableausource[Catégorie tâche]="1.H+K")+(Tableausource[Catégorie tâche]="2.K")),ROW(Tableausource[Projet])-13,9^9),ROW(324:324)),COLUMN(Tableausource[Acteurs])-2))),"")</f>
        <v/>
      </c>
    </row>
    <row r="329" spans="2:8" hidden="1" x14ac:dyDescent="0.25">
      <c r="B329" s="55" t="str" cm="1">
        <f t="array" ref="B329">IFERROR(IF(INDEX(Tableausource[#All],SMALL(IF(($E$1=Tableausource[Projet])*((Tableausource[Catégorie tâche]="1.H+K")+(Tableausource[Catégorie tâche]="2.K")),ROW(Tableausource[Projet])-13,9^9),ROW(325:325)),COLUMN(Tableausource[Etat])-2)="","",(INDEX(Tableausource[#All],SMALL(IF(($E$1=Tableausource[Projet])*((Tableausource[Catégorie tâche]="1.H+K")+(Tableausource[Catégorie tâche]="2.K")),ROW(Tableausource[Projet])-13,9^9),ROW(325:325)),COLUMN(Tableausource[Etat])-2))),"")</f>
        <v/>
      </c>
      <c r="C329" s="55" t="str" cm="1">
        <f t="array" ref="C329">IFERROR(IF(INDEX(Tableausource[#All],SMALL(IF(($E$1=Tableausource[Projet])*((Tableausource[Catégorie tâche]="1.H+K")+(Tableausource[Catégorie tâche]="2.K")),ROW(Tableausource[Projet])-13,9^9),ROW(325:325)),COLUMN(Tableausource[Date échéance])-2)="","",(INDEX(Tableausource[#All],SMALL(IF(($E$1=Tableausource[Projet])*((Tableausource[Catégorie tâche]="1.H+K")+(Tableausource[Catégorie tâche]="2.K")),ROW(Tableausource[Projet])-13,9^9),ROW(325:325)),COLUMN(Tableausource[Date échéance])-2))),"")</f>
        <v/>
      </c>
      <c r="D329" s="55" t="str" cm="1">
        <f t="array" ref="D329">IFERROR(IF(INDEX(Tableausource[#All],SMALL(IF(($E$1=Tableausource[Projet])*((Tableausource[Catégorie tâche]="1.H+K")+(Tableausource[Catégorie tâche]="2.K")),ROW(Tableausource[Projet])-13,9^9),ROW(325:325)),COLUMN(Tableausource[Date de début])-2)="","",(INDEX(Tableausource[#All],SMALL(IF(($E$1=Tableausource[Projet])*((Tableausource[Catégorie tâche]="1.H+K")+(Tableausource[Catégorie tâche]="2.K")),ROW(Tableausource[Projet])-13,9^9),ROW(325:325)),COLUMN(Tableausource[Date de début])-2))),"")</f>
        <v/>
      </c>
      <c r="E329" s="55" t="str" cm="1">
        <f t="array" ref="E329">IFERROR(IF(INDEX(Tableausource[#All],SMALL(IF(($E$1=Tableausource[Projet])*((Tableausource[Catégorie tâche]="1.H+K")+(Tableausource[Catégorie tâche]="2.K")),ROW(Tableausource[Projet])-13,9^9),ROW(325:325)),COLUMN(Tableausource[Date de fin])-2)="","",(INDEX(Tableausource[#All],SMALL(IF(($E$1=Tableausource[Projet])*((Tableausource[Catégorie tâche]="1.H+K")+(Tableausource[Catégorie tâche]="2.K")),ROW(Tableausource[Projet])-13,9^9),ROW(325:325)),COLUMN(Tableausource[Date de fin])-2))),"")</f>
        <v/>
      </c>
      <c r="F329" s="55" t="str" cm="1">
        <f t="array" ref="F329">IFERROR(IF(INDEX(Tableausource[#All],SMALL(IF(($E$1=Tableausource[Projet])*((Tableausource[Catégorie tâche]="1.H+K")+(Tableausource[Catégorie tâche]="2.K")),ROW(Tableausource[Projet])-13,9^9),ROW(325:325)),COLUMN(Tableausource[Catégorie tâche])-2)="","",(INDEX(Tableausource[#All],SMALL(IF(($E$1=Tableausource[Projet])*((Tableausource[Catégorie tâche]="1.H+K")+(Tableausource[Catégorie tâche]="2.K")),ROW(Tableausource[Projet])-13,9^9),ROW(325:325)),COLUMN(Tableausource[Catégorie tâche])-2))),"")</f>
        <v/>
      </c>
      <c r="G329" s="56" t="str" cm="1">
        <f t="array" ref="G329">IFERROR(INDEX(Tableausource[#All],SMALL(IF(($E$1=Tableausource[Projet])*((Tableausource[Catégorie tâche]="1.H+K")+(Tableausource[Catégorie tâche]="2.K")),ROW(Tableausource[Projet])-13,9^9),ROW(325:325)),COLUMN(Tableausource[Tâches])-2),"")</f>
        <v/>
      </c>
      <c r="H329" s="57" t="str" cm="1">
        <f t="array" ref="H329">IFERROR(IF(INDEX(Tableausource[#All],SMALL(IF(($E$1=Tableausource[Projet])*((Tableausource[Catégorie tâche]="1.H+K")+(Tableausource[Catégorie tâche]="2.K")),ROW(Tableausource[Projet])-13,9^9),ROW(325:325)),COLUMN(Tableausource[Acteurs])-2)="","",(INDEX(Tableausource[#All],SMALL(IF(($E$1=Tableausource[Projet])*((Tableausource[Catégorie tâche]="1.H+K")+(Tableausource[Catégorie tâche]="2.K")),ROW(Tableausource[Projet])-13,9^9),ROW(325:325)),COLUMN(Tableausource[Acteurs])-2))),"")</f>
        <v/>
      </c>
    </row>
    <row r="330" spans="2:8" hidden="1" x14ac:dyDescent="0.25">
      <c r="B330" s="55" t="str" cm="1">
        <f t="array" ref="B330">IFERROR(IF(INDEX(Tableausource[#All],SMALL(IF(($E$1=Tableausource[Projet])*((Tableausource[Catégorie tâche]="1.H+K")+(Tableausource[Catégorie tâche]="2.K")),ROW(Tableausource[Projet])-13,9^9),ROW(326:326)),COLUMN(Tableausource[Etat])-2)="","",(INDEX(Tableausource[#All],SMALL(IF(($E$1=Tableausource[Projet])*((Tableausource[Catégorie tâche]="1.H+K")+(Tableausource[Catégorie tâche]="2.K")),ROW(Tableausource[Projet])-13,9^9),ROW(326:326)),COLUMN(Tableausource[Etat])-2))),"")</f>
        <v/>
      </c>
      <c r="C330" s="55" t="str" cm="1">
        <f t="array" ref="C330">IFERROR(IF(INDEX(Tableausource[#All],SMALL(IF(($E$1=Tableausource[Projet])*((Tableausource[Catégorie tâche]="1.H+K")+(Tableausource[Catégorie tâche]="2.K")),ROW(Tableausource[Projet])-13,9^9),ROW(326:326)),COLUMN(Tableausource[Date échéance])-2)="","",(INDEX(Tableausource[#All],SMALL(IF(($E$1=Tableausource[Projet])*((Tableausource[Catégorie tâche]="1.H+K")+(Tableausource[Catégorie tâche]="2.K")),ROW(Tableausource[Projet])-13,9^9),ROW(326:326)),COLUMN(Tableausource[Date échéance])-2))),"")</f>
        <v/>
      </c>
      <c r="D330" s="55" t="str" cm="1">
        <f t="array" ref="D330">IFERROR(IF(INDEX(Tableausource[#All],SMALL(IF(($E$1=Tableausource[Projet])*((Tableausource[Catégorie tâche]="1.H+K")+(Tableausource[Catégorie tâche]="2.K")),ROW(Tableausource[Projet])-13,9^9),ROW(326:326)),COLUMN(Tableausource[Date de début])-2)="","",(INDEX(Tableausource[#All],SMALL(IF(($E$1=Tableausource[Projet])*((Tableausource[Catégorie tâche]="1.H+K")+(Tableausource[Catégorie tâche]="2.K")),ROW(Tableausource[Projet])-13,9^9),ROW(326:326)),COLUMN(Tableausource[Date de début])-2))),"")</f>
        <v/>
      </c>
      <c r="E330" s="55" t="str" cm="1">
        <f t="array" ref="E330">IFERROR(IF(INDEX(Tableausource[#All],SMALL(IF(($E$1=Tableausource[Projet])*((Tableausource[Catégorie tâche]="1.H+K")+(Tableausource[Catégorie tâche]="2.K")),ROW(Tableausource[Projet])-13,9^9),ROW(326:326)),COLUMN(Tableausource[Date de fin])-2)="","",(INDEX(Tableausource[#All],SMALL(IF(($E$1=Tableausource[Projet])*((Tableausource[Catégorie tâche]="1.H+K")+(Tableausource[Catégorie tâche]="2.K")),ROW(Tableausource[Projet])-13,9^9),ROW(326:326)),COLUMN(Tableausource[Date de fin])-2))),"")</f>
        <v/>
      </c>
      <c r="F330" s="55" t="str" cm="1">
        <f t="array" ref="F330">IFERROR(IF(INDEX(Tableausource[#All],SMALL(IF(($E$1=Tableausource[Projet])*((Tableausource[Catégorie tâche]="1.H+K")+(Tableausource[Catégorie tâche]="2.K")),ROW(Tableausource[Projet])-13,9^9),ROW(326:326)),COLUMN(Tableausource[Catégorie tâche])-2)="","",(INDEX(Tableausource[#All],SMALL(IF(($E$1=Tableausource[Projet])*((Tableausource[Catégorie tâche]="1.H+K")+(Tableausource[Catégorie tâche]="2.K")),ROW(Tableausource[Projet])-13,9^9),ROW(326:326)),COLUMN(Tableausource[Catégorie tâche])-2))),"")</f>
        <v/>
      </c>
      <c r="G330" s="56" t="str" cm="1">
        <f t="array" ref="G330">IFERROR(INDEX(Tableausource[#All],SMALL(IF(($E$1=Tableausource[Projet])*((Tableausource[Catégorie tâche]="1.H+K")+(Tableausource[Catégorie tâche]="2.K")),ROW(Tableausource[Projet])-13,9^9),ROW(326:326)),COLUMN(Tableausource[Tâches])-2),"")</f>
        <v/>
      </c>
      <c r="H330" s="57" t="str" cm="1">
        <f t="array" ref="H330">IFERROR(IF(INDEX(Tableausource[#All],SMALL(IF(($E$1=Tableausource[Projet])*((Tableausource[Catégorie tâche]="1.H+K")+(Tableausource[Catégorie tâche]="2.K")),ROW(Tableausource[Projet])-13,9^9),ROW(326:326)),COLUMN(Tableausource[Acteurs])-2)="","",(INDEX(Tableausource[#All],SMALL(IF(($E$1=Tableausource[Projet])*((Tableausource[Catégorie tâche]="1.H+K")+(Tableausource[Catégorie tâche]="2.K")),ROW(Tableausource[Projet])-13,9^9),ROW(326:326)),COLUMN(Tableausource[Acteurs])-2))),"")</f>
        <v/>
      </c>
    </row>
    <row r="331" spans="2:8" hidden="1" x14ac:dyDescent="0.25">
      <c r="B331" s="55" t="str" cm="1">
        <f t="array" ref="B331">IFERROR(IF(INDEX(Tableausource[#All],SMALL(IF(($E$1=Tableausource[Projet])*((Tableausource[Catégorie tâche]="1.H+K")+(Tableausource[Catégorie tâche]="2.K")),ROW(Tableausource[Projet])-13,9^9),ROW(327:327)),COLUMN(Tableausource[Etat])-2)="","",(INDEX(Tableausource[#All],SMALL(IF(($E$1=Tableausource[Projet])*((Tableausource[Catégorie tâche]="1.H+K")+(Tableausource[Catégorie tâche]="2.K")),ROW(Tableausource[Projet])-13,9^9),ROW(327:327)),COLUMN(Tableausource[Etat])-2))),"")</f>
        <v/>
      </c>
      <c r="C331" s="55" t="str" cm="1">
        <f t="array" ref="C331">IFERROR(IF(INDEX(Tableausource[#All],SMALL(IF(($E$1=Tableausource[Projet])*((Tableausource[Catégorie tâche]="1.H+K")+(Tableausource[Catégorie tâche]="2.K")),ROW(Tableausource[Projet])-13,9^9),ROW(327:327)),COLUMN(Tableausource[Date échéance])-2)="","",(INDEX(Tableausource[#All],SMALL(IF(($E$1=Tableausource[Projet])*((Tableausource[Catégorie tâche]="1.H+K")+(Tableausource[Catégorie tâche]="2.K")),ROW(Tableausource[Projet])-13,9^9),ROW(327:327)),COLUMN(Tableausource[Date échéance])-2))),"")</f>
        <v/>
      </c>
      <c r="D331" s="55" t="str" cm="1">
        <f t="array" ref="D331">IFERROR(IF(INDEX(Tableausource[#All],SMALL(IF(($E$1=Tableausource[Projet])*((Tableausource[Catégorie tâche]="1.H+K")+(Tableausource[Catégorie tâche]="2.K")),ROW(Tableausource[Projet])-13,9^9),ROW(327:327)),COLUMN(Tableausource[Date de début])-2)="","",(INDEX(Tableausource[#All],SMALL(IF(($E$1=Tableausource[Projet])*((Tableausource[Catégorie tâche]="1.H+K")+(Tableausource[Catégorie tâche]="2.K")),ROW(Tableausource[Projet])-13,9^9),ROW(327:327)),COLUMN(Tableausource[Date de début])-2))),"")</f>
        <v/>
      </c>
      <c r="E331" s="55" t="str" cm="1">
        <f t="array" ref="E331">IFERROR(IF(INDEX(Tableausource[#All],SMALL(IF(($E$1=Tableausource[Projet])*((Tableausource[Catégorie tâche]="1.H+K")+(Tableausource[Catégorie tâche]="2.K")),ROW(Tableausource[Projet])-13,9^9),ROW(327:327)),COLUMN(Tableausource[Date de fin])-2)="","",(INDEX(Tableausource[#All],SMALL(IF(($E$1=Tableausource[Projet])*((Tableausource[Catégorie tâche]="1.H+K")+(Tableausource[Catégorie tâche]="2.K")),ROW(Tableausource[Projet])-13,9^9),ROW(327:327)),COLUMN(Tableausource[Date de fin])-2))),"")</f>
        <v/>
      </c>
      <c r="F331" s="55" t="str" cm="1">
        <f t="array" ref="F331">IFERROR(IF(INDEX(Tableausource[#All],SMALL(IF(($E$1=Tableausource[Projet])*((Tableausource[Catégorie tâche]="1.H+K")+(Tableausource[Catégorie tâche]="2.K")),ROW(Tableausource[Projet])-13,9^9),ROW(327:327)),COLUMN(Tableausource[Catégorie tâche])-2)="","",(INDEX(Tableausource[#All],SMALL(IF(($E$1=Tableausource[Projet])*((Tableausource[Catégorie tâche]="1.H+K")+(Tableausource[Catégorie tâche]="2.K")),ROW(Tableausource[Projet])-13,9^9),ROW(327:327)),COLUMN(Tableausource[Catégorie tâche])-2))),"")</f>
        <v/>
      </c>
      <c r="G331" s="56" t="str" cm="1">
        <f t="array" ref="G331">IFERROR(INDEX(Tableausource[#All],SMALL(IF(($E$1=Tableausource[Projet])*((Tableausource[Catégorie tâche]="1.H+K")+(Tableausource[Catégorie tâche]="2.K")),ROW(Tableausource[Projet])-13,9^9),ROW(327:327)),COLUMN(Tableausource[Tâches])-2),"")</f>
        <v/>
      </c>
      <c r="H331" s="57" t="str" cm="1">
        <f t="array" ref="H331">IFERROR(IF(INDEX(Tableausource[#All],SMALL(IF(($E$1=Tableausource[Projet])*((Tableausource[Catégorie tâche]="1.H+K")+(Tableausource[Catégorie tâche]="2.K")),ROW(Tableausource[Projet])-13,9^9),ROW(327:327)),COLUMN(Tableausource[Acteurs])-2)="","",(INDEX(Tableausource[#All],SMALL(IF(($E$1=Tableausource[Projet])*((Tableausource[Catégorie tâche]="1.H+K")+(Tableausource[Catégorie tâche]="2.K")),ROW(Tableausource[Projet])-13,9^9),ROW(327:327)),COLUMN(Tableausource[Acteurs])-2))),"")</f>
        <v/>
      </c>
    </row>
    <row r="332" spans="2:8" hidden="1" x14ac:dyDescent="0.25">
      <c r="B332" s="55" t="str" cm="1">
        <f t="array" ref="B332">IFERROR(IF(INDEX(Tableausource[#All],SMALL(IF(($E$1=Tableausource[Projet])*((Tableausource[Catégorie tâche]="1.H+K")+(Tableausource[Catégorie tâche]="2.K")),ROW(Tableausource[Projet])-13,9^9),ROW(328:328)),COLUMN(Tableausource[Etat])-2)="","",(INDEX(Tableausource[#All],SMALL(IF(($E$1=Tableausource[Projet])*((Tableausource[Catégorie tâche]="1.H+K")+(Tableausource[Catégorie tâche]="2.K")),ROW(Tableausource[Projet])-13,9^9),ROW(328:328)),COLUMN(Tableausource[Etat])-2))),"")</f>
        <v/>
      </c>
      <c r="C332" s="55" t="str" cm="1">
        <f t="array" ref="C332">IFERROR(IF(INDEX(Tableausource[#All],SMALL(IF(($E$1=Tableausource[Projet])*((Tableausource[Catégorie tâche]="1.H+K")+(Tableausource[Catégorie tâche]="2.K")),ROW(Tableausource[Projet])-13,9^9),ROW(328:328)),COLUMN(Tableausource[Date échéance])-2)="","",(INDEX(Tableausource[#All],SMALL(IF(($E$1=Tableausource[Projet])*((Tableausource[Catégorie tâche]="1.H+K")+(Tableausource[Catégorie tâche]="2.K")),ROW(Tableausource[Projet])-13,9^9),ROW(328:328)),COLUMN(Tableausource[Date échéance])-2))),"")</f>
        <v/>
      </c>
      <c r="D332" s="55" t="str" cm="1">
        <f t="array" ref="D332">IFERROR(IF(INDEX(Tableausource[#All],SMALL(IF(($E$1=Tableausource[Projet])*((Tableausource[Catégorie tâche]="1.H+K")+(Tableausource[Catégorie tâche]="2.K")),ROW(Tableausource[Projet])-13,9^9),ROW(328:328)),COLUMN(Tableausource[Date de début])-2)="","",(INDEX(Tableausource[#All],SMALL(IF(($E$1=Tableausource[Projet])*((Tableausource[Catégorie tâche]="1.H+K")+(Tableausource[Catégorie tâche]="2.K")),ROW(Tableausource[Projet])-13,9^9),ROW(328:328)),COLUMN(Tableausource[Date de début])-2))),"")</f>
        <v/>
      </c>
      <c r="E332" s="55" t="str" cm="1">
        <f t="array" ref="E332">IFERROR(IF(INDEX(Tableausource[#All],SMALL(IF(($E$1=Tableausource[Projet])*((Tableausource[Catégorie tâche]="1.H+K")+(Tableausource[Catégorie tâche]="2.K")),ROW(Tableausource[Projet])-13,9^9),ROW(328:328)),COLUMN(Tableausource[Date de fin])-2)="","",(INDEX(Tableausource[#All],SMALL(IF(($E$1=Tableausource[Projet])*((Tableausource[Catégorie tâche]="1.H+K")+(Tableausource[Catégorie tâche]="2.K")),ROW(Tableausource[Projet])-13,9^9),ROW(328:328)),COLUMN(Tableausource[Date de fin])-2))),"")</f>
        <v/>
      </c>
      <c r="F332" s="55" t="str" cm="1">
        <f t="array" ref="F332">IFERROR(IF(INDEX(Tableausource[#All],SMALL(IF(($E$1=Tableausource[Projet])*((Tableausource[Catégorie tâche]="1.H+K")+(Tableausource[Catégorie tâche]="2.K")),ROW(Tableausource[Projet])-13,9^9),ROW(328:328)),COLUMN(Tableausource[Catégorie tâche])-2)="","",(INDEX(Tableausource[#All],SMALL(IF(($E$1=Tableausource[Projet])*((Tableausource[Catégorie tâche]="1.H+K")+(Tableausource[Catégorie tâche]="2.K")),ROW(Tableausource[Projet])-13,9^9),ROW(328:328)),COLUMN(Tableausource[Catégorie tâche])-2))),"")</f>
        <v/>
      </c>
      <c r="G332" s="56" t="str" cm="1">
        <f t="array" ref="G332">IFERROR(INDEX(Tableausource[#All],SMALL(IF(($E$1=Tableausource[Projet])*((Tableausource[Catégorie tâche]="1.H+K")+(Tableausource[Catégorie tâche]="2.K")),ROW(Tableausource[Projet])-13,9^9),ROW(328:328)),COLUMN(Tableausource[Tâches])-2),"")</f>
        <v/>
      </c>
      <c r="H332" s="57" t="str" cm="1">
        <f t="array" ref="H332">IFERROR(IF(INDEX(Tableausource[#All],SMALL(IF(($E$1=Tableausource[Projet])*((Tableausource[Catégorie tâche]="1.H+K")+(Tableausource[Catégorie tâche]="2.K")),ROW(Tableausource[Projet])-13,9^9),ROW(328:328)),COLUMN(Tableausource[Acteurs])-2)="","",(INDEX(Tableausource[#All],SMALL(IF(($E$1=Tableausource[Projet])*((Tableausource[Catégorie tâche]="1.H+K")+(Tableausource[Catégorie tâche]="2.K")),ROW(Tableausource[Projet])-13,9^9),ROW(328:328)),COLUMN(Tableausource[Acteurs])-2))),"")</f>
        <v/>
      </c>
    </row>
    <row r="333" spans="2:8" hidden="1" x14ac:dyDescent="0.25">
      <c r="B333" s="55" t="str" cm="1">
        <f t="array" ref="B333">IFERROR(IF(INDEX(Tableausource[#All],SMALL(IF(($E$1=Tableausource[Projet])*((Tableausource[Catégorie tâche]="1.H+K")+(Tableausource[Catégorie tâche]="2.K")),ROW(Tableausource[Projet])-13,9^9),ROW(329:329)),COLUMN(Tableausource[Etat])-2)="","",(INDEX(Tableausource[#All],SMALL(IF(($E$1=Tableausource[Projet])*((Tableausource[Catégorie tâche]="1.H+K")+(Tableausource[Catégorie tâche]="2.K")),ROW(Tableausource[Projet])-13,9^9),ROW(329:329)),COLUMN(Tableausource[Etat])-2))),"")</f>
        <v/>
      </c>
      <c r="C333" s="55" t="str" cm="1">
        <f t="array" ref="C333">IFERROR(IF(INDEX(Tableausource[#All],SMALL(IF(($E$1=Tableausource[Projet])*((Tableausource[Catégorie tâche]="1.H+K")+(Tableausource[Catégorie tâche]="2.K")),ROW(Tableausource[Projet])-13,9^9),ROW(329:329)),COLUMN(Tableausource[Date échéance])-2)="","",(INDEX(Tableausource[#All],SMALL(IF(($E$1=Tableausource[Projet])*((Tableausource[Catégorie tâche]="1.H+K")+(Tableausource[Catégorie tâche]="2.K")),ROW(Tableausource[Projet])-13,9^9),ROW(329:329)),COLUMN(Tableausource[Date échéance])-2))),"")</f>
        <v/>
      </c>
      <c r="D333" s="55" t="str" cm="1">
        <f t="array" ref="D333">IFERROR(IF(INDEX(Tableausource[#All],SMALL(IF(($E$1=Tableausource[Projet])*((Tableausource[Catégorie tâche]="1.H+K")+(Tableausource[Catégorie tâche]="2.K")),ROW(Tableausource[Projet])-13,9^9),ROW(329:329)),COLUMN(Tableausource[Date de début])-2)="","",(INDEX(Tableausource[#All],SMALL(IF(($E$1=Tableausource[Projet])*((Tableausource[Catégorie tâche]="1.H+K")+(Tableausource[Catégorie tâche]="2.K")),ROW(Tableausource[Projet])-13,9^9),ROW(329:329)),COLUMN(Tableausource[Date de début])-2))),"")</f>
        <v/>
      </c>
      <c r="E333" s="55" t="str" cm="1">
        <f t="array" ref="E333">IFERROR(IF(INDEX(Tableausource[#All],SMALL(IF(($E$1=Tableausource[Projet])*((Tableausource[Catégorie tâche]="1.H+K")+(Tableausource[Catégorie tâche]="2.K")),ROW(Tableausource[Projet])-13,9^9),ROW(329:329)),COLUMN(Tableausource[Date de fin])-2)="","",(INDEX(Tableausource[#All],SMALL(IF(($E$1=Tableausource[Projet])*((Tableausource[Catégorie tâche]="1.H+K")+(Tableausource[Catégorie tâche]="2.K")),ROW(Tableausource[Projet])-13,9^9),ROW(329:329)),COLUMN(Tableausource[Date de fin])-2))),"")</f>
        <v/>
      </c>
      <c r="F333" s="55" t="str" cm="1">
        <f t="array" ref="F333">IFERROR(IF(INDEX(Tableausource[#All],SMALL(IF(($E$1=Tableausource[Projet])*((Tableausource[Catégorie tâche]="1.H+K")+(Tableausource[Catégorie tâche]="2.K")),ROW(Tableausource[Projet])-13,9^9),ROW(329:329)),COLUMN(Tableausource[Catégorie tâche])-2)="","",(INDEX(Tableausource[#All],SMALL(IF(($E$1=Tableausource[Projet])*((Tableausource[Catégorie tâche]="1.H+K")+(Tableausource[Catégorie tâche]="2.K")),ROW(Tableausource[Projet])-13,9^9),ROW(329:329)),COLUMN(Tableausource[Catégorie tâche])-2))),"")</f>
        <v/>
      </c>
      <c r="G333" s="56" t="str" cm="1">
        <f t="array" ref="G333">IFERROR(INDEX(Tableausource[#All],SMALL(IF(($E$1=Tableausource[Projet])*((Tableausource[Catégorie tâche]="1.H+K")+(Tableausource[Catégorie tâche]="2.K")),ROW(Tableausource[Projet])-13,9^9),ROW(329:329)),COLUMN(Tableausource[Tâches])-2),"")</f>
        <v/>
      </c>
      <c r="H333" s="57" t="str" cm="1">
        <f t="array" ref="H333">IFERROR(IF(INDEX(Tableausource[#All],SMALL(IF(($E$1=Tableausource[Projet])*((Tableausource[Catégorie tâche]="1.H+K")+(Tableausource[Catégorie tâche]="2.K")),ROW(Tableausource[Projet])-13,9^9),ROW(329:329)),COLUMN(Tableausource[Acteurs])-2)="","",(INDEX(Tableausource[#All],SMALL(IF(($E$1=Tableausource[Projet])*((Tableausource[Catégorie tâche]="1.H+K")+(Tableausource[Catégorie tâche]="2.K")),ROW(Tableausource[Projet])-13,9^9),ROW(329:329)),COLUMN(Tableausource[Acteurs])-2))),"")</f>
        <v/>
      </c>
    </row>
    <row r="334" spans="2:8" hidden="1" x14ac:dyDescent="0.25">
      <c r="B334" s="55" t="str" cm="1">
        <f t="array" ref="B334">IFERROR(IF(INDEX(Tableausource[#All],SMALL(IF(($E$1=Tableausource[Projet])*((Tableausource[Catégorie tâche]="1.H+K")+(Tableausource[Catégorie tâche]="2.K")),ROW(Tableausource[Projet])-13,9^9),ROW(330:330)),COLUMN(Tableausource[Etat])-2)="","",(INDEX(Tableausource[#All],SMALL(IF(($E$1=Tableausource[Projet])*((Tableausource[Catégorie tâche]="1.H+K")+(Tableausource[Catégorie tâche]="2.K")),ROW(Tableausource[Projet])-13,9^9),ROW(330:330)),COLUMN(Tableausource[Etat])-2))),"")</f>
        <v/>
      </c>
      <c r="C334" s="55" t="str" cm="1">
        <f t="array" ref="C334">IFERROR(IF(INDEX(Tableausource[#All],SMALL(IF(($E$1=Tableausource[Projet])*((Tableausource[Catégorie tâche]="1.H+K")+(Tableausource[Catégorie tâche]="2.K")),ROW(Tableausource[Projet])-13,9^9),ROW(330:330)),COLUMN(Tableausource[Date échéance])-2)="","",(INDEX(Tableausource[#All],SMALL(IF(($E$1=Tableausource[Projet])*((Tableausource[Catégorie tâche]="1.H+K")+(Tableausource[Catégorie tâche]="2.K")),ROW(Tableausource[Projet])-13,9^9),ROW(330:330)),COLUMN(Tableausource[Date échéance])-2))),"")</f>
        <v/>
      </c>
      <c r="D334" s="55" t="str" cm="1">
        <f t="array" ref="D334">IFERROR(IF(INDEX(Tableausource[#All],SMALL(IF(($E$1=Tableausource[Projet])*((Tableausource[Catégorie tâche]="1.H+K")+(Tableausource[Catégorie tâche]="2.K")),ROW(Tableausource[Projet])-13,9^9),ROW(330:330)),COLUMN(Tableausource[Date de début])-2)="","",(INDEX(Tableausource[#All],SMALL(IF(($E$1=Tableausource[Projet])*((Tableausource[Catégorie tâche]="1.H+K")+(Tableausource[Catégorie tâche]="2.K")),ROW(Tableausource[Projet])-13,9^9),ROW(330:330)),COLUMN(Tableausource[Date de début])-2))),"")</f>
        <v/>
      </c>
      <c r="E334" s="55" t="str" cm="1">
        <f t="array" ref="E334">IFERROR(IF(INDEX(Tableausource[#All],SMALL(IF(($E$1=Tableausource[Projet])*((Tableausource[Catégorie tâche]="1.H+K")+(Tableausource[Catégorie tâche]="2.K")),ROW(Tableausource[Projet])-13,9^9),ROW(330:330)),COLUMN(Tableausource[Date de fin])-2)="","",(INDEX(Tableausource[#All],SMALL(IF(($E$1=Tableausource[Projet])*((Tableausource[Catégorie tâche]="1.H+K")+(Tableausource[Catégorie tâche]="2.K")),ROW(Tableausource[Projet])-13,9^9),ROW(330:330)),COLUMN(Tableausource[Date de fin])-2))),"")</f>
        <v/>
      </c>
      <c r="F334" s="55" t="str" cm="1">
        <f t="array" ref="F334">IFERROR(IF(INDEX(Tableausource[#All],SMALL(IF(($E$1=Tableausource[Projet])*((Tableausource[Catégorie tâche]="1.H+K")+(Tableausource[Catégorie tâche]="2.K")),ROW(Tableausource[Projet])-13,9^9),ROW(330:330)),COLUMN(Tableausource[Catégorie tâche])-2)="","",(INDEX(Tableausource[#All],SMALL(IF(($E$1=Tableausource[Projet])*((Tableausource[Catégorie tâche]="1.H+K")+(Tableausource[Catégorie tâche]="2.K")),ROW(Tableausource[Projet])-13,9^9),ROW(330:330)),COLUMN(Tableausource[Catégorie tâche])-2))),"")</f>
        <v/>
      </c>
      <c r="G334" s="56" t="str" cm="1">
        <f t="array" ref="G334">IFERROR(INDEX(Tableausource[#All],SMALL(IF(($E$1=Tableausource[Projet])*((Tableausource[Catégorie tâche]="1.H+K")+(Tableausource[Catégorie tâche]="2.K")),ROW(Tableausource[Projet])-13,9^9),ROW(330:330)),COLUMN(Tableausource[Tâches])-2),"")</f>
        <v/>
      </c>
      <c r="H334" s="57" t="str" cm="1">
        <f t="array" ref="H334">IFERROR(IF(INDEX(Tableausource[#All],SMALL(IF(($E$1=Tableausource[Projet])*((Tableausource[Catégorie tâche]="1.H+K")+(Tableausource[Catégorie tâche]="2.K")),ROW(Tableausource[Projet])-13,9^9),ROW(330:330)),COLUMN(Tableausource[Acteurs])-2)="","",(INDEX(Tableausource[#All],SMALL(IF(($E$1=Tableausource[Projet])*((Tableausource[Catégorie tâche]="1.H+K")+(Tableausource[Catégorie tâche]="2.K")),ROW(Tableausource[Projet])-13,9^9),ROW(330:330)),COLUMN(Tableausource[Acteurs])-2))),"")</f>
        <v/>
      </c>
    </row>
    <row r="335" spans="2:8" hidden="1" x14ac:dyDescent="0.25">
      <c r="B335" s="55" t="str" cm="1">
        <f t="array" ref="B335">IFERROR(IF(INDEX(Tableausource[#All],SMALL(IF(($E$1=Tableausource[Projet])*((Tableausource[Catégorie tâche]="1.H+K")+(Tableausource[Catégorie tâche]="2.K")),ROW(Tableausource[Projet])-13,9^9),ROW(331:331)),COLUMN(Tableausource[Etat])-2)="","",(INDEX(Tableausource[#All],SMALL(IF(($E$1=Tableausource[Projet])*((Tableausource[Catégorie tâche]="1.H+K")+(Tableausource[Catégorie tâche]="2.K")),ROW(Tableausource[Projet])-13,9^9),ROW(331:331)),COLUMN(Tableausource[Etat])-2))),"")</f>
        <v/>
      </c>
      <c r="C335" s="55" t="str" cm="1">
        <f t="array" ref="C335">IFERROR(IF(INDEX(Tableausource[#All],SMALL(IF(($E$1=Tableausource[Projet])*((Tableausource[Catégorie tâche]="1.H+K")+(Tableausource[Catégorie tâche]="2.K")),ROW(Tableausource[Projet])-13,9^9),ROW(331:331)),COLUMN(Tableausource[Date échéance])-2)="","",(INDEX(Tableausource[#All],SMALL(IF(($E$1=Tableausource[Projet])*((Tableausource[Catégorie tâche]="1.H+K")+(Tableausource[Catégorie tâche]="2.K")),ROW(Tableausource[Projet])-13,9^9),ROW(331:331)),COLUMN(Tableausource[Date échéance])-2))),"")</f>
        <v/>
      </c>
      <c r="D335" s="55" t="str" cm="1">
        <f t="array" ref="D335">IFERROR(IF(INDEX(Tableausource[#All],SMALL(IF(($E$1=Tableausource[Projet])*((Tableausource[Catégorie tâche]="1.H+K")+(Tableausource[Catégorie tâche]="2.K")),ROW(Tableausource[Projet])-13,9^9),ROW(331:331)),COLUMN(Tableausource[Date de début])-2)="","",(INDEX(Tableausource[#All],SMALL(IF(($E$1=Tableausource[Projet])*((Tableausource[Catégorie tâche]="1.H+K")+(Tableausource[Catégorie tâche]="2.K")),ROW(Tableausource[Projet])-13,9^9),ROW(331:331)),COLUMN(Tableausource[Date de début])-2))),"")</f>
        <v/>
      </c>
      <c r="E335" s="55" t="str" cm="1">
        <f t="array" ref="E335">IFERROR(IF(INDEX(Tableausource[#All],SMALL(IF(($E$1=Tableausource[Projet])*((Tableausource[Catégorie tâche]="1.H+K")+(Tableausource[Catégorie tâche]="2.K")),ROW(Tableausource[Projet])-13,9^9),ROW(331:331)),COLUMN(Tableausource[Date de fin])-2)="","",(INDEX(Tableausource[#All],SMALL(IF(($E$1=Tableausource[Projet])*((Tableausource[Catégorie tâche]="1.H+K")+(Tableausource[Catégorie tâche]="2.K")),ROW(Tableausource[Projet])-13,9^9),ROW(331:331)),COLUMN(Tableausource[Date de fin])-2))),"")</f>
        <v/>
      </c>
      <c r="F335" s="55" t="str" cm="1">
        <f t="array" ref="F335">IFERROR(IF(INDEX(Tableausource[#All],SMALL(IF(($E$1=Tableausource[Projet])*((Tableausource[Catégorie tâche]="1.H+K")+(Tableausource[Catégorie tâche]="2.K")),ROW(Tableausource[Projet])-13,9^9),ROW(331:331)),COLUMN(Tableausource[Catégorie tâche])-2)="","",(INDEX(Tableausource[#All],SMALL(IF(($E$1=Tableausource[Projet])*((Tableausource[Catégorie tâche]="1.H+K")+(Tableausource[Catégorie tâche]="2.K")),ROW(Tableausource[Projet])-13,9^9),ROW(331:331)),COLUMN(Tableausource[Catégorie tâche])-2))),"")</f>
        <v/>
      </c>
      <c r="G335" s="56" t="str" cm="1">
        <f t="array" ref="G335">IFERROR(INDEX(Tableausource[#All],SMALL(IF(($E$1=Tableausource[Projet])*((Tableausource[Catégorie tâche]="1.H+K")+(Tableausource[Catégorie tâche]="2.K")),ROW(Tableausource[Projet])-13,9^9),ROW(331:331)),COLUMN(Tableausource[Tâches])-2),"")</f>
        <v/>
      </c>
      <c r="H335" s="57" t="str" cm="1">
        <f t="array" ref="H335">IFERROR(IF(INDEX(Tableausource[#All],SMALL(IF(($E$1=Tableausource[Projet])*((Tableausource[Catégorie tâche]="1.H+K")+(Tableausource[Catégorie tâche]="2.K")),ROW(Tableausource[Projet])-13,9^9),ROW(331:331)),COLUMN(Tableausource[Acteurs])-2)="","",(INDEX(Tableausource[#All],SMALL(IF(($E$1=Tableausource[Projet])*((Tableausource[Catégorie tâche]="1.H+K")+(Tableausource[Catégorie tâche]="2.K")),ROW(Tableausource[Projet])-13,9^9),ROW(331:331)),COLUMN(Tableausource[Acteurs])-2))),"")</f>
        <v/>
      </c>
    </row>
    <row r="336" spans="2:8" hidden="1" x14ac:dyDescent="0.25">
      <c r="B336" s="55" t="str" cm="1">
        <f t="array" ref="B336">IFERROR(IF(INDEX(Tableausource[#All],SMALL(IF(($E$1=Tableausource[Projet])*((Tableausource[Catégorie tâche]="1.H+K")+(Tableausource[Catégorie tâche]="2.K")),ROW(Tableausource[Projet])-13,9^9),ROW(332:332)),COLUMN(Tableausource[Etat])-2)="","",(INDEX(Tableausource[#All],SMALL(IF(($E$1=Tableausource[Projet])*((Tableausource[Catégorie tâche]="1.H+K")+(Tableausource[Catégorie tâche]="2.K")),ROW(Tableausource[Projet])-13,9^9),ROW(332:332)),COLUMN(Tableausource[Etat])-2))),"")</f>
        <v/>
      </c>
      <c r="C336" s="55" t="str" cm="1">
        <f t="array" ref="C336">IFERROR(IF(INDEX(Tableausource[#All],SMALL(IF(($E$1=Tableausource[Projet])*((Tableausource[Catégorie tâche]="1.H+K")+(Tableausource[Catégorie tâche]="2.K")),ROW(Tableausource[Projet])-13,9^9),ROW(332:332)),COLUMN(Tableausource[Date échéance])-2)="","",(INDEX(Tableausource[#All],SMALL(IF(($E$1=Tableausource[Projet])*((Tableausource[Catégorie tâche]="1.H+K")+(Tableausource[Catégorie tâche]="2.K")),ROW(Tableausource[Projet])-13,9^9),ROW(332:332)),COLUMN(Tableausource[Date échéance])-2))),"")</f>
        <v/>
      </c>
      <c r="D336" s="55" t="str" cm="1">
        <f t="array" ref="D336">IFERROR(IF(INDEX(Tableausource[#All],SMALL(IF(($E$1=Tableausource[Projet])*((Tableausource[Catégorie tâche]="1.H+K")+(Tableausource[Catégorie tâche]="2.K")),ROW(Tableausource[Projet])-13,9^9),ROW(332:332)),COLUMN(Tableausource[Date de début])-2)="","",(INDEX(Tableausource[#All],SMALL(IF(($E$1=Tableausource[Projet])*((Tableausource[Catégorie tâche]="1.H+K")+(Tableausource[Catégorie tâche]="2.K")),ROW(Tableausource[Projet])-13,9^9),ROW(332:332)),COLUMN(Tableausource[Date de début])-2))),"")</f>
        <v/>
      </c>
      <c r="E336" s="55" t="str" cm="1">
        <f t="array" ref="E336">IFERROR(IF(INDEX(Tableausource[#All],SMALL(IF(($E$1=Tableausource[Projet])*((Tableausource[Catégorie tâche]="1.H+K")+(Tableausource[Catégorie tâche]="2.K")),ROW(Tableausource[Projet])-13,9^9),ROW(332:332)),COLUMN(Tableausource[Date de fin])-2)="","",(INDEX(Tableausource[#All],SMALL(IF(($E$1=Tableausource[Projet])*((Tableausource[Catégorie tâche]="1.H+K")+(Tableausource[Catégorie tâche]="2.K")),ROW(Tableausource[Projet])-13,9^9),ROW(332:332)),COLUMN(Tableausource[Date de fin])-2))),"")</f>
        <v/>
      </c>
      <c r="F336" s="55" t="str" cm="1">
        <f t="array" ref="F336">IFERROR(IF(INDEX(Tableausource[#All],SMALL(IF(($E$1=Tableausource[Projet])*((Tableausource[Catégorie tâche]="1.H+K")+(Tableausource[Catégorie tâche]="2.K")),ROW(Tableausource[Projet])-13,9^9),ROW(332:332)),COLUMN(Tableausource[Catégorie tâche])-2)="","",(INDEX(Tableausource[#All],SMALL(IF(($E$1=Tableausource[Projet])*((Tableausource[Catégorie tâche]="1.H+K")+(Tableausource[Catégorie tâche]="2.K")),ROW(Tableausource[Projet])-13,9^9),ROW(332:332)),COLUMN(Tableausource[Catégorie tâche])-2))),"")</f>
        <v/>
      </c>
      <c r="G336" s="56" t="str" cm="1">
        <f t="array" ref="G336">IFERROR(INDEX(Tableausource[#All],SMALL(IF(($E$1=Tableausource[Projet])*((Tableausource[Catégorie tâche]="1.H+K")+(Tableausource[Catégorie tâche]="2.K")),ROW(Tableausource[Projet])-13,9^9),ROW(332:332)),COLUMN(Tableausource[Tâches])-2),"")</f>
        <v/>
      </c>
      <c r="H336" s="57" t="str" cm="1">
        <f t="array" ref="H336">IFERROR(IF(INDEX(Tableausource[#All],SMALL(IF(($E$1=Tableausource[Projet])*((Tableausource[Catégorie tâche]="1.H+K")+(Tableausource[Catégorie tâche]="2.K")),ROW(Tableausource[Projet])-13,9^9),ROW(332:332)),COLUMN(Tableausource[Acteurs])-2)="","",(INDEX(Tableausource[#All],SMALL(IF(($E$1=Tableausource[Projet])*((Tableausource[Catégorie tâche]="1.H+K")+(Tableausource[Catégorie tâche]="2.K")),ROW(Tableausource[Projet])-13,9^9),ROW(332:332)),COLUMN(Tableausource[Acteurs])-2))),"")</f>
        <v/>
      </c>
    </row>
    <row r="337" spans="2:8" hidden="1" x14ac:dyDescent="0.25">
      <c r="B337" s="55" t="str" cm="1">
        <f t="array" ref="B337">IFERROR(IF(INDEX(Tableausource[#All],SMALL(IF(($E$1=Tableausource[Projet])*((Tableausource[Catégorie tâche]="1.H+K")+(Tableausource[Catégorie tâche]="2.K")),ROW(Tableausource[Projet])-13,9^9),ROW(333:333)),COLUMN(Tableausource[Etat])-2)="","",(INDEX(Tableausource[#All],SMALL(IF(($E$1=Tableausource[Projet])*((Tableausource[Catégorie tâche]="1.H+K")+(Tableausource[Catégorie tâche]="2.K")),ROW(Tableausource[Projet])-13,9^9),ROW(333:333)),COLUMN(Tableausource[Etat])-2))),"")</f>
        <v/>
      </c>
      <c r="C337" s="55" t="str" cm="1">
        <f t="array" ref="C337">IFERROR(IF(INDEX(Tableausource[#All],SMALL(IF(($E$1=Tableausource[Projet])*((Tableausource[Catégorie tâche]="1.H+K")+(Tableausource[Catégorie tâche]="2.K")),ROW(Tableausource[Projet])-13,9^9),ROW(333:333)),COLUMN(Tableausource[Date échéance])-2)="","",(INDEX(Tableausource[#All],SMALL(IF(($E$1=Tableausource[Projet])*((Tableausource[Catégorie tâche]="1.H+K")+(Tableausource[Catégorie tâche]="2.K")),ROW(Tableausource[Projet])-13,9^9),ROW(333:333)),COLUMN(Tableausource[Date échéance])-2))),"")</f>
        <v/>
      </c>
      <c r="D337" s="55" t="str" cm="1">
        <f t="array" ref="D337">IFERROR(IF(INDEX(Tableausource[#All],SMALL(IF(($E$1=Tableausource[Projet])*((Tableausource[Catégorie tâche]="1.H+K")+(Tableausource[Catégorie tâche]="2.K")),ROW(Tableausource[Projet])-13,9^9),ROW(333:333)),COLUMN(Tableausource[Date de début])-2)="","",(INDEX(Tableausource[#All],SMALL(IF(($E$1=Tableausource[Projet])*((Tableausource[Catégorie tâche]="1.H+K")+(Tableausource[Catégorie tâche]="2.K")),ROW(Tableausource[Projet])-13,9^9),ROW(333:333)),COLUMN(Tableausource[Date de début])-2))),"")</f>
        <v/>
      </c>
      <c r="E337" s="55" t="str" cm="1">
        <f t="array" ref="E337">IFERROR(IF(INDEX(Tableausource[#All],SMALL(IF(($E$1=Tableausource[Projet])*((Tableausource[Catégorie tâche]="1.H+K")+(Tableausource[Catégorie tâche]="2.K")),ROW(Tableausource[Projet])-13,9^9),ROW(333:333)),COLUMN(Tableausource[Date de fin])-2)="","",(INDEX(Tableausource[#All],SMALL(IF(($E$1=Tableausource[Projet])*((Tableausource[Catégorie tâche]="1.H+K")+(Tableausource[Catégorie tâche]="2.K")),ROW(Tableausource[Projet])-13,9^9),ROW(333:333)),COLUMN(Tableausource[Date de fin])-2))),"")</f>
        <v/>
      </c>
      <c r="F337" s="55" t="str" cm="1">
        <f t="array" ref="F337">IFERROR(IF(INDEX(Tableausource[#All],SMALL(IF(($E$1=Tableausource[Projet])*((Tableausource[Catégorie tâche]="1.H+K")+(Tableausource[Catégorie tâche]="2.K")),ROW(Tableausource[Projet])-13,9^9),ROW(333:333)),COLUMN(Tableausource[Catégorie tâche])-2)="","",(INDEX(Tableausource[#All],SMALL(IF(($E$1=Tableausource[Projet])*((Tableausource[Catégorie tâche]="1.H+K")+(Tableausource[Catégorie tâche]="2.K")),ROW(Tableausource[Projet])-13,9^9),ROW(333:333)),COLUMN(Tableausource[Catégorie tâche])-2))),"")</f>
        <v/>
      </c>
      <c r="G337" s="56" t="str" cm="1">
        <f t="array" ref="G337">IFERROR(INDEX(Tableausource[#All],SMALL(IF(($E$1=Tableausource[Projet])*((Tableausource[Catégorie tâche]="1.H+K")+(Tableausource[Catégorie tâche]="2.K")),ROW(Tableausource[Projet])-13,9^9),ROW(333:333)),COLUMN(Tableausource[Tâches])-2),"")</f>
        <v/>
      </c>
      <c r="H337" s="57" t="str" cm="1">
        <f t="array" ref="H337">IFERROR(IF(INDEX(Tableausource[#All],SMALL(IF(($E$1=Tableausource[Projet])*((Tableausource[Catégorie tâche]="1.H+K")+(Tableausource[Catégorie tâche]="2.K")),ROW(Tableausource[Projet])-13,9^9),ROW(333:333)),COLUMN(Tableausource[Acteurs])-2)="","",(INDEX(Tableausource[#All],SMALL(IF(($E$1=Tableausource[Projet])*((Tableausource[Catégorie tâche]="1.H+K")+(Tableausource[Catégorie tâche]="2.K")),ROW(Tableausource[Projet])-13,9^9),ROW(333:333)),COLUMN(Tableausource[Acteurs])-2))),"")</f>
        <v/>
      </c>
    </row>
    <row r="338" spans="2:8" hidden="1" x14ac:dyDescent="0.25">
      <c r="B338" s="55" t="str" cm="1">
        <f t="array" ref="B338">IFERROR(IF(INDEX(Tableausource[#All],SMALL(IF(($E$1=Tableausource[Projet])*((Tableausource[Catégorie tâche]="1.H+K")+(Tableausource[Catégorie tâche]="2.K")),ROW(Tableausource[Projet])-13,9^9),ROW(334:334)),COLUMN(Tableausource[Etat])-2)="","",(INDEX(Tableausource[#All],SMALL(IF(($E$1=Tableausource[Projet])*((Tableausource[Catégorie tâche]="1.H+K")+(Tableausource[Catégorie tâche]="2.K")),ROW(Tableausource[Projet])-13,9^9),ROW(334:334)),COLUMN(Tableausource[Etat])-2))),"")</f>
        <v/>
      </c>
      <c r="C338" s="55" t="str" cm="1">
        <f t="array" ref="C338">IFERROR(IF(INDEX(Tableausource[#All],SMALL(IF(($E$1=Tableausource[Projet])*((Tableausource[Catégorie tâche]="1.H+K")+(Tableausource[Catégorie tâche]="2.K")),ROW(Tableausource[Projet])-13,9^9),ROW(334:334)),COLUMN(Tableausource[Date échéance])-2)="","",(INDEX(Tableausource[#All],SMALL(IF(($E$1=Tableausource[Projet])*((Tableausource[Catégorie tâche]="1.H+K")+(Tableausource[Catégorie tâche]="2.K")),ROW(Tableausource[Projet])-13,9^9),ROW(334:334)),COLUMN(Tableausource[Date échéance])-2))),"")</f>
        <v/>
      </c>
      <c r="D338" s="55" t="str" cm="1">
        <f t="array" ref="D338">IFERROR(IF(INDEX(Tableausource[#All],SMALL(IF(($E$1=Tableausource[Projet])*((Tableausource[Catégorie tâche]="1.H+K")+(Tableausource[Catégorie tâche]="2.K")),ROW(Tableausource[Projet])-13,9^9),ROW(334:334)),COLUMN(Tableausource[Date de début])-2)="","",(INDEX(Tableausource[#All],SMALL(IF(($E$1=Tableausource[Projet])*((Tableausource[Catégorie tâche]="1.H+K")+(Tableausource[Catégorie tâche]="2.K")),ROW(Tableausource[Projet])-13,9^9),ROW(334:334)),COLUMN(Tableausource[Date de début])-2))),"")</f>
        <v/>
      </c>
      <c r="E338" s="55" t="str" cm="1">
        <f t="array" ref="E338">IFERROR(IF(INDEX(Tableausource[#All],SMALL(IF(($E$1=Tableausource[Projet])*((Tableausource[Catégorie tâche]="1.H+K")+(Tableausource[Catégorie tâche]="2.K")),ROW(Tableausource[Projet])-13,9^9),ROW(334:334)),COLUMN(Tableausource[Date de fin])-2)="","",(INDEX(Tableausource[#All],SMALL(IF(($E$1=Tableausource[Projet])*((Tableausource[Catégorie tâche]="1.H+K")+(Tableausource[Catégorie tâche]="2.K")),ROW(Tableausource[Projet])-13,9^9),ROW(334:334)),COLUMN(Tableausource[Date de fin])-2))),"")</f>
        <v/>
      </c>
      <c r="F338" s="55" t="str" cm="1">
        <f t="array" ref="F338">IFERROR(IF(INDEX(Tableausource[#All],SMALL(IF(($E$1=Tableausource[Projet])*((Tableausource[Catégorie tâche]="1.H+K")+(Tableausource[Catégorie tâche]="2.K")),ROW(Tableausource[Projet])-13,9^9),ROW(334:334)),COLUMN(Tableausource[Catégorie tâche])-2)="","",(INDEX(Tableausource[#All],SMALL(IF(($E$1=Tableausource[Projet])*((Tableausource[Catégorie tâche]="1.H+K")+(Tableausource[Catégorie tâche]="2.K")),ROW(Tableausource[Projet])-13,9^9),ROW(334:334)),COLUMN(Tableausource[Catégorie tâche])-2))),"")</f>
        <v/>
      </c>
      <c r="G338" s="56" t="str" cm="1">
        <f t="array" ref="G338">IFERROR(INDEX(Tableausource[#All],SMALL(IF(($E$1=Tableausource[Projet])*((Tableausource[Catégorie tâche]="1.H+K")+(Tableausource[Catégorie tâche]="2.K")),ROW(Tableausource[Projet])-13,9^9),ROW(334:334)),COLUMN(Tableausource[Tâches])-2),"")</f>
        <v/>
      </c>
      <c r="H338" s="57" t="str" cm="1">
        <f t="array" ref="H338">IFERROR(IF(INDEX(Tableausource[#All],SMALL(IF(($E$1=Tableausource[Projet])*((Tableausource[Catégorie tâche]="1.H+K")+(Tableausource[Catégorie tâche]="2.K")),ROW(Tableausource[Projet])-13,9^9),ROW(334:334)),COLUMN(Tableausource[Acteurs])-2)="","",(INDEX(Tableausource[#All],SMALL(IF(($E$1=Tableausource[Projet])*((Tableausource[Catégorie tâche]="1.H+K")+(Tableausource[Catégorie tâche]="2.K")),ROW(Tableausource[Projet])-13,9^9),ROW(334:334)),COLUMN(Tableausource[Acteurs])-2))),"")</f>
        <v/>
      </c>
    </row>
    <row r="339" spans="2:8" hidden="1" x14ac:dyDescent="0.25">
      <c r="B339" s="55" t="str" cm="1">
        <f t="array" ref="B339">IFERROR(IF(INDEX(Tableausource[#All],SMALL(IF(($E$1=Tableausource[Projet])*((Tableausource[Catégorie tâche]="1.H+K")+(Tableausource[Catégorie tâche]="2.K")),ROW(Tableausource[Projet])-13,9^9),ROW(335:335)),COLUMN(Tableausource[Etat])-2)="","",(INDEX(Tableausource[#All],SMALL(IF(($E$1=Tableausource[Projet])*((Tableausource[Catégorie tâche]="1.H+K")+(Tableausource[Catégorie tâche]="2.K")),ROW(Tableausource[Projet])-13,9^9),ROW(335:335)),COLUMN(Tableausource[Etat])-2))),"")</f>
        <v/>
      </c>
      <c r="C339" s="55" t="str" cm="1">
        <f t="array" ref="C339">IFERROR(IF(INDEX(Tableausource[#All],SMALL(IF(($E$1=Tableausource[Projet])*((Tableausource[Catégorie tâche]="1.H+K")+(Tableausource[Catégorie tâche]="2.K")),ROW(Tableausource[Projet])-13,9^9),ROW(335:335)),COLUMN(Tableausource[Date échéance])-2)="","",(INDEX(Tableausource[#All],SMALL(IF(($E$1=Tableausource[Projet])*((Tableausource[Catégorie tâche]="1.H+K")+(Tableausource[Catégorie tâche]="2.K")),ROW(Tableausource[Projet])-13,9^9),ROW(335:335)),COLUMN(Tableausource[Date échéance])-2))),"")</f>
        <v/>
      </c>
      <c r="D339" s="55" t="str" cm="1">
        <f t="array" ref="D339">IFERROR(IF(INDEX(Tableausource[#All],SMALL(IF(($E$1=Tableausource[Projet])*((Tableausource[Catégorie tâche]="1.H+K")+(Tableausource[Catégorie tâche]="2.K")),ROW(Tableausource[Projet])-13,9^9),ROW(335:335)),COLUMN(Tableausource[Date de début])-2)="","",(INDEX(Tableausource[#All],SMALL(IF(($E$1=Tableausource[Projet])*((Tableausource[Catégorie tâche]="1.H+K")+(Tableausource[Catégorie tâche]="2.K")),ROW(Tableausource[Projet])-13,9^9),ROW(335:335)),COLUMN(Tableausource[Date de début])-2))),"")</f>
        <v/>
      </c>
      <c r="E339" s="55" t="str" cm="1">
        <f t="array" ref="E339">IFERROR(IF(INDEX(Tableausource[#All],SMALL(IF(($E$1=Tableausource[Projet])*((Tableausource[Catégorie tâche]="1.H+K")+(Tableausource[Catégorie tâche]="2.K")),ROW(Tableausource[Projet])-13,9^9),ROW(335:335)),COLUMN(Tableausource[Date de fin])-2)="","",(INDEX(Tableausource[#All],SMALL(IF(($E$1=Tableausource[Projet])*((Tableausource[Catégorie tâche]="1.H+K")+(Tableausource[Catégorie tâche]="2.K")),ROW(Tableausource[Projet])-13,9^9),ROW(335:335)),COLUMN(Tableausource[Date de fin])-2))),"")</f>
        <v/>
      </c>
      <c r="F339" s="55" t="str" cm="1">
        <f t="array" ref="F339">IFERROR(IF(INDEX(Tableausource[#All],SMALL(IF(($E$1=Tableausource[Projet])*((Tableausource[Catégorie tâche]="1.H+K")+(Tableausource[Catégorie tâche]="2.K")),ROW(Tableausource[Projet])-13,9^9),ROW(335:335)),COLUMN(Tableausource[Catégorie tâche])-2)="","",(INDEX(Tableausource[#All],SMALL(IF(($E$1=Tableausource[Projet])*((Tableausource[Catégorie tâche]="1.H+K")+(Tableausource[Catégorie tâche]="2.K")),ROW(Tableausource[Projet])-13,9^9),ROW(335:335)),COLUMN(Tableausource[Catégorie tâche])-2))),"")</f>
        <v/>
      </c>
      <c r="G339" s="56" t="str" cm="1">
        <f t="array" ref="G339">IFERROR(INDEX(Tableausource[#All],SMALL(IF(($E$1=Tableausource[Projet])*((Tableausource[Catégorie tâche]="1.H+K")+(Tableausource[Catégorie tâche]="2.K")),ROW(Tableausource[Projet])-13,9^9),ROW(335:335)),COLUMN(Tableausource[Tâches])-2),"")</f>
        <v/>
      </c>
      <c r="H339" s="57" t="str" cm="1">
        <f t="array" ref="H339">IFERROR(IF(INDEX(Tableausource[#All],SMALL(IF(($E$1=Tableausource[Projet])*((Tableausource[Catégorie tâche]="1.H+K")+(Tableausource[Catégorie tâche]="2.K")),ROW(Tableausource[Projet])-13,9^9),ROW(335:335)),COLUMN(Tableausource[Acteurs])-2)="","",(INDEX(Tableausource[#All],SMALL(IF(($E$1=Tableausource[Projet])*((Tableausource[Catégorie tâche]="1.H+K")+(Tableausource[Catégorie tâche]="2.K")),ROW(Tableausource[Projet])-13,9^9),ROW(335:335)),COLUMN(Tableausource[Acteurs])-2))),"")</f>
        <v/>
      </c>
    </row>
    <row r="340" spans="2:8" hidden="1" x14ac:dyDescent="0.25">
      <c r="B340" s="55" t="str" cm="1">
        <f t="array" ref="B340">IFERROR(IF(INDEX(Tableausource[#All],SMALL(IF(($E$1=Tableausource[Projet])*((Tableausource[Catégorie tâche]="1.H+K")+(Tableausource[Catégorie tâche]="2.K")),ROW(Tableausource[Projet])-13,9^9),ROW(336:336)),COLUMN(Tableausource[Etat])-2)="","",(INDEX(Tableausource[#All],SMALL(IF(($E$1=Tableausource[Projet])*((Tableausource[Catégorie tâche]="1.H+K")+(Tableausource[Catégorie tâche]="2.K")),ROW(Tableausource[Projet])-13,9^9),ROW(336:336)),COLUMN(Tableausource[Etat])-2))),"")</f>
        <v/>
      </c>
      <c r="C340" s="55" t="str" cm="1">
        <f t="array" ref="C340">IFERROR(IF(INDEX(Tableausource[#All],SMALL(IF(($E$1=Tableausource[Projet])*((Tableausource[Catégorie tâche]="1.H+K")+(Tableausource[Catégorie tâche]="2.K")),ROW(Tableausource[Projet])-13,9^9),ROW(336:336)),COLUMN(Tableausource[Date échéance])-2)="","",(INDEX(Tableausource[#All],SMALL(IF(($E$1=Tableausource[Projet])*((Tableausource[Catégorie tâche]="1.H+K")+(Tableausource[Catégorie tâche]="2.K")),ROW(Tableausource[Projet])-13,9^9),ROW(336:336)),COLUMN(Tableausource[Date échéance])-2))),"")</f>
        <v/>
      </c>
      <c r="D340" s="55" t="str" cm="1">
        <f t="array" ref="D340">IFERROR(IF(INDEX(Tableausource[#All],SMALL(IF(($E$1=Tableausource[Projet])*((Tableausource[Catégorie tâche]="1.H+K")+(Tableausource[Catégorie tâche]="2.K")),ROW(Tableausource[Projet])-13,9^9),ROW(336:336)),COLUMN(Tableausource[Date de début])-2)="","",(INDEX(Tableausource[#All],SMALL(IF(($E$1=Tableausource[Projet])*((Tableausource[Catégorie tâche]="1.H+K")+(Tableausource[Catégorie tâche]="2.K")),ROW(Tableausource[Projet])-13,9^9),ROW(336:336)),COLUMN(Tableausource[Date de début])-2))),"")</f>
        <v/>
      </c>
      <c r="E340" s="55" t="str" cm="1">
        <f t="array" ref="E340">IFERROR(IF(INDEX(Tableausource[#All],SMALL(IF(($E$1=Tableausource[Projet])*((Tableausource[Catégorie tâche]="1.H+K")+(Tableausource[Catégorie tâche]="2.K")),ROW(Tableausource[Projet])-13,9^9),ROW(336:336)),COLUMN(Tableausource[Date de fin])-2)="","",(INDEX(Tableausource[#All],SMALL(IF(($E$1=Tableausource[Projet])*((Tableausource[Catégorie tâche]="1.H+K")+(Tableausource[Catégorie tâche]="2.K")),ROW(Tableausource[Projet])-13,9^9),ROW(336:336)),COLUMN(Tableausource[Date de fin])-2))),"")</f>
        <v/>
      </c>
      <c r="F340" s="55" t="str" cm="1">
        <f t="array" ref="F340">IFERROR(IF(INDEX(Tableausource[#All],SMALL(IF(($E$1=Tableausource[Projet])*((Tableausource[Catégorie tâche]="1.H+K")+(Tableausource[Catégorie tâche]="2.K")),ROW(Tableausource[Projet])-13,9^9),ROW(336:336)),COLUMN(Tableausource[Catégorie tâche])-2)="","",(INDEX(Tableausource[#All],SMALL(IF(($E$1=Tableausource[Projet])*((Tableausource[Catégorie tâche]="1.H+K")+(Tableausource[Catégorie tâche]="2.K")),ROW(Tableausource[Projet])-13,9^9),ROW(336:336)),COLUMN(Tableausource[Catégorie tâche])-2))),"")</f>
        <v/>
      </c>
      <c r="G340" s="56" t="str" cm="1">
        <f t="array" ref="G340">IFERROR(INDEX(Tableausource[#All],SMALL(IF(($E$1=Tableausource[Projet])*((Tableausource[Catégorie tâche]="1.H+K")+(Tableausource[Catégorie tâche]="2.K")),ROW(Tableausource[Projet])-13,9^9),ROW(336:336)),COLUMN(Tableausource[Tâches])-2),"")</f>
        <v/>
      </c>
      <c r="H340" s="57" t="str" cm="1">
        <f t="array" ref="H340">IFERROR(IF(INDEX(Tableausource[#All],SMALL(IF(($E$1=Tableausource[Projet])*((Tableausource[Catégorie tâche]="1.H+K")+(Tableausource[Catégorie tâche]="2.K")),ROW(Tableausource[Projet])-13,9^9),ROW(336:336)),COLUMN(Tableausource[Acteurs])-2)="","",(INDEX(Tableausource[#All],SMALL(IF(($E$1=Tableausource[Projet])*((Tableausource[Catégorie tâche]="1.H+K")+(Tableausource[Catégorie tâche]="2.K")),ROW(Tableausource[Projet])-13,9^9),ROW(336:336)),COLUMN(Tableausource[Acteurs])-2))),"")</f>
        <v/>
      </c>
    </row>
    <row r="341" spans="2:8" hidden="1" x14ac:dyDescent="0.25">
      <c r="B341" s="55" t="str" cm="1">
        <f t="array" ref="B341">IFERROR(IF(INDEX(Tableausource[#All],SMALL(IF(($E$1=Tableausource[Projet])*((Tableausource[Catégorie tâche]="1.H+K")+(Tableausource[Catégorie tâche]="2.K")),ROW(Tableausource[Projet])-13,9^9),ROW(337:337)),COLUMN(Tableausource[Etat])-2)="","",(INDEX(Tableausource[#All],SMALL(IF(($E$1=Tableausource[Projet])*((Tableausource[Catégorie tâche]="1.H+K")+(Tableausource[Catégorie tâche]="2.K")),ROW(Tableausource[Projet])-13,9^9),ROW(337:337)),COLUMN(Tableausource[Etat])-2))),"")</f>
        <v/>
      </c>
      <c r="C341" s="55" t="str" cm="1">
        <f t="array" ref="C341">IFERROR(IF(INDEX(Tableausource[#All],SMALL(IF(($E$1=Tableausource[Projet])*((Tableausource[Catégorie tâche]="1.H+K")+(Tableausource[Catégorie tâche]="2.K")),ROW(Tableausource[Projet])-13,9^9),ROW(337:337)),COLUMN(Tableausource[Date échéance])-2)="","",(INDEX(Tableausource[#All],SMALL(IF(($E$1=Tableausource[Projet])*((Tableausource[Catégorie tâche]="1.H+K")+(Tableausource[Catégorie tâche]="2.K")),ROW(Tableausource[Projet])-13,9^9),ROW(337:337)),COLUMN(Tableausource[Date échéance])-2))),"")</f>
        <v/>
      </c>
      <c r="D341" s="55" t="str" cm="1">
        <f t="array" ref="D341">IFERROR(IF(INDEX(Tableausource[#All],SMALL(IF(($E$1=Tableausource[Projet])*((Tableausource[Catégorie tâche]="1.H+K")+(Tableausource[Catégorie tâche]="2.K")),ROW(Tableausource[Projet])-13,9^9),ROW(337:337)),COLUMN(Tableausource[Date de début])-2)="","",(INDEX(Tableausource[#All],SMALL(IF(($E$1=Tableausource[Projet])*((Tableausource[Catégorie tâche]="1.H+K")+(Tableausource[Catégorie tâche]="2.K")),ROW(Tableausource[Projet])-13,9^9),ROW(337:337)),COLUMN(Tableausource[Date de début])-2))),"")</f>
        <v/>
      </c>
      <c r="E341" s="55" t="str" cm="1">
        <f t="array" ref="E341">IFERROR(IF(INDEX(Tableausource[#All],SMALL(IF(($E$1=Tableausource[Projet])*((Tableausource[Catégorie tâche]="1.H+K")+(Tableausource[Catégorie tâche]="2.K")),ROW(Tableausource[Projet])-13,9^9),ROW(337:337)),COLUMN(Tableausource[Date de fin])-2)="","",(INDEX(Tableausource[#All],SMALL(IF(($E$1=Tableausource[Projet])*((Tableausource[Catégorie tâche]="1.H+K")+(Tableausource[Catégorie tâche]="2.K")),ROW(Tableausource[Projet])-13,9^9),ROW(337:337)),COLUMN(Tableausource[Date de fin])-2))),"")</f>
        <v/>
      </c>
      <c r="F341" s="55" t="str" cm="1">
        <f t="array" ref="F341">IFERROR(IF(INDEX(Tableausource[#All],SMALL(IF(($E$1=Tableausource[Projet])*((Tableausource[Catégorie tâche]="1.H+K")+(Tableausource[Catégorie tâche]="2.K")),ROW(Tableausource[Projet])-13,9^9),ROW(337:337)),COLUMN(Tableausource[Catégorie tâche])-2)="","",(INDEX(Tableausource[#All],SMALL(IF(($E$1=Tableausource[Projet])*((Tableausource[Catégorie tâche]="1.H+K")+(Tableausource[Catégorie tâche]="2.K")),ROW(Tableausource[Projet])-13,9^9),ROW(337:337)),COLUMN(Tableausource[Catégorie tâche])-2))),"")</f>
        <v/>
      </c>
      <c r="G341" s="56" t="str" cm="1">
        <f t="array" ref="G341">IFERROR(INDEX(Tableausource[#All],SMALL(IF(($E$1=Tableausource[Projet])*((Tableausource[Catégorie tâche]="1.H+K")+(Tableausource[Catégorie tâche]="2.K")),ROW(Tableausource[Projet])-13,9^9),ROW(337:337)),COLUMN(Tableausource[Tâches])-2),"")</f>
        <v/>
      </c>
      <c r="H341" s="57" t="str" cm="1">
        <f t="array" ref="H341">IFERROR(IF(INDEX(Tableausource[#All],SMALL(IF(($E$1=Tableausource[Projet])*((Tableausource[Catégorie tâche]="1.H+K")+(Tableausource[Catégorie tâche]="2.K")),ROW(Tableausource[Projet])-13,9^9),ROW(337:337)),COLUMN(Tableausource[Acteurs])-2)="","",(INDEX(Tableausource[#All],SMALL(IF(($E$1=Tableausource[Projet])*((Tableausource[Catégorie tâche]="1.H+K")+(Tableausource[Catégorie tâche]="2.K")),ROW(Tableausource[Projet])-13,9^9),ROW(337:337)),COLUMN(Tableausource[Acteurs])-2))),"")</f>
        <v/>
      </c>
    </row>
    <row r="342" spans="2:8" hidden="1" x14ac:dyDescent="0.25">
      <c r="B342" s="55" t="str" cm="1">
        <f t="array" ref="B342">IFERROR(IF(INDEX(Tableausource[#All],SMALL(IF(($E$1=Tableausource[Projet])*((Tableausource[Catégorie tâche]="1.H+K")+(Tableausource[Catégorie tâche]="2.K")),ROW(Tableausource[Projet])-13,9^9),ROW(338:338)),COLUMN(Tableausource[Etat])-2)="","",(INDEX(Tableausource[#All],SMALL(IF(($E$1=Tableausource[Projet])*((Tableausource[Catégorie tâche]="1.H+K")+(Tableausource[Catégorie tâche]="2.K")),ROW(Tableausource[Projet])-13,9^9),ROW(338:338)),COLUMN(Tableausource[Etat])-2))),"")</f>
        <v/>
      </c>
      <c r="C342" s="55" t="str" cm="1">
        <f t="array" ref="C342">IFERROR(IF(INDEX(Tableausource[#All],SMALL(IF(($E$1=Tableausource[Projet])*((Tableausource[Catégorie tâche]="1.H+K")+(Tableausource[Catégorie tâche]="2.K")),ROW(Tableausource[Projet])-13,9^9),ROW(338:338)),COLUMN(Tableausource[Date échéance])-2)="","",(INDEX(Tableausource[#All],SMALL(IF(($E$1=Tableausource[Projet])*((Tableausource[Catégorie tâche]="1.H+K")+(Tableausource[Catégorie tâche]="2.K")),ROW(Tableausource[Projet])-13,9^9),ROW(338:338)),COLUMN(Tableausource[Date échéance])-2))),"")</f>
        <v/>
      </c>
      <c r="D342" s="55" t="str" cm="1">
        <f t="array" ref="D342">IFERROR(IF(INDEX(Tableausource[#All],SMALL(IF(($E$1=Tableausource[Projet])*((Tableausource[Catégorie tâche]="1.H+K")+(Tableausource[Catégorie tâche]="2.K")),ROW(Tableausource[Projet])-13,9^9),ROW(338:338)),COLUMN(Tableausource[Date de début])-2)="","",(INDEX(Tableausource[#All],SMALL(IF(($E$1=Tableausource[Projet])*((Tableausource[Catégorie tâche]="1.H+K")+(Tableausource[Catégorie tâche]="2.K")),ROW(Tableausource[Projet])-13,9^9),ROW(338:338)),COLUMN(Tableausource[Date de début])-2))),"")</f>
        <v/>
      </c>
      <c r="E342" s="55" t="str" cm="1">
        <f t="array" ref="E342">IFERROR(IF(INDEX(Tableausource[#All],SMALL(IF(($E$1=Tableausource[Projet])*((Tableausource[Catégorie tâche]="1.H+K")+(Tableausource[Catégorie tâche]="2.K")),ROW(Tableausource[Projet])-13,9^9),ROW(338:338)),COLUMN(Tableausource[Date de fin])-2)="","",(INDEX(Tableausource[#All],SMALL(IF(($E$1=Tableausource[Projet])*((Tableausource[Catégorie tâche]="1.H+K")+(Tableausource[Catégorie tâche]="2.K")),ROW(Tableausource[Projet])-13,9^9),ROW(338:338)),COLUMN(Tableausource[Date de fin])-2))),"")</f>
        <v/>
      </c>
      <c r="F342" s="55" t="str" cm="1">
        <f t="array" ref="F342">IFERROR(IF(INDEX(Tableausource[#All],SMALL(IF(($E$1=Tableausource[Projet])*((Tableausource[Catégorie tâche]="1.H+K")+(Tableausource[Catégorie tâche]="2.K")),ROW(Tableausource[Projet])-13,9^9),ROW(338:338)),COLUMN(Tableausource[Catégorie tâche])-2)="","",(INDEX(Tableausource[#All],SMALL(IF(($E$1=Tableausource[Projet])*((Tableausource[Catégorie tâche]="1.H+K")+(Tableausource[Catégorie tâche]="2.K")),ROW(Tableausource[Projet])-13,9^9),ROW(338:338)),COLUMN(Tableausource[Catégorie tâche])-2))),"")</f>
        <v/>
      </c>
      <c r="G342" s="56" t="str" cm="1">
        <f t="array" ref="G342">IFERROR(INDEX(Tableausource[#All],SMALL(IF(($E$1=Tableausource[Projet])*((Tableausource[Catégorie tâche]="1.H+K")+(Tableausource[Catégorie tâche]="2.K")),ROW(Tableausource[Projet])-13,9^9),ROW(338:338)),COLUMN(Tableausource[Tâches])-2),"")</f>
        <v/>
      </c>
      <c r="H342" s="57" t="str" cm="1">
        <f t="array" ref="H342">IFERROR(IF(INDEX(Tableausource[#All],SMALL(IF(($E$1=Tableausource[Projet])*((Tableausource[Catégorie tâche]="1.H+K")+(Tableausource[Catégorie tâche]="2.K")),ROW(Tableausource[Projet])-13,9^9),ROW(338:338)),COLUMN(Tableausource[Acteurs])-2)="","",(INDEX(Tableausource[#All],SMALL(IF(($E$1=Tableausource[Projet])*((Tableausource[Catégorie tâche]="1.H+K")+(Tableausource[Catégorie tâche]="2.K")),ROW(Tableausource[Projet])-13,9^9),ROW(338:338)),COLUMN(Tableausource[Acteurs])-2))),"")</f>
        <v/>
      </c>
    </row>
    <row r="343" spans="2:8" hidden="1" x14ac:dyDescent="0.25">
      <c r="B343" s="55" t="str" cm="1">
        <f t="array" ref="B343">IFERROR(IF(INDEX(Tableausource[#All],SMALL(IF(($E$1=Tableausource[Projet])*((Tableausource[Catégorie tâche]="1.H+K")+(Tableausource[Catégorie tâche]="2.K")),ROW(Tableausource[Projet])-13,9^9),ROW(339:339)),COLUMN(Tableausource[Etat])-2)="","",(INDEX(Tableausource[#All],SMALL(IF(($E$1=Tableausource[Projet])*((Tableausource[Catégorie tâche]="1.H+K")+(Tableausource[Catégorie tâche]="2.K")),ROW(Tableausource[Projet])-13,9^9),ROW(339:339)),COLUMN(Tableausource[Etat])-2))),"")</f>
        <v/>
      </c>
      <c r="C343" s="55" t="str" cm="1">
        <f t="array" ref="C343">IFERROR(IF(INDEX(Tableausource[#All],SMALL(IF(($E$1=Tableausource[Projet])*((Tableausource[Catégorie tâche]="1.H+K")+(Tableausource[Catégorie tâche]="2.K")),ROW(Tableausource[Projet])-13,9^9),ROW(339:339)),COLUMN(Tableausource[Date échéance])-2)="","",(INDEX(Tableausource[#All],SMALL(IF(($E$1=Tableausource[Projet])*((Tableausource[Catégorie tâche]="1.H+K")+(Tableausource[Catégorie tâche]="2.K")),ROW(Tableausource[Projet])-13,9^9),ROW(339:339)),COLUMN(Tableausource[Date échéance])-2))),"")</f>
        <v/>
      </c>
      <c r="D343" s="55" t="str" cm="1">
        <f t="array" ref="D343">IFERROR(IF(INDEX(Tableausource[#All],SMALL(IF(($E$1=Tableausource[Projet])*((Tableausource[Catégorie tâche]="1.H+K")+(Tableausource[Catégorie tâche]="2.K")),ROW(Tableausource[Projet])-13,9^9),ROW(339:339)),COLUMN(Tableausource[Date de début])-2)="","",(INDEX(Tableausource[#All],SMALL(IF(($E$1=Tableausource[Projet])*((Tableausource[Catégorie tâche]="1.H+K")+(Tableausource[Catégorie tâche]="2.K")),ROW(Tableausource[Projet])-13,9^9),ROW(339:339)),COLUMN(Tableausource[Date de début])-2))),"")</f>
        <v/>
      </c>
      <c r="E343" s="55" t="str" cm="1">
        <f t="array" ref="E343">IFERROR(IF(INDEX(Tableausource[#All],SMALL(IF(($E$1=Tableausource[Projet])*((Tableausource[Catégorie tâche]="1.H+K")+(Tableausource[Catégorie tâche]="2.K")),ROW(Tableausource[Projet])-13,9^9),ROW(339:339)),COLUMN(Tableausource[Date de fin])-2)="","",(INDEX(Tableausource[#All],SMALL(IF(($E$1=Tableausource[Projet])*((Tableausource[Catégorie tâche]="1.H+K")+(Tableausource[Catégorie tâche]="2.K")),ROW(Tableausource[Projet])-13,9^9),ROW(339:339)),COLUMN(Tableausource[Date de fin])-2))),"")</f>
        <v/>
      </c>
      <c r="F343" s="55" t="str" cm="1">
        <f t="array" ref="F343">IFERROR(IF(INDEX(Tableausource[#All],SMALL(IF(($E$1=Tableausource[Projet])*((Tableausource[Catégorie tâche]="1.H+K")+(Tableausource[Catégorie tâche]="2.K")),ROW(Tableausource[Projet])-13,9^9),ROW(339:339)),COLUMN(Tableausource[Catégorie tâche])-2)="","",(INDEX(Tableausource[#All],SMALL(IF(($E$1=Tableausource[Projet])*((Tableausource[Catégorie tâche]="1.H+K")+(Tableausource[Catégorie tâche]="2.K")),ROW(Tableausource[Projet])-13,9^9),ROW(339:339)),COLUMN(Tableausource[Catégorie tâche])-2))),"")</f>
        <v/>
      </c>
      <c r="G343" s="56" t="str" cm="1">
        <f t="array" ref="G343">IFERROR(INDEX(Tableausource[#All],SMALL(IF(($E$1=Tableausource[Projet])*((Tableausource[Catégorie tâche]="1.H+K")+(Tableausource[Catégorie tâche]="2.K")),ROW(Tableausource[Projet])-13,9^9),ROW(339:339)),COLUMN(Tableausource[Tâches])-2),"")</f>
        <v/>
      </c>
      <c r="H343" s="57" t="str" cm="1">
        <f t="array" ref="H343">IFERROR(IF(INDEX(Tableausource[#All],SMALL(IF(($E$1=Tableausource[Projet])*((Tableausource[Catégorie tâche]="1.H+K")+(Tableausource[Catégorie tâche]="2.K")),ROW(Tableausource[Projet])-13,9^9),ROW(339:339)),COLUMN(Tableausource[Acteurs])-2)="","",(INDEX(Tableausource[#All],SMALL(IF(($E$1=Tableausource[Projet])*((Tableausource[Catégorie tâche]="1.H+K")+(Tableausource[Catégorie tâche]="2.K")),ROW(Tableausource[Projet])-13,9^9),ROW(339:339)),COLUMN(Tableausource[Acteurs])-2))),"")</f>
        <v/>
      </c>
    </row>
    <row r="344" spans="2:8" hidden="1" x14ac:dyDescent="0.25">
      <c r="B344" s="55" t="str" cm="1">
        <f t="array" ref="B344">IFERROR(IF(INDEX(Tableausource[#All],SMALL(IF(($E$1=Tableausource[Projet])*((Tableausource[Catégorie tâche]="1.H+K")+(Tableausource[Catégorie tâche]="2.K")),ROW(Tableausource[Projet])-13,9^9),ROW(340:340)),COLUMN(Tableausource[Etat])-2)="","",(INDEX(Tableausource[#All],SMALL(IF(($E$1=Tableausource[Projet])*((Tableausource[Catégorie tâche]="1.H+K")+(Tableausource[Catégorie tâche]="2.K")),ROW(Tableausource[Projet])-13,9^9),ROW(340:340)),COLUMN(Tableausource[Etat])-2))),"")</f>
        <v/>
      </c>
      <c r="C344" s="55" t="str" cm="1">
        <f t="array" ref="C344">IFERROR(IF(INDEX(Tableausource[#All],SMALL(IF(($E$1=Tableausource[Projet])*((Tableausource[Catégorie tâche]="1.H+K")+(Tableausource[Catégorie tâche]="2.K")),ROW(Tableausource[Projet])-13,9^9),ROW(340:340)),COLUMN(Tableausource[Date échéance])-2)="","",(INDEX(Tableausource[#All],SMALL(IF(($E$1=Tableausource[Projet])*((Tableausource[Catégorie tâche]="1.H+K")+(Tableausource[Catégorie tâche]="2.K")),ROW(Tableausource[Projet])-13,9^9),ROW(340:340)),COLUMN(Tableausource[Date échéance])-2))),"")</f>
        <v/>
      </c>
      <c r="D344" s="55" t="str" cm="1">
        <f t="array" ref="D344">IFERROR(IF(INDEX(Tableausource[#All],SMALL(IF(($E$1=Tableausource[Projet])*((Tableausource[Catégorie tâche]="1.H+K")+(Tableausource[Catégorie tâche]="2.K")),ROW(Tableausource[Projet])-13,9^9),ROW(340:340)),COLUMN(Tableausource[Date de début])-2)="","",(INDEX(Tableausource[#All],SMALL(IF(($E$1=Tableausource[Projet])*((Tableausource[Catégorie tâche]="1.H+K")+(Tableausource[Catégorie tâche]="2.K")),ROW(Tableausource[Projet])-13,9^9),ROW(340:340)),COLUMN(Tableausource[Date de début])-2))),"")</f>
        <v/>
      </c>
      <c r="E344" s="55" t="str" cm="1">
        <f t="array" ref="E344">IFERROR(IF(INDEX(Tableausource[#All],SMALL(IF(($E$1=Tableausource[Projet])*((Tableausource[Catégorie tâche]="1.H+K")+(Tableausource[Catégorie tâche]="2.K")),ROW(Tableausource[Projet])-13,9^9),ROW(340:340)),COLUMN(Tableausource[Date de fin])-2)="","",(INDEX(Tableausource[#All],SMALL(IF(($E$1=Tableausource[Projet])*((Tableausource[Catégorie tâche]="1.H+K")+(Tableausource[Catégorie tâche]="2.K")),ROW(Tableausource[Projet])-13,9^9),ROW(340:340)),COLUMN(Tableausource[Date de fin])-2))),"")</f>
        <v/>
      </c>
      <c r="F344" s="55" t="str" cm="1">
        <f t="array" ref="F344">IFERROR(IF(INDEX(Tableausource[#All],SMALL(IF(($E$1=Tableausource[Projet])*((Tableausource[Catégorie tâche]="1.H+K")+(Tableausource[Catégorie tâche]="2.K")),ROW(Tableausource[Projet])-13,9^9),ROW(340:340)),COLUMN(Tableausource[Catégorie tâche])-2)="","",(INDEX(Tableausource[#All],SMALL(IF(($E$1=Tableausource[Projet])*((Tableausource[Catégorie tâche]="1.H+K")+(Tableausource[Catégorie tâche]="2.K")),ROW(Tableausource[Projet])-13,9^9),ROW(340:340)),COLUMN(Tableausource[Catégorie tâche])-2))),"")</f>
        <v/>
      </c>
      <c r="G344" s="56" t="str" cm="1">
        <f t="array" ref="G344">IFERROR(INDEX(Tableausource[#All],SMALL(IF(($E$1=Tableausource[Projet])*((Tableausource[Catégorie tâche]="1.H+K")+(Tableausource[Catégorie tâche]="2.K")),ROW(Tableausource[Projet])-13,9^9),ROW(340:340)),COLUMN(Tableausource[Tâches])-2),"")</f>
        <v/>
      </c>
      <c r="H344" s="57" t="str" cm="1">
        <f t="array" ref="H344">IFERROR(IF(INDEX(Tableausource[#All],SMALL(IF(($E$1=Tableausource[Projet])*((Tableausource[Catégorie tâche]="1.H+K")+(Tableausource[Catégorie tâche]="2.K")),ROW(Tableausource[Projet])-13,9^9),ROW(340:340)),COLUMN(Tableausource[Acteurs])-2)="","",(INDEX(Tableausource[#All],SMALL(IF(($E$1=Tableausource[Projet])*((Tableausource[Catégorie tâche]="1.H+K")+(Tableausource[Catégorie tâche]="2.K")),ROW(Tableausource[Projet])-13,9^9),ROW(340:340)),COLUMN(Tableausource[Acteurs])-2))),"")</f>
        <v/>
      </c>
    </row>
    <row r="345" spans="2:8" hidden="1" x14ac:dyDescent="0.25">
      <c r="B345" s="55" t="str" cm="1">
        <f t="array" ref="B345">IFERROR(IF(INDEX(Tableausource[#All],SMALL(IF(($E$1=Tableausource[Projet])*((Tableausource[Catégorie tâche]="1.H+K")+(Tableausource[Catégorie tâche]="2.K")),ROW(Tableausource[Projet])-13,9^9),ROW(341:341)),COLUMN(Tableausource[Etat])-2)="","",(INDEX(Tableausource[#All],SMALL(IF(($E$1=Tableausource[Projet])*((Tableausource[Catégorie tâche]="1.H+K")+(Tableausource[Catégorie tâche]="2.K")),ROW(Tableausource[Projet])-13,9^9),ROW(341:341)),COLUMN(Tableausource[Etat])-2))),"")</f>
        <v/>
      </c>
      <c r="C345" s="55" t="str" cm="1">
        <f t="array" ref="C345">IFERROR(IF(INDEX(Tableausource[#All],SMALL(IF(($E$1=Tableausource[Projet])*((Tableausource[Catégorie tâche]="1.H+K")+(Tableausource[Catégorie tâche]="2.K")),ROW(Tableausource[Projet])-13,9^9),ROW(341:341)),COLUMN(Tableausource[Date échéance])-2)="","",(INDEX(Tableausource[#All],SMALL(IF(($E$1=Tableausource[Projet])*((Tableausource[Catégorie tâche]="1.H+K")+(Tableausource[Catégorie tâche]="2.K")),ROW(Tableausource[Projet])-13,9^9),ROW(341:341)),COLUMN(Tableausource[Date échéance])-2))),"")</f>
        <v/>
      </c>
      <c r="D345" s="55" t="str" cm="1">
        <f t="array" ref="D345">IFERROR(IF(INDEX(Tableausource[#All],SMALL(IF(($E$1=Tableausource[Projet])*((Tableausource[Catégorie tâche]="1.H+K")+(Tableausource[Catégorie tâche]="2.K")),ROW(Tableausource[Projet])-13,9^9),ROW(341:341)),COLUMN(Tableausource[Date de début])-2)="","",(INDEX(Tableausource[#All],SMALL(IF(($E$1=Tableausource[Projet])*((Tableausource[Catégorie tâche]="1.H+K")+(Tableausource[Catégorie tâche]="2.K")),ROW(Tableausource[Projet])-13,9^9),ROW(341:341)),COLUMN(Tableausource[Date de début])-2))),"")</f>
        <v/>
      </c>
      <c r="E345" s="55" t="str" cm="1">
        <f t="array" ref="E345">IFERROR(IF(INDEX(Tableausource[#All],SMALL(IF(($E$1=Tableausource[Projet])*((Tableausource[Catégorie tâche]="1.H+K")+(Tableausource[Catégorie tâche]="2.K")),ROW(Tableausource[Projet])-13,9^9),ROW(341:341)),COLUMN(Tableausource[Date de fin])-2)="","",(INDEX(Tableausource[#All],SMALL(IF(($E$1=Tableausource[Projet])*((Tableausource[Catégorie tâche]="1.H+K")+(Tableausource[Catégorie tâche]="2.K")),ROW(Tableausource[Projet])-13,9^9),ROW(341:341)),COLUMN(Tableausource[Date de fin])-2))),"")</f>
        <v/>
      </c>
      <c r="F345" s="55" t="str" cm="1">
        <f t="array" ref="F345">IFERROR(IF(INDEX(Tableausource[#All],SMALL(IF(($E$1=Tableausource[Projet])*((Tableausource[Catégorie tâche]="1.H+K")+(Tableausource[Catégorie tâche]="2.K")),ROW(Tableausource[Projet])-13,9^9),ROW(341:341)),COLUMN(Tableausource[Catégorie tâche])-2)="","",(INDEX(Tableausource[#All],SMALL(IF(($E$1=Tableausource[Projet])*((Tableausource[Catégorie tâche]="1.H+K")+(Tableausource[Catégorie tâche]="2.K")),ROW(Tableausource[Projet])-13,9^9),ROW(341:341)),COLUMN(Tableausource[Catégorie tâche])-2))),"")</f>
        <v/>
      </c>
      <c r="G345" s="56" t="str" cm="1">
        <f t="array" ref="G345">IFERROR(INDEX(Tableausource[#All],SMALL(IF(($E$1=Tableausource[Projet])*((Tableausource[Catégorie tâche]="1.H+K")+(Tableausource[Catégorie tâche]="2.K")),ROW(Tableausource[Projet])-13,9^9),ROW(341:341)),COLUMN(Tableausource[Tâches])-2),"")</f>
        <v/>
      </c>
      <c r="H345" s="57" t="str" cm="1">
        <f t="array" ref="H345">IFERROR(IF(INDEX(Tableausource[#All],SMALL(IF(($E$1=Tableausource[Projet])*((Tableausource[Catégorie tâche]="1.H+K")+(Tableausource[Catégorie tâche]="2.K")),ROW(Tableausource[Projet])-13,9^9),ROW(341:341)),COLUMN(Tableausource[Acteurs])-2)="","",(INDEX(Tableausource[#All],SMALL(IF(($E$1=Tableausource[Projet])*((Tableausource[Catégorie tâche]="1.H+K")+(Tableausource[Catégorie tâche]="2.K")),ROW(Tableausource[Projet])-13,9^9),ROW(341:341)),COLUMN(Tableausource[Acteurs])-2))),"")</f>
        <v/>
      </c>
    </row>
    <row r="346" spans="2:8" hidden="1" x14ac:dyDescent="0.25">
      <c r="B346" s="55" t="str" cm="1">
        <f t="array" ref="B346">IFERROR(IF(INDEX(Tableausource[#All],SMALL(IF(($E$1=Tableausource[Projet])*((Tableausource[Catégorie tâche]="1.H+K")+(Tableausource[Catégorie tâche]="2.K")),ROW(Tableausource[Projet])-13,9^9),ROW(342:342)),COLUMN(Tableausource[Etat])-2)="","",(INDEX(Tableausource[#All],SMALL(IF(($E$1=Tableausource[Projet])*((Tableausource[Catégorie tâche]="1.H+K")+(Tableausource[Catégorie tâche]="2.K")),ROW(Tableausource[Projet])-13,9^9),ROW(342:342)),COLUMN(Tableausource[Etat])-2))),"")</f>
        <v/>
      </c>
      <c r="C346" s="55" t="str" cm="1">
        <f t="array" ref="C346">IFERROR(IF(INDEX(Tableausource[#All],SMALL(IF(($E$1=Tableausource[Projet])*((Tableausource[Catégorie tâche]="1.H+K")+(Tableausource[Catégorie tâche]="2.K")),ROW(Tableausource[Projet])-13,9^9),ROW(342:342)),COLUMN(Tableausource[Date échéance])-2)="","",(INDEX(Tableausource[#All],SMALL(IF(($E$1=Tableausource[Projet])*((Tableausource[Catégorie tâche]="1.H+K")+(Tableausource[Catégorie tâche]="2.K")),ROW(Tableausource[Projet])-13,9^9),ROW(342:342)),COLUMN(Tableausource[Date échéance])-2))),"")</f>
        <v/>
      </c>
      <c r="D346" s="55" t="str" cm="1">
        <f t="array" ref="D346">IFERROR(IF(INDEX(Tableausource[#All],SMALL(IF(($E$1=Tableausource[Projet])*((Tableausource[Catégorie tâche]="1.H+K")+(Tableausource[Catégorie tâche]="2.K")),ROW(Tableausource[Projet])-13,9^9),ROW(342:342)),COLUMN(Tableausource[Date de début])-2)="","",(INDEX(Tableausource[#All],SMALL(IF(($E$1=Tableausource[Projet])*((Tableausource[Catégorie tâche]="1.H+K")+(Tableausource[Catégorie tâche]="2.K")),ROW(Tableausource[Projet])-13,9^9),ROW(342:342)),COLUMN(Tableausource[Date de début])-2))),"")</f>
        <v/>
      </c>
      <c r="E346" s="55" t="str" cm="1">
        <f t="array" ref="E346">IFERROR(IF(INDEX(Tableausource[#All],SMALL(IF(($E$1=Tableausource[Projet])*((Tableausource[Catégorie tâche]="1.H+K")+(Tableausource[Catégorie tâche]="2.K")),ROW(Tableausource[Projet])-13,9^9),ROW(342:342)),COLUMN(Tableausource[Date de fin])-2)="","",(INDEX(Tableausource[#All],SMALL(IF(($E$1=Tableausource[Projet])*((Tableausource[Catégorie tâche]="1.H+K")+(Tableausource[Catégorie tâche]="2.K")),ROW(Tableausource[Projet])-13,9^9),ROW(342:342)),COLUMN(Tableausource[Date de fin])-2))),"")</f>
        <v/>
      </c>
      <c r="F346" s="55" t="str" cm="1">
        <f t="array" ref="F346">IFERROR(IF(INDEX(Tableausource[#All],SMALL(IF(($E$1=Tableausource[Projet])*((Tableausource[Catégorie tâche]="1.H+K")+(Tableausource[Catégorie tâche]="2.K")),ROW(Tableausource[Projet])-13,9^9),ROW(342:342)),COLUMN(Tableausource[Catégorie tâche])-2)="","",(INDEX(Tableausource[#All],SMALL(IF(($E$1=Tableausource[Projet])*((Tableausource[Catégorie tâche]="1.H+K")+(Tableausource[Catégorie tâche]="2.K")),ROW(Tableausource[Projet])-13,9^9),ROW(342:342)),COLUMN(Tableausource[Catégorie tâche])-2))),"")</f>
        <v/>
      </c>
      <c r="G346" s="56" t="str" cm="1">
        <f t="array" ref="G346">IFERROR(INDEX(Tableausource[#All],SMALL(IF(($E$1=Tableausource[Projet])*((Tableausource[Catégorie tâche]="1.H+K")+(Tableausource[Catégorie tâche]="2.K")),ROW(Tableausource[Projet])-13,9^9),ROW(342:342)),COLUMN(Tableausource[Tâches])-2),"")</f>
        <v/>
      </c>
      <c r="H346" s="57" t="str" cm="1">
        <f t="array" ref="H346">IFERROR(IF(INDEX(Tableausource[#All],SMALL(IF(($E$1=Tableausource[Projet])*((Tableausource[Catégorie tâche]="1.H+K")+(Tableausource[Catégorie tâche]="2.K")),ROW(Tableausource[Projet])-13,9^9),ROW(342:342)),COLUMN(Tableausource[Acteurs])-2)="","",(INDEX(Tableausource[#All],SMALL(IF(($E$1=Tableausource[Projet])*((Tableausource[Catégorie tâche]="1.H+K")+(Tableausource[Catégorie tâche]="2.K")),ROW(Tableausource[Projet])-13,9^9),ROW(342:342)),COLUMN(Tableausource[Acteurs])-2))),"")</f>
        <v/>
      </c>
    </row>
    <row r="347" spans="2:8" hidden="1" x14ac:dyDescent="0.25">
      <c r="B347" s="55" t="str" cm="1">
        <f t="array" ref="B347">IFERROR(IF(INDEX(Tableausource[#All],SMALL(IF(($E$1=Tableausource[Projet])*((Tableausource[Catégorie tâche]="1.H+K")+(Tableausource[Catégorie tâche]="2.K")),ROW(Tableausource[Projet])-13,9^9),ROW(343:343)),COLUMN(Tableausource[Etat])-2)="","",(INDEX(Tableausource[#All],SMALL(IF(($E$1=Tableausource[Projet])*((Tableausource[Catégorie tâche]="1.H+K")+(Tableausource[Catégorie tâche]="2.K")),ROW(Tableausource[Projet])-13,9^9),ROW(343:343)),COLUMN(Tableausource[Etat])-2))),"")</f>
        <v/>
      </c>
      <c r="C347" s="55" t="str" cm="1">
        <f t="array" ref="C347">IFERROR(IF(INDEX(Tableausource[#All],SMALL(IF(($E$1=Tableausource[Projet])*((Tableausource[Catégorie tâche]="1.H+K")+(Tableausource[Catégorie tâche]="2.K")),ROW(Tableausource[Projet])-13,9^9),ROW(343:343)),COLUMN(Tableausource[Date échéance])-2)="","",(INDEX(Tableausource[#All],SMALL(IF(($E$1=Tableausource[Projet])*((Tableausource[Catégorie tâche]="1.H+K")+(Tableausource[Catégorie tâche]="2.K")),ROW(Tableausource[Projet])-13,9^9),ROW(343:343)),COLUMN(Tableausource[Date échéance])-2))),"")</f>
        <v/>
      </c>
      <c r="D347" s="55" t="str" cm="1">
        <f t="array" ref="D347">IFERROR(IF(INDEX(Tableausource[#All],SMALL(IF(($E$1=Tableausource[Projet])*((Tableausource[Catégorie tâche]="1.H+K")+(Tableausource[Catégorie tâche]="2.K")),ROW(Tableausource[Projet])-13,9^9),ROW(343:343)),COLUMN(Tableausource[Date de début])-2)="","",(INDEX(Tableausource[#All],SMALL(IF(($E$1=Tableausource[Projet])*((Tableausource[Catégorie tâche]="1.H+K")+(Tableausource[Catégorie tâche]="2.K")),ROW(Tableausource[Projet])-13,9^9),ROW(343:343)),COLUMN(Tableausource[Date de début])-2))),"")</f>
        <v/>
      </c>
      <c r="E347" s="55" t="str" cm="1">
        <f t="array" ref="E347">IFERROR(IF(INDEX(Tableausource[#All],SMALL(IF(($E$1=Tableausource[Projet])*((Tableausource[Catégorie tâche]="1.H+K")+(Tableausource[Catégorie tâche]="2.K")),ROW(Tableausource[Projet])-13,9^9),ROW(343:343)),COLUMN(Tableausource[Date de fin])-2)="","",(INDEX(Tableausource[#All],SMALL(IF(($E$1=Tableausource[Projet])*((Tableausource[Catégorie tâche]="1.H+K")+(Tableausource[Catégorie tâche]="2.K")),ROW(Tableausource[Projet])-13,9^9),ROW(343:343)),COLUMN(Tableausource[Date de fin])-2))),"")</f>
        <v/>
      </c>
      <c r="F347" s="55" t="str" cm="1">
        <f t="array" ref="F347">IFERROR(IF(INDEX(Tableausource[#All],SMALL(IF(($E$1=Tableausource[Projet])*((Tableausource[Catégorie tâche]="1.H+K")+(Tableausource[Catégorie tâche]="2.K")),ROW(Tableausource[Projet])-13,9^9),ROW(343:343)),COLUMN(Tableausource[Catégorie tâche])-2)="","",(INDEX(Tableausource[#All],SMALL(IF(($E$1=Tableausource[Projet])*((Tableausource[Catégorie tâche]="1.H+K")+(Tableausource[Catégorie tâche]="2.K")),ROW(Tableausource[Projet])-13,9^9),ROW(343:343)),COLUMN(Tableausource[Catégorie tâche])-2))),"")</f>
        <v/>
      </c>
      <c r="G347" s="56" t="str" cm="1">
        <f t="array" ref="G347">IFERROR(INDEX(Tableausource[#All],SMALL(IF(($E$1=Tableausource[Projet])*((Tableausource[Catégorie tâche]="1.H+K")+(Tableausource[Catégorie tâche]="2.K")),ROW(Tableausource[Projet])-13,9^9),ROW(343:343)),COLUMN(Tableausource[Tâches])-2),"")</f>
        <v/>
      </c>
      <c r="H347" s="57" t="str" cm="1">
        <f t="array" ref="H347">IFERROR(IF(INDEX(Tableausource[#All],SMALL(IF(($E$1=Tableausource[Projet])*((Tableausource[Catégorie tâche]="1.H+K")+(Tableausource[Catégorie tâche]="2.K")),ROW(Tableausource[Projet])-13,9^9),ROW(343:343)),COLUMN(Tableausource[Acteurs])-2)="","",(INDEX(Tableausource[#All],SMALL(IF(($E$1=Tableausource[Projet])*((Tableausource[Catégorie tâche]="1.H+K")+(Tableausource[Catégorie tâche]="2.K")),ROW(Tableausource[Projet])-13,9^9),ROW(343:343)),COLUMN(Tableausource[Acteurs])-2))),"")</f>
        <v/>
      </c>
    </row>
    <row r="348" spans="2:8" hidden="1" x14ac:dyDescent="0.25">
      <c r="B348" s="55" t="str" cm="1">
        <f t="array" ref="B348">IFERROR(IF(INDEX(Tableausource[#All],SMALL(IF(($E$1=Tableausource[Projet])*((Tableausource[Catégorie tâche]="1.H+K")+(Tableausource[Catégorie tâche]="2.K")),ROW(Tableausource[Projet])-13,9^9),ROW(344:344)),COLUMN(Tableausource[Etat])-2)="","",(INDEX(Tableausource[#All],SMALL(IF(($E$1=Tableausource[Projet])*((Tableausource[Catégorie tâche]="1.H+K")+(Tableausource[Catégorie tâche]="2.K")),ROW(Tableausource[Projet])-13,9^9),ROW(344:344)),COLUMN(Tableausource[Etat])-2))),"")</f>
        <v/>
      </c>
      <c r="C348" s="55" t="str" cm="1">
        <f t="array" ref="C348">IFERROR(IF(INDEX(Tableausource[#All],SMALL(IF(($E$1=Tableausource[Projet])*((Tableausource[Catégorie tâche]="1.H+K")+(Tableausource[Catégorie tâche]="2.K")),ROW(Tableausource[Projet])-13,9^9),ROW(344:344)),COLUMN(Tableausource[Date échéance])-2)="","",(INDEX(Tableausource[#All],SMALL(IF(($E$1=Tableausource[Projet])*((Tableausource[Catégorie tâche]="1.H+K")+(Tableausource[Catégorie tâche]="2.K")),ROW(Tableausource[Projet])-13,9^9),ROW(344:344)),COLUMN(Tableausource[Date échéance])-2))),"")</f>
        <v/>
      </c>
      <c r="D348" s="55" t="str" cm="1">
        <f t="array" ref="D348">IFERROR(IF(INDEX(Tableausource[#All],SMALL(IF(($E$1=Tableausource[Projet])*((Tableausource[Catégorie tâche]="1.H+K")+(Tableausource[Catégorie tâche]="2.K")),ROW(Tableausource[Projet])-13,9^9),ROW(344:344)),COLUMN(Tableausource[Date de début])-2)="","",(INDEX(Tableausource[#All],SMALL(IF(($E$1=Tableausource[Projet])*((Tableausource[Catégorie tâche]="1.H+K")+(Tableausource[Catégorie tâche]="2.K")),ROW(Tableausource[Projet])-13,9^9),ROW(344:344)),COLUMN(Tableausource[Date de début])-2))),"")</f>
        <v/>
      </c>
      <c r="E348" s="55" t="str" cm="1">
        <f t="array" ref="E348">IFERROR(IF(INDEX(Tableausource[#All],SMALL(IF(($E$1=Tableausource[Projet])*((Tableausource[Catégorie tâche]="1.H+K")+(Tableausource[Catégorie tâche]="2.K")),ROW(Tableausource[Projet])-13,9^9),ROW(344:344)),COLUMN(Tableausource[Date de fin])-2)="","",(INDEX(Tableausource[#All],SMALL(IF(($E$1=Tableausource[Projet])*((Tableausource[Catégorie tâche]="1.H+K")+(Tableausource[Catégorie tâche]="2.K")),ROW(Tableausource[Projet])-13,9^9),ROW(344:344)),COLUMN(Tableausource[Date de fin])-2))),"")</f>
        <v/>
      </c>
      <c r="F348" s="55" t="str" cm="1">
        <f t="array" ref="F348">IFERROR(IF(INDEX(Tableausource[#All],SMALL(IF(($E$1=Tableausource[Projet])*((Tableausource[Catégorie tâche]="1.H+K")+(Tableausource[Catégorie tâche]="2.K")),ROW(Tableausource[Projet])-13,9^9),ROW(344:344)),COLUMN(Tableausource[Catégorie tâche])-2)="","",(INDEX(Tableausource[#All],SMALL(IF(($E$1=Tableausource[Projet])*((Tableausource[Catégorie tâche]="1.H+K")+(Tableausource[Catégorie tâche]="2.K")),ROW(Tableausource[Projet])-13,9^9),ROW(344:344)),COLUMN(Tableausource[Catégorie tâche])-2))),"")</f>
        <v/>
      </c>
      <c r="G348" s="56" t="str" cm="1">
        <f t="array" ref="G348">IFERROR(INDEX(Tableausource[#All],SMALL(IF(($E$1=Tableausource[Projet])*((Tableausource[Catégorie tâche]="1.H+K")+(Tableausource[Catégorie tâche]="2.K")),ROW(Tableausource[Projet])-13,9^9),ROW(344:344)),COLUMN(Tableausource[Tâches])-2),"")</f>
        <v/>
      </c>
      <c r="H348" s="57" t="str" cm="1">
        <f t="array" ref="H348">IFERROR(IF(INDEX(Tableausource[#All],SMALL(IF(($E$1=Tableausource[Projet])*((Tableausource[Catégorie tâche]="1.H+K")+(Tableausource[Catégorie tâche]="2.K")),ROW(Tableausource[Projet])-13,9^9),ROW(344:344)),COLUMN(Tableausource[Acteurs])-2)="","",(INDEX(Tableausource[#All],SMALL(IF(($E$1=Tableausource[Projet])*((Tableausource[Catégorie tâche]="1.H+K")+(Tableausource[Catégorie tâche]="2.K")),ROW(Tableausource[Projet])-13,9^9),ROW(344:344)),COLUMN(Tableausource[Acteurs])-2))),"")</f>
        <v/>
      </c>
    </row>
    <row r="349" spans="2:8" hidden="1" x14ac:dyDescent="0.25">
      <c r="B349" s="55" t="str" cm="1">
        <f t="array" ref="B349">IFERROR(IF(INDEX(Tableausource[#All],SMALL(IF(($E$1=Tableausource[Projet])*((Tableausource[Catégorie tâche]="1.H+K")+(Tableausource[Catégorie tâche]="2.K")),ROW(Tableausource[Projet])-13,9^9),ROW(345:345)),COLUMN(Tableausource[Etat])-2)="","",(INDEX(Tableausource[#All],SMALL(IF(($E$1=Tableausource[Projet])*((Tableausource[Catégorie tâche]="1.H+K")+(Tableausource[Catégorie tâche]="2.K")),ROW(Tableausource[Projet])-13,9^9),ROW(345:345)),COLUMN(Tableausource[Etat])-2))),"")</f>
        <v/>
      </c>
      <c r="C349" s="55" t="str" cm="1">
        <f t="array" ref="C349">IFERROR(IF(INDEX(Tableausource[#All],SMALL(IF(($E$1=Tableausource[Projet])*((Tableausource[Catégorie tâche]="1.H+K")+(Tableausource[Catégorie tâche]="2.K")),ROW(Tableausource[Projet])-13,9^9),ROW(345:345)),COLUMN(Tableausource[Date échéance])-2)="","",(INDEX(Tableausource[#All],SMALL(IF(($E$1=Tableausource[Projet])*((Tableausource[Catégorie tâche]="1.H+K")+(Tableausource[Catégorie tâche]="2.K")),ROW(Tableausource[Projet])-13,9^9),ROW(345:345)),COLUMN(Tableausource[Date échéance])-2))),"")</f>
        <v/>
      </c>
      <c r="D349" s="55" t="str" cm="1">
        <f t="array" ref="D349">IFERROR(IF(INDEX(Tableausource[#All],SMALL(IF(($E$1=Tableausource[Projet])*((Tableausource[Catégorie tâche]="1.H+K")+(Tableausource[Catégorie tâche]="2.K")),ROW(Tableausource[Projet])-13,9^9),ROW(345:345)),COLUMN(Tableausource[Date de début])-2)="","",(INDEX(Tableausource[#All],SMALL(IF(($E$1=Tableausource[Projet])*((Tableausource[Catégorie tâche]="1.H+K")+(Tableausource[Catégorie tâche]="2.K")),ROW(Tableausource[Projet])-13,9^9),ROW(345:345)),COLUMN(Tableausource[Date de début])-2))),"")</f>
        <v/>
      </c>
      <c r="E349" s="55" t="str" cm="1">
        <f t="array" ref="E349">IFERROR(IF(INDEX(Tableausource[#All],SMALL(IF(($E$1=Tableausource[Projet])*((Tableausource[Catégorie tâche]="1.H+K")+(Tableausource[Catégorie tâche]="2.K")),ROW(Tableausource[Projet])-13,9^9),ROW(345:345)),COLUMN(Tableausource[Date de fin])-2)="","",(INDEX(Tableausource[#All],SMALL(IF(($E$1=Tableausource[Projet])*((Tableausource[Catégorie tâche]="1.H+K")+(Tableausource[Catégorie tâche]="2.K")),ROW(Tableausource[Projet])-13,9^9),ROW(345:345)),COLUMN(Tableausource[Date de fin])-2))),"")</f>
        <v/>
      </c>
      <c r="F349" s="55" t="str" cm="1">
        <f t="array" ref="F349">IFERROR(IF(INDEX(Tableausource[#All],SMALL(IF(($E$1=Tableausource[Projet])*((Tableausource[Catégorie tâche]="1.H+K")+(Tableausource[Catégorie tâche]="2.K")),ROW(Tableausource[Projet])-13,9^9),ROW(345:345)),COLUMN(Tableausource[Catégorie tâche])-2)="","",(INDEX(Tableausource[#All],SMALL(IF(($E$1=Tableausource[Projet])*((Tableausource[Catégorie tâche]="1.H+K")+(Tableausource[Catégorie tâche]="2.K")),ROW(Tableausource[Projet])-13,9^9),ROW(345:345)),COLUMN(Tableausource[Catégorie tâche])-2))),"")</f>
        <v/>
      </c>
      <c r="G349" s="56" t="str" cm="1">
        <f t="array" ref="G349">IFERROR(INDEX(Tableausource[#All],SMALL(IF(($E$1=Tableausource[Projet])*((Tableausource[Catégorie tâche]="1.H+K")+(Tableausource[Catégorie tâche]="2.K")),ROW(Tableausource[Projet])-13,9^9),ROW(345:345)),COLUMN(Tableausource[Tâches])-2),"")</f>
        <v/>
      </c>
      <c r="H349" s="57" t="str" cm="1">
        <f t="array" ref="H349">IFERROR(IF(INDEX(Tableausource[#All],SMALL(IF(($E$1=Tableausource[Projet])*((Tableausource[Catégorie tâche]="1.H+K")+(Tableausource[Catégorie tâche]="2.K")),ROW(Tableausource[Projet])-13,9^9),ROW(345:345)),COLUMN(Tableausource[Acteurs])-2)="","",(INDEX(Tableausource[#All],SMALL(IF(($E$1=Tableausource[Projet])*((Tableausource[Catégorie tâche]="1.H+K")+(Tableausource[Catégorie tâche]="2.K")),ROW(Tableausource[Projet])-13,9^9),ROW(345:345)),COLUMN(Tableausource[Acteurs])-2))),"")</f>
        <v/>
      </c>
    </row>
    <row r="350" spans="2:8" hidden="1" x14ac:dyDescent="0.25">
      <c r="B350" s="55" t="str" cm="1">
        <f t="array" ref="B350">IFERROR(IF(INDEX(Tableausource[#All],SMALL(IF(($E$1=Tableausource[Projet])*((Tableausource[Catégorie tâche]="1.H+K")+(Tableausource[Catégorie tâche]="2.K")),ROW(Tableausource[Projet])-13,9^9),ROW(346:346)),COLUMN(Tableausource[Etat])-2)="","",(INDEX(Tableausource[#All],SMALL(IF(($E$1=Tableausource[Projet])*((Tableausource[Catégorie tâche]="1.H+K")+(Tableausource[Catégorie tâche]="2.K")),ROW(Tableausource[Projet])-13,9^9),ROW(346:346)),COLUMN(Tableausource[Etat])-2))),"")</f>
        <v/>
      </c>
      <c r="C350" s="55" t="str" cm="1">
        <f t="array" ref="C350">IFERROR(IF(INDEX(Tableausource[#All],SMALL(IF(($E$1=Tableausource[Projet])*((Tableausource[Catégorie tâche]="1.H+K")+(Tableausource[Catégorie tâche]="2.K")),ROW(Tableausource[Projet])-13,9^9),ROW(346:346)),COLUMN(Tableausource[Date échéance])-2)="","",(INDEX(Tableausource[#All],SMALL(IF(($E$1=Tableausource[Projet])*((Tableausource[Catégorie tâche]="1.H+K")+(Tableausource[Catégorie tâche]="2.K")),ROW(Tableausource[Projet])-13,9^9),ROW(346:346)),COLUMN(Tableausource[Date échéance])-2))),"")</f>
        <v/>
      </c>
      <c r="D350" s="55" t="str" cm="1">
        <f t="array" ref="D350">IFERROR(IF(INDEX(Tableausource[#All],SMALL(IF(($E$1=Tableausource[Projet])*((Tableausource[Catégorie tâche]="1.H+K")+(Tableausource[Catégorie tâche]="2.K")),ROW(Tableausource[Projet])-13,9^9),ROW(346:346)),COLUMN(Tableausource[Date de début])-2)="","",(INDEX(Tableausource[#All],SMALL(IF(($E$1=Tableausource[Projet])*((Tableausource[Catégorie tâche]="1.H+K")+(Tableausource[Catégorie tâche]="2.K")),ROW(Tableausource[Projet])-13,9^9),ROW(346:346)),COLUMN(Tableausource[Date de début])-2))),"")</f>
        <v/>
      </c>
      <c r="E350" s="55" t="str" cm="1">
        <f t="array" ref="E350">IFERROR(IF(INDEX(Tableausource[#All],SMALL(IF(($E$1=Tableausource[Projet])*((Tableausource[Catégorie tâche]="1.H+K")+(Tableausource[Catégorie tâche]="2.K")),ROW(Tableausource[Projet])-13,9^9),ROW(346:346)),COLUMN(Tableausource[Date de fin])-2)="","",(INDEX(Tableausource[#All],SMALL(IF(($E$1=Tableausource[Projet])*((Tableausource[Catégorie tâche]="1.H+K")+(Tableausource[Catégorie tâche]="2.K")),ROW(Tableausource[Projet])-13,9^9),ROW(346:346)),COLUMN(Tableausource[Date de fin])-2))),"")</f>
        <v/>
      </c>
      <c r="F350" s="55" t="str" cm="1">
        <f t="array" ref="F350">IFERROR(IF(INDEX(Tableausource[#All],SMALL(IF(($E$1=Tableausource[Projet])*((Tableausource[Catégorie tâche]="1.H+K")+(Tableausource[Catégorie tâche]="2.K")),ROW(Tableausource[Projet])-13,9^9),ROW(346:346)),COLUMN(Tableausource[Catégorie tâche])-2)="","",(INDEX(Tableausource[#All],SMALL(IF(($E$1=Tableausource[Projet])*((Tableausource[Catégorie tâche]="1.H+K")+(Tableausource[Catégorie tâche]="2.K")),ROW(Tableausource[Projet])-13,9^9),ROW(346:346)),COLUMN(Tableausource[Catégorie tâche])-2))),"")</f>
        <v/>
      </c>
      <c r="G350" s="56" t="str" cm="1">
        <f t="array" ref="G350">IFERROR(INDEX(Tableausource[#All],SMALL(IF(($E$1=Tableausource[Projet])*((Tableausource[Catégorie tâche]="1.H+K")+(Tableausource[Catégorie tâche]="2.K")),ROW(Tableausource[Projet])-13,9^9),ROW(346:346)),COLUMN(Tableausource[Tâches])-2),"")</f>
        <v/>
      </c>
      <c r="H350" s="57" t="str" cm="1">
        <f t="array" ref="H350">IFERROR(IF(INDEX(Tableausource[#All],SMALL(IF(($E$1=Tableausource[Projet])*((Tableausource[Catégorie tâche]="1.H+K")+(Tableausource[Catégorie tâche]="2.K")),ROW(Tableausource[Projet])-13,9^9),ROW(346:346)),COLUMN(Tableausource[Acteurs])-2)="","",(INDEX(Tableausource[#All],SMALL(IF(($E$1=Tableausource[Projet])*((Tableausource[Catégorie tâche]="1.H+K")+(Tableausource[Catégorie tâche]="2.K")),ROW(Tableausource[Projet])-13,9^9),ROW(346:346)),COLUMN(Tableausource[Acteurs])-2))),"")</f>
        <v/>
      </c>
    </row>
    <row r="351" spans="2:8" hidden="1" x14ac:dyDescent="0.25">
      <c r="B351" s="55" t="str" cm="1">
        <f t="array" ref="B351">IFERROR(IF(INDEX(Tableausource[#All],SMALL(IF(($E$1=Tableausource[Projet])*((Tableausource[Catégorie tâche]="1.H+K")+(Tableausource[Catégorie tâche]="2.K")),ROW(Tableausource[Projet])-13,9^9),ROW(347:347)),COLUMN(Tableausource[Etat])-2)="","",(INDEX(Tableausource[#All],SMALL(IF(($E$1=Tableausource[Projet])*((Tableausource[Catégorie tâche]="1.H+K")+(Tableausource[Catégorie tâche]="2.K")),ROW(Tableausource[Projet])-13,9^9),ROW(347:347)),COLUMN(Tableausource[Etat])-2))),"")</f>
        <v/>
      </c>
      <c r="C351" s="55" t="str" cm="1">
        <f t="array" ref="C351">IFERROR(IF(INDEX(Tableausource[#All],SMALL(IF(($E$1=Tableausource[Projet])*((Tableausource[Catégorie tâche]="1.H+K")+(Tableausource[Catégorie tâche]="2.K")),ROW(Tableausource[Projet])-13,9^9),ROW(347:347)),COLUMN(Tableausource[Date échéance])-2)="","",(INDEX(Tableausource[#All],SMALL(IF(($E$1=Tableausource[Projet])*((Tableausource[Catégorie tâche]="1.H+K")+(Tableausource[Catégorie tâche]="2.K")),ROW(Tableausource[Projet])-13,9^9),ROW(347:347)),COLUMN(Tableausource[Date échéance])-2))),"")</f>
        <v/>
      </c>
      <c r="D351" s="55" t="str" cm="1">
        <f t="array" ref="D351">IFERROR(IF(INDEX(Tableausource[#All],SMALL(IF(($E$1=Tableausource[Projet])*((Tableausource[Catégorie tâche]="1.H+K")+(Tableausource[Catégorie tâche]="2.K")),ROW(Tableausource[Projet])-13,9^9),ROW(347:347)),COLUMN(Tableausource[Date de début])-2)="","",(INDEX(Tableausource[#All],SMALL(IF(($E$1=Tableausource[Projet])*((Tableausource[Catégorie tâche]="1.H+K")+(Tableausource[Catégorie tâche]="2.K")),ROW(Tableausource[Projet])-13,9^9),ROW(347:347)),COLUMN(Tableausource[Date de début])-2))),"")</f>
        <v/>
      </c>
      <c r="E351" s="55" t="str" cm="1">
        <f t="array" ref="E351">IFERROR(IF(INDEX(Tableausource[#All],SMALL(IF(($E$1=Tableausource[Projet])*((Tableausource[Catégorie tâche]="1.H+K")+(Tableausource[Catégorie tâche]="2.K")),ROW(Tableausource[Projet])-13,9^9),ROW(347:347)),COLUMN(Tableausource[Date de fin])-2)="","",(INDEX(Tableausource[#All],SMALL(IF(($E$1=Tableausource[Projet])*((Tableausource[Catégorie tâche]="1.H+K")+(Tableausource[Catégorie tâche]="2.K")),ROW(Tableausource[Projet])-13,9^9),ROW(347:347)),COLUMN(Tableausource[Date de fin])-2))),"")</f>
        <v/>
      </c>
      <c r="F351" s="55" t="str" cm="1">
        <f t="array" ref="F351">IFERROR(IF(INDEX(Tableausource[#All],SMALL(IF(($E$1=Tableausource[Projet])*((Tableausource[Catégorie tâche]="1.H+K")+(Tableausource[Catégorie tâche]="2.K")),ROW(Tableausource[Projet])-13,9^9),ROW(347:347)),COLUMN(Tableausource[Catégorie tâche])-2)="","",(INDEX(Tableausource[#All],SMALL(IF(($E$1=Tableausource[Projet])*((Tableausource[Catégorie tâche]="1.H+K")+(Tableausource[Catégorie tâche]="2.K")),ROW(Tableausource[Projet])-13,9^9),ROW(347:347)),COLUMN(Tableausource[Catégorie tâche])-2))),"")</f>
        <v/>
      </c>
      <c r="G351" s="56" t="str" cm="1">
        <f t="array" ref="G351">IFERROR(INDEX(Tableausource[#All],SMALL(IF(($E$1=Tableausource[Projet])*((Tableausource[Catégorie tâche]="1.H+K")+(Tableausource[Catégorie tâche]="2.K")),ROW(Tableausource[Projet])-13,9^9),ROW(347:347)),COLUMN(Tableausource[Tâches])-2),"")</f>
        <v/>
      </c>
      <c r="H351" s="57" t="str" cm="1">
        <f t="array" ref="H351">IFERROR(IF(INDEX(Tableausource[#All],SMALL(IF(($E$1=Tableausource[Projet])*((Tableausource[Catégorie tâche]="1.H+K")+(Tableausource[Catégorie tâche]="2.K")),ROW(Tableausource[Projet])-13,9^9),ROW(347:347)),COLUMN(Tableausource[Acteurs])-2)="","",(INDEX(Tableausource[#All],SMALL(IF(($E$1=Tableausource[Projet])*((Tableausource[Catégorie tâche]="1.H+K")+(Tableausource[Catégorie tâche]="2.K")),ROW(Tableausource[Projet])-13,9^9),ROW(347:347)),COLUMN(Tableausource[Acteurs])-2))),"")</f>
        <v/>
      </c>
    </row>
    <row r="352" spans="2:8" hidden="1" x14ac:dyDescent="0.25">
      <c r="B352" s="55" t="str" cm="1">
        <f t="array" ref="B352">IFERROR(IF(INDEX(Tableausource[#All],SMALL(IF(($E$1=Tableausource[Projet])*((Tableausource[Catégorie tâche]="1.H+K")+(Tableausource[Catégorie tâche]="2.K")),ROW(Tableausource[Projet])-13,9^9),ROW(348:348)),COLUMN(Tableausource[Etat])-2)="","",(INDEX(Tableausource[#All],SMALL(IF(($E$1=Tableausource[Projet])*((Tableausource[Catégorie tâche]="1.H+K")+(Tableausource[Catégorie tâche]="2.K")),ROW(Tableausource[Projet])-13,9^9),ROW(348:348)),COLUMN(Tableausource[Etat])-2))),"")</f>
        <v/>
      </c>
      <c r="C352" s="55" t="str" cm="1">
        <f t="array" ref="C352">IFERROR(IF(INDEX(Tableausource[#All],SMALL(IF(($E$1=Tableausource[Projet])*((Tableausource[Catégorie tâche]="1.H+K")+(Tableausource[Catégorie tâche]="2.K")),ROW(Tableausource[Projet])-13,9^9),ROW(348:348)),COLUMN(Tableausource[Date échéance])-2)="","",(INDEX(Tableausource[#All],SMALL(IF(($E$1=Tableausource[Projet])*((Tableausource[Catégorie tâche]="1.H+K")+(Tableausource[Catégorie tâche]="2.K")),ROW(Tableausource[Projet])-13,9^9),ROW(348:348)),COLUMN(Tableausource[Date échéance])-2))),"")</f>
        <v/>
      </c>
      <c r="D352" s="55" t="str" cm="1">
        <f t="array" ref="D352">IFERROR(IF(INDEX(Tableausource[#All],SMALL(IF(($E$1=Tableausource[Projet])*((Tableausource[Catégorie tâche]="1.H+K")+(Tableausource[Catégorie tâche]="2.K")),ROW(Tableausource[Projet])-13,9^9),ROW(348:348)),COLUMN(Tableausource[Date de début])-2)="","",(INDEX(Tableausource[#All],SMALL(IF(($E$1=Tableausource[Projet])*((Tableausource[Catégorie tâche]="1.H+K")+(Tableausource[Catégorie tâche]="2.K")),ROW(Tableausource[Projet])-13,9^9),ROW(348:348)),COLUMN(Tableausource[Date de début])-2))),"")</f>
        <v/>
      </c>
      <c r="E352" s="55" t="str" cm="1">
        <f t="array" ref="E352">IFERROR(IF(INDEX(Tableausource[#All],SMALL(IF(($E$1=Tableausource[Projet])*((Tableausource[Catégorie tâche]="1.H+K")+(Tableausource[Catégorie tâche]="2.K")),ROW(Tableausource[Projet])-13,9^9),ROW(348:348)),COLUMN(Tableausource[Date de fin])-2)="","",(INDEX(Tableausource[#All],SMALL(IF(($E$1=Tableausource[Projet])*((Tableausource[Catégorie tâche]="1.H+K")+(Tableausource[Catégorie tâche]="2.K")),ROW(Tableausource[Projet])-13,9^9),ROW(348:348)),COLUMN(Tableausource[Date de fin])-2))),"")</f>
        <v/>
      </c>
      <c r="F352" s="55" t="str" cm="1">
        <f t="array" ref="F352">IFERROR(IF(INDEX(Tableausource[#All],SMALL(IF(($E$1=Tableausource[Projet])*((Tableausource[Catégorie tâche]="1.H+K")+(Tableausource[Catégorie tâche]="2.K")),ROW(Tableausource[Projet])-13,9^9),ROW(348:348)),COLUMN(Tableausource[Catégorie tâche])-2)="","",(INDEX(Tableausource[#All],SMALL(IF(($E$1=Tableausource[Projet])*((Tableausource[Catégorie tâche]="1.H+K")+(Tableausource[Catégorie tâche]="2.K")),ROW(Tableausource[Projet])-13,9^9),ROW(348:348)),COLUMN(Tableausource[Catégorie tâche])-2))),"")</f>
        <v/>
      </c>
      <c r="G352" s="56" t="str" cm="1">
        <f t="array" ref="G352">IFERROR(INDEX(Tableausource[#All],SMALL(IF(($E$1=Tableausource[Projet])*((Tableausource[Catégorie tâche]="1.H+K")+(Tableausource[Catégorie tâche]="2.K")),ROW(Tableausource[Projet])-13,9^9),ROW(348:348)),COLUMN(Tableausource[Tâches])-2),"")</f>
        <v/>
      </c>
      <c r="H352" s="57" t="str" cm="1">
        <f t="array" ref="H352">IFERROR(IF(INDEX(Tableausource[#All],SMALL(IF(($E$1=Tableausource[Projet])*((Tableausource[Catégorie tâche]="1.H+K")+(Tableausource[Catégorie tâche]="2.K")),ROW(Tableausource[Projet])-13,9^9),ROW(348:348)),COLUMN(Tableausource[Acteurs])-2)="","",(INDEX(Tableausource[#All],SMALL(IF(($E$1=Tableausource[Projet])*((Tableausource[Catégorie tâche]="1.H+K")+(Tableausource[Catégorie tâche]="2.K")),ROW(Tableausource[Projet])-13,9^9),ROW(348:348)),COLUMN(Tableausource[Acteurs])-2))),"")</f>
        <v/>
      </c>
    </row>
    <row r="353" spans="2:8" hidden="1" x14ac:dyDescent="0.25">
      <c r="B353" s="55" t="str" cm="1">
        <f t="array" ref="B353">IFERROR(IF(INDEX(Tableausource[#All],SMALL(IF(($E$1=Tableausource[Projet])*((Tableausource[Catégorie tâche]="1.H+K")+(Tableausource[Catégorie tâche]="2.K")),ROW(Tableausource[Projet])-13,9^9),ROW(349:349)),COLUMN(Tableausource[Etat])-2)="","",(INDEX(Tableausource[#All],SMALL(IF(($E$1=Tableausource[Projet])*((Tableausource[Catégorie tâche]="1.H+K")+(Tableausource[Catégorie tâche]="2.K")),ROW(Tableausource[Projet])-13,9^9),ROW(349:349)),COLUMN(Tableausource[Etat])-2))),"")</f>
        <v/>
      </c>
      <c r="C353" s="55" t="str" cm="1">
        <f t="array" ref="C353">IFERROR(IF(INDEX(Tableausource[#All],SMALL(IF(($E$1=Tableausource[Projet])*((Tableausource[Catégorie tâche]="1.H+K")+(Tableausource[Catégorie tâche]="2.K")),ROW(Tableausource[Projet])-13,9^9),ROW(349:349)),COLUMN(Tableausource[Date échéance])-2)="","",(INDEX(Tableausource[#All],SMALL(IF(($E$1=Tableausource[Projet])*((Tableausource[Catégorie tâche]="1.H+K")+(Tableausource[Catégorie tâche]="2.K")),ROW(Tableausource[Projet])-13,9^9),ROW(349:349)),COLUMN(Tableausource[Date échéance])-2))),"")</f>
        <v/>
      </c>
      <c r="D353" s="55" t="str" cm="1">
        <f t="array" ref="D353">IFERROR(IF(INDEX(Tableausource[#All],SMALL(IF(($E$1=Tableausource[Projet])*((Tableausource[Catégorie tâche]="1.H+K")+(Tableausource[Catégorie tâche]="2.K")),ROW(Tableausource[Projet])-13,9^9),ROW(349:349)),COLUMN(Tableausource[Date de début])-2)="","",(INDEX(Tableausource[#All],SMALL(IF(($E$1=Tableausource[Projet])*((Tableausource[Catégorie tâche]="1.H+K")+(Tableausource[Catégorie tâche]="2.K")),ROW(Tableausource[Projet])-13,9^9),ROW(349:349)),COLUMN(Tableausource[Date de début])-2))),"")</f>
        <v/>
      </c>
      <c r="E353" s="55" t="str" cm="1">
        <f t="array" ref="E353">IFERROR(IF(INDEX(Tableausource[#All],SMALL(IF(($E$1=Tableausource[Projet])*((Tableausource[Catégorie tâche]="1.H+K")+(Tableausource[Catégorie tâche]="2.K")),ROW(Tableausource[Projet])-13,9^9),ROW(349:349)),COLUMN(Tableausource[Date de fin])-2)="","",(INDEX(Tableausource[#All],SMALL(IF(($E$1=Tableausource[Projet])*((Tableausource[Catégorie tâche]="1.H+K")+(Tableausource[Catégorie tâche]="2.K")),ROW(Tableausource[Projet])-13,9^9),ROW(349:349)),COLUMN(Tableausource[Date de fin])-2))),"")</f>
        <v/>
      </c>
      <c r="F353" s="55" t="str" cm="1">
        <f t="array" ref="F353">IFERROR(IF(INDEX(Tableausource[#All],SMALL(IF(($E$1=Tableausource[Projet])*((Tableausource[Catégorie tâche]="1.H+K")+(Tableausource[Catégorie tâche]="2.K")),ROW(Tableausource[Projet])-13,9^9),ROW(349:349)),COLUMN(Tableausource[Catégorie tâche])-2)="","",(INDEX(Tableausource[#All],SMALL(IF(($E$1=Tableausource[Projet])*((Tableausource[Catégorie tâche]="1.H+K")+(Tableausource[Catégorie tâche]="2.K")),ROW(Tableausource[Projet])-13,9^9),ROW(349:349)),COLUMN(Tableausource[Catégorie tâche])-2))),"")</f>
        <v/>
      </c>
      <c r="G353" s="56" t="str" cm="1">
        <f t="array" ref="G353">IFERROR(INDEX(Tableausource[#All],SMALL(IF(($E$1=Tableausource[Projet])*((Tableausource[Catégorie tâche]="1.H+K")+(Tableausource[Catégorie tâche]="2.K")),ROW(Tableausource[Projet])-13,9^9),ROW(349:349)),COLUMN(Tableausource[Tâches])-2),"")</f>
        <v/>
      </c>
      <c r="H353" s="57" t="str" cm="1">
        <f t="array" ref="H353">IFERROR(IF(INDEX(Tableausource[#All],SMALL(IF(($E$1=Tableausource[Projet])*((Tableausource[Catégorie tâche]="1.H+K")+(Tableausource[Catégorie tâche]="2.K")),ROW(Tableausource[Projet])-13,9^9),ROW(349:349)),COLUMN(Tableausource[Acteurs])-2)="","",(INDEX(Tableausource[#All],SMALL(IF(($E$1=Tableausource[Projet])*((Tableausource[Catégorie tâche]="1.H+K")+(Tableausource[Catégorie tâche]="2.K")),ROW(Tableausource[Projet])-13,9^9),ROW(349:349)),COLUMN(Tableausource[Acteurs])-2))),"")</f>
        <v/>
      </c>
    </row>
    <row r="354" spans="2:8" hidden="1" x14ac:dyDescent="0.25">
      <c r="B354" s="55" t="str" cm="1">
        <f t="array" ref="B354">IFERROR(IF(INDEX(Tableausource[#All],SMALL(IF(($E$1=Tableausource[Projet])*((Tableausource[Catégorie tâche]="1.H+K")+(Tableausource[Catégorie tâche]="2.K")),ROW(Tableausource[Projet])-13,9^9),ROW(350:350)),COLUMN(Tableausource[Etat])-2)="","",(INDEX(Tableausource[#All],SMALL(IF(($E$1=Tableausource[Projet])*((Tableausource[Catégorie tâche]="1.H+K")+(Tableausource[Catégorie tâche]="2.K")),ROW(Tableausource[Projet])-13,9^9),ROW(350:350)),COLUMN(Tableausource[Etat])-2))),"")</f>
        <v/>
      </c>
      <c r="C354" s="55" t="str" cm="1">
        <f t="array" ref="C354">IFERROR(IF(INDEX(Tableausource[#All],SMALL(IF(($E$1=Tableausource[Projet])*((Tableausource[Catégorie tâche]="1.H+K")+(Tableausource[Catégorie tâche]="2.K")),ROW(Tableausource[Projet])-13,9^9),ROW(350:350)),COLUMN(Tableausource[Date échéance])-2)="","",(INDEX(Tableausource[#All],SMALL(IF(($E$1=Tableausource[Projet])*((Tableausource[Catégorie tâche]="1.H+K")+(Tableausource[Catégorie tâche]="2.K")),ROW(Tableausource[Projet])-13,9^9),ROW(350:350)),COLUMN(Tableausource[Date échéance])-2))),"")</f>
        <v/>
      </c>
      <c r="D354" s="55" t="str" cm="1">
        <f t="array" ref="D354">IFERROR(IF(INDEX(Tableausource[#All],SMALL(IF(($E$1=Tableausource[Projet])*((Tableausource[Catégorie tâche]="1.H+K")+(Tableausource[Catégorie tâche]="2.K")),ROW(Tableausource[Projet])-13,9^9),ROW(350:350)),COLUMN(Tableausource[Date de début])-2)="","",(INDEX(Tableausource[#All],SMALL(IF(($E$1=Tableausource[Projet])*((Tableausource[Catégorie tâche]="1.H+K")+(Tableausource[Catégorie tâche]="2.K")),ROW(Tableausource[Projet])-13,9^9),ROW(350:350)),COLUMN(Tableausource[Date de début])-2))),"")</f>
        <v/>
      </c>
      <c r="E354" s="55" t="str" cm="1">
        <f t="array" ref="E354">IFERROR(IF(INDEX(Tableausource[#All],SMALL(IF(($E$1=Tableausource[Projet])*((Tableausource[Catégorie tâche]="1.H+K")+(Tableausource[Catégorie tâche]="2.K")),ROW(Tableausource[Projet])-13,9^9),ROW(350:350)),COLUMN(Tableausource[Date de fin])-2)="","",(INDEX(Tableausource[#All],SMALL(IF(($E$1=Tableausource[Projet])*((Tableausource[Catégorie tâche]="1.H+K")+(Tableausource[Catégorie tâche]="2.K")),ROW(Tableausource[Projet])-13,9^9),ROW(350:350)),COLUMN(Tableausource[Date de fin])-2))),"")</f>
        <v/>
      </c>
      <c r="F354" s="55" t="str" cm="1">
        <f t="array" ref="F354">IFERROR(IF(INDEX(Tableausource[#All],SMALL(IF(($E$1=Tableausource[Projet])*((Tableausource[Catégorie tâche]="1.H+K")+(Tableausource[Catégorie tâche]="2.K")),ROW(Tableausource[Projet])-13,9^9),ROW(350:350)),COLUMN(Tableausource[Catégorie tâche])-2)="","",(INDEX(Tableausource[#All],SMALL(IF(($E$1=Tableausource[Projet])*((Tableausource[Catégorie tâche]="1.H+K")+(Tableausource[Catégorie tâche]="2.K")),ROW(Tableausource[Projet])-13,9^9),ROW(350:350)),COLUMN(Tableausource[Catégorie tâche])-2))),"")</f>
        <v/>
      </c>
      <c r="G354" s="56" t="str" cm="1">
        <f t="array" ref="G354">IFERROR(INDEX(Tableausource[#All],SMALL(IF(($E$1=Tableausource[Projet])*((Tableausource[Catégorie tâche]="1.H+K")+(Tableausource[Catégorie tâche]="2.K")),ROW(Tableausource[Projet])-13,9^9),ROW(350:350)),COLUMN(Tableausource[Tâches])-2),"")</f>
        <v/>
      </c>
      <c r="H354" s="57" t="str" cm="1">
        <f t="array" ref="H354">IFERROR(IF(INDEX(Tableausource[#All],SMALL(IF(($E$1=Tableausource[Projet])*((Tableausource[Catégorie tâche]="1.H+K")+(Tableausource[Catégorie tâche]="2.K")),ROW(Tableausource[Projet])-13,9^9),ROW(350:350)),COLUMN(Tableausource[Acteurs])-2)="","",(INDEX(Tableausource[#All],SMALL(IF(($E$1=Tableausource[Projet])*((Tableausource[Catégorie tâche]="1.H+K")+(Tableausource[Catégorie tâche]="2.K")),ROW(Tableausource[Projet])-13,9^9),ROW(350:350)),COLUMN(Tableausource[Acteurs])-2))),"")</f>
        <v/>
      </c>
    </row>
    <row r="355" spans="2:8" hidden="1" x14ac:dyDescent="0.25">
      <c r="B355" s="55" t="str" cm="1">
        <f t="array" ref="B355">IFERROR(IF(INDEX(Tableausource[#All],SMALL(IF(($E$1=Tableausource[Projet])*((Tableausource[Catégorie tâche]="1.H+K")+(Tableausource[Catégorie tâche]="2.K")),ROW(Tableausource[Projet])-13,9^9),ROW(351:351)),COLUMN(Tableausource[Etat])-2)="","",(INDEX(Tableausource[#All],SMALL(IF(($E$1=Tableausource[Projet])*((Tableausource[Catégorie tâche]="1.H+K")+(Tableausource[Catégorie tâche]="2.K")),ROW(Tableausource[Projet])-13,9^9),ROW(351:351)),COLUMN(Tableausource[Etat])-2))),"")</f>
        <v/>
      </c>
      <c r="C355" s="55" t="str" cm="1">
        <f t="array" ref="C355">IFERROR(IF(INDEX(Tableausource[#All],SMALL(IF(($E$1=Tableausource[Projet])*((Tableausource[Catégorie tâche]="1.H+K")+(Tableausource[Catégorie tâche]="2.K")),ROW(Tableausource[Projet])-13,9^9),ROW(351:351)),COLUMN(Tableausource[Date échéance])-2)="","",(INDEX(Tableausource[#All],SMALL(IF(($E$1=Tableausource[Projet])*((Tableausource[Catégorie tâche]="1.H+K")+(Tableausource[Catégorie tâche]="2.K")),ROW(Tableausource[Projet])-13,9^9),ROW(351:351)),COLUMN(Tableausource[Date échéance])-2))),"")</f>
        <v/>
      </c>
      <c r="D355" s="55" t="str" cm="1">
        <f t="array" ref="D355">IFERROR(IF(INDEX(Tableausource[#All],SMALL(IF(($E$1=Tableausource[Projet])*((Tableausource[Catégorie tâche]="1.H+K")+(Tableausource[Catégorie tâche]="2.K")),ROW(Tableausource[Projet])-13,9^9),ROW(351:351)),COLUMN(Tableausource[Date de début])-2)="","",(INDEX(Tableausource[#All],SMALL(IF(($E$1=Tableausource[Projet])*((Tableausource[Catégorie tâche]="1.H+K")+(Tableausource[Catégorie tâche]="2.K")),ROW(Tableausource[Projet])-13,9^9),ROW(351:351)),COLUMN(Tableausource[Date de début])-2))),"")</f>
        <v/>
      </c>
      <c r="E355" s="55" t="str" cm="1">
        <f t="array" ref="E355">IFERROR(IF(INDEX(Tableausource[#All],SMALL(IF(($E$1=Tableausource[Projet])*((Tableausource[Catégorie tâche]="1.H+K")+(Tableausource[Catégorie tâche]="2.K")),ROW(Tableausource[Projet])-13,9^9),ROW(351:351)),COLUMN(Tableausource[Date de fin])-2)="","",(INDEX(Tableausource[#All],SMALL(IF(($E$1=Tableausource[Projet])*((Tableausource[Catégorie tâche]="1.H+K")+(Tableausource[Catégorie tâche]="2.K")),ROW(Tableausource[Projet])-13,9^9),ROW(351:351)),COLUMN(Tableausource[Date de fin])-2))),"")</f>
        <v/>
      </c>
      <c r="F355" s="55" t="str" cm="1">
        <f t="array" ref="F355">IFERROR(IF(INDEX(Tableausource[#All],SMALL(IF(($E$1=Tableausource[Projet])*((Tableausource[Catégorie tâche]="1.H+K")+(Tableausource[Catégorie tâche]="2.K")),ROW(Tableausource[Projet])-13,9^9),ROW(351:351)),COLUMN(Tableausource[Catégorie tâche])-2)="","",(INDEX(Tableausource[#All],SMALL(IF(($E$1=Tableausource[Projet])*((Tableausource[Catégorie tâche]="1.H+K")+(Tableausource[Catégorie tâche]="2.K")),ROW(Tableausource[Projet])-13,9^9),ROW(351:351)),COLUMN(Tableausource[Catégorie tâche])-2))),"")</f>
        <v/>
      </c>
      <c r="G355" s="56" t="str" cm="1">
        <f t="array" ref="G355">IFERROR(INDEX(Tableausource[#All],SMALL(IF(($E$1=Tableausource[Projet])*((Tableausource[Catégorie tâche]="1.H+K")+(Tableausource[Catégorie tâche]="2.K")),ROW(Tableausource[Projet])-13,9^9),ROW(351:351)),COLUMN(Tableausource[Tâches])-2),"")</f>
        <v/>
      </c>
      <c r="H355" s="57" t="str" cm="1">
        <f t="array" ref="H355">IFERROR(IF(INDEX(Tableausource[#All],SMALL(IF(($E$1=Tableausource[Projet])*((Tableausource[Catégorie tâche]="1.H+K")+(Tableausource[Catégorie tâche]="2.K")),ROW(Tableausource[Projet])-13,9^9),ROW(351:351)),COLUMN(Tableausource[Acteurs])-2)="","",(INDEX(Tableausource[#All],SMALL(IF(($E$1=Tableausource[Projet])*((Tableausource[Catégorie tâche]="1.H+K")+(Tableausource[Catégorie tâche]="2.K")),ROW(Tableausource[Projet])-13,9^9),ROW(351:351)),COLUMN(Tableausource[Acteurs])-2))),"")</f>
        <v/>
      </c>
    </row>
    <row r="356" spans="2:8" hidden="1" x14ac:dyDescent="0.25">
      <c r="B356" s="55" t="str" cm="1">
        <f t="array" ref="B356">IFERROR(IF(INDEX(Tableausource[#All],SMALL(IF(($E$1=Tableausource[Projet])*((Tableausource[Catégorie tâche]="1.H+K")+(Tableausource[Catégorie tâche]="2.K")),ROW(Tableausource[Projet])-13,9^9),ROW(352:352)),COLUMN(Tableausource[Etat])-2)="","",(INDEX(Tableausource[#All],SMALL(IF(($E$1=Tableausource[Projet])*((Tableausource[Catégorie tâche]="1.H+K")+(Tableausource[Catégorie tâche]="2.K")),ROW(Tableausource[Projet])-13,9^9),ROW(352:352)),COLUMN(Tableausource[Etat])-2))),"")</f>
        <v/>
      </c>
      <c r="C356" s="55" t="str" cm="1">
        <f t="array" ref="C356">IFERROR(IF(INDEX(Tableausource[#All],SMALL(IF(($E$1=Tableausource[Projet])*((Tableausource[Catégorie tâche]="1.H+K")+(Tableausource[Catégorie tâche]="2.K")),ROW(Tableausource[Projet])-13,9^9),ROW(352:352)),COLUMN(Tableausource[Date échéance])-2)="","",(INDEX(Tableausource[#All],SMALL(IF(($E$1=Tableausource[Projet])*((Tableausource[Catégorie tâche]="1.H+K")+(Tableausource[Catégorie tâche]="2.K")),ROW(Tableausource[Projet])-13,9^9),ROW(352:352)),COLUMN(Tableausource[Date échéance])-2))),"")</f>
        <v/>
      </c>
      <c r="D356" s="55" t="str" cm="1">
        <f t="array" ref="D356">IFERROR(IF(INDEX(Tableausource[#All],SMALL(IF(($E$1=Tableausource[Projet])*((Tableausource[Catégorie tâche]="1.H+K")+(Tableausource[Catégorie tâche]="2.K")),ROW(Tableausource[Projet])-13,9^9),ROW(352:352)),COLUMN(Tableausource[Date de début])-2)="","",(INDEX(Tableausource[#All],SMALL(IF(($E$1=Tableausource[Projet])*((Tableausource[Catégorie tâche]="1.H+K")+(Tableausource[Catégorie tâche]="2.K")),ROW(Tableausource[Projet])-13,9^9),ROW(352:352)),COLUMN(Tableausource[Date de début])-2))),"")</f>
        <v/>
      </c>
      <c r="E356" s="55" t="str" cm="1">
        <f t="array" ref="E356">IFERROR(IF(INDEX(Tableausource[#All],SMALL(IF(($E$1=Tableausource[Projet])*((Tableausource[Catégorie tâche]="1.H+K")+(Tableausource[Catégorie tâche]="2.K")),ROW(Tableausource[Projet])-13,9^9),ROW(352:352)),COLUMN(Tableausource[Date de fin])-2)="","",(INDEX(Tableausource[#All],SMALL(IF(($E$1=Tableausource[Projet])*((Tableausource[Catégorie tâche]="1.H+K")+(Tableausource[Catégorie tâche]="2.K")),ROW(Tableausource[Projet])-13,9^9),ROW(352:352)),COLUMN(Tableausource[Date de fin])-2))),"")</f>
        <v/>
      </c>
      <c r="F356" s="55" t="str" cm="1">
        <f t="array" ref="F356">IFERROR(IF(INDEX(Tableausource[#All],SMALL(IF(($E$1=Tableausource[Projet])*((Tableausource[Catégorie tâche]="1.H+K")+(Tableausource[Catégorie tâche]="2.K")),ROW(Tableausource[Projet])-13,9^9),ROW(352:352)),COLUMN(Tableausource[Catégorie tâche])-2)="","",(INDEX(Tableausource[#All],SMALL(IF(($E$1=Tableausource[Projet])*((Tableausource[Catégorie tâche]="1.H+K")+(Tableausource[Catégorie tâche]="2.K")),ROW(Tableausource[Projet])-13,9^9),ROW(352:352)),COLUMN(Tableausource[Catégorie tâche])-2))),"")</f>
        <v/>
      </c>
      <c r="G356" s="56" t="str" cm="1">
        <f t="array" ref="G356">IFERROR(INDEX(Tableausource[#All],SMALL(IF(($E$1=Tableausource[Projet])*((Tableausource[Catégorie tâche]="1.H+K")+(Tableausource[Catégorie tâche]="2.K")),ROW(Tableausource[Projet])-13,9^9),ROW(352:352)),COLUMN(Tableausource[Tâches])-2),"")</f>
        <v/>
      </c>
      <c r="H356" s="57" t="str" cm="1">
        <f t="array" ref="H356">IFERROR(IF(INDEX(Tableausource[#All],SMALL(IF(($E$1=Tableausource[Projet])*((Tableausource[Catégorie tâche]="1.H+K")+(Tableausource[Catégorie tâche]="2.K")),ROW(Tableausource[Projet])-13,9^9),ROW(352:352)),COLUMN(Tableausource[Acteurs])-2)="","",(INDEX(Tableausource[#All],SMALL(IF(($E$1=Tableausource[Projet])*((Tableausource[Catégorie tâche]="1.H+K")+(Tableausource[Catégorie tâche]="2.K")),ROW(Tableausource[Projet])-13,9^9),ROW(352:352)),COLUMN(Tableausource[Acteurs])-2))),"")</f>
        <v/>
      </c>
    </row>
    <row r="357" spans="2:8" hidden="1" x14ac:dyDescent="0.25">
      <c r="B357" s="55" t="str" cm="1">
        <f t="array" ref="B357">IFERROR(IF(INDEX(Tableausource[#All],SMALL(IF(($E$1=Tableausource[Projet])*((Tableausource[Catégorie tâche]="1.H+K")+(Tableausource[Catégorie tâche]="2.K")),ROW(Tableausource[Projet])-13,9^9),ROW(353:353)),COLUMN(Tableausource[Etat])-2)="","",(INDEX(Tableausource[#All],SMALL(IF(($E$1=Tableausource[Projet])*((Tableausource[Catégorie tâche]="1.H+K")+(Tableausource[Catégorie tâche]="2.K")),ROW(Tableausource[Projet])-13,9^9),ROW(353:353)),COLUMN(Tableausource[Etat])-2))),"")</f>
        <v/>
      </c>
      <c r="C357" s="55" t="str" cm="1">
        <f t="array" ref="C357">IFERROR(IF(INDEX(Tableausource[#All],SMALL(IF(($E$1=Tableausource[Projet])*((Tableausource[Catégorie tâche]="1.H+K")+(Tableausource[Catégorie tâche]="2.K")),ROW(Tableausource[Projet])-13,9^9),ROW(353:353)),COLUMN(Tableausource[Date échéance])-2)="","",(INDEX(Tableausource[#All],SMALL(IF(($E$1=Tableausource[Projet])*((Tableausource[Catégorie tâche]="1.H+K")+(Tableausource[Catégorie tâche]="2.K")),ROW(Tableausource[Projet])-13,9^9),ROW(353:353)),COLUMN(Tableausource[Date échéance])-2))),"")</f>
        <v/>
      </c>
      <c r="D357" s="55" t="str" cm="1">
        <f t="array" ref="D357">IFERROR(IF(INDEX(Tableausource[#All],SMALL(IF(($E$1=Tableausource[Projet])*((Tableausource[Catégorie tâche]="1.H+K")+(Tableausource[Catégorie tâche]="2.K")),ROW(Tableausource[Projet])-13,9^9),ROW(353:353)),COLUMN(Tableausource[Date de début])-2)="","",(INDEX(Tableausource[#All],SMALL(IF(($E$1=Tableausource[Projet])*((Tableausource[Catégorie tâche]="1.H+K")+(Tableausource[Catégorie tâche]="2.K")),ROW(Tableausource[Projet])-13,9^9),ROW(353:353)),COLUMN(Tableausource[Date de début])-2))),"")</f>
        <v/>
      </c>
      <c r="E357" s="55" t="str" cm="1">
        <f t="array" ref="E357">IFERROR(IF(INDEX(Tableausource[#All],SMALL(IF(($E$1=Tableausource[Projet])*((Tableausource[Catégorie tâche]="1.H+K")+(Tableausource[Catégorie tâche]="2.K")),ROW(Tableausource[Projet])-13,9^9),ROW(353:353)),COLUMN(Tableausource[Date de fin])-2)="","",(INDEX(Tableausource[#All],SMALL(IF(($E$1=Tableausource[Projet])*((Tableausource[Catégorie tâche]="1.H+K")+(Tableausource[Catégorie tâche]="2.K")),ROW(Tableausource[Projet])-13,9^9),ROW(353:353)),COLUMN(Tableausource[Date de fin])-2))),"")</f>
        <v/>
      </c>
      <c r="F357" s="55" t="str" cm="1">
        <f t="array" ref="F357">IFERROR(IF(INDEX(Tableausource[#All],SMALL(IF(($E$1=Tableausource[Projet])*((Tableausource[Catégorie tâche]="1.H+K")+(Tableausource[Catégorie tâche]="2.K")),ROW(Tableausource[Projet])-13,9^9),ROW(353:353)),COLUMN(Tableausource[Catégorie tâche])-2)="","",(INDEX(Tableausource[#All],SMALL(IF(($E$1=Tableausource[Projet])*((Tableausource[Catégorie tâche]="1.H+K")+(Tableausource[Catégorie tâche]="2.K")),ROW(Tableausource[Projet])-13,9^9),ROW(353:353)),COLUMN(Tableausource[Catégorie tâche])-2))),"")</f>
        <v/>
      </c>
      <c r="G357" s="56" t="str" cm="1">
        <f t="array" ref="G357">IFERROR(INDEX(Tableausource[#All],SMALL(IF(($E$1=Tableausource[Projet])*((Tableausource[Catégorie tâche]="1.H+K")+(Tableausource[Catégorie tâche]="2.K")),ROW(Tableausource[Projet])-13,9^9),ROW(353:353)),COLUMN(Tableausource[Tâches])-2),"")</f>
        <v/>
      </c>
      <c r="H357" s="57" t="str" cm="1">
        <f t="array" ref="H357">IFERROR(IF(INDEX(Tableausource[#All],SMALL(IF(($E$1=Tableausource[Projet])*((Tableausource[Catégorie tâche]="1.H+K")+(Tableausource[Catégorie tâche]="2.K")),ROW(Tableausource[Projet])-13,9^9),ROW(353:353)),COLUMN(Tableausource[Acteurs])-2)="","",(INDEX(Tableausource[#All],SMALL(IF(($E$1=Tableausource[Projet])*((Tableausource[Catégorie tâche]="1.H+K")+(Tableausource[Catégorie tâche]="2.K")),ROW(Tableausource[Projet])-13,9^9),ROW(353:353)),COLUMN(Tableausource[Acteurs])-2))),"")</f>
        <v/>
      </c>
    </row>
    <row r="358" spans="2:8" hidden="1" x14ac:dyDescent="0.25">
      <c r="B358" s="55" t="str" cm="1">
        <f t="array" ref="B358">IFERROR(IF(INDEX(Tableausource[#All],SMALL(IF(($E$1=Tableausource[Projet])*((Tableausource[Catégorie tâche]="1.H+K")+(Tableausource[Catégorie tâche]="2.K")),ROW(Tableausource[Projet])-13,9^9),ROW(354:354)),COLUMN(Tableausource[Etat])-2)="","",(INDEX(Tableausource[#All],SMALL(IF(($E$1=Tableausource[Projet])*((Tableausource[Catégorie tâche]="1.H+K")+(Tableausource[Catégorie tâche]="2.K")),ROW(Tableausource[Projet])-13,9^9),ROW(354:354)),COLUMN(Tableausource[Etat])-2))),"")</f>
        <v/>
      </c>
      <c r="C358" s="55" t="str" cm="1">
        <f t="array" ref="C358">IFERROR(IF(INDEX(Tableausource[#All],SMALL(IF(($E$1=Tableausource[Projet])*((Tableausource[Catégorie tâche]="1.H+K")+(Tableausource[Catégorie tâche]="2.K")),ROW(Tableausource[Projet])-13,9^9),ROW(354:354)),COLUMN(Tableausource[Date échéance])-2)="","",(INDEX(Tableausource[#All],SMALL(IF(($E$1=Tableausource[Projet])*((Tableausource[Catégorie tâche]="1.H+K")+(Tableausource[Catégorie tâche]="2.K")),ROW(Tableausource[Projet])-13,9^9),ROW(354:354)),COLUMN(Tableausource[Date échéance])-2))),"")</f>
        <v/>
      </c>
      <c r="D358" s="55" t="str" cm="1">
        <f t="array" ref="D358">IFERROR(IF(INDEX(Tableausource[#All],SMALL(IF(($E$1=Tableausource[Projet])*((Tableausource[Catégorie tâche]="1.H+K")+(Tableausource[Catégorie tâche]="2.K")),ROW(Tableausource[Projet])-13,9^9),ROW(354:354)),COLUMN(Tableausource[Date de début])-2)="","",(INDEX(Tableausource[#All],SMALL(IF(($E$1=Tableausource[Projet])*((Tableausource[Catégorie tâche]="1.H+K")+(Tableausource[Catégorie tâche]="2.K")),ROW(Tableausource[Projet])-13,9^9),ROW(354:354)),COLUMN(Tableausource[Date de début])-2))),"")</f>
        <v/>
      </c>
      <c r="E358" s="55" t="str" cm="1">
        <f t="array" ref="E358">IFERROR(IF(INDEX(Tableausource[#All],SMALL(IF(($E$1=Tableausource[Projet])*((Tableausource[Catégorie tâche]="1.H+K")+(Tableausource[Catégorie tâche]="2.K")),ROW(Tableausource[Projet])-13,9^9),ROW(354:354)),COLUMN(Tableausource[Date de fin])-2)="","",(INDEX(Tableausource[#All],SMALL(IF(($E$1=Tableausource[Projet])*((Tableausource[Catégorie tâche]="1.H+K")+(Tableausource[Catégorie tâche]="2.K")),ROW(Tableausource[Projet])-13,9^9),ROW(354:354)),COLUMN(Tableausource[Date de fin])-2))),"")</f>
        <v/>
      </c>
      <c r="F358" s="55" t="str" cm="1">
        <f t="array" ref="F358">IFERROR(IF(INDEX(Tableausource[#All],SMALL(IF(($E$1=Tableausource[Projet])*((Tableausource[Catégorie tâche]="1.H+K")+(Tableausource[Catégorie tâche]="2.K")),ROW(Tableausource[Projet])-13,9^9),ROW(354:354)),COLUMN(Tableausource[Catégorie tâche])-2)="","",(INDEX(Tableausource[#All],SMALL(IF(($E$1=Tableausource[Projet])*((Tableausource[Catégorie tâche]="1.H+K")+(Tableausource[Catégorie tâche]="2.K")),ROW(Tableausource[Projet])-13,9^9),ROW(354:354)),COLUMN(Tableausource[Catégorie tâche])-2))),"")</f>
        <v/>
      </c>
      <c r="G358" s="56" t="str" cm="1">
        <f t="array" ref="G358">IFERROR(INDEX(Tableausource[#All],SMALL(IF(($E$1=Tableausource[Projet])*((Tableausource[Catégorie tâche]="1.H+K")+(Tableausource[Catégorie tâche]="2.K")),ROW(Tableausource[Projet])-13,9^9),ROW(354:354)),COLUMN(Tableausource[Tâches])-2),"")</f>
        <v/>
      </c>
      <c r="H358" s="57" t="str" cm="1">
        <f t="array" ref="H358">IFERROR(IF(INDEX(Tableausource[#All],SMALL(IF(($E$1=Tableausource[Projet])*((Tableausource[Catégorie tâche]="1.H+K")+(Tableausource[Catégorie tâche]="2.K")),ROW(Tableausource[Projet])-13,9^9),ROW(354:354)),COLUMN(Tableausource[Acteurs])-2)="","",(INDEX(Tableausource[#All],SMALL(IF(($E$1=Tableausource[Projet])*((Tableausource[Catégorie tâche]="1.H+K")+(Tableausource[Catégorie tâche]="2.K")),ROW(Tableausource[Projet])-13,9^9),ROW(354:354)),COLUMN(Tableausource[Acteurs])-2))),"")</f>
        <v/>
      </c>
    </row>
    <row r="359" spans="2:8" hidden="1" x14ac:dyDescent="0.25">
      <c r="B359" s="55" t="str" cm="1">
        <f t="array" ref="B359">IFERROR(IF(INDEX(Tableausource[#All],SMALL(IF(($E$1=Tableausource[Projet])*((Tableausource[Catégorie tâche]="1.H+K")+(Tableausource[Catégorie tâche]="2.K")),ROW(Tableausource[Projet])-13,9^9),ROW(355:355)),COLUMN(Tableausource[Etat])-2)="","",(INDEX(Tableausource[#All],SMALL(IF(($E$1=Tableausource[Projet])*((Tableausource[Catégorie tâche]="1.H+K")+(Tableausource[Catégorie tâche]="2.K")),ROW(Tableausource[Projet])-13,9^9),ROW(355:355)),COLUMN(Tableausource[Etat])-2))),"")</f>
        <v/>
      </c>
      <c r="C359" s="55" t="str" cm="1">
        <f t="array" ref="C359">IFERROR(IF(INDEX(Tableausource[#All],SMALL(IF(($E$1=Tableausource[Projet])*((Tableausource[Catégorie tâche]="1.H+K")+(Tableausource[Catégorie tâche]="2.K")),ROW(Tableausource[Projet])-13,9^9),ROW(355:355)),COLUMN(Tableausource[Date échéance])-2)="","",(INDEX(Tableausource[#All],SMALL(IF(($E$1=Tableausource[Projet])*((Tableausource[Catégorie tâche]="1.H+K")+(Tableausource[Catégorie tâche]="2.K")),ROW(Tableausource[Projet])-13,9^9),ROW(355:355)),COLUMN(Tableausource[Date échéance])-2))),"")</f>
        <v/>
      </c>
      <c r="D359" s="55" t="str" cm="1">
        <f t="array" ref="D359">IFERROR(IF(INDEX(Tableausource[#All],SMALL(IF(($E$1=Tableausource[Projet])*((Tableausource[Catégorie tâche]="1.H+K")+(Tableausource[Catégorie tâche]="2.K")),ROW(Tableausource[Projet])-13,9^9),ROW(355:355)),COLUMN(Tableausource[Date de début])-2)="","",(INDEX(Tableausource[#All],SMALL(IF(($E$1=Tableausource[Projet])*((Tableausource[Catégorie tâche]="1.H+K")+(Tableausource[Catégorie tâche]="2.K")),ROW(Tableausource[Projet])-13,9^9),ROW(355:355)),COLUMN(Tableausource[Date de début])-2))),"")</f>
        <v/>
      </c>
      <c r="E359" s="55" t="str" cm="1">
        <f t="array" ref="E359">IFERROR(IF(INDEX(Tableausource[#All],SMALL(IF(($E$1=Tableausource[Projet])*((Tableausource[Catégorie tâche]="1.H+K")+(Tableausource[Catégorie tâche]="2.K")),ROW(Tableausource[Projet])-13,9^9),ROW(355:355)),COLUMN(Tableausource[Date de fin])-2)="","",(INDEX(Tableausource[#All],SMALL(IF(($E$1=Tableausource[Projet])*((Tableausource[Catégorie tâche]="1.H+K")+(Tableausource[Catégorie tâche]="2.K")),ROW(Tableausource[Projet])-13,9^9),ROW(355:355)),COLUMN(Tableausource[Date de fin])-2))),"")</f>
        <v/>
      </c>
      <c r="F359" s="55" t="str" cm="1">
        <f t="array" ref="F359">IFERROR(IF(INDEX(Tableausource[#All],SMALL(IF(($E$1=Tableausource[Projet])*((Tableausource[Catégorie tâche]="1.H+K")+(Tableausource[Catégorie tâche]="2.K")),ROW(Tableausource[Projet])-13,9^9),ROW(355:355)),COLUMN(Tableausource[Catégorie tâche])-2)="","",(INDEX(Tableausource[#All],SMALL(IF(($E$1=Tableausource[Projet])*((Tableausource[Catégorie tâche]="1.H+K")+(Tableausource[Catégorie tâche]="2.K")),ROW(Tableausource[Projet])-13,9^9),ROW(355:355)),COLUMN(Tableausource[Catégorie tâche])-2))),"")</f>
        <v/>
      </c>
      <c r="G359" s="56" t="str" cm="1">
        <f t="array" ref="G359">IFERROR(INDEX(Tableausource[#All],SMALL(IF(($E$1=Tableausource[Projet])*((Tableausource[Catégorie tâche]="1.H+K")+(Tableausource[Catégorie tâche]="2.K")),ROW(Tableausource[Projet])-13,9^9),ROW(355:355)),COLUMN(Tableausource[Tâches])-2),"")</f>
        <v/>
      </c>
      <c r="H359" s="57" t="str" cm="1">
        <f t="array" ref="H359">IFERROR(IF(INDEX(Tableausource[#All],SMALL(IF(($E$1=Tableausource[Projet])*((Tableausource[Catégorie tâche]="1.H+K")+(Tableausource[Catégorie tâche]="2.K")),ROW(Tableausource[Projet])-13,9^9),ROW(355:355)),COLUMN(Tableausource[Acteurs])-2)="","",(INDEX(Tableausource[#All],SMALL(IF(($E$1=Tableausource[Projet])*((Tableausource[Catégorie tâche]="1.H+K")+(Tableausource[Catégorie tâche]="2.K")),ROW(Tableausource[Projet])-13,9^9),ROW(355:355)),COLUMN(Tableausource[Acteurs])-2))),"")</f>
        <v/>
      </c>
    </row>
    <row r="360" spans="2:8" hidden="1" x14ac:dyDescent="0.25">
      <c r="B360" s="55" t="str" cm="1">
        <f t="array" ref="B360">IFERROR(IF(INDEX(Tableausource[#All],SMALL(IF(($E$1=Tableausource[Projet])*((Tableausource[Catégorie tâche]="1.H+K")+(Tableausource[Catégorie tâche]="2.K")),ROW(Tableausource[Projet])-13,9^9),ROW(356:356)),COLUMN(Tableausource[Etat])-2)="","",(INDEX(Tableausource[#All],SMALL(IF(($E$1=Tableausource[Projet])*((Tableausource[Catégorie tâche]="1.H+K")+(Tableausource[Catégorie tâche]="2.K")),ROW(Tableausource[Projet])-13,9^9),ROW(356:356)),COLUMN(Tableausource[Etat])-2))),"")</f>
        <v/>
      </c>
      <c r="C360" s="55" t="str" cm="1">
        <f t="array" ref="C360">IFERROR(IF(INDEX(Tableausource[#All],SMALL(IF(($E$1=Tableausource[Projet])*((Tableausource[Catégorie tâche]="1.H+K")+(Tableausource[Catégorie tâche]="2.K")),ROW(Tableausource[Projet])-13,9^9),ROW(356:356)),COLUMN(Tableausource[Date échéance])-2)="","",(INDEX(Tableausource[#All],SMALL(IF(($E$1=Tableausource[Projet])*((Tableausource[Catégorie tâche]="1.H+K")+(Tableausource[Catégorie tâche]="2.K")),ROW(Tableausource[Projet])-13,9^9),ROW(356:356)),COLUMN(Tableausource[Date échéance])-2))),"")</f>
        <v/>
      </c>
      <c r="D360" s="55" t="str" cm="1">
        <f t="array" ref="D360">IFERROR(IF(INDEX(Tableausource[#All],SMALL(IF(($E$1=Tableausource[Projet])*((Tableausource[Catégorie tâche]="1.H+K")+(Tableausource[Catégorie tâche]="2.K")),ROW(Tableausource[Projet])-13,9^9),ROW(356:356)),COLUMN(Tableausource[Date de début])-2)="","",(INDEX(Tableausource[#All],SMALL(IF(($E$1=Tableausource[Projet])*((Tableausource[Catégorie tâche]="1.H+K")+(Tableausource[Catégorie tâche]="2.K")),ROW(Tableausource[Projet])-13,9^9),ROW(356:356)),COLUMN(Tableausource[Date de début])-2))),"")</f>
        <v/>
      </c>
      <c r="E360" s="55" t="str" cm="1">
        <f t="array" ref="E360">IFERROR(IF(INDEX(Tableausource[#All],SMALL(IF(($E$1=Tableausource[Projet])*((Tableausource[Catégorie tâche]="1.H+K")+(Tableausource[Catégorie tâche]="2.K")),ROW(Tableausource[Projet])-13,9^9),ROW(356:356)),COLUMN(Tableausource[Date de fin])-2)="","",(INDEX(Tableausource[#All],SMALL(IF(($E$1=Tableausource[Projet])*((Tableausource[Catégorie tâche]="1.H+K")+(Tableausource[Catégorie tâche]="2.K")),ROW(Tableausource[Projet])-13,9^9),ROW(356:356)),COLUMN(Tableausource[Date de fin])-2))),"")</f>
        <v/>
      </c>
      <c r="F360" s="55" t="str" cm="1">
        <f t="array" ref="F360">IFERROR(IF(INDEX(Tableausource[#All],SMALL(IF(($E$1=Tableausource[Projet])*((Tableausource[Catégorie tâche]="1.H+K")+(Tableausource[Catégorie tâche]="2.K")),ROW(Tableausource[Projet])-13,9^9),ROW(356:356)),COLUMN(Tableausource[Catégorie tâche])-2)="","",(INDEX(Tableausource[#All],SMALL(IF(($E$1=Tableausource[Projet])*((Tableausource[Catégorie tâche]="1.H+K")+(Tableausource[Catégorie tâche]="2.K")),ROW(Tableausource[Projet])-13,9^9),ROW(356:356)),COLUMN(Tableausource[Catégorie tâche])-2))),"")</f>
        <v/>
      </c>
      <c r="G360" s="56" t="str" cm="1">
        <f t="array" ref="G360">IFERROR(INDEX(Tableausource[#All],SMALL(IF(($E$1=Tableausource[Projet])*((Tableausource[Catégorie tâche]="1.H+K")+(Tableausource[Catégorie tâche]="2.K")),ROW(Tableausource[Projet])-13,9^9),ROW(356:356)),COLUMN(Tableausource[Tâches])-2),"")</f>
        <v/>
      </c>
      <c r="H360" s="57" t="str" cm="1">
        <f t="array" ref="H360">IFERROR(IF(INDEX(Tableausource[#All],SMALL(IF(($E$1=Tableausource[Projet])*((Tableausource[Catégorie tâche]="1.H+K")+(Tableausource[Catégorie tâche]="2.K")),ROW(Tableausource[Projet])-13,9^9),ROW(356:356)),COLUMN(Tableausource[Acteurs])-2)="","",(INDEX(Tableausource[#All],SMALL(IF(($E$1=Tableausource[Projet])*((Tableausource[Catégorie tâche]="1.H+K")+(Tableausource[Catégorie tâche]="2.K")),ROW(Tableausource[Projet])-13,9^9),ROW(356:356)),COLUMN(Tableausource[Acteurs])-2))),"")</f>
        <v/>
      </c>
    </row>
    <row r="361" spans="2:8" hidden="1" x14ac:dyDescent="0.25">
      <c r="B361" s="55" t="str" cm="1">
        <f t="array" ref="B361">IFERROR(IF(INDEX(Tableausource[#All],SMALL(IF(($E$1=Tableausource[Projet])*((Tableausource[Catégorie tâche]="1.H+K")+(Tableausource[Catégorie tâche]="2.K")),ROW(Tableausource[Projet])-13,9^9),ROW(357:357)),COLUMN(Tableausource[Etat])-2)="","",(INDEX(Tableausource[#All],SMALL(IF(($E$1=Tableausource[Projet])*((Tableausource[Catégorie tâche]="1.H+K")+(Tableausource[Catégorie tâche]="2.K")),ROW(Tableausource[Projet])-13,9^9),ROW(357:357)),COLUMN(Tableausource[Etat])-2))),"")</f>
        <v/>
      </c>
      <c r="C361" s="55" t="str" cm="1">
        <f t="array" ref="C361">IFERROR(IF(INDEX(Tableausource[#All],SMALL(IF(($E$1=Tableausource[Projet])*((Tableausource[Catégorie tâche]="1.H+K")+(Tableausource[Catégorie tâche]="2.K")),ROW(Tableausource[Projet])-13,9^9),ROW(357:357)),COLUMN(Tableausource[Date échéance])-2)="","",(INDEX(Tableausource[#All],SMALL(IF(($E$1=Tableausource[Projet])*((Tableausource[Catégorie tâche]="1.H+K")+(Tableausource[Catégorie tâche]="2.K")),ROW(Tableausource[Projet])-13,9^9),ROW(357:357)),COLUMN(Tableausource[Date échéance])-2))),"")</f>
        <v/>
      </c>
      <c r="D361" s="55" t="str" cm="1">
        <f t="array" ref="D361">IFERROR(IF(INDEX(Tableausource[#All],SMALL(IF(($E$1=Tableausource[Projet])*((Tableausource[Catégorie tâche]="1.H+K")+(Tableausource[Catégorie tâche]="2.K")),ROW(Tableausource[Projet])-13,9^9),ROW(357:357)),COLUMN(Tableausource[Date de début])-2)="","",(INDEX(Tableausource[#All],SMALL(IF(($E$1=Tableausource[Projet])*((Tableausource[Catégorie tâche]="1.H+K")+(Tableausource[Catégorie tâche]="2.K")),ROW(Tableausource[Projet])-13,9^9),ROW(357:357)),COLUMN(Tableausource[Date de début])-2))),"")</f>
        <v/>
      </c>
      <c r="E361" s="55" t="str" cm="1">
        <f t="array" ref="E361">IFERROR(IF(INDEX(Tableausource[#All],SMALL(IF(($E$1=Tableausource[Projet])*((Tableausource[Catégorie tâche]="1.H+K")+(Tableausource[Catégorie tâche]="2.K")),ROW(Tableausource[Projet])-13,9^9),ROW(357:357)),COLUMN(Tableausource[Date de fin])-2)="","",(INDEX(Tableausource[#All],SMALL(IF(($E$1=Tableausource[Projet])*((Tableausource[Catégorie tâche]="1.H+K")+(Tableausource[Catégorie tâche]="2.K")),ROW(Tableausource[Projet])-13,9^9),ROW(357:357)),COLUMN(Tableausource[Date de fin])-2))),"")</f>
        <v/>
      </c>
      <c r="F361" s="55" t="str" cm="1">
        <f t="array" ref="F361">IFERROR(IF(INDEX(Tableausource[#All],SMALL(IF(($E$1=Tableausource[Projet])*((Tableausource[Catégorie tâche]="1.H+K")+(Tableausource[Catégorie tâche]="2.K")),ROW(Tableausource[Projet])-13,9^9),ROW(357:357)),COLUMN(Tableausource[Catégorie tâche])-2)="","",(INDEX(Tableausource[#All],SMALL(IF(($E$1=Tableausource[Projet])*((Tableausource[Catégorie tâche]="1.H+K")+(Tableausource[Catégorie tâche]="2.K")),ROW(Tableausource[Projet])-13,9^9),ROW(357:357)),COLUMN(Tableausource[Catégorie tâche])-2))),"")</f>
        <v/>
      </c>
      <c r="G361" s="56" t="str" cm="1">
        <f t="array" ref="G361">IFERROR(INDEX(Tableausource[#All],SMALL(IF(($E$1=Tableausource[Projet])*((Tableausource[Catégorie tâche]="1.H+K")+(Tableausource[Catégorie tâche]="2.K")),ROW(Tableausource[Projet])-13,9^9),ROW(357:357)),COLUMN(Tableausource[Tâches])-2),"")</f>
        <v/>
      </c>
      <c r="H361" s="57" t="str" cm="1">
        <f t="array" ref="H361">IFERROR(IF(INDEX(Tableausource[#All],SMALL(IF(($E$1=Tableausource[Projet])*((Tableausource[Catégorie tâche]="1.H+K")+(Tableausource[Catégorie tâche]="2.K")),ROW(Tableausource[Projet])-13,9^9),ROW(357:357)),COLUMN(Tableausource[Acteurs])-2)="","",(INDEX(Tableausource[#All],SMALL(IF(($E$1=Tableausource[Projet])*((Tableausource[Catégorie tâche]="1.H+K")+(Tableausource[Catégorie tâche]="2.K")),ROW(Tableausource[Projet])-13,9^9),ROW(357:357)),COLUMN(Tableausource[Acteurs])-2))),"")</f>
        <v/>
      </c>
    </row>
    <row r="362" spans="2:8" hidden="1" x14ac:dyDescent="0.25">
      <c r="B362" s="55" t="str" cm="1">
        <f t="array" ref="B362">IFERROR(IF(INDEX(Tableausource[#All],SMALL(IF(($E$1=Tableausource[Projet])*((Tableausource[Catégorie tâche]="1.H+K")+(Tableausource[Catégorie tâche]="2.K")),ROW(Tableausource[Projet])-13,9^9),ROW(358:358)),COLUMN(Tableausource[Etat])-2)="","",(INDEX(Tableausource[#All],SMALL(IF(($E$1=Tableausource[Projet])*((Tableausource[Catégorie tâche]="1.H+K")+(Tableausource[Catégorie tâche]="2.K")),ROW(Tableausource[Projet])-13,9^9),ROW(358:358)),COLUMN(Tableausource[Etat])-2))),"")</f>
        <v/>
      </c>
      <c r="C362" s="55" t="str" cm="1">
        <f t="array" ref="C362">IFERROR(IF(INDEX(Tableausource[#All],SMALL(IF(($E$1=Tableausource[Projet])*((Tableausource[Catégorie tâche]="1.H+K")+(Tableausource[Catégorie tâche]="2.K")),ROW(Tableausource[Projet])-13,9^9),ROW(358:358)),COLUMN(Tableausource[Date échéance])-2)="","",(INDEX(Tableausource[#All],SMALL(IF(($E$1=Tableausource[Projet])*((Tableausource[Catégorie tâche]="1.H+K")+(Tableausource[Catégorie tâche]="2.K")),ROW(Tableausource[Projet])-13,9^9),ROW(358:358)),COLUMN(Tableausource[Date échéance])-2))),"")</f>
        <v/>
      </c>
      <c r="D362" s="55" t="str" cm="1">
        <f t="array" ref="D362">IFERROR(IF(INDEX(Tableausource[#All],SMALL(IF(($E$1=Tableausource[Projet])*((Tableausource[Catégorie tâche]="1.H+K")+(Tableausource[Catégorie tâche]="2.K")),ROW(Tableausource[Projet])-13,9^9),ROW(358:358)),COLUMN(Tableausource[Date de début])-2)="","",(INDEX(Tableausource[#All],SMALL(IF(($E$1=Tableausource[Projet])*((Tableausource[Catégorie tâche]="1.H+K")+(Tableausource[Catégorie tâche]="2.K")),ROW(Tableausource[Projet])-13,9^9),ROW(358:358)),COLUMN(Tableausource[Date de début])-2))),"")</f>
        <v/>
      </c>
      <c r="E362" s="55" t="str" cm="1">
        <f t="array" ref="E362">IFERROR(IF(INDEX(Tableausource[#All],SMALL(IF(($E$1=Tableausource[Projet])*((Tableausource[Catégorie tâche]="1.H+K")+(Tableausource[Catégorie tâche]="2.K")),ROW(Tableausource[Projet])-13,9^9),ROW(358:358)),COLUMN(Tableausource[Date de fin])-2)="","",(INDEX(Tableausource[#All],SMALL(IF(($E$1=Tableausource[Projet])*((Tableausource[Catégorie tâche]="1.H+K")+(Tableausource[Catégorie tâche]="2.K")),ROW(Tableausource[Projet])-13,9^9),ROW(358:358)),COLUMN(Tableausource[Date de fin])-2))),"")</f>
        <v/>
      </c>
      <c r="F362" s="55" t="str" cm="1">
        <f t="array" ref="F362">IFERROR(IF(INDEX(Tableausource[#All],SMALL(IF(($E$1=Tableausource[Projet])*((Tableausource[Catégorie tâche]="1.H+K")+(Tableausource[Catégorie tâche]="2.K")),ROW(Tableausource[Projet])-13,9^9),ROW(358:358)),COLUMN(Tableausource[Catégorie tâche])-2)="","",(INDEX(Tableausource[#All],SMALL(IF(($E$1=Tableausource[Projet])*((Tableausource[Catégorie tâche]="1.H+K")+(Tableausource[Catégorie tâche]="2.K")),ROW(Tableausource[Projet])-13,9^9),ROW(358:358)),COLUMN(Tableausource[Catégorie tâche])-2))),"")</f>
        <v/>
      </c>
      <c r="G362" s="56" t="str" cm="1">
        <f t="array" ref="G362">IFERROR(INDEX(Tableausource[#All],SMALL(IF(($E$1=Tableausource[Projet])*((Tableausource[Catégorie tâche]="1.H+K")+(Tableausource[Catégorie tâche]="2.K")),ROW(Tableausource[Projet])-13,9^9),ROW(358:358)),COLUMN(Tableausource[Tâches])-2),"")</f>
        <v/>
      </c>
      <c r="H362" s="57" t="str" cm="1">
        <f t="array" ref="H362">IFERROR(IF(INDEX(Tableausource[#All],SMALL(IF(($E$1=Tableausource[Projet])*((Tableausource[Catégorie tâche]="1.H+K")+(Tableausource[Catégorie tâche]="2.K")),ROW(Tableausource[Projet])-13,9^9),ROW(358:358)),COLUMN(Tableausource[Acteurs])-2)="","",(INDEX(Tableausource[#All],SMALL(IF(($E$1=Tableausource[Projet])*((Tableausource[Catégorie tâche]="1.H+K")+(Tableausource[Catégorie tâche]="2.K")),ROW(Tableausource[Projet])-13,9^9),ROW(358:358)),COLUMN(Tableausource[Acteurs])-2))),"")</f>
        <v/>
      </c>
    </row>
    <row r="363" spans="2:8" hidden="1" x14ac:dyDescent="0.25">
      <c r="B363" s="55" t="str" cm="1">
        <f t="array" ref="B363">IFERROR(IF(INDEX(Tableausource[#All],SMALL(IF(($E$1=Tableausource[Projet])*((Tableausource[Catégorie tâche]="1.H+K")+(Tableausource[Catégorie tâche]="2.K")),ROW(Tableausource[Projet])-13,9^9),ROW(359:359)),COLUMN(Tableausource[Etat])-2)="","",(INDEX(Tableausource[#All],SMALL(IF(($E$1=Tableausource[Projet])*((Tableausource[Catégorie tâche]="1.H+K")+(Tableausource[Catégorie tâche]="2.K")),ROW(Tableausource[Projet])-13,9^9),ROW(359:359)),COLUMN(Tableausource[Etat])-2))),"")</f>
        <v/>
      </c>
      <c r="C363" s="55" t="str" cm="1">
        <f t="array" ref="C363">IFERROR(IF(INDEX(Tableausource[#All],SMALL(IF(($E$1=Tableausource[Projet])*((Tableausource[Catégorie tâche]="1.H+K")+(Tableausource[Catégorie tâche]="2.K")),ROW(Tableausource[Projet])-13,9^9),ROW(359:359)),COLUMN(Tableausource[Date échéance])-2)="","",(INDEX(Tableausource[#All],SMALL(IF(($E$1=Tableausource[Projet])*((Tableausource[Catégorie tâche]="1.H+K")+(Tableausource[Catégorie tâche]="2.K")),ROW(Tableausource[Projet])-13,9^9),ROW(359:359)),COLUMN(Tableausource[Date échéance])-2))),"")</f>
        <v/>
      </c>
      <c r="D363" s="55" t="str" cm="1">
        <f t="array" ref="D363">IFERROR(IF(INDEX(Tableausource[#All],SMALL(IF(($E$1=Tableausource[Projet])*((Tableausource[Catégorie tâche]="1.H+K")+(Tableausource[Catégorie tâche]="2.K")),ROW(Tableausource[Projet])-13,9^9),ROW(359:359)),COLUMN(Tableausource[Date de début])-2)="","",(INDEX(Tableausource[#All],SMALL(IF(($E$1=Tableausource[Projet])*((Tableausource[Catégorie tâche]="1.H+K")+(Tableausource[Catégorie tâche]="2.K")),ROW(Tableausource[Projet])-13,9^9),ROW(359:359)),COLUMN(Tableausource[Date de début])-2))),"")</f>
        <v/>
      </c>
      <c r="E363" s="55" t="str" cm="1">
        <f t="array" ref="E363">IFERROR(IF(INDEX(Tableausource[#All],SMALL(IF(($E$1=Tableausource[Projet])*((Tableausource[Catégorie tâche]="1.H+K")+(Tableausource[Catégorie tâche]="2.K")),ROW(Tableausource[Projet])-13,9^9),ROW(359:359)),COLUMN(Tableausource[Date de fin])-2)="","",(INDEX(Tableausource[#All],SMALL(IF(($E$1=Tableausource[Projet])*((Tableausource[Catégorie tâche]="1.H+K")+(Tableausource[Catégorie tâche]="2.K")),ROW(Tableausource[Projet])-13,9^9),ROW(359:359)),COLUMN(Tableausource[Date de fin])-2))),"")</f>
        <v/>
      </c>
      <c r="F363" s="55" t="str" cm="1">
        <f t="array" ref="F363">IFERROR(IF(INDEX(Tableausource[#All],SMALL(IF(($E$1=Tableausource[Projet])*((Tableausource[Catégorie tâche]="1.H+K")+(Tableausource[Catégorie tâche]="2.K")),ROW(Tableausource[Projet])-13,9^9),ROW(359:359)),COLUMN(Tableausource[Catégorie tâche])-2)="","",(INDEX(Tableausource[#All],SMALL(IF(($E$1=Tableausource[Projet])*((Tableausource[Catégorie tâche]="1.H+K")+(Tableausource[Catégorie tâche]="2.K")),ROW(Tableausource[Projet])-13,9^9),ROW(359:359)),COLUMN(Tableausource[Catégorie tâche])-2))),"")</f>
        <v/>
      </c>
      <c r="G363" s="56" t="str" cm="1">
        <f t="array" ref="G363">IFERROR(INDEX(Tableausource[#All],SMALL(IF(($E$1=Tableausource[Projet])*((Tableausource[Catégorie tâche]="1.H+K")+(Tableausource[Catégorie tâche]="2.K")),ROW(Tableausource[Projet])-13,9^9),ROW(359:359)),COLUMN(Tableausource[Tâches])-2),"")</f>
        <v/>
      </c>
      <c r="H363" s="57" t="str" cm="1">
        <f t="array" ref="H363">IFERROR(IF(INDEX(Tableausource[#All],SMALL(IF(($E$1=Tableausource[Projet])*((Tableausource[Catégorie tâche]="1.H+K")+(Tableausource[Catégorie tâche]="2.K")),ROW(Tableausource[Projet])-13,9^9),ROW(359:359)),COLUMN(Tableausource[Acteurs])-2)="","",(INDEX(Tableausource[#All],SMALL(IF(($E$1=Tableausource[Projet])*((Tableausource[Catégorie tâche]="1.H+K")+(Tableausource[Catégorie tâche]="2.K")),ROW(Tableausource[Projet])-13,9^9),ROW(359:359)),COLUMN(Tableausource[Acteurs])-2))),"")</f>
        <v/>
      </c>
    </row>
    <row r="364" spans="2:8" hidden="1" x14ac:dyDescent="0.25">
      <c r="B364" s="55" t="str" cm="1">
        <f t="array" ref="B364">IFERROR(IF(INDEX(Tableausource[#All],SMALL(IF(($E$1=Tableausource[Projet])*((Tableausource[Catégorie tâche]="1.H+K")+(Tableausource[Catégorie tâche]="2.K")),ROW(Tableausource[Projet])-13,9^9),ROW(360:360)),COLUMN(Tableausource[Etat])-2)="","",(INDEX(Tableausource[#All],SMALL(IF(($E$1=Tableausource[Projet])*((Tableausource[Catégorie tâche]="1.H+K")+(Tableausource[Catégorie tâche]="2.K")),ROW(Tableausource[Projet])-13,9^9),ROW(360:360)),COLUMN(Tableausource[Etat])-2))),"")</f>
        <v/>
      </c>
      <c r="C364" s="55" t="str" cm="1">
        <f t="array" ref="C364">IFERROR(IF(INDEX(Tableausource[#All],SMALL(IF(($E$1=Tableausource[Projet])*((Tableausource[Catégorie tâche]="1.H+K")+(Tableausource[Catégorie tâche]="2.K")),ROW(Tableausource[Projet])-13,9^9),ROW(360:360)),COLUMN(Tableausource[Date échéance])-2)="","",(INDEX(Tableausource[#All],SMALL(IF(($E$1=Tableausource[Projet])*((Tableausource[Catégorie tâche]="1.H+K")+(Tableausource[Catégorie tâche]="2.K")),ROW(Tableausource[Projet])-13,9^9),ROW(360:360)),COLUMN(Tableausource[Date échéance])-2))),"")</f>
        <v/>
      </c>
      <c r="D364" s="55" t="str" cm="1">
        <f t="array" ref="D364">IFERROR(IF(INDEX(Tableausource[#All],SMALL(IF(($E$1=Tableausource[Projet])*((Tableausource[Catégorie tâche]="1.H+K")+(Tableausource[Catégorie tâche]="2.K")),ROW(Tableausource[Projet])-13,9^9),ROW(360:360)),COLUMN(Tableausource[Date de début])-2)="","",(INDEX(Tableausource[#All],SMALL(IF(($E$1=Tableausource[Projet])*((Tableausource[Catégorie tâche]="1.H+K")+(Tableausource[Catégorie tâche]="2.K")),ROW(Tableausource[Projet])-13,9^9),ROW(360:360)),COLUMN(Tableausource[Date de début])-2))),"")</f>
        <v/>
      </c>
      <c r="E364" s="55" t="str" cm="1">
        <f t="array" ref="E364">IFERROR(IF(INDEX(Tableausource[#All],SMALL(IF(($E$1=Tableausource[Projet])*((Tableausource[Catégorie tâche]="1.H+K")+(Tableausource[Catégorie tâche]="2.K")),ROW(Tableausource[Projet])-13,9^9),ROW(360:360)),COLUMN(Tableausource[Date de fin])-2)="","",(INDEX(Tableausource[#All],SMALL(IF(($E$1=Tableausource[Projet])*((Tableausource[Catégorie tâche]="1.H+K")+(Tableausource[Catégorie tâche]="2.K")),ROW(Tableausource[Projet])-13,9^9),ROW(360:360)),COLUMN(Tableausource[Date de fin])-2))),"")</f>
        <v/>
      </c>
      <c r="F364" s="55" t="str" cm="1">
        <f t="array" ref="F364">IFERROR(IF(INDEX(Tableausource[#All],SMALL(IF(($E$1=Tableausource[Projet])*((Tableausource[Catégorie tâche]="1.H+K")+(Tableausource[Catégorie tâche]="2.K")),ROW(Tableausource[Projet])-13,9^9),ROW(360:360)),COLUMN(Tableausource[Catégorie tâche])-2)="","",(INDEX(Tableausource[#All],SMALL(IF(($E$1=Tableausource[Projet])*((Tableausource[Catégorie tâche]="1.H+K")+(Tableausource[Catégorie tâche]="2.K")),ROW(Tableausource[Projet])-13,9^9),ROW(360:360)),COLUMN(Tableausource[Catégorie tâche])-2))),"")</f>
        <v/>
      </c>
      <c r="G364" s="56" t="str" cm="1">
        <f t="array" ref="G364">IFERROR(INDEX(Tableausource[#All],SMALL(IF(($E$1=Tableausource[Projet])*((Tableausource[Catégorie tâche]="1.H+K")+(Tableausource[Catégorie tâche]="2.K")),ROW(Tableausource[Projet])-13,9^9),ROW(360:360)),COLUMN(Tableausource[Tâches])-2),"")</f>
        <v/>
      </c>
      <c r="H364" s="57" t="str" cm="1">
        <f t="array" ref="H364">IFERROR(IF(INDEX(Tableausource[#All],SMALL(IF(($E$1=Tableausource[Projet])*((Tableausource[Catégorie tâche]="1.H+K")+(Tableausource[Catégorie tâche]="2.K")),ROW(Tableausource[Projet])-13,9^9),ROW(360:360)),COLUMN(Tableausource[Acteurs])-2)="","",(INDEX(Tableausource[#All],SMALL(IF(($E$1=Tableausource[Projet])*((Tableausource[Catégorie tâche]="1.H+K")+(Tableausource[Catégorie tâche]="2.K")),ROW(Tableausource[Projet])-13,9^9),ROW(360:360)),COLUMN(Tableausource[Acteurs])-2))),"")</f>
        <v/>
      </c>
    </row>
    <row r="365" spans="2:8" hidden="1" x14ac:dyDescent="0.25">
      <c r="B365" s="55" t="str" cm="1">
        <f t="array" ref="B365">IFERROR(IF(INDEX(Tableausource[#All],SMALL(IF(($E$1=Tableausource[Projet])*((Tableausource[Catégorie tâche]="1.H+K")+(Tableausource[Catégorie tâche]="2.K")),ROW(Tableausource[Projet])-13,9^9),ROW(361:361)),COLUMN(Tableausource[Etat])-2)="","",(INDEX(Tableausource[#All],SMALL(IF(($E$1=Tableausource[Projet])*((Tableausource[Catégorie tâche]="1.H+K")+(Tableausource[Catégorie tâche]="2.K")),ROW(Tableausource[Projet])-13,9^9),ROW(361:361)),COLUMN(Tableausource[Etat])-2))),"")</f>
        <v/>
      </c>
      <c r="C365" s="55" t="str" cm="1">
        <f t="array" ref="C365">IFERROR(IF(INDEX(Tableausource[#All],SMALL(IF(($E$1=Tableausource[Projet])*((Tableausource[Catégorie tâche]="1.H+K")+(Tableausource[Catégorie tâche]="2.K")),ROW(Tableausource[Projet])-13,9^9),ROW(361:361)),COLUMN(Tableausource[Date échéance])-2)="","",(INDEX(Tableausource[#All],SMALL(IF(($E$1=Tableausource[Projet])*((Tableausource[Catégorie tâche]="1.H+K")+(Tableausource[Catégorie tâche]="2.K")),ROW(Tableausource[Projet])-13,9^9),ROW(361:361)),COLUMN(Tableausource[Date échéance])-2))),"")</f>
        <v/>
      </c>
      <c r="D365" s="55" t="str" cm="1">
        <f t="array" ref="D365">IFERROR(IF(INDEX(Tableausource[#All],SMALL(IF(($E$1=Tableausource[Projet])*((Tableausource[Catégorie tâche]="1.H+K")+(Tableausource[Catégorie tâche]="2.K")),ROW(Tableausource[Projet])-13,9^9),ROW(361:361)),COLUMN(Tableausource[Date de début])-2)="","",(INDEX(Tableausource[#All],SMALL(IF(($E$1=Tableausource[Projet])*((Tableausource[Catégorie tâche]="1.H+K")+(Tableausource[Catégorie tâche]="2.K")),ROW(Tableausource[Projet])-13,9^9),ROW(361:361)),COLUMN(Tableausource[Date de début])-2))),"")</f>
        <v/>
      </c>
      <c r="E365" s="55" t="str" cm="1">
        <f t="array" ref="E365">IFERROR(IF(INDEX(Tableausource[#All],SMALL(IF(($E$1=Tableausource[Projet])*((Tableausource[Catégorie tâche]="1.H+K")+(Tableausource[Catégorie tâche]="2.K")),ROW(Tableausource[Projet])-13,9^9),ROW(361:361)),COLUMN(Tableausource[Date de fin])-2)="","",(INDEX(Tableausource[#All],SMALL(IF(($E$1=Tableausource[Projet])*((Tableausource[Catégorie tâche]="1.H+K")+(Tableausource[Catégorie tâche]="2.K")),ROW(Tableausource[Projet])-13,9^9),ROW(361:361)),COLUMN(Tableausource[Date de fin])-2))),"")</f>
        <v/>
      </c>
      <c r="F365" s="55" t="str" cm="1">
        <f t="array" ref="F365">IFERROR(IF(INDEX(Tableausource[#All],SMALL(IF(($E$1=Tableausource[Projet])*((Tableausource[Catégorie tâche]="1.H+K")+(Tableausource[Catégorie tâche]="2.K")),ROW(Tableausource[Projet])-13,9^9),ROW(361:361)),COLUMN(Tableausource[Catégorie tâche])-2)="","",(INDEX(Tableausource[#All],SMALL(IF(($E$1=Tableausource[Projet])*((Tableausource[Catégorie tâche]="1.H+K")+(Tableausource[Catégorie tâche]="2.K")),ROW(Tableausource[Projet])-13,9^9),ROW(361:361)),COLUMN(Tableausource[Catégorie tâche])-2))),"")</f>
        <v/>
      </c>
      <c r="G365" s="56" t="str" cm="1">
        <f t="array" ref="G365">IFERROR(INDEX(Tableausource[#All],SMALL(IF(($E$1=Tableausource[Projet])*((Tableausource[Catégorie tâche]="1.H+K")+(Tableausource[Catégorie tâche]="2.K")),ROW(Tableausource[Projet])-13,9^9),ROW(361:361)),COLUMN(Tableausource[Tâches])-2),"")</f>
        <v/>
      </c>
      <c r="H365" s="57" t="str" cm="1">
        <f t="array" ref="H365">IFERROR(IF(INDEX(Tableausource[#All],SMALL(IF(($E$1=Tableausource[Projet])*((Tableausource[Catégorie tâche]="1.H+K")+(Tableausource[Catégorie tâche]="2.K")),ROW(Tableausource[Projet])-13,9^9),ROW(361:361)),COLUMN(Tableausource[Acteurs])-2)="","",(INDEX(Tableausource[#All],SMALL(IF(($E$1=Tableausource[Projet])*((Tableausource[Catégorie tâche]="1.H+K")+(Tableausource[Catégorie tâche]="2.K")),ROW(Tableausource[Projet])-13,9^9),ROW(361:361)),COLUMN(Tableausource[Acteurs])-2))),"")</f>
        <v/>
      </c>
    </row>
    <row r="366" spans="2:8" hidden="1" x14ac:dyDescent="0.25">
      <c r="B366" s="55" t="str" cm="1">
        <f t="array" ref="B366">IFERROR(IF(INDEX(Tableausource[#All],SMALL(IF(($E$1=Tableausource[Projet])*((Tableausource[Catégorie tâche]="1.H+K")+(Tableausource[Catégorie tâche]="2.K")),ROW(Tableausource[Projet])-13,9^9),ROW(362:362)),COLUMN(Tableausource[Etat])-2)="","",(INDEX(Tableausource[#All],SMALL(IF(($E$1=Tableausource[Projet])*((Tableausource[Catégorie tâche]="1.H+K")+(Tableausource[Catégorie tâche]="2.K")),ROW(Tableausource[Projet])-13,9^9),ROW(362:362)),COLUMN(Tableausource[Etat])-2))),"")</f>
        <v/>
      </c>
      <c r="C366" s="55" t="str" cm="1">
        <f t="array" ref="C366">IFERROR(IF(INDEX(Tableausource[#All],SMALL(IF(($E$1=Tableausource[Projet])*((Tableausource[Catégorie tâche]="1.H+K")+(Tableausource[Catégorie tâche]="2.K")),ROW(Tableausource[Projet])-13,9^9),ROW(362:362)),COLUMN(Tableausource[Date échéance])-2)="","",(INDEX(Tableausource[#All],SMALL(IF(($E$1=Tableausource[Projet])*((Tableausource[Catégorie tâche]="1.H+K")+(Tableausource[Catégorie tâche]="2.K")),ROW(Tableausource[Projet])-13,9^9),ROW(362:362)),COLUMN(Tableausource[Date échéance])-2))),"")</f>
        <v/>
      </c>
      <c r="D366" s="55" t="str" cm="1">
        <f t="array" ref="D366">IFERROR(IF(INDEX(Tableausource[#All],SMALL(IF(($E$1=Tableausource[Projet])*((Tableausource[Catégorie tâche]="1.H+K")+(Tableausource[Catégorie tâche]="2.K")),ROW(Tableausource[Projet])-13,9^9),ROW(362:362)),COLUMN(Tableausource[Date de début])-2)="","",(INDEX(Tableausource[#All],SMALL(IF(($E$1=Tableausource[Projet])*((Tableausource[Catégorie tâche]="1.H+K")+(Tableausource[Catégorie tâche]="2.K")),ROW(Tableausource[Projet])-13,9^9),ROW(362:362)),COLUMN(Tableausource[Date de début])-2))),"")</f>
        <v/>
      </c>
      <c r="E366" s="55" t="str" cm="1">
        <f t="array" ref="E366">IFERROR(IF(INDEX(Tableausource[#All],SMALL(IF(($E$1=Tableausource[Projet])*((Tableausource[Catégorie tâche]="1.H+K")+(Tableausource[Catégorie tâche]="2.K")),ROW(Tableausource[Projet])-13,9^9),ROW(362:362)),COLUMN(Tableausource[Date de fin])-2)="","",(INDEX(Tableausource[#All],SMALL(IF(($E$1=Tableausource[Projet])*((Tableausource[Catégorie tâche]="1.H+K")+(Tableausource[Catégorie tâche]="2.K")),ROW(Tableausource[Projet])-13,9^9),ROW(362:362)),COLUMN(Tableausource[Date de fin])-2))),"")</f>
        <v/>
      </c>
      <c r="F366" s="55" t="str" cm="1">
        <f t="array" ref="F366">IFERROR(IF(INDEX(Tableausource[#All],SMALL(IF(($E$1=Tableausource[Projet])*((Tableausource[Catégorie tâche]="1.H+K")+(Tableausource[Catégorie tâche]="2.K")),ROW(Tableausource[Projet])-13,9^9),ROW(362:362)),COLUMN(Tableausource[Catégorie tâche])-2)="","",(INDEX(Tableausource[#All],SMALL(IF(($E$1=Tableausource[Projet])*((Tableausource[Catégorie tâche]="1.H+K")+(Tableausource[Catégorie tâche]="2.K")),ROW(Tableausource[Projet])-13,9^9),ROW(362:362)),COLUMN(Tableausource[Catégorie tâche])-2))),"")</f>
        <v/>
      </c>
      <c r="G366" s="56" t="str" cm="1">
        <f t="array" ref="G366">IFERROR(INDEX(Tableausource[#All],SMALL(IF(($E$1=Tableausource[Projet])*((Tableausource[Catégorie tâche]="1.H+K")+(Tableausource[Catégorie tâche]="2.K")),ROW(Tableausource[Projet])-13,9^9),ROW(362:362)),COLUMN(Tableausource[Tâches])-2),"")</f>
        <v/>
      </c>
      <c r="H366" s="57" t="str" cm="1">
        <f t="array" ref="H366">IFERROR(IF(INDEX(Tableausource[#All],SMALL(IF(($E$1=Tableausource[Projet])*((Tableausource[Catégorie tâche]="1.H+K")+(Tableausource[Catégorie tâche]="2.K")),ROW(Tableausource[Projet])-13,9^9),ROW(362:362)),COLUMN(Tableausource[Acteurs])-2)="","",(INDEX(Tableausource[#All],SMALL(IF(($E$1=Tableausource[Projet])*((Tableausource[Catégorie tâche]="1.H+K")+(Tableausource[Catégorie tâche]="2.K")),ROW(Tableausource[Projet])-13,9^9),ROW(362:362)),COLUMN(Tableausource[Acteurs])-2))),"")</f>
        <v/>
      </c>
    </row>
    <row r="367" spans="2:8" hidden="1" x14ac:dyDescent="0.25">
      <c r="B367" s="55" t="str" cm="1">
        <f t="array" ref="B367">IFERROR(IF(INDEX(Tableausource[#All],SMALL(IF(($E$1=Tableausource[Projet])*((Tableausource[Catégorie tâche]="1.H+K")+(Tableausource[Catégorie tâche]="2.K")),ROW(Tableausource[Projet])-13,9^9),ROW(363:363)),COLUMN(Tableausource[Etat])-2)="","",(INDEX(Tableausource[#All],SMALL(IF(($E$1=Tableausource[Projet])*((Tableausource[Catégorie tâche]="1.H+K")+(Tableausource[Catégorie tâche]="2.K")),ROW(Tableausource[Projet])-13,9^9),ROW(363:363)),COLUMN(Tableausource[Etat])-2))),"")</f>
        <v/>
      </c>
      <c r="C367" s="55" t="str" cm="1">
        <f t="array" ref="C367">IFERROR(IF(INDEX(Tableausource[#All],SMALL(IF(($E$1=Tableausource[Projet])*((Tableausource[Catégorie tâche]="1.H+K")+(Tableausource[Catégorie tâche]="2.K")),ROW(Tableausource[Projet])-13,9^9),ROW(363:363)),COLUMN(Tableausource[Date échéance])-2)="","",(INDEX(Tableausource[#All],SMALL(IF(($E$1=Tableausource[Projet])*((Tableausource[Catégorie tâche]="1.H+K")+(Tableausource[Catégorie tâche]="2.K")),ROW(Tableausource[Projet])-13,9^9),ROW(363:363)),COLUMN(Tableausource[Date échéance])-2))),"")</f>
        <v/>
      </c>
      <c r="D367" s="55" t="str" cm="1">
        <f t="array" ref="D367">IFERROR(IF(INDEX(Tableausource[#All],SMALL(IF(($E$1=Tableausource[Projet])*((Tableausource[Catégorie tâche]="1.H+K")+(Tableausource[Catégorie tâche]="2.K")),ROW(Tableausource[Projet])-13,9^9),ROW(363:363)),COLUMN(Tableausource[Date de début])-2)="","",(INDEX(Tableausource[#All],SMALL(IF(($E$1=Tableausource[Projet])*((Tableausource[Catégorie tâche]="1.H+K")+(Tableausource[Catégorie tâche]="2.K")),ROW(Tableausource[Projet])-13,9^9),ROW(363:363)),COLUMN(Tableausource[Date de début])-2))),"")</f>
        <v/>
      </c>
      <c r="E367" s="55" t="str" cm="1">
        <f t="array" ref="E367">IFERROR(IF(INDEX(Tableausource[#All],SMALL(IF(($E$1=Tableausource[Projet])*((Tableausource[Catégorie tâche]="1.H+K")+(Tableausource[Catégorie tâche]="2.K")),ROW(Tableausource[Projet])-13,9^9),ROW(363:363)),COLUMN(Tableausource[Date de fin])-2)="","",(INDEX(Tableausource[#All],SMALL(IF(($E$1=Tableausource[Projet])*((Tableausource[Catégorie tâche]="1.H+K")+(Tableausource[Catégorie tâche]="2.K")),ROW(Tableausource[Projet])-13,9^9),ROW(363:363)),COLUMN(Tableausource[Date de fin])-2))),"")</f>
        <v/>
      </c>
      <c r="F367" s="55" t="str" cm="1">
        <f t="array" ref="F367">IFERROR(IF(INDEX(Tableausource[#All],SMALL(IF(($E$1=Tableausource[Projet])*((Tableausource[Catégorie tâche]="1.H+K")+(Tableausource[Catégorie tâche]="2.K")),ROW(Tableausource[Projet])-13,9^9),ROW(363:363)),COLUMN(Tableausource[Catégorie tâche])-2)="","",(INDEX(Tableausource[#All],SMALL(IF(($E$1=Tableausource[Projet])*((Tableausource[Catégorie tâche]="1.H+K")+(Tableausource[Catégorie tâche]="2.K")),ROW(Tableausource[Projet])-13,9^9),ROW(363:363)),COLUMN(Tableausource[Catégorie tâche])-2))),"")</f>
        <v/>
      </c>
      <c r="G367" s="56" t="str" cm="1">
        <f t="array" ref="G367">IFERROR(INDEX(Tableausource[#All],SMALL(IF(($E$1=Tableausource[Projet])*((Tableausource[Catégorie tâche]="1.H+K")+(Tableausource[Catégorie tâche]="2.K")),ROW(Tableausource[Projet])-13,9^9),ROW(363:363)),COLUMN(Tableausource[Tâches])-2),"")</f>
        <v/>
      </c>
      <c r="H367" s="57" t="str" cm="1">
        <f t="array" ref="H367">IFERROR(IF(INDEX(Tableausource[#All],SMALL(IF(($E$1=Tableausource[Projet])*((Tableausource[Catégorie tâche]="1.H+K")+(Tableausource[Catégorie tâche]="2.K")),ROW(Tableausource[Projet])-13,9^9),ROW(363:363)),COLUMN(Tableausource[Acteurs])-2)="","",(INDEX(Tableausource[#All],SMALL(IF(($E$1=Tableausource[Projet])*((Tableausource[Catégorie tâche]="1.H+K")+(Tableausource[Catégorie tâche]="2.K")),ROW(Tableausource[Projet])-13,9^9),ROW(363:363)),COLUMN(Tableausource[Acteurs])-2))),"")</f>
        <v/>
      </c>
    </row>
    <row r="368" spans="2:8" hidden="1" x14ac:dyDescent="0.25">
      <c r="B368" s="55" t="str" cm="1">
        <f t="array" ref="B368">IFERROR(IF(INDEX(Tableausource[#All],SMALL(IF(($E$1=Tableausource[Projet])*((Tableausource[Catégorie tâche]="1.H+K")+(Tableausource[Catégorie tâche]="2.K")),ROW(Tableausource[Projet])-13,9^9),ROW(364:364)),COLUMN(Tableausource[Etat])-2)="","",(INDEX(Tableausource[#All],SMALL(IF(($E$1=Tableausource[Projet])*((Tableausource[Catégorie tâche]="1.H+K")+(Tableausource[Catégorie tâche]="2.K")),ROW(Tableausource[Projet])-13,9^9),ROW(364:364)),COLUMN(Tableausource[Etat])-2))),"")</f>
        <v/>
      </c>
      <c r="C368" s="55" t="str" cm="1">
        <f t="array" ref="C368">IFERROR(IF(INDEX(Tableausource[#All],SMALL(IF(($E$1=Tableausource[Projet])*((Tableausource[Catégorie tâche]="1.H+K")+(Tableausource[Catégorie tâche]="2.K")),ROW(Tableausource[Projet])-13,9^9),ROW(364:364)),COLUMN(Tableausource[Date échéance])-2)="","",(INDEX(Tableausource[#All],SMALL(IF(($E$1=Tableausource[Projet])*((Tableausource[Catégorie tâche]="1.H+K")+(Tableausource[Catégorie tâche]="2.K")),ROW(Tableausource[Projet])-13,9^9),ROW(364:364)),COLUMN(Tableausource[Date échéance])-2))),"")</f>
        <v/>
      </c>
      <c r="D368" s="55" t="str" cm="1">
        <f t="array" ref="D368">IFERROR(IF(INDEX(Tableausource[#All],SMALL(IF(($E$1=Tableausource[Projet])*((Tableausource[Catégorie tâche]="1.H+K")+(Tableausource[Catégorie tâche]="2.K")),ROW(Tableausource[Projet])-13,9^9),ROW(364:364)),COLUMN(Tableausource[Date de début])-2)="","",(INDEX(Tableausource[#All],SMALL(IF(($E$1=Tableausource[Projet])*((Tableausource[Catégorie tâche]="1.H+K")+(Tableausource[Catégorie tâche]="2.K")),ROW(Tableausource[Projet])-13,9^9),ROW(364:364)),COLUMN(Tableausource[Date de début])-2))),"")</f>
        <v/>
      </c>
      <c r="E368" s="55" t="str" cm="1">
        <f t="array" ref="E368">IFERROR(IF(INDEX(Tableausource[#All],SMALL(IF(($E$1=Tableausource[Projet])*((Tableausource[Catégorie tâche]="1.H+K")+(Tableausource[Catégorie tâche]="2.K")),ROW(Tableausource[Projet])-13,9^9),ROW(364:364)),COLUMN(Tableausource[Date de fin])-2)="","",(INDEX(Tableausource[#All],SMALL(IF(($E$1=Tableausource[Projet])*((Tableausource[Catégorie tâche]="1.H+K")+(Tableausource[Catégorie tâche]="2.K")),ROW(Tableausource[Projet])-13,9^9),ROW(364:364)),COLUMN(Tableausource[Date de fin])-2))),"")</f>
        <v/>
      </c>
      <c r="F368" s="55" t="str" cm="1">
        <f t="array" ref="F368">IFERROR(IF(INDEX(Tableausource[#All],SMALL(IF(($E$1=Tableausource[Projet])*((Tableausource[Catégorie tâche]="1.H+K")+(Tableausource[Catégorie tâche]="2.K")),ROW(Tableausource[Projet])-13,9^9),ROW(364:364)),COLUMN(Tableausource[Catégorie tâche])-2)="","",(INDEX(Tableausource[#All],SMALL(IF(($E$1=Tableausource[Projet])*((Tableausource[Catégorie tâche]="1.H+K")+(Tableausource[Catégorie tâche]="2.K")),ROW(Tableausource[Projet])-13,9^9),ROW(364:364)),COLUMN(Tableausource[Catégorie tâche])-2))),"")</f>
        <v/>
      </c>
      <c r="G368" s="56" t="str" cm="1">
        <f t="array" ref="G368">IFERROR(INDEX(Tableausource[#All],SMALL(IF(($E$1=Tableausource[Projet])*((Tableausource[Catégorie tâche]="1.H+K")+(Tableausource[Catégorie tâche]="2.K")),ROW(Tableausource[Projet])-13,9^9),ROW(364:364)),COLUMN(Tableausource[Tâches])-2),"")</f>
        <v/>
      </c>
      <c r="H368" s="57" t="str" cm="1">
        <f t="array" ref="H368">IFERROR(IF(INDEX(Tableausource[#All],SMALL(IF(($E$1=Tableausource[Projet])*((Tableausource[Catégorie tâche]="1.H+K")+(Tableausource[Catégorie tâche]="2.K")),ROW(Tableausource[Projet])-13,9^9),ROW(364:364)),COLUMN(Tableausource[Acteurs])-2)="","",(INDEX(Tableausource[#All],SMALL(IF(($E$1=Tableausource[Projet])*((Tableausource[Catégorie tâche]="1.H+K")+(Tableausource[Catégorie tâche]="2.K")),ROW(Tableausource[Projet])-13,9^9),ROW(364:364)),COLUMN(Tableausource[Acteurs])-2))),"")</f>
        <v/>
      </c>
    </row>
    <row r="369" spans="2:8" hidden="1" x14ac:dyDescent="0.25">
      <c r="B369" s="55" t="str" cm="1">
        <f t="array" ref="B369">IFERROR(IF(INDEX(Tableausource[#All],SMALL(IF(($E$1=Tableausource[Projet])*((Tableausource[Catégorie tâche]="1.H+K")+(Tableausource[Catégorie tâche]="2.K")),ROW(Tableausource[Projet])-13,9^9),ROW(365:365)),COLUMN(Tableausource[Etat])-2)="","",(INDEX(Tableausource[#All],SMALL(IF(($E$1=Tableausource[Projet])*((Tableausource[Catégorie tâche]="1.H+K")+(Tableausource[Catégorie tâche]="2.K")),ROW(Tableausource[Projet])-13,9^9),ROW(365:365)),COLUMN(Tableausource[Etat])-2))),"")</f>
        <v/>
      </c>
      <c r="C369" s="55" t="str" cm="1">
        <f t="array" ref="C369">IFERROR(IF(INDEX(Tableausource[#All],SMALL(IF(($E$1=Tableausource[Projet])*((Tableausource[Catégorie tâche]="1.H+K")+(Tableausource[Catégorie tâche]="2.K")),ROW(Tableausource[Projet])-13,9^9),ROW(365:365)),COLUMN(Tableausource[Date échéance])-2)="","",(INDEX(Tableausource[#All],SMALL(IF(($E$1=Tableausource[Projet])*((Tableausource[Catégorie tâche]="1.H+K")+(Tableausource[Catégorie tâche]="2.K")),ROW(Tableausource[Projet])-13,9^9),ROW(365:365)),COLUMN(Tableausource[Date échéance])-2))),"")</f>
        <v/>
      </c>
      <c r="D369" s="55" t="str" cm="1">
        <f t="array" ref="D369">IFERROR(IF(INDEX(Tableausource[#All],SMALL(IF(($E$1=Tableausource[Projet])*((Tableausource[Catégorie tâche]="1.H+K")+(Tableausource[Catégorie tâche]="2.K")),ROW(Tableausource[Projet])-13,9^9),ROW(365:365)),COLUMN(Tableausource[Date de début])-2)="","",(INDEX(Tableausource[#All],SMALL(IF(($E$1=Tableausource[Projet])*((Tableausource[Catégorie tâche]="1.H+K")+(Tableausource[Catégorie tâche]="2.K")),ROW(Tableausource[Projet])-13,9^9),ROW(365:365)),COLUMN(Tableausource[Date de début])-2))),"")</f>
        <v/>
      </c>
      <c r="E369" s="55" t="str" cm="1">
        <f t="array" ref="E369">IFERROR(IF(INDEX(Tableausource[#All],SMALL(IF(($E$1=Tableausource[Projet])*((Tableausource[Catégorie tâche]="1.H+K")+(Tableausource[Catégorie tâche]="2.K")),ROW(Tableausource[Projet])-13,9^9),ROW(365:365)),COLUMN(Tableausource[Date de fin])-2)="","",(INDEX(Tableausource[#All],SMALL(IF(($E$1=Tableausource[Projet])*((Tableausource[Catégorie tâche]="1.H+K")+(Tableausource[Catégorie tâche]="2.K")),ROW(Tableausource[Projet])-13,9^9),ROW(365:365)),COLUMN(Tableausource[Date de fin])-2))),"")</f>
        <v/>
      </c>
      <c r="F369" s="55" t="str" cm="1">
        <f t="array" ref="F369">IFERROR(IF(INDEX(Tableausource[#All],SMALL(IF(($E$1=Tableausource[Projet])*((Tableausource[Catégorie tâche]="1.H+K")+(Tableausource[Catégorie tâche]="2.K")),ROW(Tableausource[Projet])-13,9^9),ROW(365:365)),COLUMN(Tableausource[Catégorie tâche])-2)="","",(INDEX(Tableausource[#All],SMALL(IF(($E$1=Tableausource[Projet])*((Tableausource[Catégorie tâche]="1.H+K")+(Tableausource[Catégorie tâche]="2.K")),ROW(Tableausource[Projet])-13,9^9),ROW(365:365)),COLUMN(Tableausource[Catégorie tâche])-2))),"")</f>
        <v/>
      </c>
      <c r="G369" s="56" t="str" cm="1">
        <f t="array" ref="G369">IFERROR(INDEX(Tableausource[#All],SMALL(IF(($E$1=Tableausource[Projet])*((Tableausource[Catégorie tâche]="1.H+K")+(Tableausource[Catégorie tâche]="2.K")),ROW(Tableausource[Projet])-13,9^9),ROW(365:365)),COLUMN(Tableausource[Tâches])-2),"")</f>
        <v/>
      </c>
      <c r="H369" s="57" t="str" cm="1">
        <f t="array" ref="H369">IFERROR(IF(INDEX(Tableausource[#All],SMALL(IF(($E$1=Tableausource[Projet])*((Tableausource[Catégorie tâche]="1.H+K")+(Tableausource[Catégorie tâche]="2.K")),ROW(Tableausource[Projet])-13,9^9),ROW(365:365)),COLUMN(Tableausource[Acteurs])-2)="","",(INDEX(Tableausource[#All],SMALL(IF(($E$1=Tableausource[Projet])*((Tableausource[Catégorie tâche]="1.H+K")+(Tableausource[Catégorie tâche]="2.K")),ROW(Tableausource[Projet])-13,9^9),ROW(365:365)),COLUMN(Tableausource[Acteurs])-2))),"")</f>
        <v/>
      </c>
    </row>
    <row r="370" spans="2:8" hidden="1" x14ac:dyDescent="0.25">
      <c r="B370" s="55" t="str" cm="1">
        <f t="array" ref="B370">IFERROR(IF(INDEX(Tableausource[#All],SMALL(IF(($E$1=Tableausource[Projet])*((Tableausource[Catégorie tâche]="1.H+K")+(Tableausource[Catégorie tâche]="2.K")),ROW(Tableausource[Projet])-13,9^9),ROW(366:366)),COLUMN(Tableausource[Etat])-2)="","",(INDEX(Tableausource[#All],SMALL(IF(($E$1=Tableausource[Projet])*((Tableausource[Catégorie tâche]="1.H+K")+(Tableausource[Catégorie tâche]="2.K")),ROW(Tableausource[Projet])-13,9^9),ROW(366:366)),COLUMN(Tableausource[Etat])-2))),"")</f>
        <v/>
      </c>
      <c r="C370" s="55" t="str" cm="1">
        <f t="array" ref="C370">IFERROR(IF(INDEX(Tableausource[#All],SMALL(IF(($E$1=Tableausource[Projet])*((Tableausource[Catégorie tâche]="1.H+K")+(Tableausource[Catégorie tâche]="2.K")),ROW(Tableausource[Projet])-13,9^9),ROW(366:366)),COLUMN(Tableausource[Date échéance])-2)="","",(INDEX(Tableausource[#All],SMALL(IF(($E$1=Tableausource[Projet])*((Tableausource[Catégorie tâche]="1.H+K")+(Tableausource[Catégorie tâche]="2.K")),ROW(Tableausource[Projet])-13,9^9),ROW(366:366)),COLUMN(Tableausource[Date échéance])-2))),"")</f>
        <v/>
      </c>
      <c r="D370" s="55" t="str" cm="1">
        <f t="array" ref="D370">IFERROR(IF(INDEX(Tableausource[#All],SMALL(IF(($E$1=Tableausource[Projet])*((Tableausource[Catégorie tâche]="1.H+K")+(Tableausource[Catégorie tâche]="2.K")),ROW(Tableausource[Projet])-13,9^9),ROW(366:366)),COLUMN(Tableausource[Date de début])-2)="","",(INDEX(Tableausource[#All],SMALL(IF(($E$1=Tableausource[Projet])*((Tableausource[Catégorie tâche]="1.H+K")+(Tableausource[Catégorie tâche]="2.K")),ROW(Tableausource[Projet])-13,9^9),ROW(366:366)),COLUMN(Tableausource[Date de début])-2))),"")</f>
        <v/>
      </c>
      <c r="E370" s="55" t="str" cm="1">
        <f t="array" ref="E370">IFERROR(IF(INDEX(Tableausource[#All],SMALL(IF(($E$1=Tableausource[Projet])*((Tableausource[Catégorie tâche]="1.H+K")+(Tableausource[Catégorie tâche]="2.K")),ROW(Tableausource[Projet])-13,9^9),ROW(366:366)),COLUMN(Tableausource[Date de fin])-2)="","",(INDEX(Tableausource[#All],SMALL(IF(($E$1=Tableausource[Projet])*((Tableausource[Catégorie tâche]="1.H+K")+(Tableausource[Catégorie tâche]="2.K")),ROW(Tableausource[Projet])-13,9^9),ROW(366:366)),COLUMN(Tableausource[Date de fin])-2))),"")</f>
        <v/>
      </c>
      <c r="F370" s="55" t="str" cm="1">
        <f t="array" ref="F370">IFERROR(IF(INDEX(Tableausource[#All],SMALL(IF(($E$1=Tableausource[Projet])*((Tableausource[Catégorie tâche]="1.H+K")+(Tableausource[Catégorie tâche]="2.K")),ROW(Tableausource[Projet])-13,9^9),ROW(366:366)),COLUMN(Tableausource[Catégorie tâche])-2)="","",(INDEX(Tableausource[#All],SMALL(IF(($E$1=Tableausource[Projet])*((Tableausource[Catégorie tâche]="1.H+K")+(Tableausource[Catégorie tâche]="2.K")),ROW(Tableausource[Projet])-13,9^9),ROW(366:366)),COLUMN(Tableausource[Catégorie tâche])-2))),"")</f>
        <v/>
      </c>
      <c r="G370" s="56" t="str" cm="1">
        <f t="array" ref="G370">IFERROR(INDEX(Tableausource[#All],SMALL(IF(($E$1=Tableausource[Projet])*((Tableausource[Catégorie tâche]="1.H+K")+(Tableausource[Catégorie tâche]="2.K")),ROW(Tableausource[Projet])-13,9^9),ROW(366:366)),COLUMN(Tableausource[Tâches])-2),"")</f>
        <v/>
      </c>
      <c r="H370" s="57" t="str" cm="1">
        <f t="array" ref="H370">IFERROR(IF(INDEX(Tableausource[#All],SMALL(IF(($E$1=Tableausource[Projet])*((Tableausource[Catégorie tâche]="1.H+K")+(Tableausource[Catégorie tâche]="2.K")),ROW(Tableausource[Projet])-13,9^9),ROW(366:366)),COLUMN(Tableausource[Acteurs])-2)="","",(INDEX(Tableausource[#All],SMALL(IF(($E$1=Tableausource[Projet])*((Tableausource[Catégorie tâche]="1.H+K")+(Tableausource[Catégorie tâche]="2.K")),ROW(Tableausource[Projet])-13,9^9),ROW(366:366)),COLUMN(Tableausource[Acteurs])-2))),"")</f>
        <v/>
      </c>
    </row>
    <row r="371" spans="2:8" hidden="1" x14ac:dyDescent="0.25">
      <c r="B371" s="55" t="str" cm="1">
        <f t="array" ref="B371">IFERROR(IF(INDEX(Tableausource[#All],SMALL(IF(($E$1=Tableausource[Projet])*((Tableausource[Catégorie tâche]="1.H+K")+(Tableausource[Catégorie tâche]="2.K")),ROW(Tableausource[Projet])-13,9^9),ROW(367:367)),COLUMN(Tableausource[Etat])-2)="","",(INDEX(Tableausource[#All],SMALL(IF(($E$1=Tableausource[Projet])*((Tableausource[Catégorie tâche]="1.H+K")+(Tableausource[Catégorie tâche]="2.K")),ROW(Tableausource[Projet])-13,9^9),ROW(367:367)),COLUMN(Tableausource[Etat])-2))),"")</f>
        <v/>
      </c>
      <c r="C371" s="55" t="str" cm="1">
        <f t="array" ref="C371">IFERROR(IF(INDEX(Tableausource[#All],SMALL(IF(($E$1=Tableausource[Projet])*((Tableausource[Catégorie tâche]="1.H+K")+(Tableausource[Catégorie tâche]="2.K")),ROW(Tableausource[Projet])-13,9^9),ROW(367:367)),COLUMN(Tableausource[Date échéance])-2)="","",(INDEX(Tableausource[#All],SMALL(IF(($E$1=Tableausource[Projet])*((Tableausource[Catégorie tâche]="1.H+K")+(Tableausource[Catégorie tâche]="2.K")),ROW(Tableausource[Projet])-13,9^9),ROW(367:367)),COLUMN(Tableausource[Date échéance])-2))),"")</f>
        <v/>
      </c>
      <c r="D371" s="55" t="str" cm="1">
        <f t="array" ref="D371">IFERROR(IF(INDEX(Tableausource[#All],SMALL(IF(($E$1=Tableausource[Projet])*((Tableausource[Catégorie tâche]="1.H+K")+(Tableausource[Catégorie tâche]="2.K")),ROW(Tableausource[Projet])-13,9^9),ROW(367:367)),COLUMN(Tableausource[Date de début])-2)="","",(INDEX(Tableausource[#All],SMALL(IF(($E$1=Tableausource[Projet])*((Tableausource[Catégorie tâche]="1.H+K")+(Tableausource[Catégorie tâche]="2.K")),ROW(Tableausource[Projet])-13,9^9),ROW(367:367)),COLUMN(Tableausource[Date de début])-2))),"")</f>
        <v/>
      </c>
      <c r="E371" s="55" t="str" cm="1">
        <f t="array" ref="E371">IFERROR(IF(INDEX(Tableausource[#All],SMALL(IF(($E$1=Tableausource[Projet])*((Tableausource[Catégorie tâche]="1.H+K")+(Tableausource[Catégorie tâche]="2.K")),ROW(Tableausource[Projet])-13,9^9),ROW(367:367)),COLUMN(Tableausource[Date de fin])-2)="","",(INDEX(Tableausource[#All],SMALL(IF(($E$1=Tableausource[Projet])*((Tableausource[Catégorie tâche]="1.H+K")+(Tableausource[Catégorie tâche]="2.K")),ROW(Tableausource[Projet])-13,9^9),ROW(367:367)),COLUMN(Tableausource[Date de fin])-2))),"")</f>
        <v/>
      </c>
      <c r="F371" s="55" t="str" cm="1">
        <f t="array" ref="F371">IFERROR(IF(INDEX(Tableausource[#All],SMALL(IF(($E$1=Tableausource[Projet])*((Tableausource[Catégorie tâche]="1.H+K")+(Tableausource[Catégorie tâche]="2.K")),ROW(Tableausource[Projet])-13,9^9),ROW(367:367)),COLUMN(Tableausource[Catégorie tâche])-2)="","",(INDEX(Tableausource[#All],SMALL(IF(($E$1=Tableausource[Projet])*((Tableausource[Catégorie tâche]="1.H+K")+(Tableausource[Catégorie tâche]="2.K")),ROW(Tableausource[Projet])-13,9^9),ROW(367:367)),COLUMN(Tableausource[Catégorie tâche])-2))),"")</f>
        <v/>
      </c>
      <c r="G371" s="56" t="str" cm="1">
        <f t="array" ref="G371">IFERROR(INDEX(Tableausource[#All],SMALL(IF(($E$1=Tableausource[Projet])*((Tableausource[Catégorie tâche]="1.H+K")+(Tableausource[Catégorie tâche]="2.K")),ROW(Tableausource[Projet])-13,9^9),ROW(367:367)),COLUMN(Tableausource[Tâches])-2),"")</f>
        <v/>
      </c>
      <c r="H371" s="57" t="str" cm="1">
        <f t="array" ref="H371">IFERROR(IF(INDEX(Tableausource[#All],SMALL(IF(($E$1=Tableausource[Projet])*((Tableausource[Catégorie tâche]="1.H+K")+(Tableausource[Catégorie tâche]="2.K")),ROW(Tableausource[Projet])-13,9^9),ROW(367:367)),COLUMN(Tableausource[Acteurs])-2)="","",(INDEX(Tableausource[#All],SMALL(IF(($E$1=Tableausource[Projet])*((Tableausource[Catégorie tâche]="1.H+K")+(Tableausource[Catégorie tâche]="2.K")),ROW(Tableausource[Projet])-13,9^9),ROW(367:367)),COLUMN(Tableausource[Acteurs])-2))),"")</f>
        <v/>
      </c>
    </row>
    <row r="372" spans="2:8" hidden="1" x14ac:dyDescent="0.25">
      <c r="B372" s="55" t="str" cm="1">
        <f t="array" ref="B372">IFERROR(IF(INDEX(Tableausource[#All],SMALL(IF(($E$1=Tableausource[Projet])*((Tableausource[Catégorie tâche]="1.H+K")+(Tableausource[Catégorie tâche]="2.K")),ROW(Tableausource[Projet])-13,9^9),ROW(368:368)),COLUMN(Tableausource[Etat])-2)="","",(INDEX(Tableausource[#All],SMALL(IF(($E$1=Tableausource[Projet])*((Tableausource[Catégorie tâche]="1.H+K")+(Tableausource[Catégorie tâche]="2.K")),ROW(Tableausource[Projet])-13,9^9),ROW(368:368)),COLUMN(Tableausource[Etat])-2))),"")</f>
        <v/>
      </c>
      <c r="C372" s="55" t="str" cm="1">
        <f t="array" ref="C372">IFERROR(IF(INDEX(Tableausource[#All],SMALL(IF(($E$1=Tableausource[Projet])*((Tableausource[Catégorie tâche]="1.H+K")+(Tableausource[Catégorie tâche]="2.K")),ROW(Tableausource[Projet])-13,9^9),ROW(368:368)),COLUMN(Tableausource[Date échéance])-2)="","",(INDEX(Tableausource[#All],SMALL(IF(($E$1=Tableausource[Projet])*((Tableausource[Catégorie tâche]="1.H+K")+(Tableausource[Catégorie tâche]="2.K")),ROW(Tableausource[Projet])-13,9^9),ROW(368:368)),COLUMN(Tableausource[Date échéance])-2))),"")</f>
        <v/>
      </c>
      <c r="D372" s="55" t="str" cm="1">
        <f t="array" ref="D372">IFERROR(IF(INDEX(Tableausource[#All],SMALL(IF(($E$1=Tableausource[Projet])*((Tableausource[Catégorie tâche]="1.H+K")+(Tableausource[Catégorie tâche]="2.K")),ROW(Tableausource[Projet])-13,9^9),ROW(368:368)),COLUMN(Tableausource[Date de début])-2)="","",(INDEX(Tableausource[#All],SMALL(IF(($E$1=Tableausource[Projet])*((Tableausource[Catégorie tâche]="1.H+K")+(Tableausource[Catégorie tâche]="2.K")),ROW(Tableausource[Projet])-13,9^9),ROW(368:368)),COLUMN(Tableausource[Date de début])-2))),"")</f>
        <v/>
      </c>
      <c r="E372" s="55" t="str" cm="1">
        <f t="array" ref="E372">IFERROR(IF(INDEX(Tableausource[#All],SMALL(IF(($E$1=Tableausource[Projet])*((Tableausource[Catégorie tâche]="1.H+K")+(Tableausource[Catégorie tâche]="2.K")),ROW(Tableausource[Projet])-13,9^9),ROW(368:368)),COLUMN(Tableausource[Date de fin])-2)="","",(INDEX(Tableausource[#All],SMALL(IF(($E$1=Tableausource[Projet])*((Tableausource[Catégorie tâche]="1.H+K")+(Tableausource[Catégorie tâche]="2.K")),ROW(Tableausource[Projet])-13,9^9),ROW(368:368)),COLUMN(Tableausource[Date de fin])-2))),"")</f>
        <v/>
      </c>
      <c r="F372" s="55" t="str" cm="1">
        <f t="array" ref="F372">IFERROR(IF(INDEX(Tableausource[#All],SMALL(IF(($E$1=Tableausource[Projet])*((Tableausource[Catégorie tâche]="1.H+K")+(Tableausource[Catégorie tâche]="2.K")),ROW(Tableausource[Projet])-13,9^9),ROW(368:368)),COLUMN(Tableausource[Catégorie tâche])-2)="","",(INDEX(Tableausource[#All],SMALL(IF(($E$1=Tableausource[Projet])*((Tableausource[Catégorie tâche]="1.H+K")+(Tableausource[Catégorie tâche]="2.K")),ROW(Tableausource[Projet])-13,9^9),ROW(368:368)),COLUMN(Tableausource[Catégorie tâche])-2))),"")</f>
        <v/>
      </c>
      <c r="G372" s="56" t="str" cm="1">
        <f t="array" ref="G372">IFERROR(INDEX(Tableausource[#All],SMALL(IF(($E$1=Tableausource[Projet])*((Tableausource[Catégorie tâche]="1.H+K")+(Tableausource[Catégorie tâche]="2.K")),ROW(Tableausource[Projet])-13,9^9),ROW(368:368)),COLUMN(Tableausource[Tâches])-2),"")</f>
        <v/>
      </c>
      <c r="H372" s="57" t="str" cm="1">
        <f t="array" ref="H372">IFERROR(IF(INDEX(Tableausource[#All],SMALL(IF(($E$1=Tableausource[Projet])*((Tableausource[Catégorie tâche]="1.H+K")+(Tableausource[Catégorie tâche]="2.K")),ROW(Tableausource[Projet])-13,9^9),ROW(368:368)),COLUMN(Tableausource[Acteurs])-2)="","",(INDEX(Tableausource[#All],SMALL(IF(($E$1=Tableausource[Projet])*((Tableausource[Catégorie tâche]="1.H+K")+(Tableausource[Catégorie tâche]="2.K")),ROW(Tableausource[Projet])-13,9^9),ROW(368:368)),COLUMN(Tableausource[Acteurs])-2))),"")</f>
        <v/>
      </c>
    </row>
    <row r="373" spans="2:8" hidden="1" x14ac:dyDescent="0.25">
      <c r="B373" s="55" t="str" cm="1">
        <f t="array" ref="B373">IFERROR(IF(INDEX(Tableausource[#All],SMALL(IF(($E$1=Tableausource[Projet])*((Tableausource[Catégorie tâche]="1.H+K")+(Tableausource[Catégorie tâche]="2.K")),ROW(Tableausource[Projet])-13,9^9),ROW(369:369)),COLUMN(Tableausource[Etat])-2)="","",(INDEX(Tableausource[#All],SMALL(IF(($E$1=Tableausource[Projet])*((Tableausource[Catégorie tâche]="1.H+K")+(Tableausource[Catégorie tâche]="2.K")),ROW(Tableausource[Projet])-13,9^9),ROW(369:369)),COLUMN(Tableausource[Etat])-2))),"")</f>
        <v/>
      </c>
      <c r="C373" s="55" t="str" cm="1">
        <f t="array" ref="C373">IFERROR(IF(INDEX(Tableausource[#All],SMALL(IF(($E$1=Tableausource[Projet])*((Tableausource[Catégorie tâche]="1.H+K")+(Tableausource[Catégorie tâche]="2.K")),ROW(Tableausource[Projet])-13,9^9),ROW(369:369)),COLUMN(Tableausource[Date échéance])-2)="","",(INDEX(Tableausource[#All],SMALL(IF(($E$1=Tableausource[Projet])*((Tableausource[Catégorie tâche]="1.H+K")+(Tableausource[Catégorie tâche]="2.K")),ROW(Tableausource[Projet])-13,9^9),ROW(369:369)),COLUMN(Tableausource[Date échéance])-2))),"")</f>
        <v/>
      </c>
      <c r="D373" s="55" t="str" cm="1">
        <f t="array" ref="D373">IFERROR(IF(INDEX(Tableausource[#All],SMALL(IF(($E$1=Tableausource[Projet])*((Tableausource[Catégorie tâche]="1.H+K")+(Tableausource[Catégorie tâche]="2.K")),ROW(Tableausource[Projet])-13,9^9),ROW(369:369)),COLUMN(Tableausource[Date de début])-2)="","",(INDEX(Tableausource[#All],SMALL(IF(($E$1=Tableausource[Projet])*((Tableausource[Catégorie tâche]="1.H+K")+(Tableausource[Catégorie tâche]="2.K")),ROW(Tableausource[Projet])-13,9^9),ROW(369:369)),COLUMN(Tableausource[Date de début])-2))),"")</f>
        <v/>
      </c>
      <c r="E373" s="55" t="str" cm="1">
        <f t="array" ref="E373">IFERROR(IF(INDEX(Tableausource[#All],SMALL(IF(($E$1=Tableausource[Projet])*((Tableausource[Catégorie tâche]="1.H+K")+(Tableausource[Catégorie tâche]="2.K")),ROW(Tableausource[Projet])-13,9^9),ROW(369:369)),COLUMN(Tableausource[Date de fin])-2)="","",(INDEX(Tableausource[#All],SMALL(IF(($E$1=Tableausource[Projet])*((Tableausource[Catégorie tâche]="1.H+K")+(Tableausource[Catégorie tâche]="2.K")),ROW(Tableausource[Projet])-13,9^9),ROW(369:369)),COLUMN(Tableausource[Date de fin])-2))),"")</f>
        <v/>
      </c>
      <c r="F373" s="55" t="str" cm="1">
        <f t="array" ref="F373">IFERROR(IF(INDEX(Tableausource[#All],SMALL(IF(($E$1=Tableausource[Projet])*((Tableausource[Catégorie tâche]="1.H+K")+(Tableausource[Catégorie tâche]="2.K")),ROW(Tableausource[Projet])-13,9^9),ROW(369:369)),COLUMN(Tableausource[Catégorie tâche])-2)="","",(INDEX(Tableausource[#All],SMALL(IF(($E$1=Tableausource[Projet])*((Tableausource[Catégorie tâche]="1.H+K")+(Tableausource[Catégorie tâche]="2.K")),ROW(Tableausource[Projet])-13,9^9),ROW(369:369)),COLUMN(Tableausource[Catégorie tâche])-2))),"")</f>
        <v/>
      </c>
      <c r="G373" s="56" t="str" cm="1">
        <f t="array" ref="G373">IFERROR(INDEX(Tableausource[#All],SMALL(IF(($E$1=Tableausource[Projet])*((Tableausource[Catégorie tâche]="1.H+K")+(Tableausource[Catégorie tâche]="2.K")),ROW(Tableausource[Projet])-13,9^9),ROW(369:369)),COLUMN(Tableausource[Tâches])-2),"")</f>
        <v/>
      </c>
      <c r="H373" s="57" t="str" cm="1">
        <f t="array" ref="H373">IFERROR(IF(INDEX(Tableausource[#All],SMALL(IF(($E$1=Tableausource[Projet])*((Tableausource[Catégorie tâche]="1.H+K")+(Tableausource[Catégorie tâche]="2.K")),ROW(Tableausource[Projet])-13,9^9),ROW(369:369)),COLUMN(Tableausource[Acteurs])-2)="","",(INDEX(Tableausource[#All],SMALL(IF(($E$1=Tableausource[Projet])*((Tableausource[Catégorie tâche]="1.H+K")+(Tableausource[Catégorie tâche]="2.K")),ROW(Tableausource[Projet])-13,9^9),ROW(369:369)),COLUMN(Tableausource[Acteurs])-2))),"")</f>
        <v/>
      </c>
    </row>
    <row r="374" spans="2:8" hidden="1" x14ac:dyDescent="0.25">
      <c r="B374" s="55" t="str" cm="1">
        <f t="array" ref="B374">IFERROR(IF(INDEX(Tableausource[#All],SMALL(IF(($E$1=Tableausource[Projet])*((Tableausource[Catégorie tâche]="1.H+K")+(Tableausource[Catégorie tâche]="2.K")),ROW(Tableausource[Projet])-13,9^9),ROW(370:370)),COLUMN(Tableausource[Etat])-2)="","",(INDEX(Tableausource[#All],SMALL(IF(($E$1=Tableausource[Projet])*((Tableausource[Catégorie tâche]="1.H+K")+(Tableausource[Catégorie tâche]="2.K")),ROW(Tableausource[Projet])-13,9^9),ROW(370:370)),COLUMN(Tableausource[Etat])-2))),"")</f>
        <v/>
      </c>
      <c r="C374" s="55" t="str" cm="1">
        <f t="array" ref="C374">IFERROR(IF(INDEX(Tableausource[#All],SMALL(IF(($E$1=Tableausource[Projet])*((Tableausource[Catégorie tâche]="1.H+K")+(Tableausource[Catégorie tâche]="2.K")),ROW(Tableausource[Projet])-13,9^9),ROW(370:370)),COLUMN(Tableausource[Date échéance])-2)="","",(INDEX(Tableausource[#All],SMALL(IF(($E$1=Tableausource[Projet])*((Tableausource[Catégorie tâche]="1.H+K")+(Tableausource[Catégorie tâche]="2.K")),ROW(Tableausource[Projet])-13,9^9),ROW(370:370)),COLUMN(Tableausource[Date échéance])-2))),"")</f>
        <v/>
      </c>
      <c r="D374" s="55" t="str" cm="1">
        <f t="array" ref="D374">IFERROR(IF(INDEX(Tableausource[#All],SMALL(IF(($E$1=Tableausource[Projet])*((Tableausource[Catégorie tâche]="1.H+K")+(Tableausource[Catégorie tâche]="2.K")),ROW(Tableausource[Projet])-13,9^9),ROW(370:370)),COLUMN(Tableausource[Date de début])-2)="","",(INDEX(Tableausource[#All],SMALL(IF(($E$1=Tableausource[Projet])*((Tableausource[Catégorie tâche]="1.H+K")+(Tableausource[Catégorie tâche]="2.K")),ROW(Tableausource[Projet])-13,9^9),ROW(370:370)),COLUMN(Tableausource[Date de début])-2))),"")</f>
        <v/>
      </c>
      <c r="E374" s="55" t="str" cm="1">
        <f t="array" ref="E374">IFERROR(IF(INDEX(Tableausource[#All],SMALL(IF(($E$1=Tableausource[Projet])*((Tableausource[Catégorie tâche]="1.H+K")+(Tableausource[Catégorie tâche]="2.K")),ROW(Tableausource[Projet])-13,9^9),ROW(370:370)),COLUMN(Tableausource[Date de fin])-2)="","",(INDEX(Tableausource[#All],SMALL(IF(($E$1=Tableausource[Projet])*((Tableausource[Catégorie tâche]="1.H+K")+(Tableausource[Catégorie tâche]="2.K")),ROW(Tableausource[Projet])-13,9^9),ROW(370:370)),COLUMN(Tableausource[Date de fin])-2))),"")</f>
        <v/>
      </c>
      <c r="F374" s="55" t="str" cm="1">
        <f t="array" ref="F374">IFERROR(IF(INDEX(Tableausource[#All],SMALL(IF(($E$1=Tableausource[Projet])*((Tableausource[Catégorie tâche]="1.H+K")+(Tableausource[Catégorie tâche]="2.K")),ROW(Tableausource[Projet])-13,9^9),ROW(370:370)),COLUMN(Tableausource[Catégorie tâche])-2)="","",(INDEX(Tableausource[#All],SMALL(IF(($E$1=Tableausource[Projet])*((Tableausource[Catégorie tâche]="1.H+K")+(Tableausource[Catégorie tâche]="2.K")),ROW(Tableausource[Projet])-13,9^9),ROW(370:370)),COLUMN(Tableausource[Catégorie tâche])-2))),"")</f>
        <v/>
      </c>
      <c r="G374" s="56" t="str" cm="1">
        <f t="array" ref="G374">IFERROR(INDEX(Tableausource[#All],SMALL(IF(($E$1=Tableausource[Projet])*((Tableausource[Catégorie tâche]="1.H+K")+(Tableausource[Catégorie tâche]="2.K")),ROW(Tableausource[Projet])-13,9^9),ROW(370:370)),COLUMN(Tableausource[Tâches])-2),"")</f>
        <v/>
      </c>
      <c r="H374" s="57" t="str" cm="1">
        <f t="array" ref="H374">IFERROR(IF(INDEX(Tableausource[#All],SMALL(IF(($E$1=Tableausource[Projet])*((Tableausource[Catégorie tâche]="1.H+K")+(Tableausource[Catégorie tâche]="2.K")),ROW(Tableausource[Projet])-13,9^9),ROW(370:370)),COLUMN(Tableausource[Acteurs])-2)="","",(INDEX(Tableausource[#All],SMALL(IF(($E$1=Tableausource[Projet])*((Tableausource[Catégorie tâche]="1.H+K")+(Tableausource[Catégorie tâche]="2.K")),ROW(Tableausource[Projet])-13,9^9),ROW(370:370)),COLUMN(Tableausource[Acteurs])-2))),"")</f>
        <v/>
      </c>
    </row>
    <row r="375" spans="2:8" hidden="1" x14ac:dyDescent="0.25">
      <c r="B375" s="55" t="str" cm="1">
        <f t="array" ref="B375">IFERROR(IF(INDEX(Tableausource[#All],SMALL(IF(($E$1=Tableausource[Projet])*((Tableausource[Catégorie tâche]="1.H+K")+(Tableausource[Catégorie tâche]="2.K")),ROW(Tableausource[Projet])-13,9^9),ROW(371:371)),COLUMN(Tableausource[Etat])-2)="","",(INDEX(Tableausource[#All],SMALL(IF(($E$1=Tableausource[Projet])*((Tableausource[Catégorie tâche]="1.H+K")+(Tableausource[Catégorie tâche]="2.K")),ROW(Tableausource[Projet])-13,9^9),ROW(371:371)),COLUMN(Tableausource[Etat])-2))),"")</f>
        <v/>
      </c>
      <c r="C375" s="55" t="str" cm="1">
        <f t="array" ref="C375">IFERROR(IF(INDEX(Tableausource[#All],SMALL(IF(($E$1=Tableausource[Projet])*((Tableausource[Catégorie tâche]="1.H+K")+(Tableausource[Catégorie tâche]="2.K")),ROW(Tableausource[Projet])-13,9^9),ROW(371:371)),COLUMN(Tableausource[Date échéance])-2)="","",(INDEX(Tableausource[#All],SMALL(IF(($E$1=Tableausource[Projet])*((Tableausource[Catégorie tâche]="1.H+K")+(Tableausource[Catégorie tâche]="2.K")),ROW(Tableausource[Projet])-13,9^9),ROW(371:371)),COLUMN(Tableausource[Date échéance])-2))),"")</f>
        <v/>
      </c>
      <c r="D375" s="55" t="str" cm="1">
        <f t="array" ref="D375">IFERROR(IF(INDEX(Tableausource[#All],SMALL(IF(($E$1=Tableausource[Projet])*((Tableausource[Catégorie tâche]="1.H+K")+(Tableausource[Catégorie tâche]="2.K")),ROW(Tableausource[Projet])-13,9^9),ROW(371:371)),COLUMN(Tableausource[Date de début])-2)="","",(INDEX(Tableausource[#All],SMALL(IF(($E$1=Tableausource[Projet])*((Tableausource[Catégorie tâche]="1.H+K")+(Tableausource[Catégorie tâche]="2.K")),ROW(Tableausource[Projet])-13,9^9),ROW(371:371)),COLUMN(Tableausource[Date de début])-2))),"")</f>
        <v/>
      </c>
      <c r="E375" s="55" t="str" cm="1">
        <f t="array" ref="E375">IFERROR(IF(INDEX(Tableausource[#All],SMALL(IF(($E$1=Tableausource[Projet])*((Tableausource[Catégorie tâche]="1.H+K")+(Tableausource[Catégorie tâche]="2.K")),ROW(Tableausource[Projet])-13,9^9),ROW(371:371)),COLUMN(Tableausource[Date de fin])-2)="","",(INDEX(Tableausource[#All],SMALL(IF(($E$1=Tableausource[Projet])*((Tableausource[Catégorie tâche]="1.H+K")+(Tableausource[Catégorie tâche]="2.K")),ROW(Tableausource[Projet])-13,9^9),ROW(371:371)),COLUMN(Tableausource[Date de fin])-2))),"")</f>
        <v/>
      </c>
      <c r="F375" s="55" t="str" cm="1">
        <f t="array" ref="F375">IFERROR(IF(INDEX(Tableausource[#All],SMALL(IF(($E$1=Tableausource[Projet])*((Tableausource[Catégorie tâche]="1.H+K")+(Tableausource[Catégorie tâche]="2.K")),ROW(Tableausource[Projet])-13,9^9),ROW(371:371)),COLUMN(Tableausource[Catégorie tâche])-2)="","",(INDEX(Tableausource[#All],SMALL(IF(($E$1=Tableausource[Projet])*((Tableausource[Catégorie tâche]="1.H+K")+(Tableausource[Catégorie tâche]="2.K")),ROW(Tableausource[Projet])-13,9^9),ROW(371:371)),COLUMN(Tableausource[Catégorie tâche])-2))),"")</f>
        <v/>
      </c>
      <c r="G375" s="56" t="str" cm="1">
        <f t="array" ref="G375">IFERROR(INDEX(Tableausource[#All],SMALL(IF(($E$1=Tableausource[Projet])*((Tableausource[Catégorie tâche]="1.H+K")+(Tableausource[Catégorie tâche]="2.K")),ROW(Tableausource[Projet])-13,9^9),ROW(371:371)),COLUMN(Tableausource[Tâches])-2),"")</f>
        <v/>
      </c>
      <c r="H375" s="57" t="str" cm="1">
        <f t="array" ref="H375">IFERROR(IF(INDEX(Tableausource[#All],SMALL(IF(($E$1=Tableausource[Projet])*((Tableausource[Catégorie tâche]="1.H+K")+(Tableausource[Catégorie tâche]="2.K")),ROW(Tableausource[Projet])-13,9^9),ROW(371:371)),COLUMN(Tableausource[Acteurs])-2)="","",(INDEX(Tableausource[#All],SMALL(IF(($E$1=Tableausource[Projet])*((Tableausource[Catégorie tâche]="1.H+K")+(Tableausource[Catégorie tâche]="2.K")),ROW(Tableausource[Projet])-13,9^9),ROW(371:371)),COLUMN(Tableausource[Acteurs])-2))),"")</f>
        <v/>
      </c>
    </row>
    <row r="376" spans="2:8" hidden="1" x14ac:dyDescent="0.25">
      <c r="B376" s="55" t="str" cm="1">
        <f t="array" ref="B376">IFERROR(IF(INDEX(Tableausource[#All],SMALL(IF(($E$1=Tableausource[Projet])*((Tableausource[Catégorie tâche]="1.H+K")+(Tableausource[Catégorie tâche]="2.K")),ROW(Tableausource[Projet])-13,9^9),ROW(372:372)),COLUMN(Tableausource[Etat])-2)="","",(INDEX(Tableausource[#All],SMALL(IF(($E$1=Tableausource[Projet])*((Tableausource[Catégorie tâche]="1.H+K")+(Tableausource[Catégorie tâche]="2.K")),ROW(Tableausource[Projet])-13,9^9),ROW(372:372)),COLUMN(Tableausource[Etat])-2))),"")</f>
        <v/>
      </c>
      <c r="C376" s="55" t="str" cm="1">
        <f t="array" ref="C376">IFERROR(IF(INDEX(Tableausource[#All],SMALL(IF(($E$1=Tableausource[Projet])*((Tableausource[Catégorie tâche]="1.H+K")+(Tableausource[Catégorie tâche]="2.K")),ROW(Tableausource[Projet])-13,9^9),ROW(372:372)),COLUMN(Tableausource[Date échéance])-2)="","",(INDEX(Tableausource[#All],SMALL(IF(($E$1=Tableausource[Projet])*((Tableausource[Catégorie tâche]="1.H+K")+(Tableausource[Catégorie tâche]="2.K")),ROW(Tableausource[Projet])-13,9^9),ROW(372:372)),COLUMN(Tableausource[Date échéance])-2))),"")</f>
        <v/>
      </c>
      <c r="D376" s="55" t="str" cm="1">
        <f t="array" ref="D376">IFERROR(IF(INDEX(Tableausource[#All],SMALL(IF(($E$1=Tableausource[Projet])*((Tableausource[Catégorie tâche]="1.H+K")+(Tableausource[Catégorie tâche]="2.K")),ROW(Tableausource[Projet])-13,9^9),ROW(372:372)),COLUMN(Tableausource[Date de début])-2)="","",(INDEX(Tableausource[#All],SMALL(IF(($E$1=Tableausource[Projet])*((Tableausource[Catégorie tâche]="1.H+K")+(Tableausource[Catégorie tâche]="2.K")),ROW(Tableausource[Projet])-13,9^9),ROW(372:372)),COLUMN(Tableausource[Date de début])-2))),"")</f>
        <v/>
      </c>
      <c r="E376" s="55" t="str" cm="1">
        <f t="array" ref="E376">IFERROR(IF(INDEX(Tableausource[#All],SMALL(IF(($E$1=Tableausource[Projet])*((Tableausource[Catégorie tâche]="1.H+K")+(Tableausource[Catégorie tâche]="2.K")),ROW(Tableausource[Projet])-13,9^9),ROW(372:372)),COLUMN(Tableausource[Date de fin])-2)="","",(INDEX(Tableausource[#All],SMALL(IF(($E$1=Tableausource[Projet])*((Tableausource[Catégorie tâche]="1.H+K")+(Tableausource[Catégorie tâche]="2.K")),ROW(Tableausource[Projet])-13,9^9),ROW(372:372)),COLUMN(Tableausource[Date de fin])-2))),"")</f>
        <v/>
      </c>
      <c r="F376" s="55" t="str" cm="1">
        <f t="array" ref="F376">IFERROR(IF(INDEX(Tableausource[#All],SMALL(IF(($E$1=Tableausource[Projet])*((Tableausource[Catégorie tâche]="1.H+K")+(Tableausource[Catégorie tâche]="2.K")),ROW(Tableausource[Projet])-13,9^9),ROW(372:372)),COLUMN(Tableausource[Catégorie tâche])-2)="","",(INDEX(Tableausource[#All],SMALL(IF(($E$1=Tableausource[Projet])*((Tableausource[Catégorie tâche]="1.H+K")+(Tableausource[Catégorie tâche]="2.K")),ROW(Tableausource[Projet])-13,9^9),ROW(372:372)),COLUMN(Tableausource[Catégorie tâche])-2))),"")</f>
        <v/>
      </c>
      <c r="G376" s="56" t="str" cm="1">
        <f t="array" ref="G376">IFERROR(INDEX(Tableausource[#All],SMALL(IF(($E$1=Tableausource[Projet])*((Tableausource[Catégorie tâche]="1.H+K")+(Tableausource[Catégorie tâche]="2.K")),ROW(Tableausource[Projet])-13,9^9),ROW(372:372)),COLUMN(Tableausource[Tâches])-2),"")</f>
        <v/>
      </c>
      <c r="H376" s="57" t="str" cm="1">
        <f t="array" ref="H376">IFERROR(IF(INDEX(Tableausource[#All],SMALL(IF(($E$1=Tableausource[Projet])*((Tableausource[Catégorie tâche]="1.H+K")+(Tableausource[Catégorie tâche]="2.K")),ROW(Tableausource[Projet])-13,9^9),ROW(372:372)),COLUMN(Tableausource[Acteurs])-2)="","",(INDEX(Tableausource[#All],SMALL(IF(($E$1=Tableausource[Projet])*((Tableausource[Catégorie tâche]="1.H+K")+(Tableausource[Catégorie tâche]="2.K")),ROW(Tableausource[Projet])-13,9^9),ROW(372:372)),COLUMN(Tableausource[Acteurs])-2))),"")</f>
        <v/>
      </c>
    </row>
    <row r="377" spans="2:8" hidden="1" x14ac:dyDescent="0.25">
      <c r="B377" s="55" t="str" cm="1">
        <f t="array" ref="B377">IFERROR(IF(INDEX(Tableausource[#All],SMALL(IF(($E$1=Tableausource[Projet])*((Tableausource[Catégorie tâche]="1.H+K")+(Tableausource[Catégorie tâche]="2.K")),ROW(Tableausource[Projet])-13,9^9),ROW(373:373)),COLUMN(Tableausource[Etat])-2)="","",(INDEX(Tableausource[#All],SMALL(IF(($E$1=Tableausource[Projet])*((Tableausource[Catégorie tâche]="1.H+K")+(Tableausource[Catégorie tâche]="2.K")),ROW(Tableausource[Projet])-13,9^9),ROW(373:373)),COLUMN(Tableausource[Etat])-2))),"")</f>
        <v/>
      </c>
      <c r="C377" s="55" t="str" cm="1">
        <f t="array" ref="C377">IFERROR(IF(INDEX(Tableausource[#All],SMALL(IF(($E$1=Tableausource[Projet])*((Tableausource[Catégorie tâche]="1.H+K")+(Tableausource[Catégorie tâche]="2.K")),ROW(Tableausource[Projet])-13,9^9),ROW(373:373)),COLUMN(Tableausource[Date échéance])-2)="","",(INDEX(Tableausource[#All],SMALL(IF(($E$1=Tableausource[Projet])*((Tableausource[Catégorie tâche]="1.H+K")+(Tableausource[Catégorie tâche]="2.K")),ROW(Tableausource[Projet])-13,9^9),ROW(373:373)),COLUMN(Tableausource[Date échéance])-2))),"")</f>
        <v/>
      </c>
      <c r="D377" s="55" t="str" cm="1">
        <f t="array" ref="D377">IFERROR(IF(INDEX(Tableausource[#All],SMALL(IF(($E$1=Tableausource[Projet])*((Tableausource[Catégorie tâche]="1.H+K")+(Tableausource[Catégorie tâche]="2.K")),ROW(Tableausource[Projet])-13,9^9),ROW(373:373)),COLUMN(Tableausource[Date de début])-2)="","",(INDEX(Tableausource[#All],SMALL(IF(($E$1=Tableausource[Projet])*((Tableausource[Catégorie tâche]="1.H+K")+(Tableausource[Catégorie tâche]="2.K")),ROW(Tableausource[Projet])-13,9^9),ROW(373:373)),COLUMN(Tableausource[Date de début])-2))),"")</f>
        <v/>
      </c>
      <c r="E377" s="55" t="str" cm="1">
        <f t="array" ref="E377">IFERROR(IF(INDEX(Tableausource[#All],SMALL(IF(($E$1=Tableausource[Projet])*((Tableausource[Catégorie tâche]="1.H+K")+(Tableausource[Catégorie tâche]="2.K")),ROW(Tableausource[Projet])-13,9^9),ROW(373:373)),COLUMN(Tableausource[Date de fin])-2)="","",(INDEX(Tableausource[#All],SMALL(IF(($E$1=Tableausource[Projet])*((Tableausource[Catégorie tâche]="1.H+K")+(Tableausource[Catégorie tâche]="2.K")),ROW(Tableausource[Projet])-13,9^9),ROW(373:373)),COLUMN(Tableausource[Date de fin])-2))),"")</f>
        <v/>
      </c>
      <c r="F377" s="55" t="str" cm="1">
        <f t="array" ref="F377">IFERROR(IF(INDEX(Tableausource[#All],SMALL(IF(($E$1=Tableausource[Projet])*((Tableausource[Catégorie tâche]="1.H+K")+(Tableausource[Catégorie tâche]="2.K")),ROW(Tableausource[Projet])-13,9^9),ROW(373:373)),COLUMN(Tableausource[Catégorie tâche])-2)="","",(INDEX(Tableausource[#All],SMALL(IF(($E$1=Tableausource[Projet])*((Tableausource[Catégorie tâche]="1.H+K")+(Tableausource[Catégorie tâche]="2.K")),ROW(Tableausource[Projet])-13,9^9),ROW(373:373)),COLUMN(Tableausource[Catégorie tâche])-2))),"")</f>
        <v/>
      </c>
      <c r="G377" s="56" t="str" cm="1">
        <f t="array" ref="G377">IFERROR(INDEX(Tableausource[#All],SMALL(IF(($E$1=Tableausource[Projet])*((Tableausource[Catégorie tâche]="1.H+K")+(Tableausource[Catégorie tâche]="2.K")),ROW(Tableausource[Projet])-13,9^9),ROW(373:373)),COLUMN(Tableausource[Tâches])-2),"")</f>
        <v/>
      </c>
      <c r="H377" s="57" t="str" cm="1">
        <f t="array" ref="H377">IFERROR(IF(INDEX(Tableausource[#All],SMALL(IF(($E$1=Tableausource[Projet])*((Tableausource[Catégorie tâche]="1.H+K")+(Tableausource[Catégorie tâche]="2.K")),ROW(Tableausource[Projet])-13,9^9),ROW(373:373)),COLUMN(Tableausource[Acteurs])-2)="","",(INDEX(Tableausource[#All],SMALL(IF(($E$1=Tableausource[Projet])*((Tableausource[Catégorie tâche]="1.H+K")+(Tableausource[Catégorie tâche]="2.K")),ROW(Tableausource[Projet])-13,9^9),ROW(373:373)),COLUMN(Tableausource[Acteurs])-2))),"")</f>
        <v/>
      </c>
    </row>
    <row r="378" spans="2:8" hidden="1" x14ac:dyDescent="0.25">
      <c r="B378" s="55" t="str" cm="1">
        <f t="array" ref="B378">IFERROR(IF(INDEX(Tableausource[#All],SMALL(IF(($E$1=Tableausource[Projet])*((Tableausource[Catégorie tâche]="1.H+K")+(Tableausource[Catégorie tâche]="2.K")),ROW(Tableausource[Projet])-13,9^9),ROW(374:374)),COLUMN(Tableausource[Etat])-2)="","",(INDEX(Tableausource[#All],SMALL(IF(($E$1=Tableausource[Projet])*((Tableausource[Catégorie tâche]="1.H+K")+(Tableausource[Catégorie tâche]="2.K")),ROW(Tableausource[Projet])-13,9^9),ROW(374:374)),COLUMN(Tableausource[Etat])-2))),"")</f>
        <v/>
      </c>
      <c r="C378" s="55" t="str" cm="1">
        <f t="array" ref="C378">IFERROR(IF(INDEX(Tableausource[#All],SMALL(IF(($E$1=Tableausource[Projet])*((Tableausource[Catégorie tâche]="1.H+K")+(Tableausource[Catégorie tâche]="2.K")),ROW(Tableausource[Projet])-13,9^9),ROW(374:374)),COLUMN(Tableausource[Date échéance])-2)="","",(INDEX(Tableausource[#All],SMALL(IF(($E$1=Tableausource[Projet])*((Tableausource[Catégorie tâche]="1.H+K")+(Tableausource[Catégorie tâche]="2.K")),ROW(Tableausource[Projet])-13,9^9),ROW(374:374)),COLUMN(Tableausource[Date échéance])-2))),"")</f>
        <v/>
      </c>
      <c r="D378" s="55" t="str" cm="1">
        <f t="array" ref="D378">IFERROR(IF(INDEX(Tableausource[#All],SMALL(IF(($E$1=Tableausource[Projet])*((Tableausource[Catégorie tâche]="1.H+K")+(Tableausource[Catégorie tâche]="2.K")),ROW(Tableausource[Projet])-13,9^9),ROW(374:374)),COLUMN(Tableausource[Date de début])-2)="","",(INDEX(Tableausource[#All],SMALL(IF(($E$1=Tableausource[Projet])*((Tableausource[Catégorie tâche]="1.H+K")+(Tableausource[Catégorie tâche]="2.K")),ROW(Tableausource[Projet])-13,9^9),ROW(374:374)),COLUMN(Tableausource[Date de début])-2))),"")</f>
        <v/>
      </c>
      <c r="E378" s="55" t="str" cm="1">
        <f t="array" ref="E378">IFERROR(IF(INDEX(Tableausource[#All],SMALL(IF(($E$1=Tableausource[Projet])*((Tableausource[Catégorie tâche]="1.H+K")+(Tableausource[Catégorie tâche]="2.K")),ROW(Tableausource[Projet])-13,9^9),ROW(374:374)),COLUMN(Tableausource[Date de fin])-2)="","",(INDEX(Tableausource[#All],SMALL(IF(($E$1=Tableausource[Projet])*((Tableausource[Catégorie tâche]="1.H+K")+(Tableausource[Catégorie tâche]="2.K")),ROW(Tableausource[Projet])-13,9^9),ROW(374:374)),COLUMN(Tableausource[Date de fin])-2))),"")</f>
        <v/>
      </c>
      <c r="F378" s="55" t="str" cm="1">
        <f t="array" ref="F378">IFERROR(IF(INDEX(Tableausource[#All],SMALL(IF(($E$1=Tableausource[Projet])*((Tableausource[Catégorie tâche]="1.H+K")+(Tableausource[Catégorie tâche]="2.K")),ROW(Tableausource[Projet])-13,9^9),ROW(374:374)),COLUMN(Tableausource[Catégorie tâche])-2)="","",(INDEX(Tableausource[#All],SMALL(IF(($E$1=Tableausource[Projet])*((Tableausource[Catégorie tâche]="1.H+K")+(Tableausource[Catégorie tâche]="2.K")),ROW(Tableausource[Projet])-13,9^9),ROW(374:374)),COLUMN(Tableausource[Catégorie tâche])-2))),"")</f>
        <v/>
      </c>
      <c r="G378" s="56" t="str" cm="1">
        <f t="array" ref="G378">IFERROR(INDEX(Tableausource[#All],SMALL(IF(($E$1=Tableausource[Projet])*((Tableausource[Catégorie tâche]="1.H+K")+(Tableausource[Catégorie tâche]="2.K")),ROW(Tableausource[Projet])-13,9^9),ROW(374:374)),COLUMN(Tableausource[Tâches])-2),"")</f>
        <v/>
      </c>
      <c r="H378" s="57" t="str" cm="1">
        <f t="array" ref="H378">IFERROR(IF(INDEX(Tableausource[#All],SMALL(IF(($E$1=Tableausource[Projet])*((Tableausource[Catégorie tâche]="1.H+K")+(Tableausource[Catégorie tâche]="2.K")),ROW(Tableausource[Projet])-13,9^9),ROW(374:374)),COLUMN(Tableausource[Acteurs])-2)="","",(INDEX(Tableausource[#All],SMALL(IF(($E$1=Tableausource[Projet])*((Tableausource[Catégorie tâche]="1.H+K")+(Tableausource[Catégorie tâche]="2.K")),ROW(Tableausource[Projet])-13,9^9),ROW(374:374)),COLUMN(Tableausource[Acteurs])-2))),"")</f>
        <v/>
      </c>
    </row>
    <row r="379" spans="2:8" hidden="1" x14ac:dyDescent="0.25">
      <c r="B379" s="55" t="str" cm="1">
        <f t="array" ref="B379">IFERROR(IF(INDEX(Tableausource[#All],SMALL(IF(($E$1=Tableausource[Projet])*((Tableausource[Catégorie tâche]="1.H+K")+(Tableausource[Catégorie tâche]="2.K")),ROW(Tableausource[Projet])-13,9^9),ROW(375:375)),COLUMN(Tableausource[Etat])-2)="","",(INDEX(Tableausource[#All],SMALL(IF(($E$1=Tableausource[Projet])*((Tableausource[Catégorie tâche]="1.H+K")+(Tableausource[Catégorie tâche]="2.K")),ROW(Tableausource[Projet])-13,9^9),ROW(375:375)),COLUMN(Tableausource[Etat])-2))),"")</f>
        <v/>
      </c>
      <c r="C379" s="55" t="str" cm="1">
        <f t="array" ref="C379">IFERROR(IF(INDEX(Tableausource[#All],SMALL(IF(($E$1=Tableausource[Projet])*((Tableausource[Catégorie tâche]="1.H+K")+(Tableausource[Catégorie tâche]="2.K")),ROW(Tableausource[Projet])-13,9^9),ROW(375:375)),COLUMN(Tableausource[Date échéance])-2)="","",(INDEX(Tableausource[#All],SMALL(IF(($E$1=Tableausource[Projet])*((Tableausource[Catégorie tâche]="1.H+K")+(Tableausource[Catégorie tâche]="2.K")),ROW(Tableausource[Projet])-13,9^9),ROW(375:375)),COLUMN(Tableausource[Date échéance])-2))),"")</f>
        <v/>
      </c>
      <c r="D379" s="55" t="str" cm="1">
        <f t="array" ref="D379">IFERROR(IF(INDEX(Tableausource[#All],SMALL(IF(($E$1=Tableausource[Projet])*((Tableausource[Catégorie tâche]="1.H+K")+(Tableausource[Catégorie tâche]="2.K")),ROW(Tableausource[Projet])-13,9^9),ROW(375:375)),COLUMN(Tableausource[Date de début])-2)="","",(INDEX(Tableausource[#All],SMALL(IF(($E$1=Tableausource[Projet])*((Tableausource[Catégorie tâche]="1.H+K")+(Tableausource[Catégorie tâche]="2.K")),ROW(Tableausource[Projet])-13,9^9),ROW(375:375)),COLUMN(Tableausource[Date de début])-2))),"")</f>
        <v/>
      </c>
      <c r="E379" s="55" t="str" cm="1">
        <f t="array" ref="E379">IFERROR(IF(INDEX(Tableausource[#All],SMALL(IF(($E$1=Tableausource[Projet])*((Tableausource[Catégorie tâche]="1.H+K")+(Tableausource[Catégorie tâche]="2.K")),ROW(Tableausource[Projet])-13,9^9),ROW(375:375)),COLUMN(Tableausource[Date de fin])-2)="","",(INDEX(Tableausource[#All],SMALL(IF(($E$1=Tableausource[Projet])*((Tableausource[Catégorie tâche]="1.H+K")+(Tableausource[Catégorie tâche]="2.K")),ROW(Tableausource[Projet])-13,9^9),ROW(375:375)),COLUMN(Tableausource[Date de fin])-2))),"")</f>
        <v/>
      </c>
      <c r="F379" s="55" t="str" cm="1">
        <f t="array" ref="F379">IFERROR(IF(INDEX(Tableausource[#All],SMALL(IF(($E$1=Tableausource[Projet])*((Tableausource[Catégorie tâche]="1.H+K")+(Tableausource[Catégorie tâche]="2.K")),ROW(Tableausource[Projet])-13,9^9),ROW(375:375)),COLUMN(Tableausource[Catégorie tâche])-2)="","",(INDEX(Tableausource[#All],SMALL(IF(($E$1=Tableausource[Projet])*((Tableausource[Catégorie tâche]="1.H+K")+(Tableausource[Catégorie tâche]="2.K")),ROW(Tableausource[Projet])-13,9^9),ROW(375:375)),COLUMN(Tableausource[Catégorie tâche])-2))),"")</f>
        <v/>
      </c>
      <c r="G379" s="56" t="str" cm="1">
        <f t="array" ref="G379">IFERROR(INDEX(Tableausource[#All],SMALL(IF(($E$1=Tableausource[Projet])*((Tableausource[Catégorie tâche]="1.H+K")+(Tableausource[Catégorie tâche]="2.K")),ROW(Tableausource[Projet])-13,9^9),ROW(375:375)),COLUMN(Tableausource[Tâches])-2),"")</f>
        <v/>
      </c>
      <c r="H379" s="57" t="str" cm="1">
        <f t="array" ref="H379">IFERROR(IF(INDEX(Tableausource[#All],SMALL(IF(($E$1=Tableausource[Projet])*((Tableausource[Catégorie tâche]="1.H+K")+(Tableausource[Catégorie tâche]="2.K")),ROW(Tableausource[Projet])-13,9^9),ROW(375:375)),COLUMN(Tableausource[Acteurs])-2)="","",(INDEX(Tableausource[#All],SMALL(IF(($E$1=Tableausource[Projet])*((Tableausource[Catégorie tâche]="1.H+K")+(Tableausource[Catégorie tâche]="2.K")),ROW(Tableausource[Projet])-13,9^9),ROW(375:375)),COLUMN(Tableausource[Acteurs])-2))),"")</f>
        <v/>
      </c>
    </row>
    <row r="380" spans="2:8" hidden="1" x14ac:dyDescent="0.25">
      <c r="B380" s="55" t="str" cm="1">
        <f t="array" ref="B380">IFERROR(IF(INDEX(Tableausource[#All],SMALL(IF(($E$1=Tableausource[Projet])*((Tableausource[Catégorie tâche]="1.H+K")+(Tableausource[Catégorie tâche]="2.K")),ROW(Tableausource[Projet])-13,9^9),ROW(376:376)),COLUMN(Tableausource[Etat])-2)="","",(INDEX(Tableausource[#All],SMALL(IF(($E$1=Tableausource[Projet])*((Tableausource[Catégorie tâche]="1.H+K")+(Tableausource[Catégorie tâche]="2.K")),ROW(Tableausource[Projet])-13,9^9),ROW(376:376)),COLUMN(Tableausource[Etat])-2))),"")</f>
        <v/>
      </c>
      <c r="C380" s="55" t="str" cm="1">
        <f t="array" ref="C380">IFERROR(IF(INDEX(Tableausource[#All],SMALL(IF(($E$1=Tableausource[Projet])*((Tableausource[Catégorie tâche]="1.H+K")+(Tableausource[Catégorie tâche]="2.K")),ROW(Tableausource[Projet])-13,9^9),ROW(376:376)),COLUMN(Tableausource[Date échéance])-2)="","",(INDEX(Tableausource[#All],SMALL(IF(($E$1=Tableausource[Projet])*((Tableausource[Catégorie tâche]="1.H+K")+(Tableausource[Catégorie tâche]="2.K")),ROW(Tableausource[Projet])-13,9^9),ROW(376:376)),COLUMN(Tableausource[Date échéance])-2))),"")</f>
        <v/>
      </c>
      <c r="D380" s="55" t="str" cm="1">
        <f t="array" ref="D380">IFERROR(IF(INDEX(Tableausource[#All],SMALL(IF(($E$1=Tableausource[Projet])*((Tableausource[Catégorie tâche]="1.H+K")+(Tableausource[Catégorie tâche]="2.K")),ROW(Tableausource[Projet])-13,9^9),ROW(376:376)),COLUMN(Tableausource[Date de début])-2)="","",(INDEX(Tableausource[#All],SMALL(IF(($E$1=Tableausource[Projet])*((Tableausource[Catégorie tâche]="1.H+K")+(Tableausource[Catégorie tâche]="2.K")),ROW(Tableausource[Projet])-13,9^9),ROW(376:376)),COLUMN(Tableausource[Date de début])-2))),"")</f>
        <v/>
      </c>
      <c r="E380" s="55" t="str" cm="1">
        <f t="array" ref="E380">IFERROR(IF(INDEX(Tableausource[#All],SMALL(IF(($E$1=Tableausource[Projet])*((Tableausource[Catégorie tâche]="1.H+K")+(Tableausource[Catégorie tâche]="2.K")),ROW(Tableausource[Projet])-13,9^9),ROW(376:376)),COLUMN(Tableausource[Date de fin])-2)="","",(INDEX(Tableausource[#All],SMALL(IF(($E$1=Tableausource[Projet])*((Tableausource[Catégorie tâche]="1.H+K")+(Tableausource[Catégorie tâche]="2.K")),ROW(Tableausource[Projet])-13,9^9),ROW(376:376)),COLUMN(Tableausource[Date de fin])-2))),"")</f>
        <v/>
      </c>
      <c r="F380" s="55" t="str" cm="1">
        <f t="array" ref="F380">IFERROR(IF(INDEX(Tableausource[#All],SMALL(IF(($E$1=Tableausource[Projet])*((Tableausource[Catégorie tâche]="1.H+K")+(Tableausource[Catégorie tâche]="2.K")),ROW(Tableausource[Projet])-13,9^9),ROW(376:376)),COLUMN(Tableausource[Catégorie tâche])-2)="","",(INDEX(Tableausource[#All],SMALL(IF(($E$1=Tableausource[Projet])*((Tableausource[Catégorie tâche]="1.H+K")+(Tableausource[Catégorie tâche]="2.K")),ROW(Tableausource[Projet])-13,9^9),ROW(376:376)),COLUMN(Tableausource[Catégorie tâche])-2))),"")</f>
        <v/>
      </c>
      <c r="G380" s="56" t="str" cm="1">
        <f t="array" ref="G380">IFERROR(INDEX(Tableausource[#All],SMALL(IF(($E$1=Tableausource[Projet])*((Tableausource[Catégorie tâche]="1.H+K")+(Tableausource[Catégorie tâche]="2.K")),ROW(Tableausource[Projet])-13,9^9),ROW(376:376)),COLUMN(Tableausource[Tâches])-2),"")</f>
        <v/>
      </c>
      <c r="H380" s="57" t="str" cm="1">
        <f t="array" ref="H380">IFERROR(IF(INDEX(Tableausource[#All],SMALL(IF(($E$1=Tableausource[Projet])*((Tableausource[Catégorie tâche]="1.H+K")+(Tableausource[Catégorie tâche]="2.K")),ROW(Tableausource[Projet])-13,9^9),ROW(376:376)),COLUMN(Tableausource[Acteurs])-2)="","",(INDEX(Tableausource[#All],SMALL(IF(($E$1=Tableausource[Projet])*((Tableausource[Catégorie tâche]="1.H+K")+(Tableausource[Catégorie tâche]="2.K")),ROW(Tableausource[Projet])-13,9^9),ROW(376:376)),COLUMN(Tableausource[Acteurs])-2))),"")</f>
        <v/>
      </c>
    </row>
    <row r="381" spans="2:8" hidden="1" x14ac:dyDescent="0.25">
      <c r="B381" s="55" t="str" cm="1">
        <f t="array" ref="B381">IFERROR(IF(INDEX(Tableausource[#All],SMALL(IF(($E$1=Tableausource[Projet])*((Tableausource[Catégorie tâche]="1.H+K")+(Tableausource[Catégorie tâche]="2.K")),ROW(Tableausource[Projet])-13,9^9),ROW(377:377)),COLUMN(Tableausource[Etat])-2)="","",(INDEX(Tableausource[#All],SMALL(IF(($E$1=Tableausource[Projet])*((Tableausource[Catégorie tâche]="1.H+K")+(Tableausource[Catégorie tâche]="2.K")),ROW(Tableausource[Projet])-13,9^9),ROW(377:377)),COLUMN(Tableausource[Etat])-2))),"")</f>
        <v/>
      </c>
      <c r="C381" s="55" t="str" cm="1">
        <f t="array" ref="C381">IFERROR(IF(INDEX(Tableausource[#All],SMALL(IF(($E$1=Tableausource[Projet])*((Tableausource[Catégorie tâche]="1.H+K")+(Tableausource[Catégorie tâche]="2.K")),ROW(Tableausource[Projet])-13,9^9),ROW(377:377)),COLUMN(Tableausource[Date échéance])-2)="","",(INDEX(Tableausource[#All],SMALL(IF(($E$1=Tableausource[Projet])*((Tableausource[Catégorie tâche]="1.H+K")+(Tableausource[Catégorie tâche]="2.K")),ROW(Tableausource[Projet])-13,9^9),ROW(377:377)),COLUMN(Tableausource[Date échéance])-2))),"")</f>
        <v/>
      </c>
      <c r="D381" s="55" t="str" cm="1">
        <f t="array" ref="D381">IFERROR(IF(INDEX(Tableausource[#All],SMALL(IF(($E$1=Tableausource[Projet])*((Tableausource[Catégorie tâche]="1.H+K")+(Tableausource[Catégorie tâche]="2.K")),ROW(Tableausource[Projet])-13,9^9),ROW(377:377)),COLUMN(Tableausource[Date de début])-2)="","",(INDEX(Tableausource[#All],SMALL(IF(($E$1=Tableausource[Projet])*((Tableausource[Catégorie tâche]="1.H+K")+(Tableausource[Catégorie tâche]="2.K")),ROW(Tableausource[Projet])-13,9^9),ROW(377:377)),COLUMN(Tableausource[Date de début])-2))),"")</f>
        <v/>
      </c>
      <c r="E381" s="55" t="str" cm="1">
        <f t="array" ref="E381">IFERROR(IF(INDEX(Tableausource[#All],SMALL(IF(($E$1=Tableausource[Projet])*((Tableausource[Catégorie tâche]="1.H+K")+(Tableausource[Catégorie tâche]="2.K")),ROW(Tableausource[Projet])-13,9^9),ROW(377:377)),COLUMN(Tableausource[Date de fin])-2)="","",(INDEX(Tableausource[#All],SMALL(IF(($E$1=Tableausource[Projet])*((Tableausource[Catégorie tâche]="1.H+K")+(Tableausource[Catégorie tâche]="2.K")),ROW(Tableausource[Projet])-13,9^9),ROW(377:377)),COLUMN(Tableausource[Date de fin])-2))),"")</f>
        <v/>
      </c>
      <c r="F381" s="55" t="str" cm="1">
        <f t="array" ref="F381">IFERROR(IF(INDEX(Tableausource[#All],SMALL(IF(($E$1=Tableausource[Projet])*((Tableausource[Catégorie tâche]="1.H+K")+(Tableausource[Catégorie tâche]="2.K")),ROW(Tableausource[Projet])-13,9^9),ROW(377:377)),COLUMN(Tableausource[Catégorie tâche])-2)="","",(INDEX(Tableausource[#All],SMALL(IF(($E$1=Tableausource[Projet])*((Tableausource[Catégorie tâche]="1.H+K")+(Tableausource[Catégorie tâche]="2.K")),ROW(Tableausource[Projet])-13,9^9),ROW(377:377)),COLUMN(Tableausource[Catégorie tâche])-2))),"")</f>
        <v/>
      </c>
      <c r="G381" s="56" t="str" cm="1">
        <f t="array" ref="G381">IFERROR(INDEX(Tableausource[#All],SMALL(IF(($E$1=Tableausource[Projet])*((Tableausource[Catégorie tâche]="1.H+K")+(Tableausource[Catégorie tâche]="2.K")),ROW(Tableausource[Projet])-13,9^9),ROW(377:377)),COLUMN(Tableausource[Tâches])-2),"")</f>
        <v/>
      </c>
      <c r="H381" s="57" t="str" cm="1">
        <f t="array" ref="H381">IFERROR(IF(INDEX(Tableausource[#All],SMALL(IF(($E$1=Tableausource[Projet])*((Tableausource[Catégorie tâche]="1.H+K")+(Tableausource[Catégorie tâche]="2.K")),ROW(Tableausource[Projet])-13,9^9),ROW(377:377)),COLUMN(Tableausource[Acteurs])-2)="","",(INDEX(Tableausource[#All],SMALL(IF(($E$1=Tableausource[Projet])*((Tableausource[Catégorie tâche]="1.H+K")+(Tableausource[Catégorie tâche]="2.K")),ROW(Tableausource[Projet])-13,9^9),ROW(377:377)),COLUMN(Tableausource[Acteurs])-2))),"")</f>
        <v/>
      </c>
    </row>
    <row r="382" spans="2:8" hidden="1" x14ac:dyDescent="0.25">
      <c r="B382" s="55" t="str" cm="1">
        <f t="array" ref="B382">IFERROR(IF(INDEX(Tableausource[#All],SMALL(IF(($E$1=Tableausource[Projet])*((Tableausource[Catégorie tâche]="1.H+K")+(Tableausource[Catégorie tâche]="2.K")),ROW(Tableausource[Projet])-13,9^9),ROW(378:378)),COLUMN(Tableausource[Etat])-2)="","",(INDEX(Tableausource[#All],SMALL(IF(($E$1=Tableausource[Projet])*((Tableausource[Catégorie tâche]="1.H+K")+(Tableausource[Catégorie tâche]="2.K")),ROW(Tableausource[Projet])-13,9^9),ROW(378:378)),COLUMN(Tableausource[Etat])-2))),"")</f>
        <v/>
      </c>
      <c r="C382" s="55" t="str" cm="1">
        <f t="array" ref="C382">IFERROR(IF(INDEX(Tableausource[#All],SMALL(IF(($E$1=Tableausource[Projet])*((Tableausource[Catégorie tâche]="1.H+K")+(Tableausource[Catégorie tâche]="2.K")),ROW(Tableausource[Projet])-13,9^9),ROW(378:378)),COLUMN(Tableausource[Date échéance])-2)="","",(INDEX(Tableausource[#All],SMALL(IF(($E$1=Tableausource[Projet])*((Tableausource[Catégorie tâche]="1.H+K")+(Tableausource[Catégorie tâche]="2.K")),ROW(Tableausource[Projet])-13,9^9),ROW(378:378)),COLUMN(Tableausource[Date échéance])-2))),"")</f>
        <v/>
      </c>
      <c r="D382" s="55" t="str" cm="1">
        <f t="array" ref="D382">IFERROR(IF(INDEX(Tableausource[#All],SMALL(IF(($E$1=Tableausource[Projet])*((Tableausource[Catégorie tâche]="1.H+K")+(Tableausource[Catégorie tâche]="2.K")),ROW(Tableausource[Projet])-13,9^9),ROW(378:378)),COLUMN(Tableausource[Date de début])-2)="","",(INDEX(Tableausource[#All],SMALL(IF(($E$1=Tableausource[Projet])*((Tableausource[Catégorie tâche]="1.H+K")+(Tableausource[Catégorie tâche]="2.K")),ROW(Tableausource[Projet])-13,9^9),ROW(378:378)),COLUMN(Tableausource[Date de début])-2))),"")</f>
        <v/>
      </c>
      <c r="E382" s="55" t="str" cm="1">
        <f t="array" ref="E382">IFERROR(IF(INDEX(Tableausource[#All],SMALL(IF(($E$1=Tableausource[Projet])*((Tableausource[Catégorie tâche]="1.H+K")+(Tableausource[Catégorie tâche]="2.K")),ROW(Tableausource[Projet])-13,9^9),ROW(378:378)),COLUMN(Tableausource[Date de fin])-2)="","",(INDEX(Tableausource[#All],SMALL(IF(($E$1=Tableausource[Projet])*((Tableausource[Catégorie tâche]="1.H+K")+(Tableausource[Catégorie tâche]="2.K")),ROW(Tableausource[Projet])-13,9^9),ROW(378:378)),COLUMN(Tableausource[Date de fin])-2))),"")</f>
        <v/>
      </c>
      <c r="F382" s="55" t="str" cm="1">
        <f t="array" ref="F382">IFERROR(IF(INDEX(Tableausource[#All],SMALL(IF(($E$1=Tableausource[Projet])*((Tableausource[Catégorie tâche]="1.H+K")+(Tableausource[Catégorie tâche]="2.K")),ROW(Tableausource[Projet])-13,9^9),ROW(378:378)),COLUMN(Tableausource[Catégorie tâche])-2)="","",(INDEX(Tableausource[#All],SMALL(IF(($E$1=Tableausource[Projet])*((Tableausource[Catégorie tâche]="1.H+K")+(Tableausource[Catégorie tâche]="2.K")),ROW(Tableausource[Projet])-13,9^9),ROW(378:378)),COLUMN(Tableausource[Catégorie tâche])-2))),"")</f>
        <v/>
      </c>
      <c r="G382" s="56" t="str" cm="1">
        <f t="array" ref="G382">IFERROR(INDEX(Tableausource[#All],SMALL(IF(($E$1=Tableausource[Projet])*((Tableausource[Catégorie tâche]="1.H+K")+(Tableausource[Catégorie tâche]="2.K")),ROW(Tableausource[Projet])-13,9^9),ROW(378:378)),COLUMN(Tableausource[Tâches])-2),"")</f>
        <v/>
      </c>
      <c r="H382" s="57" t="str" cm="1">
        <f t="array" ref="H382">IFERROR(IF(INDEX(Tableausource[#All],SMALL(IF(($E$1=Tableausource[Projet])*((Tableausource[Catégorie tâche]="1.H+K")+(Tableausource[Catégorie tâche]="2.K")),ROW(Tableausource[Projet])-13,9^9),ROW(378:378)),COLUMN(Tableausource[Acteurs])-2)="","",(INDEX(Tableausource[#All],SMALL(IF(($E$1=Tableausource[Projet])*((Tableausource[Catégorie tâche]="1.H+K")+(Tableausource[Catégorie tâche]="2.K")),ROW(Tableausource[Projet])-13,9^9),ROW(378:378)),COLUMN(Tableausource[Acteurs])-2))),"")</f>
        <v/>
      </c>
    </row>
    <row r="383" spans="2:8" hidden="1" x14ac:dyDescent="0.25">
      <c r="B383" s="55" t="str" cm="1">
        <f t="array" ref="B383">IFERROR(IF(INDEX(Tableausource[#All],SMALL(IF(($E$1=Tableausource[Projet])*((Tableausource[Catégorie tâche]="1.H+K")+(Tableausource[Catégorie tâche]="2.K")),ROW(Tableausource[Projet])-13,9^9),ROW(379:379)),COLUMN(Tableausource[Etat])-2)="","",(INDEX(Tableausource[#All],SMALL(IF(($E$1=Tableausource[Projet])*((Tableausource[Catégorie tâche]="1.H+K")+(Tableausource[Catégorie tâche]="2.K")),ROW(Tableausource[Projet])-13,9^9),ROW(379:379)),COLUMN(Tableausource[Etat])-2))),"")</f>
        <v/>
      </c>
      <c r="C383" s="55" t="str" cm="1">
        <f t="array" ref="C383">IFERROR(IF(INDEX(Tableausource[#All],SMALL(IF(($E$1=Tableausource[Projet])*((Tableausource[Catégorie tâche]="1.H+K")+(Tableausource[Catégorie tâche]="2.K")),ROW(Tableausource[Projet])-13,9^9),ROW(379:379)),COLUMN(Tableausource[Date échéance])-2)="","",(INDEX(Tableausource[#All],SMALL(IF(($E$1=Tableausource[Projet])*((Tableausource[Catégorie tâche]="1.H+K")+(Tableausource[Catégorie tâche]="2.K")),ROW(Tableausource[Projet])-13,9^9),ROW(379:379)),COLUMN(Tableausource[Date échéance])-2))),"")</f>
        <v/>
      </c>
      <c r="D383" s="55" t="str" cm="1">
        <f t="array" ref="D383">IFERROR(IF(INDEX(Tableausource[#All],SMALL(IF(($E$1=Tableausource[Projet])*((Tableausource[Catégorie tâche]="1.H+K")+(Tableausource[Catégorie tâche]="2.K")),ROW(Tableausource[Projet])-13,9^9),ROW(379:379)),COLUMN(Tableausource[Date de début])-2)="","",(INDEX(Tableausource[#All],SMALL(IF(($E$1=Tableausource[Projet])*((Tableausource[Catégorie tâche]="1.H+K")+(Tableausource[Catégorie tâche]="2.K")),ROW(Tableausource[Projet])-13,9^9),ROW(379:379)),COLUMN(Tableausource[Date de début])-2))),"")</f>
        <v/>
      </c>
      <c r="E383" s="55" t="str" cm="1">
        <f t="array" ref="E383">IFERROR(IF(INDEX(Tableausource[#All],SMALL(IF(($E$1=Tableausource[Projet])*((Tableausource[Catégorie tâche]="1.H+K")+(Tableausource[Catégorie tâche]="2.K")),ROW(Tableausource[Projet])-13,9^9),ROW(379:379)),COLUMN(Tableausource[Date de fin])-2)="","",(INDEX(Tableausource[#All],SMALL(IF(($E$1=Tableausource[Projet])*((Tableausource[Catégorie tâche]="1.H+K")+(Tableausource[Catégorie tâche]="2.K")),ROW(Tableausource[Projet])-13,9^9),ROW(379:379)),COLUMN(Tableausource[Date de fin])-2))),"")</f>
        <v/>
      </c>
      <c r="F383" s="55" t="str" cm="1">
        <f t="array" ref="F383">IFERROR(IF(INDEX(Tableausource[#All],SMALL(IF(($E$1=Tableausource[Projet])*((Tableausource[Catégorie tâche]="1.H+K")+(Tableausource[Catégorie tâche]="2.K")),ROW(Tableausource[Projet])-13,9^9),ROW(379:379)),COLUMN(Tableausource[Catégorie tâche])-2)="","",(INDEX(Tableausource[#All],SMALL(IF(($E$1=Tableausource[Projet])*((Tableausource[Catégorie tâche]="1.H+K")+(Tableausource[Catégorie tâche]="2.K")),ROW(Tableausource[Projet])-13,9^9),ROW(379:379)),COLUMN(Tableausource[Catégorie tâche])-2))),"")</f>
        <v/>
      </c>
      <c r="G383" s="56" t="str" cm="1">
        <f t="array" ref="G383">IFERROR(INDEX(Tableausource[#All],SMALL(IF(($E$1=Tableausource[Projet])*((Tableausource[Catégorie tâche]="1.H+K")+(Tableausource[Catégorie tâche]="2.K")),ROW(Tableausource[Projet])-13,9^9),ROW(379:379)),COLUMN(Tableausource[Tâches])-2),"")</f>
        <v/>
      </c>
      <c r="H383" s="57" t="str" cm="1">
        <f t="array" ref="H383">IFERROR(IF(INDEX(Tableausource[#All],SMALL(IF(($E$1=Tableausource[Projet])*((Tableausource[Catégorie tâche]="1.H+K")+(Tableausource[Catégorie tâche]="2.K")),ROW(Tableausource[Projet])-13,9^9),ROW(379:379)),COLUMN(Tableausource[Acteurs])-2)="","",(INDEX(Tableausource[#All],SMALL(IF(($E$1=Tableausource[Projet])*((Tableausource[Catégorie tâche]="1.H+K")+(Tableausource[Catégorie tâche]="2.K")),ROW(Tableausource[Projet])-13,9^9),ROW(379:379)),COLUMN(Tableausource[Acteurs])-2))),"")</f>
        <v/>
      </c>
    </row>
    <row r="384" spans="2:8" hidden="1" x14ac:dyDescent="0.25">
      <c r="B384" s="55" t="str" cm="1">
        <f t="array" ref="B384">IFERROR(IF(INDEX(Tableausource[#All],SMALL(IF(($E$1=Tableausource[Projet])*((Tableausource[Catégorie tâche]="1.H+K")+(Tableausource[Catégorie tâche]="2.K")),ROW(Tableausource[Projet])-13,9^9),ROW(380:380)),COLUMN(Tableausource[Etat])-2)="","",(INDEX(Tableausource[#All],SMALL(IF(($E$1=Tableausource[Projet])*((Tableausource[Catégorie tâche]="1.H+K")+(Tableausource[Catégorie tâche]="2.K")),ROW(Tableausource[Projet])-13,9^9),ROW(380:380)),COLUMN(Tableausource[Etat])-2))),"")</f>
        <v/>
      </c>
      <c r="C384" s="55" t="str" cm="1">
        <f t="array" ref="C384">IFERROR(IF(INDEX(Tableausource[#All],SMALL(IF(($E$1=Tableausource[Projet])*((Tableausource[Catégorie tâche]="1.H+K")+(Tableausource[Catégorie tâche]="2.K")),ROW(Tableausource[Projet])-13,9^9),ROW(380:380)),COLUMN(Tableausource[Date échéance])-2)="","",(INDEX(Tableausource[#All],SMALL(IF(($E$1=Tableausource[Projet])*((Tableausource[Catégorie tâche]="1.H+K")+(Tableausource[Catégorie tâche]="2.K")),ROW(Tableausource[Projet])-13,9^9),ROW(380:380)),COLUMN(Tableausource[Date échéance])-2))),"")</f>
        <v/>
      </c>
      <c r="D384" s="55" t="str" cm="1">
        <f t="array" ref="D384">IFERROR(IF(INDEX(Tableausource[#All],SMALL(IF(($E$1=Tableausource[Projet])*((Tableausource[Catégorie tâche]="1.H+K")+(Tableausource[Catégorie tâche]="2.K")),ROW(Tableausource[Projet])-13,9^9),ROW(380:380)),COLUMN(Tableausource[Date de début])-2)="","",(INDEX(Tableausource[#All],SMALL(IF(($E$1=Tableausource[Projet])*((Tableausource[Catégorie tâche]="1.H+K")+(Tableausource[Catégorie tâche]="2.K")),ROW(Tableausource[Projet])-13,9^9),ROW(380:380)),COLUMN(Tableausource[Date de début])-2))),"")</f>
        <v/>
      </c>
      <c r="E384" s="55" t="str" cm="1">
        <f t="array" ref="E384">IFERROR(IF(INDEX(Tableausource[#All],SMALL(IF(($E$1=Tableausource[Projet])*((Tableausource[Catégorie tâche]="1.H+K")+(Tableausource[Catégorie tâche]="2.K")),ROW(Tableausource[Projet])-13,9^9),ROW(380:380)),COLUMN(Tableausource[Date de fin])-2)="","",(INDEX(Tableausource[#All],SMALL(IF(($E$1=Tableausource[Projet])*((Tableausource[Catégorie tâche]="1.H+K")+(Tableausource[Catégorie tâche]="2.K")),ROW(Tableausource[Projet])-13,9^9),ROW(380:380)),COLUMN(Tableausource[Date de fin])-2))),"")</f>
        <v/>
      </c>
      <c r="F384" s="55" t="str" cm="1">
        <f t="array" ref="F384">IFERROR(IF(INDEX(Tableausource[#All],SMALL(IF(($E$1=Tableausource[Projet])*((Tableausource[Catégorie tâche]="1.H+K")+(Tableausource[Catégorie tâche]="2.K")),ROW(Tableausource[Projet])-13,9^9),ROW(380:380)),COLUMN(Tableausource[Catégorie tâche])-2)="","",(INDEX(Tableausource[#All],SMALL(IF(($E$1=Tableausource[Projet])*((Tableausource[Catégorie tâche]="1.H+K")+(Tableausource[Catégorie tâche]="2.K")),ROW(Tableausource[Projet])-13,9^9),ROW(380:380)),COLUMN(Tableausource[Catégorie tâche])-2))),"")</f>
        <v/>
      </c>
      <c r="G384" s="56" t="str" cm="1">
        <f t="array" ref="G384">IFERROR(INDEX(Tableausource[#All],SMALL(IF(($E$1=Tableausource[Projet])*((Tableausource[Catégorie tâche]="1.H+K")+(Tableausource[Catégorie tâche]="2.K")),ROW(Tableausource[Projet])-13,9^9),ROW(380:380)),COLUMN(Tableausource[Tâches])-2),"")</f>
        <v/>
      </c>
      <c r="H384" s="57" t="str" cm="1">
        <f t="array" ref="H384">IFERROR(IF(INDEX(Tableausource[#All],SMALL(IF(($E$1=Tableausource[Projet])*((Tableausource[Catégorie tâche]="1.H+K")+(Tableausource[Catégorie tâche]="2.K")),ROW(Tableausource[Projet])-13,9^9),ROW(380:380)),COLUMN(Tableausource[Acteurs])-2)="","",(INDEX(Tableausource[#All],SMALL(IF(($E$1=Tableausource[Projet])*((Tableausource[Catégorie tâche]="1.H+K")+(Tableausource[Catégorie tâche]="2.K")),ROW(Tableausource[Projet])-13,9^9),ROW(380:380)),COLUMN(Tableausource[Acteurs])-2))),"")</f>
        <v/>
      </c>
    </row>
    <row r="385" spans="2:8" hidden="1" x14ac:dyDescent="0.25">
      <c r="B385" s="55" t="str" cm="1">
        <f t="array" ref="B385">IFERROR(IF(INDEX(Tableausource[#All],SMALL(IF(($E$1=Tableausource[Projet])*((Tableausource[Catégorie tâche]="1.H+K")+(Tableausource[Catégorie tâche]="2.K")),ROW(Tableausource[Projet])-13,9^9),ROW(381:381)),COLUMN(Tableausource[Etat])-2)="","",(INDEX(Tableausource[#All],SMALL(IF(($E$1=Tableausource[Projet])*((Tableausource[Catégorie tâche]="1.H+K")+(Tableausource[Catégorie tâche]="2.K")),ROW(Tableausource[Projet])-13,9^9),ROW(381:381)),COLUMN(Tableausource[Etat])-2))),"")</f>
        <v/>
      </c>
      <c r="C385" s="55" t="str" cm="1">
        <f t="array" ref="C385">IFERROR(IF(INDEX(Tableausource[#All],SMALL(IF(($E$1=Tableausource[Projet])*((Tableausource[Catégorie tâche]="1.H+K")+(Tableausource[Catégorie tâche]="2.K")),ROW(Tableausource[Projet])-13,9^9),ROW(381:381)),COLUMN(Tableausource[Date échéance])-2)="","",(INDEX(Tableausource[#All],SMALL(IF(($E$1=Tableausource[Projet])*((Tableausource[Catégorie tâche]="1.H+K")+(Tableausource[Catégorie tâche]="2.K")),ROW(Tableausource[Projet])-13,9^9),ROW(381:381)),COLUMN(Tableausource[Date échéance])-2))),"")</f>
        <v/>
      </c>
      <c r="D385" s="55" t="str" cm="1">
        <f t="array" ref="D385">IFERROR(IF(INDEX(Tableausource[#All],SMALL(IF(($E$1=Tableausource[Projet])*((Tableausource[Catégorie tâche]="1.H+K")+(Tableausource[Catégorie tâche]="2.K")),ROW(Tableausource[Projet])-13,9^9),ROW(381:381)),COLUMN(Tableausource[Date de début])-2)="","",(INDEX(Tableausource[#All],SMALL(IF(($E$1=Tableausource[Projet])*((Tableausource[Catégorie tâche]="1.H+K")+(Tableausource[Catégorie tâche]="2.K")),ROW(Tableausource[Projet])-13,9^9),ROW(381:381)),COLUMN(Tableausource[Date de début])-2))),"")</f>
        <v/>
      </c>
      <c r="E385" s="55" t="str" cm="1">
        <f t="array" ref="E385">IFERROR(IF(INDEX(Tableausource[#All],SMALL(IF(($E$1=Tableausource[Projet])*((Tableausource[Catégorie tâche]="1.H+K")+(Tableausource[Catégorie tâche]="2.K")),ROW(Tableausource[Projet])-13,9^9),ROW(381:381)),COLUMN(Tableausource[Date de fin])-2)="","",(INDEX(Tableausource[#All],SMALL(IF(($E$1=Tableausource[Projet])*((Tableausource[Catégorie tâche]="1.H+K")+(Tableausource[Catégorie tâche]="2.K")),ROW(Tableausource[Projet])-13,9^9),ROW(381:381)),COLUMN(Tableausource[Date de fin])-2))),"")</f>
        <v/>
      </c>
      <c r="F385" s="55" t="str" cm="1">
        <f t="array" ref="F385">IFERROR(IF(INDEX(Tableausource[#All],SMALL(IF(($E$1=Tableausource[Projet])*((Tableausource[Catégorie tâche]="1.H+K")+(Tableausource[Catégorie tâche]="2.K")),ROW(Tableausource[Projet])-13,9^9),ROW(381:381)),COLUMN(Tableausource[Catégorie tâche])-2)="","",(INDEX(Tableausource[#All],SMALL(IF(($E$1=Tableausource[Projet])*((Tableausource[Catégorie tâche]="1.H+K")+(Tableausource[Catégorie tâche]="2.K")),ROW(Tableausource[Projet])-13,9^9),ROW(381:381)),COLUMN(Tableausource[Catégorie tâche])-2))),"")</f>
        <v/>
      </c>
      <c r="G385" s="56" t="str" cm="1">
        <f t="array" ref="G385">IFERROR(INDEX(Tableausource[#All],SMALL(IF(($E$1=Tableausource[Projet])*((Tableausource[Catégorie tâche]="1.H+K")+(Tableausource[Catégorie tâche]="2.K")),ROW(Tableausource[Projet])-13,9^9),ROW(381:381)),COLUMN(Tableausource[Tâches])-2),"")</f>
        <v/>
      </c>
      <c r="H385" s="57" t="str" cm="1">
        <f t="array" ref="H385">IFERROR(IF(INDEX(Tableausource[#All],SMALL(IF(($E$1=Tableausource[Projet])*((Tableausource[Catégorie tâche]="1.H+K")+(Tableausource[Catégorie tâche]="2.K")),ROW(Tableausource[Projet])-13,9^9),ROW(381:381)),COLUMN(Tableausource[Acteurs])-2)="","",(INDEX(Tableausource[#All],SMALL(IF(($E$1=Tableausource[Projet])*((Tableausource[Catégorie tâche]="1.H+K")+(Tableausource[Catégorie tâche]="2.K")),ROW(Tableausource[Projet])-13,9^9),ROW(381:381)),COLUMN(Tableausource[Acteurs])-2))),"")</f>
        <v/>
      </c>
    </row>
    <row r="386" spans="2:8" hidden="1" x14ac:dyDescent="0.25">
      <c r="B386" s="55" t="str" cm="1">
        <f t="array" ref="B386">IFERROR(IF(INDEX(Tableausource[#All],SMALL(IF(($E$1=Tableausource[Projet])*((Tableausource[Catégorie tâche]="1.H+K")+(Tableausource[Catégorie tâche]="2.K")),ROW(Tableausource[Projet])-13,9^9),ROW(382:382)),COLUMN(Tableausource[Etat])-2)="","",(INDEX(Tableausource[#All],SMALL(IF(($E$1=Tableausource[Projet])*((Tableausource[Catégorie tâche]="1.H+K")+(Tableausource[Catégorie tâche]="2.K")),ROW(Tableausource[Projet])-13,9^9),ROW(382:382)),COLUMN(Tableausource[Etat])-2))),"")</f>
        <v/>
      </c>
      <c r="C386" s="55" t="str" cm="1">
        <f t="array" ref="C386">IFERROR(IF(INDEX(Tableausource[#All],SMALL(IF(($E$1=Tableausource[Projet])*((Tableausource[Catégorie tâche]="1.H+K")+(Tableausource[Catégorie tâche]="2.K")),ROW(Tableausource[Projet])-13,9^9),ROW(382:382)),COLUMN(Tableausource[Date échéance])-2)="","",(INDEX(Tableausource[#All],SMALL(IF(($E$1=Tableausource[Projet])*((Tableausource[Catégorie tâche]="1.H+K")+(Tableausource[Catégorie tâche]="2.K")),ROW(Tableausource[Projet])-13,9^9),ROW(382:382)),COLUMN(Tableausource[Date échéance])-2))),"")</f>
        <v/>
      </c>
      <c r="D386" s="55" t="str" cm="1">
        <f t="array" ref="D386">IFERROR(IF(INDEX(Tableausource[#All],SMALL(IF(($E$1=Tableausource[Projet])*((Tableausource[Catégorie tâche]="1.H+K")+(Tableausource[Catégorie tâche]="2.K")),ROW(Tableausource[Projet])-13,9^9),ROW(382:382)),COLUMN(Tableausource[Date de début])-2)="","",(INDEX(Tableausource[#All],SMALL(IF(($E$1=Tableausource[Projet])*((Tableausource[Catégorie tâche]="1.H+K")+(Tableausource[Catégorie tâche]="2.K")),ROW(Tableausource[Projet])-13,9^9),ROW(382:382)),COLUMN(Tableausource[Date de début])-2))),"")</f>
        <v/>
      </c>
      <c r="E386" s="55" t="str" cm="1">
        <f t="array" ref="E386">IFERROR(IF(INDEX(Tableausource[#All],SMALL(IF(($E$1=Tableausource[Projet])*((Tableausource[Catégorie tâche]="1.H+K")+(Tableausource[Catégorie tâche]="2.K")),ROW(Tableausource[Projet])-13,9^9),ROW(382:382)),COLUMN(Tableausource[Date de fin])-2)="","",(INDEX(Tableausource[#All],SMALL(IF(($E$1=Tableausource[Projet])*((Tableausource[Catégorie tâche]="1.H+K")+(Tableausource[Catégorie tâche]="2.K")),ROW(Tableausource[Projet])-13,9^9),ROW(382:382)),COLUMN(Tableausource[Date de fin])-2))),"")</f>
        <v/>
      </c>
      <c r="F386" s="55" t="str" cm="1">
        <f t="array" ref="F386">IFERROR(IF(INDEX(Tableausource[#All],SMALL(IF(($E$1=Tableausource[Projet])*((Tableausource[Catégorie tâche]="1.H+K")+(Tableausource[Catégorie tâche]="2.K")),ROW(Tableausource[Projet])-13,9^9),ROW(382:382)),COLUMN(Tableausource[Catégorie tâche])-2)="","",(INDEX(Tableausource[#All],SMALL(IF(($E$1=Tableausource[Projet])*((Tableausource[Catégorie tâche]="1.H+K")+(Tableausource[Catégorie tâche]="2.K")),ROW(Tableausource[Projet])-13,9^9),ROW(382:382)),COLUMN(Tableausource[Catégorie tâche])-2))),"")</f>
        <v/>
      </c>
      <c r="G386" s="56" t="str" cm="1">
        <f t="array" ref="G386">IFERROR(INDEX(Tableausource[#All],SMALL(IF(($E$1=Tableausource[Projet])*((Tableausource[Catégorie tâche]="1.H+K")+(Tableausource[Catégorie tâche]="2.K")),ROW(Tableausource[Projet])-13,9^9),ROW(382:382)),COLUMN(Tableausource[Tâches])-2),"")</f>
        <v/>
      </c>
      <c r="H386" s="57" t="str" cm="1">
        <f t="array" ref="H386">IFERROR(IF(INDEX(Tableausource[#All],SMALL(IF(($E$1=Tableausource[Projet])*((Tableausource[Catégorie tâche]="1.H+K")+(Tableausource[Catégorie tâche]="2.K")),ROW(Tableausource[Projet])-13,9^9),ROW(382:382)),COLUMN(Tableausource[Acteurs])-2)="","",(INDEX(Tableausource[#All],SMALL(IF(($E$1=Tableausource[Projet])*((Tableausource[Catégorie tâche]="1.H+K")+(Tableausource[Catégorie tâche]="2.K")),ROW(Tableausource[Projet])-13,9^9),ROW(382:382)),COLUMN(Tableausource[Acteurs])-2))),"")</f>
        <v/>
      </c>
    </row>
    <row r="387" spans="2:8" hidden="1" x14ac:dyDescent="0.25">
      <c r="B387" s="55" t="str" cm="1">
        <f t="array" ref="B387">IFERROR(IF(INDEX(Tableausource[#All],SMALL(IF(($E$1=Tableausource[Projet])*((Tableausource[Catégorie tâche]="1.H+K")+(Tableausource[Catégorie tâche]="2.K")),ROW(Tableausource[Projet])-13,9^9),ROW(383:383)),COLUMN(Tableausource[Etat])-2)="","",(INDEX(Tableausource[#All],SMALL(IF(($E$1=Tableausource[Projet])*((Tableausource[Catégorie tâche]="1.H+K")+(Tableausource[Catégorie tâche]="2.K")),ROW(Tableausource[Projet])-13,9^9),ROW(383:383)),COLUMN(Tableausource[Etat])-2))),"")</f>
        <v/>
      </c>
      <c r="C387" s="55" t="str" cm="1">
        <f t="array" ref="C387">IFERROR(IF(INDEX(Tableausource[#All],SMALL(IF(($E$1=Tableausource[Projet])*((Tableausource[Catégorie tâche]="1.H+K")+(Tableausource[Catégorie tâche]="2.K")),ROW(Tableausource[Projet])-13,9^9),ROW(383:383)),COLUMN(Tableausource[Date échéance])-2)="","",(INDEX(Tableausource[#All],SMALL(IF(($E$1=Tableausource[Projet])*((Tableausource[Catégorie tâche]="1.H+K")+(Tableausource[Catégorie tâche]="2.K")),ROW(Tableausource[Projet])-13,9^9),ROW(383:383)),COLUMN(Tableausource[Date échéance])-2))),"")</f>
        <v/>
      </c>
      <c r="D387" s="55" t="str" cm="1">
        <f t="array" ref="D387">IFERROR(IF(INDEX(Tableausource[#All],SMALL(IF(($E$1=Tableausource[Projet])*((Tableausource[Catégorie tâche]="1.H+K")+(Tableausource[Catégorie tâche]="2.K")),ROW(Tableausource[Projet])-13,9^9),ROW(383:383)),COLUMN(Tableausource[Date de début])-2)="","",(INDEX(Tableausource[#All],SMALL(IF(($E$1=Tableausource[Projet])*((Tableausource[Catégorie tâche]="1.H+K")+(Tableausource[Catégorie tâche]="2.K")),ROW(Tableausource[Projet])-13,9^9),ROW(383:383)),COLUMN(Tableausource[Date de début])-2))),"")</f>
        <v/>
      </c>
      <c r="E387" s="55" t="str" cm="1">
        <f t="array" ref="E387">IFERROR(IF(INDEX(Tableausource[#All],SMALL(IF(($E$1=Tableausource[Projet])*((Tableausource[Catégorie tâche]="1.H+K")+(Tableausource[Catégorie tâche]="2.K")),ROW(Tableausource[Projet])-13,9^9),ROW(383:383)),COLUMN(Tableausource[Date de fin])-2)="","",(INDEX(Tableausource[#All],SMALL(IF(($E$1=Tableausource[Projet])*((Tableausource[Catégorie tâche]="1.H+K")+(Tableausource[Catégorie tâche]="2.K")),ROW(Tableausource[Projet])-13,9^9),ROW(383:383)),COLUMN(Tableausource[Date de fin])-2))),"")</f>
        <v/>
      </c>
      <c r="F387" s="55" t="str" cm="1">
        <f t="array" ref="F387">IFERROR(IF(INDEX(Tableausource[#All],SMALL(IF(($E$1=Tableausource[Projet])*((Tableausource[Catégorie tâche]="1.H+K")+(Tableausource[Catégorie tâche]="2.K")),ROW(Tableausource[Projet])-13,9^9),ROW(383:383)),COLUMN(Tableausource[Catégorie tâche])-2)="","",(INDEX(Tableausource[#All],SMALL(IF(($E$1=Tableausource[Projet])*((Tableausource[Catégorie tâche]="1.H+K")+(Tableausource[Catégorie tâche]="2.K")),ROW(Tableausource[Projet])-13,9^9),ROW(383:383)),COLUMN(Tableausource[Catégorie tâche])-2))),"")</f>
        <v/>
      </c>
      <c r="G387" s="56" t="str" cm="1">
        <f t="array" ref="G387">IFERROR(INDEX(Tableausource[#All],SMALL(IF(($E$1=Tableausource[Projet])*((Tableausource[Catégorie tâche]="1.H+K")+(Tableausource[Catégorie tâche]="2.K")),ROW(Tableausource[Projet])-13,9^9),ROW(383:383)),COLUMN(Tableausource[Tâches])-2),"")</f>
        <v/>
      </c>
      <c r="H387" s="57" t="str" cm="1">
        <f t="array" ref="H387">IFERROR(IF(INDEX(Tableausource[#All],SMALL(IF(($E$1=Tableausource[Projet])*((Tableausource[Catégorie tâche]="1.H+K")+(Tableausource[Catégorie tâche]="2.K")),ROW(Tableausource[Projet])-13,9^9),ROW(383:383)),COLUMN(Tableausource[Acteurs])-2)="","",(INDEX(Tableausource[#All],SMALL(IF(($E$1=Tableausource[Projet])*((Tableausource[Catégorie tâche]="1.H+K")+(Tableausource[Catégorie tâche]="2.K")),ROW(Tableausource[Projet])-13,9^9),ROW(383:383)),COLUMN(Tableausource[Acteurs])-2))),"")</f>
        <v/>
      </c>
    </row>
    <row r="388" spans="2:8" hidden="1" x14ac:dyDescent="0.25">
      <c r="B388" s="55" t="str" cm="1">
        <f t="array" ref="B388">IFERROR(IF(INDEX(Tableausource[#All],SMALL(IF(($E$1=Tableausource[Projet])*((Tableausource[Catégorie tâche]="1.H+K")+(Tableausource[Catégorie tâche]="2.K")),ROW(Tableausource[Projet])-13,9^9),ROW(384:384)),COLUMN(Tableausource[Etat])-2)="","",(INDEX(Tableausource[#All],SMALL(IF(($E$1=Tableausource[Projet])*((Tableausource[Catégorie tâche]="1.H+K")+(Tableausource[Catégorie tâche]="2.K")),ROW(Tableausource[Projet])-13,9^9),ROW(384:384)),COLUMN(Tableausource[Etat])-2))),"")</f>
        <v/>
      </c>
      <c r="C388" s="55" t="str" cm="1">
        <f t="array" ref="C388">IFERROR(IF(INDEX(Tableausource[#All],SMALL(IF(($E$1=Tableausource[Projet])*((Tableausource[Catégorie tâche]="1.H+K")+(Tableausource[Catégorie tâche]="2.K")),ROW(Tableausource[Projet])-13,9^9),ROW(384:384)),COLUMN(Tableausource[Date échéance])-2)="","",(INDEX(Tableausource[#All],SMALL(IF(($E$1=Tableausource[Projet])*((Tableausource[Catégorie tâche]="1.H+K")+(Tableausource[Catégorie tâche]="2.K")),ROW(Tableausource[Projet])-13,9^9),ROW(384:384)),COLUMN(Tableausource[Date échéance])-2))),"")</f>
        <v/>
      </c>
      <c r="D388" s="55" t="str" cm="1">
        <f t="array" ref="D388">IFERROR(IF(INDEX(Tableausource[#All],SMALL(IF(($E$1=Tableausource[Projet])*((Tableausource[Catégorie tâche]="1.H+K")+(Tableausource[Catégorie tâche]="2.K")),ROW(Tableausource[Projet])-13,9^9),ROW(384:384)),COLUMN(Tableausource[Date de début])-2)="","",(INDEX(Tableausource[#All],SMALL(IF(($E$1=Tableausource[Projet])*((Tableausource[Catégorie tâche]="1.H+K")+(Tableausource[Catégorie tâche]="2.K")),ROW(Tableausource[Projet])-13,9^9),ROW(384:384)),COLUMN(Tableausource[Date de début])-2))),"")</f>
        <v/>
      </c>
      <c r="E388" s="55" t="str" cm="1">
        <f t="array" ref="E388">IFERROR(IF(INDEX(Tableausource[#All],SMALL(IF(($E$1=Tableausource[Projet])*((Tableausource[Catégorie tâche]="1.H+K")+(Tableausource[Catégorie tâche]="2.K")),ROW(Tableausource[Projet])-13,9^9),ROW(384:384)),COLUMN(Tableausource[Date de fin])-2)="","",(INDEX(Tableausource[#All],SMALL(IF(($E$1=Tableausource[Projet])*((Tableausource[Catégorie tâche]="1.H+K")+(Tableausource[Catégorie tâche]="2.K")),ROW(Tableausource[Projet])-13,9^9),ROW(384:384)),COLUMN(Tableausource[Date de fin])-2))),"")</f>
        <v/>
      </c>
      <c r="F388" s="55" t="str" cm="1">
        <f t="array" ref="F388">IFERROR(IF(INDEX(Tableausource[#All],SMALL(IF(($E$1=Tableausource[Projet])*((Tableausource[Catégorie tâche]="1.H+K")+(Tableausource[Catégorie tâche]="2.K")),ROW(Tableausource[Projet])-13,9^9),ROW(384:384)),COLUMN(Tableausource[Catégorie tâche])-2)="","",(INDEX(Tableausource[#All],SMALL(IF(($E$1=Tableausource[Projet])*((Tableausource[Catégorie tâche]="1.H+K")+(Tableausource[Catégorie tâche]="2.K")),ROW(Tableausource[Projet])-13,9^9),ROW(384:384)),COLUMN(Tableausource[Catégorie tâche])-2))),"")</f>
        <v/>
      </c>
      <c r="G388" s="56" t="str" cm="1">
        <f t="array" ref="G388">IFERROR(INDEX(Tableausource[#All],SMALL(IF(($E$1=Tableausource[Projet])*((Tableausource[Catégorie tâche]="1.H+K")+(Tableausource[Catégorie tâche]="2.K")),ROW(Tableausource[Projet])-13,9^9),ROW(384:384)),COLUMN(Tableausource[Tâches])-2),"")</f>
        <v/>
      </c>
      <c r="H388" s="57" t="str" cm="1">
        <f t="array" ref="H388">IFERROR(IF(INDEX(Tableausource[#All],SMALL(IF(($E$1=Tableausource[Projet])*((Tableausource[Catégorie tâche]="1.H+K")+(Tableausource[Catégorie tâche]="2.K")),ROW(Tableausource[Projet])-13,9^9),ROW(384:384)),COLUMN(Tableausource[Acteurs])-2)="","",(INDEX(Tableausource[#All],SMALL(IF(($E$1=Tableausource[Projet])*((Tableausource[Catégorie tâche]="1.H+K")+(Tableausource[Catégorie tâche]="2.K")),ROW(Tableausource[Projet])-13,9^9),ROW(384:384)),COLUMN(Tableausource[Acteurs])-2))),"")</f>
        <v/>
      </c>
    </row>
    <row r="389" spans="2:8" hidden="1" x14ac:dyDescent="0.25">
      <c r="B389" s="55" t="str" cm="1">
        <f t="array" ref="B389">IFERROR(IF(INDEX(Tableausource[#All],SMALL(IF(($E$1=Tableausource[Projet])*((Tableausource[Catégorie tâche]="1.H+K")+(Tableausource[Catégorie tâche]="2.K")),ROW(Tableausource[Projet])-13,9^9),ROW(385:385)),COLUMN(Tableausource[Etat])-2)="","",(INDEX(Tableausource[#All],SMALL(IF(($E$1=Tableausource[Projet])*((Tableausource[Catégorie tâche]="1.H+K")+(Tableausource[Catégorie tâche]="2.K")),ROW(Tableausource[Projet])-13,9^9),ROW(385:385)),COLUMN(Tableausource[Etat])-2))),"")</f>
        <v/>
      </c>
      <c r="C389" s="55" t="str" cm="1">
        <f t="array" ref="C389">IFERROR(IF(INDEX(Tableausource[#All],SMALL(IF(($E$1=Tableausource[Projet])*((Tableausource[Catégorie tâche]="1.H+K")+(Tableausource[Catégorie tâche]="2.K")),ROW(Tableausource[Projet])-13,9^9),ROW(385:385)),COLUMN(Tableausource[Date échéance])-2)="","",(INDEX(Tableausource[#All],SMALL(IF(($E$1=Tableausource[Projet])*((Tableausource[Catégorie tâche]="1.H+K")+(Tableausource[Catégorie tâche]="2.K")),ROW(Tableausource[Projet])-13,9^9),ROW(385:385)),COLUMN(Tableausource[Date échéance])-2))),"")</f>
        <v/>
      </c>
      <c r="D389" s="55" t="str" cm="1">
        <f t="array" ref="D389">IFERROR(IF(INDEX(Tableausource[#All],SMALL(IF(($E$1=Tableausource[Projet])*((Tableausource[Catégorie tâche]="1.H+K")+(Tableausource[Catégorie tâche]="2.K")),ROW(Tableausource[Projet])-13,9^9),ROW(385:385)),COLUMN(Tableausource[Date de début])-2)="","",(INDEX(Tableausource[#All],SMALL(IF(($E$1=Tableausource[Projet])*((Tableausource[Catégorie tâche]="1.H+K")+(Tableausource[Catégorie tâche]="2.K")),ROW(Tableausource[Projet])-13,9^9),ROW(385:385)),COLUMN(Tableausource[Date de début])-2))),"")</f>
        <v/>
      </c>
      <c r="E389" s="55" t="str" cm="1">
        <f t="array" ref="E389">IFERROR(IF(INDEX(Tableausource[#All],SMALL(IF(($E$1=Tableausource[Projet])*((Tableausource[Catégorie tâche]="1.H+K")+(Tableausource[Catégorie tâche]="2.K")),ROW(Tableausource[Projet])-13,9^9),ROW(385:385)),COLUMN(Tableausource[Date de fin])-2)="","",(INDEX(Tableausource[#All],SMALL(IF(($E$1=Tableausource[Projet])*((Tableausource[Catégorie tâche]="1.H+K")+(Tableausource[Catégorie tâche]="2.K")),ROW(Tableausource[Projet])-13,9^9),ROW(385:385)),COLUMN(Tableausource[Date de fin])-2))),"")</f>
        <v/>
      </c>
      <c r="F389" s="55" t="str" cm="1">
        <f t="array" ref="F389">IFERROR(IF(INDEX(Tableausource[#All],SMALL(IF(($E$1=Tableausource[Projet])*((Tableausource[Catégorie tâche]="1.H+K")+(Tableausource[Catégorie tâche]="2.K")),ROW(Tableausource[Projet])-13,9^9),ROW(385:385)),COLUMN(Tableausource[Catégorie tâche])-2)="","",(INDEX(Tableausource[#All],SMALL(IF(($E$1=Tableausource[Projet])*((Tableausource[Catégorie tâche]="1.H+K")+(Tableausource[Catégorie tâche]="2.K")),ROW(Tableausource[Projet])-13,9^9),ROW(385:385)),COLUMN(Tableausource[Catégorie tâche])-2))),"")</f>
        <v/>
      </c>
      <c r="G389" s="56" t="str" cm="1">
        <f t="array" ref="G389">IFERROR(INDEX(Tableausource[#All],SMALL(IF(($E$1=Tableausource[Projet])*((Tableausource[Catégorie tâche]="1.H+K")+(Tableausource[Catégorie tâche]="2.K")),ROW(Tableausource[Projet])-13,9^9),ROW(385:385)),COLUMN(Tableausource[Tâches])-2),"")</f>
        <v/>
      </c>
      <c r="H389" s="57" t="str" cm="1">
        <f t="array" ref="H389">IFERROR(IF(INDEX(Tableausource[#All],SMALL(IF(($E$1=Tableausource[Projet])*((Tableausource[Catégorie tâche]="1.H+K")+(Tableausource[Catégorie tâche]="2.K")),ROW(Tableausource[Projet])-13,9^9),ROW(385:385)),COLUMN(Tableausource[Acteurs])-2)="","",(INDEX(Tableausource[#All],SMALL(IF(($E$1=Tableausource[Projet])*((Tableausource[Catégorie tâche]="1.H+K")+(Tableausource[Catégorie tâche]="2.K")),ROW(Tableausource[Projet])-13,9^9),ROW(385:385)),COLUMN(Tableausource[Acteurs])-2))),"")</f>
        <v/>
      </c>
    </row>
    <row r="390" spans="2:8" hidden="1" x14ac:dyDescent="0.25">
      <c r="B390" s="55" t="str" cm="1">
        <f t="array" ref="B390">IFERROR(IF(INDEX(Tableausource[#All],SMALL(IF(($E$1=Tableausource[Projet])*((Tableausource[Catégorie tâche]="1.H+K")+(Tableausource[Catégorie tâche]="2.K")),ROW(Tableausource[Projet])-13,9^9),ROW(386:386)),COLUMN(Tableausource[Etat])-2)="","",(INDEX(Tableausource[#All],SMALL(IF(($E$1=Tableausource[Projet])*((Tableausource[Catégorie tâche]="1.H+K")+(Tableausource[Catégorie tâche]="2.K")),ROW(Tableausource[Projet])-13,9^9),ROW(386:386)),COLUMN(Tableausource[Etat])-2))),"")</f>
        <v/>
      </c>
      <c r="C390" s="55" t="str" cm="1">
        <f t="array" ref="C390">IFERROR(IF(INDEX(Tableausource[#All],SMALL(IF(($E$1=Tableausource[Projet])*((Tableausource[Catégorie tâche]="1.H+K")+(Tableausource[Catégorie tâche]="2.K")),ROW(Tableausource[Projet])-13,9^9),ROW(386:386)),COLUMN(Tableausource[Date échéance])-2)="","",(INDEX(Tableausource[#All],SMALL(IF(($E$1=Tableausource[Projet])*((Tableausource[Catégorie tâche]="1.H+K")+(Tableausource[Catégorie tâche]="2.K")),ROW(Tableausource[Projet])-13,9^9),ROW(386:386)),COLUMN(Tableausource[Date échéance])-2))),"")</f>
        <v/>
      </c>
      <c r="D390" s="55" t="str" cm="1">
        <f t="array" ref="D390">IFERROR(IF(INDEX(Tableausource[#All],SMALL(IF(($E$1=Tableausource[Projet])*((Tableausource[Catégorie tâche]="1.H+K")+(Tableausource[Catégorie tâche]="2.K")),ROW(Tableausource[Projet])-13,9^9),ROW(386:386)),COLUMN(Tableausource[Date de début])-2)="","",(INDEX(Tableausource[#All],SMALL(IF(($E$1=Tableausource[Projet])*((Tableausource[Catégorie tâche]="1.H+K")+(Tableausource[Catégorie tâche]="2.K")),ROW(Tableausource[Projet])-13,9^9),ROW(386:386)),COLUMN(Tableausource[Date de début])-2))),"")</f>
        <v/>
      </c>
      <c r="E390" s="55" t="str" cm="1">
        <f t="array" ref="E390">IFERROR(IF(INDEX(Tableausource[#All],SMALL(IF(($E$1=Tableausource[Projet])*((Tableausource[Catégorie tâche]="1.H+K")+(Tableausource[Catégorie tâche]="2.K")),ROW(Tableausource[Projet])-13,9^9),ROW(386:386)),COLUMN(Tableausource[Date de fin])-2)="","",(INDEX(Tableausource[#All],SMALL(IF(($E$1=Tableausource[Projet])*((Tableausource[Catégorie tâche]="1.H+K")+(Tableausource[Catégorie tâche]="2.K")),ROW(Tableausource[Projet])-13,9^9),ROW(386:386)),COLUMN(Tableausource[Date de fin])-2))),"")</f>
        <v/>
      </c>
      <c r="F390" s="55" t="str" cm="1">
        <f t="array" ref="F390">IFERROR(IF(INDEX(Tableausource[#All],SMALL(IF(($E$1=Tableausource[Projet])*((Tableausource[Catégorie tâche]="1.H+K")+(Tableausource[Catégorie tâche]="2.K")),ROW(Tableausource[Projet])-13,9^9),ROW(386:386)),COLUMN(Tableausource[Catégorie tâche])-2)="","",(INDEX(Tableausource[#All],SMALL(IF(($E$1=Tableausource[Projet])*((Tableausource[Catégorie tâche]="1.H+K")+(Tableausource[Catégorie tâche]="2.K")),ROW(Tableausource[Projet])-13,9^9),ROW(386:386)),COLUMN(Tableausource[Catégorie tâche])-2))),"")</f>
        <v/>
      </c>
      <c r="G390" s="56" t="str" cm="1">
        <f t="array" ref="G390">IFERROR(INDEX(Tableausource[#All],SMALL(IF(($E$1=Tableausource[Projet])*((Tableausource[Catégorie tâche]="1.H+K")+(Tableausource[Catégorie tâche]="2.K")),ROW(Tableausource[Projet])-13,9^9),ROW(386:386)),COLUMN(Tableausource[Tâches])-2),"")</f>
        <v/>
      </c>
      <c r="H390" s="57" t="str" cm="1">
        <f t="array" ref="H390">IFERROR(IF(INDEX(Tableausource[#All],SMALL(IF(($E$1=Tableausource[Projet])*((Tableausource[Catégorie tâche]="1.H+K")+(Tableausource[Catégorie tâche]="2.K")),ROW(Tableausource[Projet])-13,9^9),ROW(386:386)),COLUMN(Tableausource[Acteurs])-2)="","",(INDEX(Tableausource[#All],SMALL(IF(($E$1=Tableausource[Projet])*((Tableausource[Catégorie tâche]="1.H+K")+(Tableausource[Catégorie tâche]="2.K")),ROW(Tableausource[Projet])-13,9^9),ROW(386:386)),COLUMN(Tableausource[Acteurs])-2))),"")</f>
        <v/>
      </c>
    </row>
    <row r="391" spans="2:8" hidden="1" x14ac:dyDescent="0.25">
      <c r="B391" s="55" t="str" cm="1">
        <f t="array" ref="B391">IFERROR(IF(INDEX(Tableausource[#All],SMALL(IF(($E$1=Tableausource[Projet])*((Tableausource[Catégorie tâche]="1.H+K")+(Tableausource[Catégorie tâche]="2.K")),ROW(Tableausource[Projet])-13,9^9),ROW(387:387)),COLUMN(Tableausource[Etat])-2)="","",(INDEX(Tableausource[#All],SMALL(IF(($E$1=Tableausource[Projet])*((Tableausource[Catégorie tâche]="1.H+K")+(Tableausource[Catégorie tâche]="2.K")),ROW(Tableausource[Projet])-13,9^9),ROW(387:387)),COLUMN(Tableausource[Etat])-2))),"")</f>
        <v/>
      </c>
      <c r="C391" s="55" t="str" cm="1">
        <f t="array" ref="C391">IFERROR(IF(INDEX(Tableausource[#All],SMALL(IF(($E$1=Tableausource[Projet])*((Tableausource[Catégorie tâche]="1.H+K")+(Tableausource[Catégorie tâche]="2.K")),ROW(Tableausource[Projet])-13,9^9),ROW(387:387)),COLUMN(Tableausource[Date échéance])-2)="","",(INDEX(Tableausource[#All],SMALL(IF(($E$1=Tableausource[Projet])*((Tableausource[Catégorie tâche]="1.H+K")+(Tableausource[Catégorie tâche]="2.K")),ROW(Tableausource[Projet])-13,9^9),ROW(387:387)),COLUMN(Tableausource[Date échéance])-2))),"")</f>
        <v/>
      </c>
      <c r="D391" s="55" t="str" cm="1">
        <f t="array" ref="D391">IFERROR(IF(INDEX(Tableausource[#All],SMALL(IF(($E$1=Tableausource[Projet])*((Tableausource[Catégorie tâche]="1.H+K")+(Tableausource[Catégorie tâche]="2.K")),ROW(Tableausource[Projet])-13,9^9),ROW(387:387)),COLUMN(Tableausource[Date de début])-2)="","",(INDEX(Tableausource[#All],SMALL(IF(($E$1=Tableausource[Projet])*((Tableausource[Catégorie tâche]="1.H+K")+(Tableausource[Catégorie tâche]="2.K")),ROW(Tableausource[Projet])-13,9^9),ROW(387:387)),COLUMN(Tableausource[Date de début])-2))),"")</f>
        <v/>
      </c>
      <c r="E391" s="55" t="str" cm="1">
        <f t="array" ref="E391">IFERROR(IF(INDEX(Tableausource[#All],SMALL(IF(($E$1=Tableausource[Projet])*((Tableausource[Catégorie tâche]="1.H+K")+(Tableausource[Catégorie tâche]="2.K")),ROW(Tableausource[Projet])-13,9^9),ROW(387:387)),COLUMN(Tableausource[Date de fin])-2)="","",(INDEX(Tableausource[#All],SMALL(IF(($E$1=Tableausource[Projet])*((Tableausource[Catégorie tâche]="1.H+K")+(Tableausource[Catégorie tâche]="2.K")),ROW(Tableausource[Projet])-13,9^9),ROW(387:387)),COLUMN(Tableausource[Date de fin])-2))),"")</f>
        <v/>
      </c>
      <c r="F391" s="55" t="str" cm="1">
        <f t="array" ref="F391">IFERROR(IF(INDEX(Tableausource[#All],SMALL(IF(($E$1=Tableausource[Projet])*((Tableausource[Catégorie tâche]="1.H+K")+(Tableausource[Catégorie tâche]="2.K")),ROW(Tableausource[Projet])-13,9^9),ROW(387:387)),COLUMN(Tableausource[Catégorie tâche])-2)="","",(INDEX(Tableausource[#All],SMALL(IF(($E$1=Tableausource[Projet])*((Tableausource[Catégorie tâche]="1.H+K")+(Tableausource[Catégorie tâche]="2.K")),ROW(Tableausource[Projet])-13,9^9),ROW(387:387)),COLUMN(Tableausource[Catégorie tâche])-2))),"")</f>
        <v/>
      </c>
      <c r="G391" s="56" t="str" cm="1">
        <f t="array" ref="G391">IFERROR(INDEX(Tableausource[#All],SMALL(IF(($E$1=Tableausource[Projet])*((Tableausource[Catégorie tâche]="1.H+K")+(Tableausource[Catégorie tâche]="2.K")),ROW(Tableausource[Projet])-13,9^9),ROW(387:387)),COLUMN(Tableausource[Tâches])-2),"")</f>
        <v/>
      </c>
      <c r="H391" s="57" t="str" cm="1">
        <f t="array" ref="H391">IFERROR(IF(INDEX(Tableausource[#All],SMALL(IF(($E$1=Tableausource[Projet])*((Tableausource[Catégorie tâche]="1.H+K")+(Tableausource[Catégorie tâche]="2.K")),ROW(Tableausource[Projet])-13,9^9),ROW(387:387)),COLUMN(Tableausource[Acteurs])-2)="","",(INDEX(Tableausource[#All],SMALL(IF(($E$1=Tableausource[Projet])*((Tableausource[Catégorie tâche]="1.H+K")+(Tableausource[Catégorie tâche]="2.K")),ROW(Tableausource[Projet])-13,9^9),ROW(387:387)),COLUMN(Tableausource[Acteurs])-2))),"")</f>
        <v/>
      </c>
    </row>
    <row r="392" spans="2:8" hidden="1" x14ac:dyDescent="0.25">
      <c r="B392" s="55" t="str" cm="1">
        <f t="array" ref="B392">IFERROR(IF(INDEX(Tableausource[#All],SMALL(IF(($E$1=Tableausource[Projet])*((Tableausource[Catégorie tâche]="1.H+K")+(Tableausource[Catégorie tâche]="2.K")),ROW(Tableausource[Projet])-13,9^9),ROW(388:388)),COLUMN(Tableausource[Etat])-2)="","",(INDEX(Tableausource[#All],SMALL(IF(($E$1=Tableausource[Projet])*((Tableausource[Catégorie tâche]="1.H+K")+(Tableausource[Catégorie tâche]="2.K")),ROW(Tableausource[Projet])-13,9^9),ROW(388:388)),COLUMN(Tableausource[Etat])-2))),"")</f>
        <v/>
      </c>
      <c r="C392" s="55" t="str" cm="1">
        <f t="array" ref="C392">IFERROR(IF(INDEX(Tableausource[#All],SMALL(IF(($E$1=Tableausource[Projet])*((Tableausource[Catégorie tâche]="1.H+K")+(Tableausource[Catégorie tâche]="2.K")),ROW(Tableausource[Projet])-13,9^9),ROW(388:388)),COLUMN(Tableausource[Date échéance])-2)="","",(INDEX(Tableausource[#All],SMALL(IF(($E$1=Tableausource[Projet])*((Tableausource[Catégorie tâche]="1.H+K")+(Tableausource[Catégorie tâche]="2.K")),ROW(Tableausource[Projet])-13,9^9),ROW(388:388)),COLUMN(Tableausource[Date échéance])-2))),"")</f>
        <v/>
      </c>
      <c r="D392" s="55" t="str" cm="1">
        <f t="array" ref="D392">IFERROR(IF(INDEX(Tableausource[#All],SMALL(IF(($E$1=Tableausource[Projet])*((Tableausource[Catégorie tâche]="1.H+K")+(Tableausource[Catégorie tâche]="2.K")),ROW(Tableausource[Projet])-13,9^9),ROW(388:388)),COLUMN(Tableausource[Date de début])-2)="","",(INDEX(Tableausource[#All],SMALL(IF(($E$1=Tableausource[Projet])*((Tableausource[Catégorie tâche]="1.H+K")+(Tableausource[Catégorie tâche]="2.K")),ROW(Tableausource[Projet])-13,9^9),ROW(388:388)),COLUMN(Tableausource[Date de début])-2))),"")</f>
        <v/>
      </c>
      <c r="E392" s="55" t="str" cm="1">
        <f t="array" ref="E392">IFERROR(IF(INDEX(Tableausource[#All],SMALL(IF(($E$1=Tableausource[Projet])*((Tableausource[Catégorie tâche]="1.H+K")+(Tableausource[Catégorie tâche]="2.K")),ROW(Tableausource[Projet])-13,9^9),ROW(388:388)),COLUMN(Tableausource[Date de fin])-2)="","",(INDEX(Tableausource[#All],SMALL(IF(($E$1=Tableausource[Projet])*((Tableausource[Catégorie tâche]="1.H+K")+(Tableausource[Catégorie tâche]="2.K")),ROW(Tableausource[Projet])-13,9^9),ROW(388:388)),COLUMN(Tableausource[Date de fin])-2))),"")</f>
        <v/>
      </c>
      <c r="F392" s="55" t="str" cm="1">
        <f t="array" ref="F392">IFERROR(IF(INDEX(Tableausource[#All],SMALL(IF(($E$1=Tableausource[Projet])*((Tableausource[Catégorie tâche]="1.H+K")+(Tableausource[Catégorie tâche]="2.K")),ROW(Tableausource[Projet])-13,9^9),ROW(388:388)),COLUMN(Tableausource[Catégorie tâche])-2)="","",(INDEX(Tableausource[#All],SMALL(IF(($E$1=Tableausource[Projet])*((Tableausource[Catégorie tâche]="1.H+K")+(Tableausource[Catégorie tâche]="2.K")),ROW(Tableausource[Projet])-13,9^9),ROW(388:388)),COLUMN(Tableausource[Catégorie tâche])-2))),"")</f>
        <v/>
      </c>
      <c r="G392" s="56" t="str" cm="1">
        <f t="array" ref="G392">IFERROR(INDEX(Tableausource[#All],SMALL(IF(($E$1=Tableausource[Projet])*((Tableausource[Catégorie tâche]="1.H+K")+(Tableausource[Catégorie tâche]="2.K")),ROW(Tableausource[Projet])-13,9^9),ROW(388:388)),COLUMN(Tableausource[Tâches])-2),"")</f>
        <v/>
      </c>
      <c r="H392" s="57" t="str" cm="1">
        <f t="array" ref="H392">IFERROR(IF(INDEX(Tableausource[#All],SMALL(IF(($E$1=Tableausource[Projet])*((Tableausource[Catégorie tâche]="1.H+K")+(Tableausource[Catégorie tâche]="2.K")),ROW(Tableausource[Projet])-13,9^9),ROW(388:388)),COLUMN(Tableausource[Acteurs])-2)="","",(INDEX(Tableausource[#All],SMALL(IF(($E$1=Tableausource[Projet])*((Tableausource[Catégorie tâche]="1.H+K")+(Tableausource[Catégorie tâche]="2.K")),ROW(Tableausource[Projet])-13,9^9),ROW(388:388)),COLUMN(Tableausource[Acteurs])-2))),"")</f>
        <v/>
      </c>
    </row>
    <row r="393" spans="2:8" hidden="1" x14ac:dyDescent="0.25">
      <c r="B393" s="55" t="str" cm="1">
        <f t="array" ref="B393">IFERROR(IF(INDEX(Tableausource[#All],SMALL(IF(($E$1=Tableausource[Projet])*((Tableausource[Catégorie tâche]="1.H+K")+(Tableausource[Catégorie tâche]="2.K")),ROW(Tableausource[Projet])-13,9^9),ROW(389:389)),COLUMN(Tableausource[Etat])-2)="","",(INDEX(Tableausource[#All],SMALL(IF(($E$1=Tableausource[Projet])*((Tableausource[Catégorie tâche]="1.H+K")+(Tableausource[Catégorie tâche]="2.K")),ROW(Tableausource[Projet])-13,9^9),ROW(389:389)),COLUMN(Tableausource[Etat])-2))),"")</f>
        <v/>
      </c>
      <c r="C393" s="55" t="str" cm="1">
        <f t="array" ref="C393">IFERROR(IF(INDEX(Tableausource[#All],SMALL(IF(($E$1=Tableausource[Projet])*((Tableausource[Catégorie tâche]="1.H+K")+(Tableausource[Catégorie tâche]="2.K")),ROW(Tableausource[Projet])-13,9^9),ROW(389:389)),COLUMN(Tableausource[Date échéance])-2)="","",(INDEX(Tableausource[#All],SMALL(IF(($E$1=Tableausource[Projet])*((Tableausource[Catégorie tâche]="1.H+K")+(Tableausource[Catégorie tâche]="2.K")),ROW(Tableausource[Projet])-13,9^9),ROW(389:389)),COLUMN(Tableausource[Date échéance])-2))),"")</f>
        <v/>
      </c>
      <c r="D393" s="55" t="str" cm="1">
        <f t="array" ref="D393">IFERROR(IF(INDEX(Tableausource[#All],SMALL(IF(($E$1=Tableausource[Projet])*((Tableausource[Catégorie tâche]="1.H+K")+(Tableausource[Catégorie tâche]="2.K")),ROW(Tableausource[Projet])-13,9^9),ROW(389:389)),COLUMN(Tableausource[Date de début])-2)="","",(INDEX(Tableausource[#All],SMALL(IF(($E$1=Tableausource[Projet])*((Tableausource[Catégorie tâche]="1.H+K")+(Tableausource[Catégorie tâche]="2.K")),ROW(Tableausource[Projet])-13,9^9),ROW(389:389)),COLUMN(Tableausource[Date de début])-2))),"")</f>
        <v/>
      </c>
      <c r="E393" s="55" t="str" cm="1">
        <f t="array" ref="E393">IFERROR(IF(INDEX(Tableausource[#All],SMALL(IF(($E$1=Tableausource[Projet])*((Tableausource[Catégorie tâche]="1.H+K")+(Tableausource[Catégorie tâche]="2.K")),ROW(Tableausource[Projet])-13,9^9),ROW(389:389)),COLUMN(Tableausource[Date de fin])-2)="","",(INDEX(Tableausource[#All],SMALL(IF(($E$1=Tableausource[Projet])*((Tableausource[Catégorie tâche]="1.H+K")+(Tableausource[Catégorie tâche]="2.K")),ROW(Tableausource[Projet])-13,9^9),ROW(389:389)),COLUMN(Tableausource[Date de fin])-2))),"")</f>
        <v/>
      </c>
      <c r="F393" s="55" t="str" cm="1">
        <f t="array" ref="F393">IFERROR(IF(INDEX(Tableausource[#All],SMALL(IF(($E$1=Tableausource[Projet])*((Tableausource[Catégorie tâche]="1.H+K")+(Tableausource[Catégorie tâche]="2.K")),ROW(Tableausource[Projet])-13,9^9),ROW(389:389)),COLUMN(Tableausource[Catégorie tâche])-2)="","",(INDEX(Tableausource[#All],SMALL(IF(($E$1=Tableausource[Projet])*((Tableausource[Catégorie tâche]="1.H+K")+(Tableausource[Catégorie tâche]="2.K")),ROW(Tableausource[Projet])-13,9^9),ROW(389:389)),COLUMN(Tableausource[Catégorie tâche])-2))),"")</f>
        <v/>
      </c>
      <c r="G393" s="56" t="str" cm="1">
        <f t="array" ref="G393">IFERROR(INDEX(Tableausource[#All],SMALL(IF(($E$1=Tableausource[Projet])*((Tableausource[Catégorie tâche]="1.H+K")+(Tableausource[Catégorie tâche]="2.K")),ROW(Tableausource[Projet])-13,9^9),ROW(389:389)),COLUMN(Tableausource[Tâches])-2),"")</f>
        <v/>
      </c>
      <c r="H393" s="57" t="str" cm="1">
        <f t="array" ref="H393">IFERROR(IF(INDEX(Tableausource[#All],SMALL(IF(($E$1=Tableausource[Projet])*((Tableausource[Catégorie tâche]="1.H+K")+(Tableausource[Catégorie tâche]="2.K")),ROW(Tableausource[Projet])-13,9^9),ROW(389:389)),COLUMN(Tableausource[Acteurs])-2)="","",(INDEX(Tableausource[#All],SMALL(IF(($E$1=Tableausource[Projet])*((Tableausource[Catégorie tâche]="1.H+K")+(Tableausource[Catégorie tâche]="2.K")),ROW(Tableausource[Projet])-13,9^9),ROW(389:389)),COLUMN(Tableausource[Acteurs])-2))),"")</f>
        <v/>
      </c>
    </row>
    <row r="394" spans="2:8" hidden="1" x14ac:dyDescent="0.25">
      <c r="B394" s="55" t="str" cm="1">
        <f t="array" ref="B394">IFERROR(IF(INDEX(Tableausource[#All],SMALL(IF(($E$1=Tableausource[Projet])*((Tableausource[Catégorie tâche]="1.H+K")+(Tableausource[Catégorie tâche]="2.K")),ROW(Tableausource[Projet])-13,9^9),ROW(390:390)),COLUMN(Tableausource[Etat])-2)="","",(INDEX(Tableausource[#All],SMALL(IF(($E$1=Tableausource[Projet])*((Tableausource[Catégorie tâche]="1.H+K")+(Tableausource[Catégorie tâche]="2.K")),ROW(Tableausource[Projet])-13,9^9),ROW(390:390)),COLUMN(Tableausource[Etat])-2))),"")</f>
        <v/>
      </c>
      <c r="C394" s="55" t="str" cm="1">
        <f t="array" ref="C394">IFERROR(IF(INDEX(Tableausource[#All],SMALL(IF(($E$1=Tableausource[Projet])*((Tableausource[Catégorie tâche]="1.H+K")+(Tableausource[Catégorie tâche]="2.K")),ROW(Tableausource[Projet])-13,9^9),ROW(390:390)),COLUMN(Tableausource[Date échéance])-2)="","",(INDEX(Tableausource[#All],SMALL(IF(($E$1=Tableausource[Projet])*((Tableausource[Catégorie tâche]="1.H+K")+(Tableausource[Catégorie tâche]="2.K")),ROW(Tableausource[Projet])-13,9^9),ROW(390:390)),COLUMN(Tableausource[Date échéance])-2))),"")</f>
        <v/>
      </c>
      <c r="D394" s="55" t="str" cm="1">
        <f t="array" ref="D394">IFERROR(IF(INDEX(Tableausource[#All],SMALL(IF(($E$1=Tableausource[Projet])*((Tableausource[Catégorie tâche]="1.H+K")+(Tableausource[Catégorie tâche]="2.K")),ROW(Tableausource[Projet])-13,9^9),ROW(390:390)),COLUMN(Tableausource[Date de début])-2)="","",(INDEX(Tableausource[#All],SMALL(IF(($E$1=Tableausource[Projet])*((Tableausource[Catégorie tâche]="1.H+K")+(Tableausource[Catégorie tâche]="2.K")),ROW(Tableausource[Projet])-13,9^9),ROW(390:390)),COLUMN(Tableausource[Date de début])-2))),"")</f>
        <v/>
      </c>
      <c r="E394" s="55" t="str" cm="1">
        <f t="array" ref="E394">IFERROR(IF(INDEX(Tableausource[#All],SMALL(IF(($E$1=Tableausource[Projet])*((Tableausource[Catégorie tâche]="1.H+K")+(Tableausource[Catégorie tâche]="2.K")),ROW(Tableausource[Projet])-13,9^9),ROW(390:390)),COLUMN(Tableausource[Date de fin])-2)="","",(INDEX(Tableausource[#All],SMALL(IF(($E$1=Tableausource[Projet])*((Tableausource[Catégorie tâche]="1.H+K")+(Tableausource[Catégorie tâche]="2.K")),ROW(Tableausource[Projet])-13,9^9),ROW(390:390)),COLUMN(Tableausource[Date de fin])-2))),"")</f>
        <v/>
      </c>
      <c r="F394" s="55" t="str" cm="1">
        <f t="array" ref="F394">IFERROR(IF(INDEX(Tableausource[#All],SMALL(IF(($E$1=Tableausource[Projet])*((Tableausource[Catégorie tâche]="1.H+K")+(Tableausource[Catégorie tâche]="2.K")),ROW(Tableausource[Projet])-13,9^9),ROW(390:390)),COLUMN(Tableausource[Catégorie tâche])-2)="","",(INDEX(Tableausource[#All],SMALL(IF(($E$1=Tableausource[Projet])*((Tableausource[Catégorie tâche]="1.H+K")+(Tableausource[Catégorie tâche]="2.K")),ROW(Tableausource[Projet])-13,9^9),ROW(390:390)),COLUMN(Tableausource[Catégorie tâche])-2))),"")</f>
        <v/>
      </c>
      <c r="G394" s="56" t="str" cm="1">
        <f t="array" ref="G394">IFERROR(INDEX(Tableausource[#All],SMALL(IF(($E$1=Tableausource[Projet])*((Tableausource[Catégorie tâche]="1.H+K")+(Tableausource[Catégorie tâche]="2.K")),ROW(Tableausource[Projet])-13,9^9),ROW(390:390)),COLUMN(Tableausource[Tâches])-2),"")</f>
        <v/>
      </c>
      <c r="H394" s="57" t="str" cm="1">
        <f t="array" ref="H394">IFERROR(IF(INDEX(Tableausource[#All],SMALL(IF(($E$1=Tableausource[Projet])*((Tableausource[Catégorie tâche]="1.H+K")+(Tableausource[Catégorie tâche]="2.K")),ROW(Tableausource[Projet])-13,9^9),ROW(390:390)),COLUMN(Tableausource[Acteurs])-2)="","",(INDEX(Tableausource[#All],SMALL(IF(($E$1=Tableausource[Projet])*((Tableausource[Catégorie tâche]="1.H+K")+(Tableausource[Catégorie tâche]="2.K")),ROW(Tableausource[Projet])-13,9^9),ROW(390:390)),COLUMN(Tableausource[Acteurs])-2))),"")</f>
        <v/>
      </c>
    </row>
    <row r="395" spans="2:8" hidden="1" x14ac:dyDescent="0.25">
      <c r="B395" s="55" t="str" cm="1">
        <f t="array" ref="B395">IFERROR(IF(INDEX(Tableausource[#All],SMALL(IF(($E$1=Tableausource[Projet])*((Tableausource[Catégorie tâche]="1.H+K")+(Tableausource[Catégorie tâche]="2.K")),ROW(Tableausource[Projet])-13,9^9),ROW(391:391)),COLUMN(Tableausource[Etat])-2)="","",(INDEX(Tableausource[#All],SMALL(IF(($E$1=Tableausource[Projet])*((Tableausource[Catégorie tâche]="1.H+K")+(Tableausource[Catégorie tâche]="2.K")),ROW(Tableausource[Projet])-13,9^9),ROW(391:391)),COLUMN(Tableausource[Etat])-2))),"")</f>
        <v/>
      </c>
      <c r="C395" s="55" t="str" cm="1">
        <f t="array" ref="C395">IFERROR(IF(INDEX(Tableausource[#All],SMALL(IF(($E$1=Tableausource[Projet])*((Tableausource[Catégorie tâche]="1.H+K")+(Tableausource[Catégorie tâche]="2.K")),ROW(Tableausource[Projet])-13,9^9),ROW(391:391)),COLUMN(Tableausource[Date échéance])-2)="","",(INDEX(Tableausource[#All],SMALL(IF(($E$1=Tableausource[Projet])*((Tableausource[Catégorie tâche]="1.H+K")+(Tableausource[Catégorie tâche]="2.K")),ROW(Tableausource[Projet])-13,9^9),ROW(391:391)),COLUMN(Tableausource[Date échéance])-2))),"")</f>
        <v/>
      </c>
      <c r="D395" s="55" t="str" cm="1">
        <f t="array" ref="D395">IFERROR(IF(INDEX(Tableausource[#All],SMALL(IF(($E$1=Tableausource[Projet])*((Tableausource[Catégorie tâche]="1.H+K")+(Tableausource[Catégorie tâche]="2.K")),ROW(Tableausource[Projet])-13,9^9),ROW(391:391)),COLUMN(Tableausource[Date de début])-2)="","",(INDEX(Tableausource[#All],SMALL(IF(($E$1=Tableausource[Projet])*((Tableausource[Catégorie tâche]="1.H+K")+(Tableausource[Catégorie tâche]="2.K")),ROW(Tableausource[Projet])-13,9^9),ROW(391:391)),COLUMN(Tableausource[Date de début])-2))),"")</f>
        <v/>
      </c>
      <c r="E395" s="55" t="str" cm="1">
        <f t="array" ref="E395">IFERROR(IF(INDEX(Tableausource[#All],SMALL(IF(($E$1=Tableausource[Projet])*((Tableausource[Catégorie tâche]="1.H+K")+(Tableausource[Catégorie tâche]="2.K")),ROW(Tableausource[Projet])-13,9^9),ROW(391:391)),COLUMN(Tableausource[Date de fin])-2)="","",(INDEX(Tableausource[#All],SMALL(IF(($E$1=Tableausource[Projet])*((Tableausource[Catégorie tâche]="1.H+K")+(Tableausource[Catégorie tâche]="2.K")),ROW(Tableausource[Projet])-13,9^9),ROW(391:391)),COLUMN(Tableausource[Date de fin])-2))),"")</f>
        <v/>
      </c>
      <c r="F395" s="55" t="str" cm="1">
        <f t="array" ref="F395">IFERROR(IF(INDEX(Tableausource[#All],SMALL(IF(($E$1=Tableausource[Projet])*((Tableausource[Catégorie tâche]="1.H+K")+(Tableausource[Catégorie tâche]="2.K")),ROW(Tableausource[Projet])-13,9^9),ROW(391:391)),COLUMN(Tableausource[Catégorie tâche])-2)="","",(INDEX(Tableausource[#All],SMALL(IF(($E$1=Tableausource[Projet])*((Tableausource[Catégorie tâche]="1.H+K")+(Tableausource[Catégorie tâche]="2.K")),ROW(Tableausource[Projet])-13,9^9),ROW(391:391)),COLUMN(Tableausource[Catégorie tâche])-2))),"")</f>
        <v/>
      </c>
      <c r="G395" s="56" t="str" cm="1">
        <f t="array" ref="G395">IFERROR(INDEX(Tableausource[#All],SMALL(IF(($E$1=Tableausource[Projet])*((Tableausource[Catégorie tâche]="1.H+K")+(Tableausource[Catégorie tâche]="2.K")),ROW(Tableausource[Projet])-13,9^9),ROW(391:391)),COLUMN(Tableausource[Tâches])-2),"")</f>
        <v/>
      </c>
      <c r="H395" s="57" t="str" cm="1">
        <f t="array" ref="H395">IFERROR(IF(INDEX(Tableausource[#All],SMALL(IF(($E$1=Tableausource[Projet])*((Tableausource[Catégorie tâche]="1.H+K")+(Tableausource[Catégorie tâche]="2.K")),ROW(Tableausource[Projet])-13,9^9),ROW(391:391)),COLUMN(Tableausource[Acteurs])-2)="","",(INDEX(Tableausource[#All],SMALL(IF(($E$1=Tableausource[Projet])*((Tableausource[Catégorie tâche]="1.H+K")+(Tableausource[Catégorie tâche]="2.K")),ROW(Tableausource[Projet])-13,9^9),ROW(391:391)),COLUMN(Tableausource[Acteurs])-2))),"")</f>
        <v/>
      </c>
    </row>
    <row r="396" spans="2:8" hidden="1" x14ac:dyDescent="0.25">
      <c r="B396" s="55" t="str" cm="1">
        <f t="array" ref="B396">IFERROR(IF(INDEX(Tableausource[#All],SMALL(IF(($E$1=Tableausource[Projet])*((Tableausource[Catégorie tâche]="1.H+K")+(Tableausource[Catégorie tâche]="2.K")),ROW(Tableausource[Projet])-13,9^9),ROW(392:392)),COLUMN(Tableausource[Etat])-2)="","",(INDEX(Tableausource[#All],SMALL(IF(($E$1=Tableausource[Projet])*((Tableausource[Catégorie tâche]="1.H+K")+(Tableausource[Catégorie tâche]="2.K")),ROW(Tableausource[Projet])-13,9^9),ROW(392:392)),COLUMN(Tableausource[Etat])-2))),"")</f>
        <v/>
      </c>
      <c r="C396" s="55" t="str" cm="1">
        <f t="array" ref="C396">IFERROR(IF(INDEX(Tableausource[#All],SMALL(IF(($E$1=Tableausource[Projet])*((Tableausource[Catégorie tâche]="1.H+K")+(Tableausource[Catégorie tâche]="2.K")),ROW(Tableausource[Projet])-13,9^9),ROW(392:392)),COLUMN(Tableausource[Date échéance])-2)="","",(INDEX(Tableausource[#All],SMALL(IF(($E$1=Tableausource[Projet])*((Tableausource[Catégorie tâche]="1.H+K")+(Tableausource[Catégorie tâche]="2.K")),ROW(Tableausource[Projet])-13,9^9),ROW(392:392)),COLUMN(Tableausource[Date échéance])-2))),"")</f>
        <v/>
      </c>
      <c r="D396" s="55" t="str" cm="1">
        <f t="array" ref="D396">IFERROR(IF(INDEX(Tableausource[#All],SMALL(IF(($E$1=Tableausource[Projet])*((Tableausource[Catégorie tâche]="1.H+K")+(Tableausource[Catégorie tâche]="2.K")),ROW(Tableausource[Projet])-13,9^9),ROW(392:392)),COLUMN(Tableausource[Date de début])-2)="","",(INDEX(Tableausource[#All],SMALL(IF(($E$1=Tableausource[Projet])*((Tableausource[Catégorie tâche]="1.H+K")+(Tableausource[Catégorie tâche]="2.K")),ROW(Tableausource[Projet])-13,9^9),ROW(392:392)),COLUMN(Tableausource[Date de début])-2))),"")</f>
        <v/>
      </c>
      <c r="E396" s="55" t="str" cm="1">
        <f t="array" ref="E396">IFERROR(IF(INDEX(Tableausource[#All],SMALL(IF(($E$1=Tableausource[Projet])*((Tableausource[Catégorie tâche]="1.H+K")+(Tableausource[Catégorie tâche]="2.K")),ROW(Tableausource[Projet])-13,9^9),ROW(392:392)),COLUMN(Tableausource[Date de fin])-2)="","",(INDEX(Tableausource[#All],SMALL(IF(($E$1=Tableausource[Projet])*((Tableausource[Catégorie tâche]="1.H+K")+(Tableausource[Catégorie tâche]="2.K")),ROW(Tableausource[Projet])-13,9^9),ROW(392:392)),COLUMN(Tableausource[Date de fin])-2))),"")</f>
        <v/>
      </c>
      <c r="F396" s="55" t="str" cm="1">
        <f t="array" ref="F396">IFERROR(IF(INDEX(Tableausource[#All],SMALL(IF(($E$1=Tableausource[Projet])*((Tableausource[Catégorie tâche]="1.H+K")+(Tableausource[Catégorie tâche]="2.K")),ROW(Tableausource[Projet])-13,9^9),ROW(392:392)),COLUMN(Tableausource[Catégorie tâche])-2)="","",(INDEX(Tableausource[#All],SMALL(IF(($E$1=Tableausource[Projet])*((Tableausource[Catégorie tâche]="1.H+K")+(Tableausource[Catégorie tâche]="2.K")),ROW(Tableausource[Projet])-13,9^9),ROW(392:392)),COLUMN(Tableausource[Catégorie tâche])-2))),"")</f>
        <v/>
      </c>
      <c r="G396" s="56" t="str" cm="1">
        <f t="array" ref="G396">IFERROR(INDEX(Tableausource[#All],SMALL(IF(($E$1=Tableausource[Projet])*((Tableausource[Catégorie tâche]="1.H+K")+(Tableausource[Catégorie tâche]="2.K")),ROW(Tableausource[Projet])-13,9^9),ROW(392:392)),COLUMN(Tableausource[Tâches])-2),"")</f>
        <v/>
      </c>
      <c r="H396" s="57" t="str" cm="1">
        <f t="array" ref="H396">IFERROR(IF(INDEX(Tableausource[#All],SMALL(IF(($E$1=Tableausource[Projet])*((Tableausource[Catégorie tâche]="1.H+K")+(Tableausource[Catégorie tâche]="2.K")),ROW(Tableausource[Projet])-13,9^9),ROW(392:392)),COLUMN(Tableausource[Acteurs])-2)="","",(INDEX(Tableausource[#All],SMALL(IF(($E$1=Tableausource[Projet])*((Tableausource[Catégorie tâche]="1.H+K")+(Tableausource[Catégorie tâche]="2.K")),ROW(Tableausource[Projet])-13,9^9),ROW(392:392)),COLUMN(Tableausource[Acteurs])-2))),"")</f>
        <v/>
      </c>
    </row>
    <row r="397" spans="2:8" hidden="1" x14ac:dyDescent="0.25">
      <c r="B397" s="55" t="str" cm="1">
        <f t="array" ref="B397">IFERROR(IF(INDEX(Tableausource[#All],SMALL(IF(($E$1=Tableausource[Projet])*((Tableausource[Catégorie tâche]="1.H+K")+(Tableausource[Catégorie tâche]="2.K")),ROW(Tableausource[Projet])-13,9^9),ROW(393:393)),COLUMN(Tableausource[Etat])-2)="","",(INDEX(Tableausource[#All],SMALL(IF(($E$1=Tableausource[Projet])*((Tableausource[Catégorie tâche]="1.H+K")+(Tableausource[Catégorie tâche]="2.K")),ROW(Tableausource[Projet])-13,9^9),ROW(393:393)),COLUMN(Tableausource[Etat])-2))),"")</f>
        <v/>
      </c>
      <c r="C397" s="55" t="str" cm="1">
        <f t="array" ref="C397">IFERROR(IF(INDEX(Tableausource[#All],SMALL(IF(($E$1=Tableausource[Projet])*((Tableausource[Catégorie tâche]="1.H+K")+(Tableausource[Catégorie tâche]="2.K")),ROW(Tableausource[Projet])-13,9^9),ROW(393:393)),COLUMN(Tableausource[Date échéance])-2)="","",(INDEX(Tableausource[#All],SMALL(IF(($E$1=Tableausource[Projet])*((Tableausource[Catégorie tâche]="1.H+K")+(Tableausource[Catégorie tâche]="2.K")),ROW(Tableausource[Projet])-13,9^9),ROW(393:393)),COLUMN(Tableausource[Date échéance])-2))),"")</f>
        <v/>
      </c>
      <c r="D397" s="55" t="str" cm="1">
        <f t="array" ref="D397">IFERROR(IF(INDEX(Tableausource[#All],SMALL(IF(($E$1=Tableausource[Projet])*((Tableausource[Catégorie tâche]="1.H+K")+(Tableausource[Catégorie tâche]="2.K")),ROW(Tableausource[Projet])-13,9^9),ROW(393:393)),COLUMN(Tableausource[Date de début])-2)="","",(INDEX(Tableausource[#All],SMALL(IF(($E$1=Tableausource[Projet])*((Tableausource[Catégorie tâche]="1.H+K")+(Tableausource[Catégorie tâche]="2.K")),ROW(Tableausource[Projet])-13,9^9),ROW(393:393)),COLUMN(Tableausource[Date de début])-2))),"")</f>
        <v/>
      </c>
      <c r="E397" s="55" t="str" cm="1">
        <f t="array" ref="E397">IFERROR(IF(INDEX(Tableausource[#All],SMALL(IF(($E$1=Tableausource[Projet])*((Tableausource[Catégorie tâche]="1.H+K")+(Tableausource[Catégorie tâche]="2.K")),ROW(Tableausource[Projet])-13,9^9),ROW(393:393)),COLUMN(Tableausource[Date de fin])-2)="","",(INDEX(Tableausource[#All],SMALL(IF(($E$1=Tableausource[Projet])*((Tableausource[Catégorie tâche]="1.H+K")+(Tableausource[Catégorie tâche]="2.K")),ROW(Tableausource[Projet])-13,9^9),ROW(393:393)),COLUMN(Tableausource[Date de fin])-2))),"")</f>
        <v/>
      </c>
      <c r="F397" s="55" t="str" cm="1">
        <f t="array" ref="F397">IFERROR(IF(INDEX(Tableausource[#All],SMALL(IF(($E$1=Tableausource[Projet])*((Tableausource[Catégorie tâche]="1.H+K")+(Tableausource[Catégorie tâche]="2.K")),ROW(Tableausource[Projet])-13,9^9),ROW(393:393)),COLUMN(Tableausource[Catégorie tâche])-2)="","",(INDEX(Tableausource[#All],SMALL(IF(($E$1=Tableausource[Projet])*((Tableausource[Catégorie tâche]="1.H+K")+(Tableausource[Catégorie tâche]="2.K")),ROW(Tableausource[Projet])-13,9^9),ROW(393:393)),COLUMN(Tableausource[Catégorie tâche])-2))),"")</f>
        <v/>
      </c>
      <c r="G397" s="56" t="str" cm="1">
        <f t="array" ref="G397">IFERROR(INDEX(Tableausource[#All],SMALL(IF(($E$1=Tableausource[Projet])*((Tableausource[Catégorie tâche]="1.H+K")+(Tableausource[Catégorie tâche]="2.K")),ROW(Tableausource[Projet])-13,9^9),ROW(393:393)),COLUMN(Tableausource[Tâches])-2),"")</f>
        <v/>
      </c>
      <c r="H397" s="57" t="str" cm="1">
        <f t="array" ref="H397">IFERROR(IF(INDEX(Tableausource[#All],SMALL(IF(($E$1=Tableausource[Projet])*((Tableausource[Catégorie tâche]="1.H+K")+(Tableausource[Catégorie tâche]="2.K")),ROW(Tableausource[Projet])-13,9^9),ROW(393:393)),COLUMN(Tableausource[Acteurs])-2)="","",(INDEX(Tableausource[#All],SMALL(IF(($E$1=Tableausource[Projet])*((Tableausource[Catégorie tâche]="1.H+K")+(Tableausource[Catégorie tâche]="2.K")),ROW(Tableausource[Projet])-13,9^9),ROW(393:393)),COLUMN(Tableausource[Acteurs])-2))),"")</f>
        <v/>
      </c>
    </row>
    <row r="398" spans="2:8" hidden="1" x14ac:dyDescent="0.25">
      <c r="B398" s="55" t="str" cm="1">
        <f t="array" ref="B398">IFERROR(IF(INDEX(Tableausource[#All],SMALL(IF(($E$1=Tableausource[Projet])*((Tableausource[Catégorie tâche]="1.H+K")+(Tableausource[Catégorie tâche]="2.K")),ROW(Tableausource[Projet])-13,9^9),ROW(394:394)),COLUMN(Tableausource[Etat])-2)="","",(INDEX(Tableausource[#All],SMALL(IF(($E$1=Tableausource[Projet])*((Tableausource[Catégorie tâche]="1.H+K")+(Tableausource[Catégorie tâche]="2.K")),ROW(Tableausource[Projet])-13,9^9),ROW(394:394)),COLUMN(Tableausource[Etat])-2))),"")</f>
        <v/>
      </c>
      <c r="C398" s="55" t="str" cm="1">
        <f t="array" ref="C398">IFERROR(IF(INDEX(Tableausource[#All],SMALL(IF(($E$1=Tableausource[Projet])*((Tableausource[Catégorie tâche]="1.H+K")+(Tableausource[Catégorie tâche]="2.K")),ROW(Tableausource[Projet])-13,9^9),ROW(394:394)),COLUMN(Tableausource[Date échéance])-2)="","",(INDEX(Tableausource[#All],SMALL(IF(($E$1=Tableausource[Projet])*((Tableausource[Catégorie tâche]="1.H+K")+(Tableausource[Catégorie tâche]="2.K")),ROW(Tableausource[Projet])-13,9^9),ROW(394:394)),COLUMN(Tableausource[Date échéance])-2))),"")</f>
        <v/>
      </c>
      <c r="D398" s="55" t="str" cm="1">
        <f t="array" ref="D398">IFERROR(IF(INDEX(Tableausource[#All],SMALL(IF(($E$1=Tableausource[Projet])*((Tableausource[Catégorie tâche]="1.H+K")+(Tableausource[Catégorie tâche]="2.K")),ROW(Tableausource[Projet])-13,9^9),ROW(394:394)),COLUMN(Tableausource[Date de début])-2)="","",(INDEX(Tableausource[#All],SMALL(IF(($E$1=Tableausource[Projet])*((Tableausource[Catégorie tâche]="1.H+K")+(Tableausource[Catégorie tâche]="2.K")),ROW(Tableausource[Projet])-13,9^9),ROW(394:394)),COLUMN(Tableausource[Date de début])-2))),"")</f>
        <v/>
      </c>
      <c r="E398" s="55" t="str" cm="1">
        <f t="array" ref="E398">IFERROR(IF(INDEX(Tableausource[#All],SMALL(IF(($E$1=Tableausource[Projet])*((Tableausource[Catégorie tâche]="1.H+K")+(Tableausource[Catégorie tâche]="2.K")),ROW(Tableausource[Projet])-13,9^9),ROW(394:394)),COLUMN(Tableausource[Date de fin])-2)="","",(INDEX(Tableausource[#All],SMALL(IF(($E$1=Tableausource[Projet])*((Tableausource[Catégorie tâche]="1.H+K")+(Tableausource[Catégorie tâche]="2.K")),ROW(Tableausource[Projet])-13,9^9),ROW(394:394)),COLUMN(Tableausource[Date de fin])-2))),"")</f>
        <v/>
      </c>
      <c r="F398" s="55" t="str" cm="1">
        <f t="array" ref="F398">IFERROR(IF(INDEX(Tableausource[#All],SMALL(IF(($E$1=Tableausource[Projet])*((Tableausource[Catégorie tâche]="1.H+K")+(Tableausource[Catégorie tâche]="2.K")),ROW(Tableausource[Projet])-13,9^9),ROW(394:394)),COLUMN(Tableausource[Catégorie tâche])-2)="","",(INDEX(Tableausource[#All],SMALL(IF(($E$1=Tableausource[Projet])*((Tableausource[Catégorie tâche]="1.H+K")+(Tableausource[Catégorie tâche]="2.K")),ROW(Tableausource[Projet])-13,9^9),ROW(394:394)),COLUMN(Tableausource[Catégorie tâche])-2))),"")</f>
        <v/>
      </c>
      <c r="G398" s="56" t="str" cm="1">
        <f t="array" ref="G398">IFERROR(INDEX(Tableausource[#All],SMALL(IF(($E$1=Tableausource[Projet])*((Tableausource[Catégorie tâche]="1.H+K")+(Tableausource[Catégorie tâche]="2.K")),ROW(Tableausource[Projet])-13,9^9),ROW(394:394)),COLUMN(Tableausource[Tâches])-2),"")</f>
        <v/>
      </c>
      <c r="H398" s="57" t="str" cm="1">
        <f t="array" ref="H398">IFERROR(IF(INDEX(Tableausource[#All],SMALL(IF(($E$1=Tableausource[Projet])*((Tableausource[Catégorie tâche]="1.H+K")+(Tableausource[Catégorie tâche]="2.K")),ROW(Tableausource[Projet])-13,9^9),ROW(394:394)),COLUMN(Tableausource[Acteurs])-2)="","",(INDEX(Tableausource[#All],SMALL(IF(($E$1=Tableausource[Projet])*((Tableausource[Catégorie tâche]="1.H+K")+(Tableausource[Catégorie tâche]="2.K")),ROW(Tableausource[Projet])-13,9^9),ROW(394:394)),COLUMN(Tableausource[Acteurs])-2))),"")</f>
        <v/>
      </c>
    </row>
    <row r="399" spans="2:8" hidden="1" x14ac:dyDescent="0.25">
      <c r="B399" s="55" t="str" cm="1">
        <f t="array" ref="B399">IFERROR(IF(INDEX(Tableausource[#All],SMALL(IF(($E$1=Tableausource[Projet])*((Tableausource[Catégorie tâche]="1.H+K")+(Tableausource[Catégorie tâche]="2.K")),ROW(Tableausource[Projet])-13,9^9),ROW(395:395)),COLUMN(Tableausource[Etat])-2)="","",(INDEX(Tableausource[#All],SMALL(IF(($E$1=Tableausource[Projet])*((Tableausource[Catégorie tâche]="1.H+K")+(Tableausource[Catégorie tâche]="2.K")),ROW(Tableausource[Projet])-13,9^9),ROW(395:395)),COLUMN(Tableausource[Etat])-2))),"")</f>
        <v/>
      </c>
      <c r="C399" s="55" t="str" cm="1">
        <f t="array" ref="C399">IFERROR(IF(INDEX(Tableausource[#All],SMALL(IF(($E$1=Tableausource[Projet])*((Tableausource[Catégorie tâche]="1.H+K")+(Tableausource[Catégorie tâche]="2.K")),ROW(Tableausource[Projet])-13,9^9),ROW(395:395)),COLUMN(Tableausource[Date échéance])-2)="","",(INDEX(Tableausource[#All],SMALL(IF(($E$1=Tableausource[Projet])*((Tableausource[Catégorie tâche]="1.H+K")+(Tableausource[Catégorie tâche]="2.K")),ROW(Tableausource[Projet])-13,9^9),ROW(395:395)),COLUMN(Tableausource[Date échéance])-2))),"")</f>
        <v/>
      </c>
      <c r="D399" s="55" t="str" cm="1">
        <f t="array" ref="D399">IFERROR(IF(INDEX(Tableausource[#All],SMALL(IF(($E$1=Tableausource[Projet])*((Tableausource[Catégorie tâche]="1.H+K")+(Tableausource[Catégorie tâche]="2.K")),ROW(Tableausource[Projet])-13,9^9),ROW(395:395)),COLUMN(Tableausource[Date de début])-2)="","",(INDEX(Tableausource[#All],SMALL(IF(($E$1=Tableausource[Projet])*((Tableausource[Catégorie tâche]="1.H+K")+(Tableausource[Catégorie tâche]="2.K")),ROW(Tableausource[Projet])-13,9^9),ROW(395:395)),COLUMN(Tableausource[Date de début])-2))),"")</f>
        <v/>
      </c>
      <c r="E399" s="55" t="str" cm="1">
        <f t="array" ref="E399">IFERROR(IF(INDEX(Tableausource[#All],SMALL(IF(($E$1=Tableausource[Projet])*((Tableausource[Catégorie tâche]="1.H+K")+(Tableausource[Catégorie tâche]="2.K")),ROW(Tableausource[Projet])-13,9^9),ROW(395:395)),COLUMN(Tableausource[Date de fin])-2)="","",(INDEX(Tableausource[#All],SMALL(IF(($E$1=Tableausource[Projet])*((Tableausource[Catégorie tâche]="1.H+K")+(Tableausource[Catégorie tâche]="2.K")),ROW(Tableausource[Projet])-13,9^9),ROW(395:395)),COLUMN(Tableausource[Date de fin])-2))),"")</f>
        <v/>
      </c>
      <c r="F399" s="55" t="str" cm="1">
        <f t="array" ref="F399">IFERROR(IF(INDEX(Tableausource[#All],SMALL(IF(($E$1=Tableausource[Projet])*((Tableausource[Catégorie tâche]="1.H+K")+(Tableausource[Catégorie tâche]="2.K")),ROW(Tableausource[Projet])-13,9^9),ROW(395:395)),COLUMN(Tableausource[Catégorie tâche])-2)="","",(INDEX(Tableausource[#All],SMALL(IF(($E$1=Tableausource[Projet])*((Tableausource[Catégorie tâche]="1.H+K")+(Tableausource[Catégorie tâche]="2.K")),ROW(Tableausource[Projet])-13,9^9),ROW(395:395)),COLUMN(Tableausource[Catégorie tâche])-2))),"")</f>
        <v/>
      </c>
      <c r="G399" s="56" t="str" cm="1">
        <f t="array" ref="G399">IFERROR(INDEX(Tableausource[#All],SMALL(IF(($E$1=Tableausource[Projet])*((Tableausource[Catégorie tâche]="1.H+K")+(Tableausource[Catégorie tâche]="2.K")),ROW(Tableausource[Projet])-13,9^9),ROW(395:395)),COLUMN(Tableausource[Tâches])-2),"")</f>
        <v/>
      </c>
      <c r="H399" s="57" t="str" cm="1">
        <f t="array" ref="H399">IFERROR(IF(INDEX(Tableausource[#All],SMALL(IF(($E$1=Tableausource[Projet])*((Tableausource[Catégorie tâche]="1.H+K")+(Tableausource[Catégorie tâche]="2.K")),ROW(Tableausource[Projet])-13,9^9),ROW(395:395)),COLUMN(Tableausource[Acteurs])-2)="","",(INDEX(Tableausource[#All],SMALL(IF(($E$1=Tableausource[Projet])*((Tableausource[Catégorie tâche]="1.H+K")+(Tableausource[Catégorie tâche]="2.K")),ROW(Tableausource[Projet])-13,9^9),ROW(395:395)),COLUMN(Tableausource[Acteurs])-2))),"")</f>
        <v/>
      </c>
    </row>
    <row r="400" spans="2:8" hidden="1" x14ac:dyDescent="0.25">
      <c r="B400" s="55" t="str" cm="1">
        <f t="array" ref="B400">IFERROR(IF(INDEX(Tableausource[#All],SMALL(IF(($E$1=Tableausource[Projet])*((Tableausource[Catégorie tâche]="1.H+K")+(Tableausource[Catégorie tâche]="2.K")),ROW(Tableausource[Projet])-13,9^9),ROW(396:396)),COLUMN(Tableausource[Etat])-2)="","",(INDEX(Tableausource[#All],SMALL(IF(($E$1=Tableausource[Projet])*((Tableausource[Catégorie tâche]="1.H+K")+(Tableausource[Catégorie tâche]="2.K")),ROW(Tableausource[Projet])-13,9^9),ROW(396:396)),COLUMN(Tableausource[Etat])-2))),"")</f>
        <v/>
      </c>
      <c r="C400" s="55" t="str" cm="1">
        <f t="array" ref="C400">IFERROR(IF(INDEX(Tableausource[#All],SMALL(IF(($E$1=Tableausource[Projet])*((Tableausource[Catégorie tâche]="1.H+K")+(Tableausource[Catégorie tâche]="2.K")),ROW(Tableausource[Projet])-13,9^9),ROW(396:396)),COLUMN(Tableausource[Date échéance])-2)="","",(INDEX(Tableausource[#All],SMALL(IF(($E$1=Tableausource[Projet])*((Tableausource[Catégorie tâche]="1.H+K")+(Tableausource[Catégorie tâche]="2.K")),ROW(Tableausource[Projet])-13,9^9),ROW(396:396)),COLUMN(Tableausource[Date échéance])-2))),"")</f>
        <v/>
      </c>
      <c r="D400" s="55" t="str" cm="1">
        <f t="array" ref="D400">IFERROR(IF(INDEX(Tableausource[#All],SMALL(IF(($E$1=Tableausource[Projet])*((Tableausource[Catégorie tâche]="1.H+K")+(Tableausource[Catégorie tâche]="2.K")),ROW(Tableausource[Projet])-13,9^9),ROW(396:396)),COLUMN(Tableausource[Date de début])-2)="","",(INDEX(Tableausource[#All],SMALL(IF(($E$1=Tableausource[Projet])*((Tableausource[Catégorie tâche]="1.H+K")+(Tableausource[Catégorie tâche]="2.K")),ROW(Tableausource[Projet])-13,9^9),ROW(396:396)),COLUMN(Tableausource[Date de début])-2))),"")</f>
        <v/>
      </c>
      <c r="E400" s="55" t="str" cm="1">
        <f t="array" ref="E400">IFERROR(IF(INDEX(Tableausource[#All],SMALL(IF(($E$1=Tableausource[Projet])*((Tableausource[Catégorie tâche]="1.H+K")+(Tableausource[Catégorie tâche]="2.K")),ROW(Tableausource[Projet])-13,9^9),ROW(396:396)),COLUMN(Tableausource[Date de fin])-2)="","",(INDEX(Tableausource[#All],SMALL(IF(($E$1=Tableausource[Projet])*((Tableausource[Catégorie tâche]="1.H+K")+(Tableausource[Catégorie tâche]="2.K")),ROW(Tableausource[Projet])-13,9^9),ROW(396:396)),COLUMN(Tableausource[Date de fin])-2))),"")</f>
        <v/>
      </c>
      <c r="F400" s="55" t="str" cm="1">
        <f t="array" ref="F400">IFERROR(IF(INDEX(Tableausource[#All],SMALL(IF(($E$1=Tableausource[Projet])*((Tableausource[Catégorie tâche]="1.H+K")+(Tableausource[Catégorie tâche]="2.K")),ROW(Tableausource[Projet])-13,9^9),ROW(396:396)),COLUMN(Tableausource[Catégorie tâche])-2)="","",(INDEX(Tableausource[#All],SMALL(IF(($E$1=Tableausource[Projet])*((Tableausource[Catégorie tâche]="1.H+K")+(Tableausource[Catégorie tâche]="2.K")),ROW(Tableausource[Projet])-13,9^9),ROW(396:396)),COLUMN(Tableausource[Catégorie tâche])-2))),"")</f>
        <v/>
      </c>
      <c r="G400" s="56" t="str" cm="1">
        <f t="array" ref="G400">IFERROR(INDEX(Tableausource[#All],SMALL(IF(($E$1=Tableausource[Projet])*((Tableausource[Catégorie tâche]="1.H+K")+(Tableausource[Catégorie tâche]="2.K")),ROW(Tableausource[Projet])-13,9^9),ROW(396:396)),COLUMN(Tableausource[Tâches])-2),"")</f>
        <v/>
      </c>
      <c r="H400" s="57" t="str" cm="1">
        <f t="array" ref="H400">IFERROR(IF(INDEX(Tableausource[#All],SMALL(IF(($E$1=Tableausource[Projet])*((Tableausource[Catégorie tâche]="1.H+K")+(Tableausource[Catégorie tâche]="2.K")),ROW(Tableausource[Projet])-13,9^9),ROW(396:396)),COLUMN(Tableausource[Acteurs])-2)="","",(INDEX(Tableausource[#All],SMALL(IF(($E$1=Tableausource[Projet])*((Tableausource[Catégorie tâche]="1.H+K")+(Tableausource[Catégorie tâche]="2.K")),ROW(Tableausource[Projet])-13,9^9),ROW(396:396)),COLUMN(Tableausource[Acteurs])-2))),"")</f>
        <v/>
      </c>
    </row>
    <row r="401" spans="2:8" hidden="1" x14ac:dyDescent="0.25">
      <c r="B401" s="55" t="str" cm="1">
        <f t="array" ref="B401">IFERROR(IF(INDEX(Tableausource[#All],SMALL(IF(($E$1=Tableausource[Projet])*((Tableausource[Catégorie tâche]="1.H+K")+(Tableausource[Catégorie tâche]="2.K")),ROW(Tableausource[Projet])-13,9^9),ROW(397:397)),COLUMN(Tableausource[Etat])-2)="","",(INDEX(Tableausource[#All],SMALL(IF(($E$1=Tableausource[Projet])*((Tableausource[Catégorie tâche]="1.H+K")+(Tableausource[Catégorie tâche]="2.K")),ROW(Tableausource[Projet])-13,9^9),ROW(397:397)),COLUMN(Tableausource[Etat])-2))),"")</f>
        <v/>
      </c>
      <c r="C401" s="55" t="str" cm="1">
        <f t="array" ref="C401">IFERROR(IF(INDEX(Tableausource[#All],SMALL(IF(($E$1=Tableausource[Projet])*((Tableausource[Catégorie tâche]="1.H+K")+(Tableausource[Catégorie tâche]="2.K")),ROW(Tableausource[Projet])-13,9^9),ROW(397:397)),COLUMN(Tableausource[Date échéance])-2)="","",(INDEX(Tableausource[#All],SMALL(IF(($E$1=Tableausource[Projet])*((Tableausource[Catégorie tâche]="1.H+K")+(Tableausource[Catégorie tâche]="2.K")),ROW(Tableausource[Projet])-13,9^9),ROW(397:397)),COLUMN(Tableausource[Date échéance])-2))),"")</f>
        <v/>
      </c>
      <c r="D401" s="55" t="str" cm="1">
        <f t="array" ref="D401">IFERROR(IF(INDEX(Tableausource[#All],SMALL(IF(($E$1=Tableausource[Projet])*((Tableausource[Catégorie tâche]="1.H+K")+(Tableausource[Catégorie tâche]="2.K")),ROW(Tableausource[Projet])-13,9^9),ROW(397:397)),COLUMN(Tableausource[Date de début])-2)="","",(INDEX(Tableausource[#All],SMALL(IF(($E$1=Tableausource[Projet])*((Tableausource[Catégorie tâche]="1.H+K")+(Tableausource[Catégorie tâche]="2.K")),ROW(Tableausource[Projet])-13,9^9),ROW(397:397)),COLUMN(Tableausource[Date de début])-2))),"")</f>
        <v/>
      </c>
      <c r="E401" s="55" t="str" cm="1">
        <f t="array" ref="E401">IFERROR(IF(INDEX(Tableausource[#All],SMALL(IF(($E$1=Tableausource[Projet])*((Tableausource[Catégorie tâche]="1.H+K")+(Tableausource[Catégorie tâche]="2.K")),ROW(Tableausource[Projet])-13,9^9),ROW(397:397)),COLUMN(Tableausource[Date de fin])-2)="","",(INDEX(Tableausource[#All],SMALL(IF(($E$1=Tableausource[Projet])*((Tableausource[Catégorie tâche]="1.H+K")+(Tableausource[Catégorie tâche]="2.K")),ROW(Tableausource[Projet])-13,9^9),ROW(397:397)),COLUMN(Tableausource[Date de fin])-2))),"")</f>
        <v/>
      </c>
      <c r="F401" s="55" t="str" cm="1">
        <f t="array" ref="F401">IFERROR(IF(INDEX(Tableausource[#All],SMALL(IF(($E$1=Tableausource[Projet])*((Tableausource[Catégorie tâche]="1.H+K")+(Tableausource[Catégorie tâche]="2.K")),ROW(Tableausource[Projet])-13,9^9),ROW(397:397)),COLUMN(Tableausource[Catégorie tâche])-2)="","",(INDEX(Tableausource[#All],SMALL(IF(($E$1=Tableausource[Projet])*((Tableausource[Catégorie tâche]="1.H+K")+(Tableausource[Catégorie tâche]="2.K")),ROW(Tableausource[Projet])-13,9^9),ROW(397:397)),COLUMN(Tableausource[Catégorie tâche])-2))),"")</f>
        <v/>
      </c>
      <c r="G401" s="56" t="str" cm="1">
        <f t="array" ref="G401">IFERROR(INDEX(Tableausource[#All],SMALL(IF(($E$1=Tableausource[Projet])*((Tableausource[Catégorie tâche]="1.H+K")+(Tableausource[Catégorie tâche]="2.K")),ROW(Tableausource[Projet])-13,9^9),ROW(397:397)),COLUMN(Tableausource[Tâches])-2),"")</f>
        <v/>
      </c>
      <c r="H401" s="57" t="str" cm="1">
        <f t="array" ref="H401">IFERROR(IF(INDEX(Tableausource[#All],SMALL(IF(($E$1=Tableausource[Projet])*((Tableausource[Catégorie tâche]="1.H+K")+(Tableausource[Catégorie tâche]="2.K")),ROW(Tableausource[Projet])-13,9^9),ROW(397:397)),COLUMN(Tableausource[Acteurs])-2)="","",(INDEX(Tableausource[#All],SMALL(IF(($E$1=Tableausource[Projet])*((Tableausource[Catégorie tâche]="1.H+K")+(Tableausource[Catégorie tâche]="2.K")),ROW(Tableausource[Projet])-13,9^9),ROW(397:397)),COLUMN(Tableausource[Acteurs])-2))),"")</f>
        <v/>
      </c>
    </row>
    <row r="402" spans="2:8" hidden="1" x14ac:dyDescent="0.25">
      <c r="B402" s="55" t="str" cm="1">
        <f t="array" ref="B402">IFERROR(IF(INDEX(Tableausource[#All],SMALL(IF(($E$1=Tableausource[Projet])*((Tableausource[Catégorie tâche]="1.H+K")+(Tableausource[Catégorie tâche]="2.K")),ROW(Tableausource[Projet])-13,9^9),ROW(398:398)),COLUMN(Tableausource[Etat])-2)="","",(INDEX(Tableausource[#All],SMALL(IF(($E$1=Tableausource[Projet])*((Tableausource[Catégorie tâche]="1.H+K")+(Tableausource[Catégorie tâche]="2.K")),ROW(Tableausource[Projet])-13,9^9),ROW(398:398)),COLUMN(Tableausource[Etat])-2))),"")</f>
        <v/>
      </c>
      <c r="C402" s="55" t="str" cm="1">
        <f t="array" ref="C402">IFERROR(IF(INDEX(Tableausource[#All],SMALL(IF(($E$1=Tableausource[Projet])*((Tableausource[Catégorie tâche]="1.H+K")+(Tableausource[Catégorie tâche]="2.K")),ROW(Tableausource[Projet])-13,9^9),ROW(398:398)),COLUMN(Tableausource[Date échéance])-2)="","",(INDEX(Tableausource[#All],SMALL(IF(($E$1=Tableausource[Projet])*((Tableausource[Catégorie tâche]="1.H+K")+(Tableausource[Catégorie tâche]="2.K")),ROW(Tableausource[Projet])-13,9^9),ROW(398:398)),COLUMN(Tableausource[Date échéance])-2))),"")</f>
        <v/>
      </c>
      <c r="D402" s="55" t="str" cm="1">
        <f t="array" ref="D402">IFERROR(IF(INDEX(Tableausource[#All],SMALL(IF(($E$1=Tableausource[Projet])*((Tableausource[Catégorie tâche]="1.H+K")+(Tableausource[Catégorie tâche]="2.K")),ROW(Tableausource[Projet])-13,9^9),ROW(398:398)),COLUMN(Tableausource[Date de début])-2)="","",(INDEX(Tableausource[#All],SMALL(IF(($E$1=Tableausource[Projet])*((Tableausource[Catégorie tâche]="1.H+K")+(Tableausource[Catégorie tâche]="2.K")),ROW(Tableausource[Projet])-13,9^9),ROW(398:398)),COLUMN(Tableausource[Date de début])-2))),"")</f>
        <v/>
      </c>
      <c r="E402" s="55" t="str" cm="1">
        <f t="array" ref="E402">IFERROR(IF(INDEX(Tableausource[#All],SMALL(IF(($E$1=Tableausource[Projet])*((Tableausource[Catégorie tâche]="1.H+K")+(Tableausource[Catégorie tâche]="2.K")),ROW(Tableausource[Projet])-13,9^9),ROW(398:398)),COLUMN(Tableausource[Date de fin])-2)="","",(INDEX(Tableausource[#All],SMALL(IF(($E$1=Tableausource[Projet])*((Tableausource[Catégorie tâche]="1.H+K")+(Tableausource[Catégorie tâche]="2.K")),ROW(Tableausource[Projet])-13,9^9),ROW(398:398)),COLUMN(Tableausource[Date de fin])-2))),"")</f>
        <v/>
      </c>
      <c r="F402" s="55" t="str" cm="1">
        <f t="array" ref="F402">IFERROR(IF(INDEX(Tableausource[#All],SMALL(IF(($E$1=Tableausource[Projet])*((Tableausource[Catégorie tâche]="1.H+K")+(Tableausource[Catégorie tâche]="2.K")),ROW(Tableausource[Projet])-13,9^9),ROW(398:398)),COLUMN(Tableausource[Catégorie tâche])-2)="","",(INDEX(Tableausource[#All],SMALL(IF(($E$1=Tableausource[Projet])*((Tableausource[Catégorie tâche]="1.H+K")+(Tableausource[Catégorie tâche]="2.K")),ROW(Tableausource[Projet])-13,9^9),ROW(398:398)),COLUMN(Tableausource[Catégorie tâche])-2))),"")</f>
        <v/>
      </c>
      <c r="G402" s="56" t="str" cm="1">
        <f t="array" ref="G402">IFERROR(INDEX(Tableausource[#All],SMALL(IF(($E$1=Tableausource[Projet])*((Tableausource[Catégorie tâche]="1.H+K")+(Tableausource[Catégorie tâche]="2.K")),ROW(Tableausource[Projet])-13,9^9),ROW(398:398)),COLUMN(Tableausource[Tâches])-2),"")</f>
        <v/>
      </c>
      <c r="H402" s="57" t="str" cm="1">
        <f t="array" ref="H402">IFERROR(IF(INDEX(Tableausource[#All],SMALL(IF(($E$1=Tableausource[Projet])*((Tableausource[Catégorie tâche]="1.H+K")+(Tableausource[Catégorie tâche]="2.K")),ROW(Tableausource[Projet])-13,9^9),ROW(398:398)),COLUMN(Tableausource[Acteurs])-2)="","",(INDEX(Tableausource[#All],SMALL(IF(($E$1=Tableausource[Projet])*((Tableausource[Catégorie tâche]="1.H+K")+(Tableausource[Catégorie tâche]="2.K")),ROW(Tableausource[Projet])-13,9^9),ROW(398:398)),COLUMN(Tableausource[Acteurs])-2))),"")</f>
        <v/>
      </c>
    </row>
    <row r="403" spans="2:8" hidden="1" x14ac:dyDescent="0.25">
      <c r="B403" s="55" t="str" cm="1">
        <f t="array" ref="B403">IFERROR(IF(INDEX(Tableausource[#All],SMALL(IF(($E$1=Tableausource[Projet])*((Tableausource[Catégorie tâche]="1.H+K")+(Tableausource[Catégorie tâche]="2.K")),ROW(Tableausource[Projet])-13,9^9),ROW(399:399)),COLUMN(Tableausource[Etat])-2)="","",(INDEX(Tableausource[#All],SMALL(IF(($E$1=Tableausource[Projet])*((Tableausource[Catégorie tâche]="1.H+K")+(Tableausource[Catégorie tâche]="2.K")),ROW(Tableausource[Projet])-13,9^9),ROW(399:399)),COLUMN(Tableausource[Etat])-2))),"")</f>
        <v/>
      </c>
      <c r="C403" s="55" t="str" cm="1">
        <f t="array" ref="C403">IFERROR(IF(INDEX(Tableausource[#All],SMALL(IF(($E$1=Tableausource[Projet])*((Tableausource[Catégorie tâche]="1.H+K")+(Tableausource[Catégorie tâche]="2.K")),ROW(Tableausource[Projet])-13,9^9),ROW(399:399)),COLUMN(Tableausource[Date échéance])-2)="","",(INDEX(Tableausource[#All],SMALL(IF(($E$1=Tableausource[Projet])*((Tableausource[Catégorie tâche]="1.H+K")+(Tableausource[Catégorie tâche]="2.K")),ROW(Tableausource[Projet])-13,9^9),ROW(399:399)),COLUMN(Tableausource[Date échéance])-2))),"")</f>
        <v/>
      </c>
      <c r="D403" s="55" t="str" cm="1">
        <f t="array" ref="D403">IFERROR(IF(INDEX(Tableausource[#All],SMALL(IF(($E$1=Tableausource[Projet])*((Tableausource[Catégorie tâche]="1.H+K")+(Tableausource[Catégorie tâche]="2.K")),ROW(Tableausource[Projet])-13,9^9),ROW(399:399)),COLUMN(Tableausource[Date de début])-2)="","",(INDEX(Tableausource[#All],SMALL(IF(($E$1=Tableausource[Projet])*((Tableausource[Catégorie tâche]="1.H+K")+(Tableausource[Catégorie tâche]="2.K")),ROW(Tableausource[Projet])-13,9^9),ROW(399:399)),COLUMN(Tableausource[Date de début])-2))),"")</f>
        <v/>
      </c>
      <c r="E403" s="55" t="str" cm="1">
        <f t="array" ref="E403">IFERROR(IF(INDEX(Tableausource[#All],SMALL(IF(($E$1=Tableausource[Projet])*((Tableausource[Catégorie tâche]="1.H+K")+(Tableausource[Catégorie tâche]="2.K")),ROW(Tableausource[Projet])-13,9^9),ROW(399:399)),COLUMN(Tableausource[Date de fin])-2)="","",(INDEX(Tableausource[#All],SMALL(IF(($E$1=Tableausource[Projet])*((Tableausource[Catégorie tâche]="1.H+K")+(Tableausource[Catégorie tâche]="2.K")),ROW(Tableausource[Projet])-13,9^9),ROW(399:399)),COLUMN(Tableausource[Date de fin])-2))),"")</f>
        <v/>
      </c>
      <c r="F403" s="55" t="str" cm="1">
        <f t="array" ref="F403">IFERROR(IF(INDEX(Tableausource[#All],SMALL(IF(($E$1=Tableausource[Projet])*((Tableausource[Catégorie tâche]="1.H+K")+(Tableausource[Catégorie tâche]="2.K")),ROW(Tableausource[Projet])-13,9^9),ROW(399:399)),COLUMN(Tableausource[Catégorie tâche])-2)="","",(INDEX(Tableausource[#All],SMALL(IF(($E$1=Tableausource[Projet])*((Tableausource[Catégorie tâche]="1.H+K")+(Tableausource[Catégorie tâche]="2.K")),ROW(Tableausource[Projet])-13,9^9),ROW(399:399)),COLUMN(Tableausource[Catégorie tâche])-2))),"")</f>
        <v/>
      </c>
      <c r="G403" s="56" t="str" cm="1">
        <f t="array" ref="G403">IFERROR(INDEX(Tableausource[#All],SMALL(IF(($E$1=Tableausource[Projet])*((Tableausource[Catégorie tâche]="1.H+K")+(Tableausource[Catégorie tâche]="2.K")),ROW(Tableausource[Projet])-13,9^9),ROW(399:399)),COLUMN(Tableausource[Tâches])-2),"")</f>
        <v/>
      </c>
      <c r="H403" s="57" t="str" cm="1">
        <f t="array" ref="H403">IFERROR(IF(INDEX(Tableausource[#All],SMALL(IF(($E$1=Tableausource[Projet])*((Tableausource[Catégorie tâche]="1.H+K")+(Tableausource[Catégorie tâche]="2.K")),ROW(Tableausource[Projet])-13,9^9),ROW(399:399)),COLUMN(Tableausource[Acteurs])-2)="","",(INDEX(Tableausource[#All],SMALL(IF(($E$1=Tableausource[Projet])*((Tableausource[Catégorie tâche]="1.H+K")+(Tableausource[Catégorie tâche]="2.K")),ROW(Tableausource[Projet])-13,9^9),ROW(399:399)),COLUMN(Tableausource[Acteurs])-2))),"")</f>
        <v/>
      </c>
    </row>
    <row r="404" spans="2:8" hidden="1" x14ac:dyDescent="0.25">
      <c r="B404" s="55" t="str" cm="1">
        <f t="array" ref="B404">IFERROR(IF(INDEX(Tableausource[#All],SMALL(IF(($E$1=Tableausource[Projet])*((Tableausource[Catégorie tâche]="1.H+K")+(Tableausource[Catégorie tâche]="2.K")),ROW(Tableausource[Projet])-13,9^9),ROW(400:400)),COLUMN(Tableausource[Etat])-2)="","",(INDEX(Tableausource[#All],SMALL(IF(($E$1=Tableausource[Projet])*((Tableausource[Catégorie tâche]="1.H+K")+(Tableausource[Catégorie tâche]="2.K")),ROW(Tableausource[Projet])-13,9^9),ROW(400:400)),COLUMN(Tableausource[Etat])-2))),"")</f>
        <v/>
      </c>
      <c r="C404" s="55" t="str" cm="1">
        <f t="array" ref="C404">IFERROR(IF(INDEX(Tableausource[#All],SMALL(IF(($E$1=Tableausource[Projet])*((Tableausource[Catégorie tâche]="1.H+K")+(Tableausource[Catégorie tâche]="2.K")),ROW(Tableausource[Projet])-13,9^9),ROW(400:400)),COLUMN(Tableausource[Date échéance])-2)="","",(INDEX(Tableausource[#All],SMALL(IF(($E$1=Tableausource[Projet])*((Tableausource[Catégorie tâche]="1.H+K")+(Tableausource[Catégorie tâche]="2.K")),ROW(Tableausource[Projet])-13,9^9),ROW(400:400)),COLUMN(Tableausource[Date échéance])-2))),"")</f>
        <v/>
      </c>
      <c r="D404" s="55" t="str" cm="1">
        <f t="array" ref="D404">IFERROR(IF(INDEX(Tableausource[#All],SMALL(IF(($E$1=Tableausource[Projet])*((Tableausource[Catégorie tâche]="1.H+K")+(Tableausource[Catégorie tâche]="2.K")),ROW(Tableausource[Projet])-13,9^9),ROW(400:400)),COLUMN(Tableausource[Date de début])-2)="","",(INDEX(Tableausource[#All],SMALL(IF(($E$1=Tableausource[Projet])*((Tableausource[Catégorie tâche]="1.H+K")+(Tableausource[Catégorie tâche]="2.K")),ROW(Tableausource[Projet])-13,9^9),ROW(400:400)),COLUMN(Tableausource[Date de début])-2))),"")</f>
        <v/>
      </c>
      <c r="E404" s="55" t="str" cm="1">
        <f t="array" ref="E404">IFERROR(IF(INDEX(Tableausource[#All],SMALL(IF(($E$1=Tableausource[Projet])*((Tableausource[Catégorie tâche]="1.H+K")+(Tableausource[Catégorie tâche]="2.K")),ROW(Tableausource[Projet])-13,9^9),ROW(400:400)),COLUMN(Tableausource[Date de fin])-2)="","",(INDEX(Tableausource[#All],SMALL(IF(($E$1=Tableausource[Projet])*((Tableausource[Catégorie tâche]="1.H+K")+(Tableausource[Catégorie tâche]="2.K")),ROW(Tableausource[Projet])-13,9^9),ROW(400:400)),COLUMN(Tableausource[Date de fin])-2))),"")</f>
        <v/>
      </c>
      <c r="F404" s="55" t="str" cm="1">
        <f t="array" ref="F404">IFERROR(IF(INDEX(Tableausource[#All],SMALL(IF(($E$1=Tableausource[Projet])*((Tableausource[Catégorie tâche]="1.H+K")+(Tableausource[Catégorie tâche]="2.K")),ROW(Tableausource[Projet])-13,9^9),ROW(400:400)),COLUMN(Tableausource[Catégorie tâche])-2)="","",(INDEX(Tableausource[#All],SMALL(IF(($E$1=Tableausource[Projet])*((Tableausource[Catégorie tâche]="1.H+K")+(Tableausource[Catégorie tâche]="2.K")),ROW(Tableausource[Projet])-13,9^9),ROW(400:400)),COLUMN(Tableausource[Catégorie tâche])-2))),"")</f>
        <v/>
      </c>
      <c r="G404" s="56" t="str" cm="1">
        <f t="array" ref="G404">IFERROR(INDEX(Tableausource[#All],SMALL(IF(($E$1=Tableausource[Projet])*((Tableausource[Catégorie tâche]="1.H+K")+(Tableausource[Catégorie tâche]="2.K")),ROW(Tableausource[Projet])-13,9^9),ROW(400:400)),COLUMN(Tableausource[Tâches])-2),"")</f>
        <v/>
      </c>
      <c r="H404" s="57" t="str" cm="1">
        <f t="array" ref="H404">IFERROR(IF(INDEX(Tableausource[#All],SMALL(IF(($E$1=Tableausource[Projet])*((Tableausource[Catégorie tâche]="1.H+K")+(Tableausource[Catégorie tâche]="2.K")),ROW(Tableausource[Projet])-13,9^9),ROW(400:400)),COLUMN(Tableausource[Acteurs])-2)="","",(INDEX(Tableausource[#All],SMALL(IF(($E$1=Tableausource[Projet])*((Tableausource[Catégorie tâche]="1.H+K")+(Tableausource[Catégorie tâche]="2.K")),ROW(Tableausource[Projet])-13,9^9),ROW(400:400)),COLUMN(Tableausource[Acteurs])-2))),"")</f>
        <v/>
      </c>
    </row>
    <row r="405" spans="2:8" hidden="1" x14ac:dyDescent="0.25">
      <c r="B405" s="55" t="str" cm="1">
        <f t="array" ref="B405">IFERROR(IF(INDEX(Tableausource[#All],SMALL(IF(($E$1=Tableausource[Projet])*((Tableausource[Catégorie tâche]="1.H+K")+(Tableausource[Catégorie tâche]="2.K")),ROW(Tableausource[Projet])-13,9^9),ROW(401:401)),COLUMN(Tableausource[Etat])-2)="","",(INDEX(Tableausource[#All],SMALL(IF(($E$1=Tableausource[Projet])*((Tableausource[Catégorie tâche]="1.H+K")+(Tableausource[Catégorie tâche]="2.K")),ROW(Tableausource[Projet])-13,9^9),ROW(401:401)),COLUMN(Tableausource[Etat])-2))),"")</f>
        <v/>
      </c>
      <c r="C405" s="55" t="str" cm="1">
        <f t="array" ref="C405">IFERROR(IF(INDEX(Tableausource[#All],SMALL(IF(($E$1=Tableausource[Projet])*((Tableausource[Catégorie tâche]="1.H+K")+(Tableausource[Catégorie tâche]="2.K")),ROW(Tableausource[Projet])-13,9^9),ROW(401:401)),COLUMN(Tableausource[Date échéance])-2)="","",(INDEX(Tableausource[#All],SMALL(IF(($E$1=Tableausource[Projet])*((Tableausource[Catégorie tâche]="1.H+K")+(Tableausource[Catégorie tâche]="2.K")),ROW(Tableausource[Projet])-13,9^9),ROW(401:401)),COLUMN(Tableausource[Date échéance])-2))),"")</f>
        <v/>
      </c>
      <c r="D405" s="55" t="str" cm="1">
        <f t="array" ref="D405">IFERROR(IF(INDEX(Tableausource[#All],SMALL(IF(($E$1=Tableausource[Projet])*((Tableausource[Catégorie tâche]="1.H+K")+(Tableausource[Catégorie tâche]="2.K")),ROW(Tableausource[Projet])-13,9^9),ROW(401:401)),COLUMN(Tableausource[Date de début])-2)="","",(INDEX(Tableausource[#All],SMALL(IF(($E$1=Tableausource[Projet])*((Tableausource[Catégorie tâche]="1.H+K")+(Tableausource[Catégorie tâche]="2.K")),ROW(Tableausource[Projet])-13,9^9),ROW(401:401)),COLUMN(Tableausource[Date de début])-2))),"")</f>
        <v/>
      </c>
      <c r="E405" s="55" t="str" cm="1">
        <f t="array" ref="E405">IFERROR(IF(INDEX(Tableausource[#All],SMALL(IF(($E$1=Tableausource[Projet])*((Tableausource[Catégorie tâche]="1.H+K")+(Tableausource[Catégorie tâche]="2.K")),ROW(Tableausource[Projet])-13,9^9),ROW(401:401)),COLUMN(Tableausource[Date de fin])-2)="","",(INDEX(Tableausource[#All],SMALL(IF(($E$1=Tableausource[Projet])*((Tableausource[Catégorie tâche]="1.H+K")+(Tableausource[Catégorie tâche]="2.K")),ROW(Tableausource[Projet])-13,9^9),ROW(401:401)),COLUMN(Tableausource[Date de fin])-2))),"")</f>
        <v/>
      </c>
      <c r="F405" s="55" t="str" cm="1">
        <f t="array" ref="F405">IFERROR(IF(INDEX(Tableausource[#All],SMALL(IF(($E$1=Tableausource[Projet])*((Tableausource[Catégorie tâche]="1.H+K")+(Tableausource[Catégorie tâche]="2.K")),ROW(Tableausource[Projet])-13,9^9),ROW(401:401)),COLUMN(Tableausource[Catégorie tâche])-2)="","",(INDEX(Tableausource[#All],SMALL(IF(($E$1=Tableausource[Projet])*((Tableausource[Catégorie tâche]="1.H+K")+(Tableausource[Catégorie tâche]="2.K")),ROW(Tableausource[Projet])-13,9^9),ROW(401:401)),COLUMN(Tableausource[Catégorie tâche])-2))),"")</f>
        <v/>
      </c>
      <c r="G405" s="56" t="str" cm="1">
        <f t="array" ref="G405">IFERROR(INDEX(Tableausource[#All],SMALL(IF(($E$1=Tableausource[Projet])*((Tableausource[Catégorie tâche]="1.H+K")+(Tableausource[Catégorie tâche]="2.K")),ROW(Tableausource[Projet])-13,9^9),ROW(401:401)),COLUMN(Tableausource[Tâches])-2),"")</f>
        <v/>
      </c>
      <c r="H405" s="57" t="str" cm="1">
        <f t="array" ref="H405">IFERROR(IF(INDEX(Tableausource[#All],SMALL(IF(($E$1=Tableausource[Projet])*((Tableausource[Catégorie tâche]="1.H+K")+(Tableausource[Catégorie tâche]="2.K")),ROW(Tableausource[Projet])-13,9^9),ROW(401:401)),COLUMN(Tableausource[Acteurs])-2)="","",(INDEX(Tableausource[#All],SMALL(IF(($E$1=Tableausource[Projet])*((Tableausource[Catégorie tâche]="1.H+K")+(Tableausource[Catégorie tâche]="2.K")),ROW(Tableausource[Projet])-13,9^9),ROW(401:401)),COLUMN(Tableausource[Acteurs])-2))),"")</f>
        <v/>
      </c>
    </row>
    <row r="406" spans="2:8" hidden="1" x14ac:dyDescent="0.25">
      <c r="B406" s="55" t="str" cm="1">
        <f t="array" ref="B406">IFERROR(IF(INDEX(Tableausource[#All],SMALL(IF(($E$1=Tableausource[Projet])*((Tableausource[Catégorie tâche]="1.H+K")+(Tableausource[Catégorie tâche]="2.K")),ROW(Tableausource[Projet])-13,9^9),ROW(402:402)),COLUMN(Tableausource[Etat])-2)="","",(INDEX(Tableausource[#All],SMALL(IF(($E$1=Tableausource[Projet])*((Tableausource[Catégorie tâche]="1.H+K")+(Tableausource[Catégorie tâche]="2.K")),ROW(Tableausource[Projet])-13,9^9),ROW(402:402)),COLUMN(Tableausource[Etat])-2))),"")</f>
        <v/>
      </c>
      <c r="C406" s="55" t="str" cm="1">
        <f t="array" ref="C406">IFERROR(IF(INDEX(Tableausource[#All],SMALL(IF(($E$1=Tableausource[Projet])*((Tableausource[Catégorie tâche]="1.H+K")+(Tableausource[Catégorie tâche]="2.K")),ROW(Tableausource[Projet])-13,9^9),ROW(402:402)),COLUMN(Tableausource[Date échéance])-2)="","",(INDEX(Tableausource[#All],SMALL(IF(($E$1=Tableausource[Projet])*((Tableausource[Catégorie tâche]="1.H+K")+(Tableausource[Catégorie tâche]="2.K")),ROW(Tableausource[Projet])-13,9^9),ROW(402:402)),COLUMN(Tableausource[Date échéance])-2))),"")</f>
        <v/>
      </c>
      <c r="D406" s="55" t="str" cm="1">
        <f t="array" ref="D406">IFERROR(IF(INDEX(Tableausource[#All],SMALL(IF(($E$1=Tableausource[Projet])*((Tableausource[Catégorie tâche]="1.H+K")+(Tableausource[Catégorie tâche]="2.K")),ROW(Tableausource[Projet])-13,9^9),ROW(402:402)),COLUMN(Tableausource[Date de début])-2)="","",(INDEX(Tableausource[#All],SMALL(IF(($E$1=Tableausource[Projet])*((Tableausource[Catégorie tâche]="1.H+K")+(Tableausource[Catégorie tâche]="2.K")),ROW(Tableausource[Projet])-13,9^9),ROW(402:402)),COLUMN(Tableausource[Date de début])-2))),"")</f>
        <v/>
      </c>
      <c r="E406" s="55" t="str" cm="1">
        <f t="array" ref="E406">IFERROR(IF(INDEX(Tableausource[#All],SMALL(IF(($E$1=Tableausource[Projet])*((Tableausource[Catégorie tâche]="1.H+K")+(Tableausource[Catégorie tâche]="2.K")),ROW(Tableausource[Projet])-13,9^9),ROW(402:402)),COLUMN(Tableausource[Date de fin])-2)="","",(INDEX(Tableausource[#All],SMALL(IF(($E$1=Tableausource[Projet])*((Tableausource[Catégorie tâche]="1.H+K")+(Tableausource[Catégorie tâche]="2.K")),ROW(Tableausource[Projet])-13,9^9),ROW(402:402)),COLUMN(Tableausource[Date de fin])-2))),"")</f>
        <v/>
      </c>
      <c r="F406" s="55" t="str" cm="1">
        <f t="array" ref="F406">IFERROR(IF(INDEX(Tableausource[#All],SMALL(IF(($E$1=Tableausource[Projet])*((Tableausource[Catégorie tâche]="1.H+K")+(Tableausource[Catégorie tâche]="2.K")),ROW(Tableausource[Projet])-13,9^9),ROW(402:402)),COLUMN(Tableausource[Catégorie tâche])-2)="","",(INDEX(Tableausource[#All],SMALL(IF(($E$1=Tableausource[Projet])*((Tableausource[Catégorie tâche]="1.H+K")+(Tableausource[Catégorie tâche]="2.K")),ROW(Tableausource[Projet])-13,9^9),ROW(402:402)),COLUMN(Tableausource[Catégorie tâche])-2))),"")</f>
        <v/>
      </c>
      <c r="G406" s="56" t="str" cm="1">
        <f t="array" ref="G406">IFERROR(INDEX(Tableausource[#All],SMALL(IF(($E$1=Tableausource[Projet])*((Tableausource[Catégorie tâche]="1.H+K")+(Tableausource[Catégorie tâche]="2.K")),ROW(Tableausource[Projet])-13,9^9),ROW(402:402)),COLUMN(Tableausource[Tâches])-2),"")</f>
        <v/>
      </c>
      <c r="H406" s="57" t="str" cm="1">
        <f t="array" ref="H406">IFERROR(IF(INDEX(Tableausource[#All],SMALL(IF(($E$1=Tableausource[Projet])*((Tableausource[Catégorie tâche]="1.H+K")+(Tableausource[Catégorie tâche]="2.K")),ROW(Tableausource[Projet])-13,9^9),ROW(402:402)),COLUMN(Tableausource[Acteurs])-2)="","",(INDEX(Tableausource[#All],SMALL(IF(($E$1=Tableausource[Projet])*((Tableausource[Catégorie tâche]="1.H+K")+(Tableausource[Catégorie tâche]="2.K")),ROW(Tableausource[Projet])-13,9^9),ROW(402:402)),COLUMN(Tableausource[Acteurs])-2))),"")</f>
        <v/>
      </c>
    </row>
    <row r="407" spans="2:8" hidden="1" x14ac:dyDescent="0.25">
      <c r="B407" s="55" t="str" cm="1">
        <f t="array" ref="B407">IFERROR(IF(INDEX(Tableausource[#All],SMALL(IF(($E$1=Tableausource[Projet])*((Tableausource[Catégorie tâche]="1.H+K")+(Tableausource[Catégorie tâche]="2.K")),ROW(Tableausource[Projet])-13,9^9),ROW(403:403)),COLUMN(Tableausource[Etat])-2)="","",(INDEX(Tableausource[#All],SMALL(IF(($E$1=Tableausource[Projet])*((Tableausource[Catégorie tâche]="1.H+K")+(Tableausource[Catégorie tâche]="2.K")),ROW(Tableausource[Projet])-13,9^9),ROW(403:403)),COLUMN(Tableausource[Etat])-2))),"")</f>
        <v/>
      </c>
      <c r="C407" s="55" t="str" cm="1">
        <f t="array" ref="C407">IFERROR(IF(INDEX(Tableausource[#All],SMALL(IF(($E$1=Tableausource[Projet])*((Tableausource[Catégorie tâche]="1.H+K")+(Tableausource[Catégorie tâche]="2.K")),ROW(Tableausource[Projet])-13,9^9),ROW(403:403)),COLUMN(Tableausource[Date échéance])-2)="","",(INDEX(Tableausource[#All],SMALL(IF(($E$1=Tableausource[Projet])*((Tableausource[Catégorie tâche]="1.H+K")+(Tableausource[Catégorie tâche]="2.K")),ROW(Tableausource[Projet])-13,9^9),ROW(403:403)),COLUMN(Tableausource[Date échéance])-2))),"")</f>
        <v/>
      </c>
      <c r="D407" s="55" t="str" cm="1">
        <f t="array" ref="D407">IFERROR(IF(INDEX(Tableausource[#All],SMALL(IF(($E$1=Tableausource[Projet])*((Tableausource[Catégorie tâche]="1.H+K")+(Tableausource[Catégorie tâche]="2.K")),ROW(Tableausource[Projet])-13,9^9),ROW(403:403)),COLUMN(Tableausource[Date de début])-2)="","",(INDEX(Tableausource[#All],SMALL(IF(($E$1=Tableausource[Projet])*((Tableausource[Catégorie tâche]="1.H+K")+(Tableausource[Catégorie tâche]="2.K")),ROW(Tableausource[Projet])-13,9^9),ROW(403:403)),COLUMN(Tableausource[Date de début])-2))),"")</f>
        <v/>
      </c>
      <c r="E407" s="55" t="str" cm="1">
        <f t="array" ref="E407">IFERROR(IF(INDEX(Tableausource[#All],SMALL(IF(($E$1=Tableausource[Projet])*((Tableausource[Catégorie tâche]="1.H+K")+(Tableausource[Catégorie tâche]="2.K")),ROW(Tableausource[Projet])-13,9^9),ROW(403:403)),COLUMN(Tableausource[Date de fin])-2)="","",(INDEX(Tableausource[#All],SMALL(IF(($E$1=Tableausource[Projet])*((Tableausource[Catégorie tâche]="1.H+K")+(Tableausource[Catégorie tâche]="2.K")),ROW(Tableausource[Projet])-13,9^9),ROW(403:403)),COLUMN(Tableausource[Date de fin])-2))),"")</f>
        <v/>
      </c>
      <c r="F407" s="55" t="str" cm="1">
        <f t="array" ref="F407">IFERROR(IF(INDEX(Tableausource[#All],SMALL(IF(($E$1=Tableausource[Projet])*((Tableausource[Catégorie tâche]="1.H+K")+(Tableausource[Catégorie tâche]="2.K")),ROW(Tableausource[Projet])-13,9^9),ROW(403:403)),COLUMN(Tableausource[Catégorie tâche])-2)="","",(INDEX(Tableausource[#All],SMALL(IF(($E$1=Tableausource[Projet])*((Tableausource[Catégorie tâche]="1.H+K")+(Tableausource[Catégorie tâche]="2.K")),ROW(Tableausource[Projet])-13,9^9),ROW(403:403)),COLUMN(Tableausource[Catégorie tâche])-2))),"")</f>
        <v/>
      </c>
      <c r="G407" s="56" t="str" cm="1">
        <f t="array" ref="G407">IFERROR(INDEX(Tableausource[#All],SMALL(IF(($E$1=Tableausource[Projet])*((Tableausource[Catégorie tâche]="1.H+K")+(Tableausource[Catégorie tâche]="2.K")),ROW(Tableausource[Projet])-13,9^9),ROW(403:403)),COLUMN(Tableausource[Tâches])-2),"")</f>
        <v/>
      </c>
      <c r="H407" s="57" t="str" cm="1">
        <f t="array" ref="H407">IFERROR(IF(INDEX(Tableausource[#All],SMALL(IF(($E$1=Tableausource[Projet])*((Tableausource[Catégorie tâche]="1.H+K")+(Tableausource[Catégorie tâche]="2.K")),ROW(Tableausource[Projet])-13,9^9),ROW(403:403)),COLUMN(Tableausource[Acteurs])-2)="","",(INDEX(Tableausource[#All],SMALL(IF(($E$1=Tableausource[Projet])*((Tableausource[Catégorie tâche]="1.H+K")+(Tableausource[Catégorie tâche]="2.K")),ROW(Tableausource[Projet])-13,9^9),ROW(403:403)),COLUMN(Tableausource[Acteurs])-2))),"")</f>
        <v/>
      </c>
    </row>
    <row r="408" spans="2:8" hidden="1" x14ac:dyDescent="0.25">
      <c r="B408" s="55" t="str" cm="1">
        <f t="array" ref="B408">IFERROR(IF(INDEX(Tableausource[#All],SMALL(IF(($E$1=Tableausource[Projet])*((Tableausource[Catégorie tâche]="1.H+K")+(Tableausource[Catégorie tâche]="2.K")),ROW(Tableausource[Projet])-13,9^9),ROW(404:404)),COLUMN(Tableausource[Etat])-2)="","",(INDEX(Tableausource[#All],SMALL(IF(($E$1=Tableausource[Projet])*((Tableausource[Catégorie tâche]="1.H+K")+(Tableausource[Catégorie tâche]="2.K")),ROW(Tableausource[Projet])-13,9^9),ROW(404:404)),COLUMN(Tableausource[Etat])-2))),"")</f>
        <v/>
      </c>
      <c r="C408" s="55" t="str" cm="1">
        <f t="array" ref="C408">IFERROR(IF(INDEX(Tableausource[#All],SMALL(IF(($E$1=Tableausource[Projet])*((Tableausource[Catégorie tâche]="1.H+K")+(Tableausource[Catégorie tâche]="2.K")),ROW(Tableausource[Projet])-13,9^9),ROW(404:404)),COLUMN(Tableausource[Date échéance])-2)="","",(INDEX(Tableausource[#All],SMALL(IF(($E$1=Tableausource[Projet])*((Tableausource[Catégorie tâche]="1.H+K")+(Tableausource[Catégorie tâche]="2.K")),ROW(Tableausource[Projet])-13,9^9),ROW(404:404)),COLUMN(Tableausource[Date échéance])-2))),"")</f>
        <v/>
      </c>
      <c r="D408" s="55" t="str" cm="1">
        <f t="array" ref="D408">IFERROR(IF(INDEX(Tableausource[#All],SMALL(IF(($E$1=Tableausource[Projet])*((Tableausource[Catégorie tâche]="1.H+K")+(Tableausource[Catégorie tâche]="2.K")),ROW(Tableausource[Projet])-13,9^9),ROW(404:404)),COLUMN(Tableausource[Date de début])-2)="","",(INDEX(Tableausource[#All],SMALL(IF(($E$1=Tableausource[Projet])*((Tableausource[Catégorie tâche]="1.H+K")+(Tableausource[Catégorie tâche]="2.K")),ROW(Tableausource[Projet])-13,9^9),ROW(404:404)),COLUMN(Tableausource[Date de début])-2))),"")</f>
        <v/>
      </c>
      <c r="E408" s="55" t="str" cm="1">
        <f t="array" ref="E408">IFERROR(IF(INDEX(Tableausource[#All],SMALL(IF(($E$1=Tableausource[Projet])*((Tableausource[Catégorie tâche]="1.H+K")+(Tableausource[Catégorie tâche]="2.K")),ROW(Tableausource[Projet])-13,9^9),ROW(404:404)),COLUMN(Tableausource[Date de fin])-2)="","",(INDEX(Tableausource[#All],SMALL(IF(($E$1=Tableausource[Projet])*((Tableausource[Catégorie tâche]="1.H+K")+(Tableausource[Catégorie tâche]="2.K")),ROW(Tableausource[Projet])-13,9^9),ROW(404:404)),COLUMN(Tableausource[Date de fin])-2))),"")</f>
        <v/>
      </c>
      <c r="F408" s="55" t="str" cm="1">
        <f t="array" ref="F408">IFERROR(IF(INDEX(Tableausource[#All],SMALL(IF(($E$1=Tableausource[Projet])*((Tableausource[Catégorie tâche]="1.H+K")+(Tableausource[Catégorie tâche]="2.K")),ROW(Tableausource[Projet])-13,9^9),ROW(404:404)),COLUMN(Tableausource[Catégorie tâche])-2)="","",(INDEX(Tableausource[#All],SMALL(IF(($E$1=Tableausource[Projet])*((Tableausource[Catégorie tâche]="1.H+K")+(Tableausource[Catégorie tâche]="2.K")),ROW(Tableausource[Projet])-13,9^9),ROW(404:404)),COLUMN(Tableausource[Catégorie tâche])-2))),"")</f>
        <v/>
      </c>
      <c r="G408" s="56" t="str" cm="1">
        <f t="array" ref="G408">IFERROR(INDEX(Tableausource[#All],SMALL(IF(($E$1=Tableausource[Projet])*((Tableausource[Catégorie tâche]="1.H+K")+(Tableausource[Catégorie tâche]="2.K")),ROW(Tableausource[Projet])-13,9^9),ROW(404:404)),COLUMN(Tableausource[Tâches])-2),"")</f>
        <v/>
      </c>
      <c r="H408" s="57" t="str" cm="1">
        <f t="array" ref="H408">IFERROR(IF(INDEX(Tableausource[#All],SMALL(IF(($E$1=Tableausource[Projet])*((Tableausource[Catégorie tâche]="1.H+K")+(Tableausource[Catégorie tâche]="2.K")),ROW(Tableausource[Projet])-13,9^9),ROW(404:404)),COLUMN(Tableausource[Acteurs])-2)="","",(INDEX(Tableausource[#All],SMALL(IF(($E$1=Tableausource[Projet])*((Tableausource[Catégorie tâche]="1.H+K")+(Tableausource[Catégorie tâche]="2.K")),ROW(Tableausource[Projet])-13,9^9),ROW(404:404)),COLUMN(Tableausource[Acteurs])-2))),"")</f>
        <v/>
      </c>
    </row>
    <row r="409" spans="2:8" hidden="1" x14ac:dyDescent="0.25">
      <c r="B409" s="55" t="str" cm="1">
        <f t="array" ref="B409">IFERROR(IF(INDEX(Tableausource[#All],SMALL(IF(($E$1=Tableausource[Projet])*((Tableausource[Catégorie tâche]="1.H+K")+(Tableausource[Catégorie tâche]="2.K")),ROW(Tableausource[Projet])-13,9^9),ROW(405:405)),COLUMN(Tableausource[Etat])-2)="","",(INDEX(Tableausource[#All],SMALL(IF(($E$1=Tableausource[Projet])*((Tableausource[Catégorie tâche]="1.H+K")+(Tableausource[Catégorie tâche]="2.K")),ROW(Tableausource[Projet])-13,9^9),ROW(405:405)),COLUMN(Tableausource[Etat])-2))),"")</f>
        <v/>
      </c>
      <c r="C409" s="55" t="str" cm="1">
        <f t="array" ref="C409">IFERROR(IF(INDEX(Tableausource[#All],SMALL(IF(($E$1=Tableausource[Projet])*((Tableausource[Catégorie tâche]="1.H+K")+(Tableausource[Catégorie tâche]="2.K")),ROW(Tableausource[Projet])-13,9^9),ROW(405:405)),COLUMN(Tableausource[Date échéance])-2)="","",(INDEX(Tableausource[#All],SMALL(IF(($E$1=Tableausource[Projet])*((Tableausource[Catégorie tâche]="1.H+K")+(Tableausource[Catégorie tâche]="2.K")),ROW(Tableausource[Projet])-13,9^9),ROW(405:405)),COLUMN(Tableausource[Date échéance])-2))),"")</f>
        <v/>
      </c>
      <c r="D409" s="55" t="str" cm="1">
        <f t="array" ref="D409">IFERROR(IF(INDEX(Tableausource[#All],SMALL(IF(($E$1=Tableausource[Projet])*((Tableausource[Catégorie tâche]="1.H+K")+(Tableausource[Catégorie tâche]="2.K")),ROW(Tableausource[Projet])-13,9^9),ROW(405:405)),COLUMN(Tableausource[Date de début])-2)="","",(INDEX(Tableausource[#All],SMALL(IF(($E$1=Tableausource[Projet])*((Tableausource[Catégorie tâche]="1.H+K")+(Tableausource[Catégorie tâche]="2.K")),ROW(Tableausource[Projet])-13,9^9),ROW(405:405)),COLUMN(Tableausource[Date de début])-2))),"")</f>
        <v/>
      </c>
      <c r="E409" s="55" t="str" cm="1">
        <f t="array" ref="E409">IFERROR(IF(INDEX(Tableausource[#All],SMALL(IF(($E$1=Tableausource[Projet])*((Tableausource[Catégorie tâche]="1.H+K")+(Tableausource[Catégorie tâche]="2.K")),ROW(Tableausource[Projet])-13,9^9),ROW(405:405)),COLUMN(Tableausource[Date de fin])-2)="","",(INDEX(Tableausource[#All],SMALL(IF(($E$1=Tableausource[Projet])*((Tableausource[Catégorie tâche]="1.H+K")+(Tableausource[Catégorie tâche]="2.K")),ROW(Tableausource[Projet])-13,9^9),ROW(405:405)),COLUMN(Tableausource[Date de fin])-2))),"")</f>
        <v/>
      </c>
      <c r="F409" s="55" t="str" cm="1">
        <f t="array" ref="F409">IFERROR(IF(INDEX(Tableausource[#All],SMALL(IF(($E$1=Tableausource[Projet])*((Tableausource[Catégorie tâche]="1.H+K")+(Tableausource[Catégorie tâche]="2.K")),ROW(Tableausource[Projet])-13,9^9),ROW(405:405)),COLUMN(Tableausource[Catégorie tâche])-2)="","",(INDEX(Tableausource[#All],SMALL(IF(($E$1=Tableausource[Projet])*((Tableausource[Catégorie tâche]="1.H+K")+(Tableausource[Catégorie tâche]="2.K")),ROW(Tableausource[Projet])-13,9^9),ROW(405:405)),COLUMN(Tableausource[Catégorie tâche])-2))),"")</f>
        <v/>
      </c>
      <c r="G409" s="56" t="str" cm="1">
        <f t="array" ref="G409">IFERROR(INDEX(Tableausource[#All],SMALL(IF(($E$1=Tableausource[Projet])*((Tableausource[Catégorie tâche]="1.H+K")+(Tableausource[Catégorie tâche]="2.K")),ROW(Tableausource[Projet])-13,9^9),ROW(405:405)),COLUMN(Tableausource[Tâches])-2),"")</f>
        <v/>
      </c>
      <c r="H409" s="57" t="str" cm="1">
        <f t="array" ref="H409">IFERROR(IF(INDEX(Tableausource[#All],SMALL(IF(($E$1=Tableausource[Projet])*((Tableausource[Catégorie tâche]="1.H+K")+(Tableausource[Catégorie tâche]="2.K")),ROW(Tableausource[Projet])-13,9^9),ROW(405:405)),COLUMN(Tableausource[Acteurs])-2)="","",(INDEX(Tableausource[#All],SMALL(IF(($E$1=Tableausource[Projet])*((Tableausource[Catégorie tâche]="1.H+K")+(Tableausource[Catégorie tâche]="2.K")),ROW(Tableausource[Projet])-13,9^9),ROW(405:405)),COLUMN(Tableausource[Acteurs])-2))),"")</f>
        <v/>
      </c>
    </row>
    <row r="410" spans="2:8" hidden="1" x14ac:dyDescent="0.25">
      <c r="B410" s="55" t="str" cm="1">
        <f t="array" ref="B410">IFERROR(IF(INDEX(Tableausource[#All],SMALL(IF(($E$1=Tableausource[Projet])*((Tableausource[Catégorie tâche]="1.H+K")+(Tableausource[Catégorie tâche]="2.K")),ROW(Tableausource[Projet])-13,9^9),ROW(406:406)),COLUMN(Tableausource[Etat])-2)="","",(INDEX(Tableausource[#All],SMALL(IF(($E$1=Tableausource[Projet])*((Tableausource[Catégorie tâche]="1.H+K")+(Tableausource[Catégorie tâche]="2.K")),ROW(Tableausource[Projet])-13,9^9),ROW(406:406)),COLUMN(Tableausource[Etat])-2))),"")</f>
        <v/>
      </c>
      <c r="C410" s="55" t="str" cm="1">
        <f t="array" ref="C410">IFERROR(IF(INDEX(Tableausource[#All],SMALL(IF(($E$1=Tableausource[Projet])*((Tableausource[Catégorie tâche]="1.H+K")+(Tableausource[Catégorie tâche]="2.K")),ROW(Tableausource[Projet])-13,9^9),ROW(406:406)),COLUMN(Tableausource[Date échéance])-2)="","",(INDEX(Tableausource[#All],SMALL(IF(($E$1=Tableausource[Projet])*((Tableausource[Catégorie tâche]="1.H+K")+(Tableausource[Catégorie tâche]="2.K")),ROW(Tableausource[Projet])-13,9^9),ROW(406:406)),COLUMN(Tableausource[Date échéance])-2))),"")</f>
        <v/>
      </c>
      <c r="D410" s="55" t="str" cm="1">
        <f t="array" ref="D410">IFERROR(IF(INDEX(Tableausource[#All],SMALL(IF(($E$1=Tableausource[Projet])*((Tableausource[Catégorie tâche]="1.H+K")+(Tableausource[Catégorie tâche]="2.K")),ROW(Tableausource[Projet])-13,9^9),ROW(406:406)),COLUMN(Tableausource[Date de début])-2)="","",(INDEX(Tableausource[#All],SMALL(IF(($E$1=Tableausource[Projet])*((Tableausource[Catégorie tâche]="1.H+K")+(Tableausource[Catégorie tâche]="2.K")),ROW(Tableausource[Projet])-13,9^9),ROW(406:406)),COLUMN(Tableausource[Date de début])-2))),"")</f>
        <v/>
      </c>
      <c r="E410" s="55" t="str" cm="1">
        <f t="array" ref="E410">IFERROR(IF(INDEX(Tableausource[#All],SMALL(IF(($E$1=Tableausource[Projet])*((Tableausource[Catégorie tâche]="1.H+K")+(Tableausource[Catégorie tâche]="2.K")),ROW(Tableausource[Projet])-13,9^9),ROW(406:406)),COLUMN(Tableausource[Date de fin])-2)="","",(INDEX(Tableausource[#All],SMALL(IF(($E$1=Tableausource[Projet])*((Tableausource[Catégorie tâche]="1.H+K")+(Tableausource[Catégorie tâche]="2.K")),ROW(Tableausource[Projet])-13,9^9),ROW(406:406)),COLUMN(Tableausource[Date de fin])-2))),"")</f>
        <v/>
      </c>
      <c r="F410" s="55" t="str" cm="1">
        <f t="array" ref="F410">IFERROR(IF(INDEX(Tableausource[#All],SMALL(IF(($E$1=Tableausource[Projet])*((Tableausource[Catégorie tâche]="1.H+K")+(Tableausource[Catégorie tâche]="2.K")),ROW(Tableausource[Projet])-13,9^9),ROW(406:406)),COLUMN(Tableausource[Catégorie tâche])-2)="","",(INDEX(Tableausource[#All],SMALL(IF(($E$1=Tableausource[Projet])*((Tableausource[Catégorie tâche]="1.H+K")+(Tableausource[Catégorie tâche]="2.K")),ROW(Tableausource[Projet])-13,9^9),ROW(406:406)),COLUMN(Tableausource[Catégorie tâche])-2))),"")</f>
        <v/>
      </c>
      <c r="G410" s="56" t="str" cm="1">
        <f t="array" ref="G410">IFERROR(INDEX(Tableausource[#All],SMALL(IF(($E$1=Tableausource[Projet])*((Tableausource[Catégorie tâche]="1.H+K")+(Tableausource[Catégorie tâche]="2.K")),ROW(Tableausource[Projet])-13,9^9),ROW(406:406)),COLUMN(Tableausource[Tâches])-2),"")</f>
        <v/>
      </c>
      <c r="H410" s="57" t="str" cm="1">
        <f t="array" ref="H410">IFERROR(IF(INDEX(Tableausource[#All],SMALL(IF(($E$1=Tableausource[Projet])*((Tableausource[Catégorie tâche]="1.H+K")+(Tableausource[Catégorie tâche]="2.K")),ROW(Tableausource[Projet])-13,9^9),ROW(406:406)),COLUMN(Tableausource[Acteurs])-2)="","",(INDEX(Tableausource[#All],SMALL(IF(($E$1=Tableausource[Projet])*((Tableausource[Catégorie tâche]="1.H+K")+(Tableausource[Catégorie tâche]="2.K")),ROW(Tableausource[Projet])-13,9^9),ROW(406:406)),COLUMN(Tableausource[Acteurs])-2))),"")</f>
        <v/>
      </c>
    </row>
    <row r="411" spans="2:8" hidden="1" x14ac:dyDescent="0.25">
      <c r="B411" s="55" t="str" cm="1">
        <f t="array" ref="B411">IFERROR(IF(INDEX(Tableausource[#All],SMALL(IF(($E$1=Tableausource[Projet])*((Tableausource[Catégorie tâche]="1.H+K")+(Tableausource[Catégorie tâche]="2.K")),ROW(Tableausource[Projet])-13,9^9),ROW(407:407)),COLUMN(Tableausource[Etat])-2)="","",(INDEX(Tableausource[#All],SMALL(IF(($E$1=Tableausource[Projet])*((Tableausource[Catégorie tâche]="1.H+K")+(Tableausource[Catégorie tâche]="2.K")),ROW(Tableausource[Projet])-13,9^9),ROW(407:407)),COLUMN(Tableausource[Etat])-2))),"")</f>
        <v/>
      </c>
      <c r="C411" s="55" t="str" cm="1">
        <f t="array" ref="C411">IFERROR(IF(INDEX(Tableausource[#All],SMALL(IF(($E$1=Tableausource[Projet])*((Tableausource[Catégorie tâche]="1.H+K")+(Tableausource[Catégorie tâche]="2.K")),ROW(Tableausource[Projet])-13,9^9),ROW(407:407)),COLUMN(Tableausource[Date échéance])-2)="","",(INDEX(Tableausource[#All],SMALL(IF(($E$1=Tableausource[Projet])*((Tableausource[Catégorie tâche]="1.H+K")+(Tableausource[Catégorie tâche]="2.K")),ROW(Tableausource[Projet])-13,9^9),ROW(407:407)),COLUMN(Tableausource[Date échéance])-2))),"")</f>
        <v/>
      </c>
      <c r="D411" s="55" t="str" cm="1">
        <f t="array" ref="D411">IFERROR(IF(INDEX(Tableausource[#All],SMALL(IF(($E$1=Tableausource[Projet])*((Tableausource[Catégorie tâche]="1.H+K")+(Tableausource[Catégorie tâche]="2.K")),ROW(Tableausource[Projet])-13,9^9),ROW(407:407)),COLUMN(Tableausource[Date de début])-2)="","",(INDEX(Tableausource[#All],SMALL(IF(($E$1=Tableausource[Projet])*((Tableausource[Catégorie tâche]="1.H+K")+(Tableausource[Catégorie tâche]="2.K")),ROW(Tableausource[Projet])-13,9^9),ROW(407:407)),COLUMN(Tableausource[Date de début])-2))),"")</f>
        <v/>
      </c>
      <c r="E411" s="55" t="str" cm="1">
        <f t="array" ref="E411">IFERROR(IF(INDEX(Tableausource[#All],SMALL(IF(($E$1=Tableausource[Projet])*((Tableausource[Catégorie tâche]="1.H+K")+(Tableausource[Catégorie tâche]="2.K")),ROW(Tableausource[Projet])-13,9^9),ROW(407:407)),COLUMN(Tableausource[Date de fin])-2)="","",(INDEX(Tableausource[#All],SMALL(IF(($E$1=Tableausource[Projet])*((Tableausource[Catégorie tâche]="1.H+K")+(Tableausource[Catégorie tâche]="2.K")),ROW(Tableausource[Projet])-13,9^9),ROW(407:407)),COLUMN(Tableausource[Date de fin])-2))),"")</f>
        <v/>
      </c>
      <c r="F411" s="55" t="str" cm="1">
        <f t="array" ref="F411">IFERROR(IF(INDEX(Tableausource[#All],SMALL(IF(($E$1=Tableausource[Projet])*((Tableausource[Catégorie tâche]="1.H+K")+(Tableausource[Catégorie tâche]="2.K")),ROW(Tableausource[Projet])-13,9^9),ROW(407:407)),COLUMN(Tableausource[Catégorie tâche])-2)="","",(INDEX(Tableausource[#All],SMALL(IF(($E$1=Tableausource[Projet])*((Tableausource[Catégorie tâche]="1.H+K")+(Tableausource[Catégorie tâche]="2.K")),ROW(Tableausource[Projet])-13,9^9),ROW(407:407)),COLUMN(Tableausource[Catégorie tâche])-2))),"")</f>
        <v/>
      </c>
      <c r="G411" s="56" t="str" cm="1">
        <f t="array" ref="G411">IFERROR(INDEX(Tableausource[#All],SMALL(IF(($E$1=Tableausource[Projet])*((Tableausource[Catégorie tâche]="1.H+K")+(Tableausource[Catégorie tâche]="2.K")),ROW(Tableausource[Projet])-13,9^9),ROW(407:407)),COLUMN(Tableausource[Tâches])-2),"")</f>
        <v/>
      </c>
      <c r="H411" s="57" t="str" cm="1">
        <f t="array" ref="H411">IFERROR(IF(INDEX(Tableausource[#All],SMALL(IF(($E$1=Tableausource[Projet])*((Tableausource[Catégorie tâche]="1.H+K")+(Tableausource[Catégorie tâche]="2.K")),ROW(Tableausource[Projet])-13,9^9),ROW(407:407)),COLUMN(Tableausource[Acteurs])-2)="","",(INDEX(Tableausource[#All],SMALL(IF(($E$1=Tableausource[Projet])*((Tableausource[Catégorie tâche]="1.H+K")+(Tableausource[Catégorie tâche]="2.K")),ROW(Tableausource[Projet])-13,9^9),ROW(407:407)),COLUMN(Tableausource[Acteurs])-2))),"")</f>
        <v/>
      </c>
    </row>
    <row r="412" spans="2:8" hidden="1" x14ac:dyDescent="0.25">
      <c r="B412" s="55" t="str" cm="1">
        <f t="array" ref="B412">IFERROR(IF(INDEX(Tableausource[#All],SMALL(IF(($E$1=Tableausource[Projet])*((Tableausource[Catégorie tâche]="1.H+K")+(Tableausource[Catégorie tâche]="2.K")),ROW(Tableausource[Projet])-13,9^9),ROW(408:408)),COLUMN(Tableausource[Etat])-2)="","",(INDEX(Tableausource[#All],SMALL(IF(($E$1=Tableausource[Projet])*((Tableausource[Catégorie tâche]="1.H+K")+(Tableausource[Catégorie tâche]="2.K")),ROW(Tableausource[Projet])-13,9^9),ROW(408:408)),COLUMN(Tableausource[Etat])-2))),"")</f>
        <v/>
      </c>
      <c r="C412" s="55" t="str" cm="1">
        <f t="array" ref="C412">IFERROR(IF(INDEX(Tableausource[#All],SMALL(IF(($E$1=Tableausource[Projet])*((Tableausource[Catégorie tâche]="1.H+K")+(Tableausource[Catégorie tâche]="2.K")),ROW(Tableausource[Projet])-13,9^9),ROW(408:408)),COLUMN(Tableausource[Date échéance])-2)="","",(INDEX(Tableausource[#All],SMALL(IF(($E$1=Tableausource[Projet])*((Tableausource[Catégorie tâche]="1.H+K")+(Tableausource[Catégorie tâche]="2.K")),ROW(Tableausource[Projet])-13,9^9),ROW(408:408)),COLUMN(Tableausource[Date échéance])-2))),"")</f>
        <v/>
      </c>
      <c r="D412" s="55" t="str" cm="1">
        <f t="array" ref="D412">IFERROR(IF(INDEX(Tableausource[#All],SMALL(IF(($E$1=Tableausource[Projet])*((Tableausource[Catégorie tâche]="1.H+K")+(Tableausource[Catégorie tâche]="2.K")),ROW(Tableausource[Projet])-13,9^9),ROW(408:408)),COLUMN(Tableausource[Date de début])-2)="","",(INDEX(Tableausource[#All],SMALL(IF(($E$1=Tableausource[Projet])*((Tableausource[Catégorie tâche]="1.H+K")+(Tableausource[Catégorie tâche]="2.K")),ROW(Tableausource[Projet])-13,9^9),ROW(408:408)),COLUMN(Tableausource[Date de début])-2))),"")</f>
        <v/>
      </c>
      <c r="E412" s="55" t="str" cm="1">
        <f t="array" ref="E412">IFERROR(IF(INDEX(Tableausource[#All],SMALL(IF(($E$1=Tableausource[Projet])*((Tableausource[Catégorie tâche]="1.H+K")+(Tableausource[Catégorie tâche]="2.K")),ROW(Tableausource[Projet])-13,9^9),ROW(408:408)),COLUMN(Tableausource[Date de fin])-2)="","",(INDEX(Tableausource[#All],SMALL(IF(($E$1=Tableausource[Projet])*((Tableausource[Catégorie tâche]="1.H+K")+(Tableausource[Catégorie tâche]="2.K")),ROW(Tableausource[Projet])-13,9^9),ROW(408:408)),COLUMN(Tableausource[Date de fin])-2))),"")</f>
        <v/>
      </c>
      <c r="F412" s="55" t="str" cm="1">
        <f t="array" ref="F412">IFERROR(IF(INDEX(Tableausource[#All],SMALL(IF(($E$1=Tableausource[Projet])*((Tableausource[Catégorie tâche]="1.H+K")+(Tableausource[Catégorie tâche]="2.K")),ROW(Tableausource[Projet])-13,9^9),ROW(408:408)),COLUMN(Tableausource[Catégorie tâche])-2)="","",(INDEX(Tableausource[#All],SMALL(IF(($E$1=Tableausource[Projet])*((Tableausource[Catégorie tâche]="1.H+K")+(Tableausource[Catégorie tâche]="2.K")),ROW(Tableausource[Projet])-13,9^9),ROW(408:408)),COLUMN(Tableausource[Catégorie tâche])-2))),"")</f>
        <v/>
      </c>
      <c r="G412" s="56" t="str" cm="1">
        <f t="array" ref="G412">IFERROR(INDEX(Tableausource[#All],SMALL(IF(($E$1=Tableausource[Projet])*((Tableausource[Catégorie tâche]="1.H+K")+(Tableausource[Catégorie tâche]="2.K")),ROW(Tableausource[Projet])-13,9^9),ROW(408:408)),COLUMN(Tableausource[Tâches])-2),"")</f>
        <v/>
      </c>
      <c r="H412" s="57" t="str" cm="1">
        <f t="array" ref="H412">IFERROR(IF(INDEX(Tableausource[#All],SMALL(IF(($E$1=Tableausource[Projet])*((Tableausource[Catégorie tâche]="1.H+K")+(Tableausource[Catégorie tâche]="2.K")),ROW(Tableausource[Projet])-13,9^9),ROW(408:408)),COLUMN(Tableausource[Acteurs])-2)="","",(INDEX(Tableausource[#All],SMALL(IF(($E$1=Tableausource[Projet])*((Tableausource[Catégorie tâche]="1.H+K")+(Tableausource[Catégorie tâche]="2.K")),ROW(Tableausource[Projet])-13,9^9),ROW(408:408)),COLUMN(Tableausource[Acteurs])-2))),"")</f>
        <v/>
      </c>
    </row>
    <row r="413" spans="2:8" hidden="1" x14ac:dyDescent="0.25">
      <c r="B413" s="55" t="str" cm="1">
        <f t="array" ref="B413">IFERROR(IF(INDEX(Tableausource[#All],SMALL(IF(($E$1=Tableausource[Projet])*((Tableausource[Catégorie tâche]="1.H+K")+(Tableausource[Catégorie tâche]="2.K")),ROW(Tableausource[Projet])-13,9^9),ROW(409:409)),COLUMN(Tableausource[Etat])-2)="","",(INDEX(Tableausource[#All],SMALL(IF(($E$1=Tableausource[Projet])*((Tableausource[Catégorie tâche]="1.H+K")+(Tableausource[Catégorie tâche]="2.K")),ROW(Tableausource[Projet])-13,9^9),ROW(409:409)),COLUMN(Tableausource[Etat])-2))),"")</f>
        <v/>
      </c>
      <c r="C413" s="55" t="str" cm="1">
        <f t="array" ref="C413">IFERROR(IF(INDEX(Tableausource[#All],SMALL(IF(($E$1=Tableausource[Projet])*((Tableausource[Catégorie tâche]="1.H+K")+(Tableausource[Catégorie tâche]="2.K")),ROW(Tableausource[Projet])-13,9^9),ROW(409:409)),COLUMN(Tableausource[Date échéance])-2)="","",(INDEX(Tableausource[#All],SMALL(IF(($E$1=Tableausource[Projet])*((Tableausource[Catégorie tâche]="1.H+K")+(Tableausource[Catégorie tâche]="2.K")),ROW(Tableausource[Projet])-13,9^9),ROW(409:409)),COLUMN(Tableausource[Date échéance])-2))),"")</f>
        <v/>
      </c>
      <c r="D413" s="55" t="str" cm="1">
        <f t="array" ref="D413">IFERROR(IF(INDEX(Tableausource[#All],SMALL(IF(($E$1=Tableausource[Projet])*((Tableausource[Catégorie tâche]="1.H+K")+(Tableausource[Catégorie tâche]="2.K")),ROW(Tableausource[Projet])-13,9^9),ROW(409:409)),COLUMN(Tableausource[Date de début])-2)="","",(INDEX(Tableausource[#All],SMALL(IF(($E$1=Tableausource[Projet])*((Tableausource[Catégorie tâche]="1.H+K")+(Tableausource[Catégorie tâche]="2.K")),ROW(Tableausource[Projet])-13,9^9),ROW(409:409)),COLUMN(Tableausource[Date de début])-2))),"")</f>
        <v/>
      </c>
      <c r="E413" s="55" t="str" cm="1">
        <f t="array" ref="E413">IFERROR(IF(INDEX(Tableausource[#All],SMALL(IF(($E$1=Tableausource[Projet])*((Tableausource[Catégorie tâche]="1.H+K")+(Tableausource[Catégorie tâche]="2.K")),ROW(Tableausource[Projet])-13,9^9),ROW(409:409)),COLUMN(Tableausource[Date de fin])-2)="","",(INDEX(Tableausource[#All],SMALL(IF(($E$1=Tableausource[Projet])*((Tableausource[Catégorie tâche]="1.H+K")+(Tableausource[Catégorie tâche]="2.K")),ROW(Tableausource[Projet])-13,9^9),ROW(409:409)),COLUMN(Tableausource[Date de fin])-2))),"")</f>
        <v/>
      </c>
      <c r="F413" s="55" t="str" cm="1">
        <f t="array" ref="F413">IFERROR(IF(INDEX(Tableausource[#All],SMALL(IF(($E$1=Tableausource[Projet])*((Tableausource[Catégorie tâche]="1.H+K")+(Tableausource[Catégorie tâche]="2.K")),ROW(Tableausource[Projet])-13,9^9),ROW(409:409)),COLUMN(Tableausource[Catégorie tâche])-2)="","",(INDEX(Tableausource[#All],SMALL(IF(($E$1=Tableausource[Projet])*((Tableausource[Catégorie tâche]="1.H+K")+(Tableausource[Catégorie tâche]="2.K")),ROW(Tableausource[Projet])-13,9^9),ROW(409:409)),COLUMN(Tableausource[Catégorie tâche])-2))),"")</f>
        <v/>
      </c>
      <c r="G413" s="56" t="str" cm="1">
        <f t="array" ref="G413">IFERROR(INDEX(Tableausource[#All],SMALL(IF(($E$1=Tableausource[Projet])*((Tableausource[Catégorie tâche]="1.H+K")+(Tableausource[Catégorie tâche]="2.K")),ROW(Tableausource[Projet])-13,9^9),ROW(409:409)),COLUMN(Tableausource[Tâches])-2),"")</f>
        <v/>
      </c>
      <c r="H413" s="57" t="str" cm="1">
        <f t="array" ref="H413">IFERROR(IF(INDEX(Tableausource[#All],SMALL(IF(($E$1=Tableausource[Projet])*((Tableausource[Catégorie tâche]="1.H+K")+(Tableausource[Catégorie tâche]="2.K")),ROW(Tableausource[Projet])-13,9^9),ROW(409:409)),COLUMN(Tableausource[Acteurs])-2)="","",(INDEX(Tableausource[#All],SMALL(IF(($E$1=Tableausource[Projet])*((Tableausource[Catégorie tâche]="1.H+K")+(Tableausource[Catégorie tâche]="2.K")),ROW(Tableausource[Projet])-13,9^9),ROW(409:409)),COLUMN(Tableausource[Acteurs])-2))),"")</f>
        <v/>
      </c>
    </row>
    <row r="414" spans="2:8" hidden="1" x14ac:dyDescent="0.25">
      <c r="B414" s="55" t="str" cm="1">
        <f t="array" ref="B414">IFERROR(IF(INDEX(Tableausource[#All],SMALL(IF(($E$1=Tableausource[Projet])*((Tableausource[Catégorie tâche]="1.H+K")+(Tableausource[Catégorie tâche]="2.K")),ROW(Tableausource[Projet])-13,9^9),ROW(410:410)),COLUMN(Tableausource[Etat])-2)="","",(INDEX(Tableausource[#All],SMALL(IF(($E$1=Tableausource[Projet])*((Tableausource[Catégorie tâche]="1.H+K")+(Tableausource[Catégorie tâche]="2.K")),ROW(Tableausource[Projet])-13,9^9),ROW(410:410)),COLUMN(Tableausource[Etat])-2))),"")</f>
        <v/>
      </c>
      <c r="C414" s="55" t="str" cm="1">
        <f t="array" ref="C414">IFERROR(IF(INDEX(Tableausource[#All],SMALL(IF(($E$1=Tableausource[Projet])*((Tableausource[Catégorie tâche]="1.H+K")+(Tableausource[Catégorie tâche]="2.K")),ROW(Tableausource[Projet])-13,9^9),ROW(410:410)),COLUMN(Tableausource[Date échéance])-2)="","",(INDEX(Tableausource[#All],SMALL(IF(($E$1=Tableausource[Projet])*((Tableausource[Catégorie tâche]="1.H+K")+(Tableausource[Catégorie tâche]="2.K")),ROW(Tableausource[Projet])-13,9^9),ROW(410:410)),COLUMN(Tableausource[Date échéance])-2))),"")</f>
        <v/>
      </c>
      <c r="D414" s="55" t="str" cm="1">
        <f t="array" ref="D414">IFERROR(IF(INDEX(Tableausource[#All],SMALL(IF(($E$1=Tableausource[Projet])*((Tableausource[Catégorie tâche]="1.H+K")+(Tableausource[Catégorie tâche]="2.K")),ROW(Tableausource[Projet])-13,9^9),ROW(410:410)),COLUMN(Tableausource[Date de début])-2)="","",(INDEX(Tableausource[#All],SMALL(IF(($E$1=Tableausource[Projet])*((Tableausource[Catégorie tâche]="1.H+K")+(Tableausource[Catégorie tâche]="2.K")),ROW(Tableausource[Projet])-13,9^9),ROW(410:410)),COLUMN(Tableausource[Date de début])-2))),"")</f>
        <v/>
      </c>
      <c r="E414" s="55" t="str" cm="1">
        <f t="array" ref="E414">IFERROR(IF(INDEX(Tableausource[#All],SMALL(IF(($E$1=Tableausource[Projet])*((Tableausource[Catégorie tâche]="1.H+K")+(Tableausource[Catégorie tâche]="2.K")),ROW(Tableausource[Projet])-13,9^9),ROW(410:410)),COLUMN(Tableausource[Date de fin])-2)="","",(INDEX(Tableausource[#All],SMALL(IF(($E$1=Tableausource[Projet])*((Tableausource[Catégorie tâche]="1.H+K")+(Tableausource[Catégorie tâche]="2.K")),ROW(Tableausource[Projet])-13,9^9),ROW(410:410)),COLUMN(Tableausource[Date de fin])-2))),"")</f>
        <v/>
      </c>
      <c r="F414" s="55" t="str" cm="1">
        <f t="array" ref="F414">IFERROR(IF(INDEX(Tableausource[#All],SMALL(IF(($E$1=Tableausource[Projet])*((Tableausource[Catégorie tâche]="1.H+K")+(Tableausource[Catégorie tâche]="2.K")),ROW(Tableausource[Projet])-13,9^9),ROW(410:410)),COLUMN(Tableausource[Catégorie tâche])-2)="","",(INDEX(Tableausource[#All],SMALL(IF(($E$1=Tableausource[Projet])*((Tableausource[Catégorie tâche]="1.H+K")+(Tableausource[Catégorie tâche]="2.K")),ROW(Tableausource[Projet])-13,9^9),ROW(410:410)),COLUMN(Tableausource[Catégorie tâche])-2))),"")</f>
        <v/>
      </c>
      <c r="G414" s="56" t="str" cm="1">
        <f t="array" ref="G414">IFERROR(INDEX(Tableausource[#All],SMALL(IF(($E$1=Tableausource[Projet])*((Tableausource[Catégorie tâche]="1.H+K")+(Tableausource[Catégorie tâche]="2.K")),ROW(Tableausource[Projet])-13,9^9),ROW(410:410)),COLUMN(Tableausource[Tâches])-2),"")</f>
        <v/>
      </c>
      <c r="H414" s="57" t="str" cm="1">
        <f t="array" ref="H414">IFERROR(IF(INDEX(Tableausource[#All],SMALL(IF(($E$1=Tableausource[Projet])*((Tableausource[Catégorie tâche]="1.H+K")+(Tableausource[Catégorie tâche]="2.K")),ROW(Tableausource[Projet])-13,9^9),ROW(410:410)),COLUMN(Tableausource[Acteurs])-2)="","",(INDEX(Tableausource[#All],SMALL(IF(($E$1=Tableausource[Projet])*((Tableausource[Catégorie tâche]="1.H+K")+(Tableausource[Catégorie tâche]="2.K")),ROW(Tableausource[Projet])-13,9^9),ROW(410:410)),COLUMN(Tableausource[Acteurs])-2))),"")</f>
        <v/>
      </c>
    </row>
    <row r="415" spans="2:8" hidden="1" x14ac:dyDescent="0.25">
      <c r="B415" s="55" t="str" cm="1">
        <f t="array" ref="B415">IFERROR(IF(INDEX(Tableausource[#All],SMALL(IF(($E$1=Tableausource[Projet])*((Tableausource[Catégorie tâche]="1.H+K")+(Tableausource[Catégorie tâche]="2.K")),ROW(Tableausource[Projet])-13,9^9),ROW(411:411)),COLUMN(Tableausource[Etat])-2)="","",(INDEX(Tableausource[#All],SMALL(IF(($E$1=Tableausource[Projet])*((Tableausource[Catégorie tâche]="1.H+K")+(Tableausource[Catégorie tâche]="2.K")),ROW(Tableausource[Projet])-13,9^9),ROW(411:411)),COLUMN(Tableausource[Etat])-2))),"")</f>
        <v/>
      </c>
      <c r="C415" s="55" t="str" cm="1">
        <f t="array" ref="C415">IFERROR(IF(INDEX(Tableausource[#All],SMALL(IF(($E$1=Tableausource[Projet])*((Tableausource[Catégorie tâche]="1.H+K")+(Tableausource[Catégorie tâche]="2.K")),ROW(Tableausource[Projet])-13,9^9),ROW(411:411)),COLUMN(Tableausource[Date échéance])-2)="","",(INDEX(Tableausource[#All],SMALL(IF(($E$1=Tableausource[Projet])*((Tableausource[Catégorie tâche]="1.H+K")+(Tableausource[Catégorie tâche]="2.K")),ROW(Tableausource[Projet])-13,9^9),ROW(411:411)),COLUMN(Tableausource[Date échéance])-2))),"")</f>
        <v/>
      </c>
      <c r="D415" s="55" t="str" cm="1">
        <f t="array" ref="D415">IFERROR(IF(INDEX(Tableausource[#All],SMALL(IF(($E$1=Tableausource[Projet])*((Tableausource[Catégorie tâche]="1.H+K")+(Tableausource[Catégorie tâche]="2.K")),ROW(Tableausource[Projet])-13,9^9),ROW(411:411)),COLUMN(Tableausource[Date de début])-2)="","",(INDEX(Tableausource[#All],SMALL(IF(($E$1=Tableausource[Projet])*((Tableausource[Catégorie tâche]="1.H+K")+(Tableausource[Catégorie tâche]="2.K")),ROW(Tableausource[Projet])-13,9^9),ROW(411:411)),COLUMN(Tableausource[Date de début])-2))),"")</f>
        <v/>
      </c>
      <c r="E415" s="55" t="str" cm="1">
        <f t="array" ref="E415">IFERROR(IF(INDEX(Tableausource[#All],SMALL(IF(($E$1=Tableausource[Projet])*((Tableausource[Catégorie tâche]="1.H+K")+(Tableausource[Catégorie tâche]="2.K")),ROW(Tableausource[Projet])-13,9^9),ROW(411:411)),COLUMN(Tableausource[Date de fin])-2)="","",(INDEX(Tableausource[#All],SMALL(IF(($E$1=Tableausource[Projet])*((Tableausource[Catégorie tâche]="1.H+K")+(Tableausource[Catégorie tâche]="2.K")),ROW(Tableausource[Projet])-13,9^9),ROW(411:411)),COLUMN(Tableausource[Date de fin])-2))),"")</f>
        <v/>
      </c>
      <c r="F415" s="55" t="str" cm="1">
        <f t="array" ref="F415">IFERROR(IF(INDEX(Tableausource[#All],SMALL(IF(($E$1=Tableausource[Projet])*((Tableausource[Catégorie tâche]="1.H+K")+(Tableausource[Catégorie tâche]="2.K")),ROW(Tableausource[Projet])-13,9^9),ROW(411:411)),COLUMN(Tableausource[Catégorie tâche])-2)="","",(INDEX(Tableausource[#All],SMALL(IF(($E$1=Tableausource[Projet])*((Tableausource[Catégorie tâche]="1.H+K")+(Tableausource[Catégorie tâche]="2.K")),ROW(Tableausource[Projet])-13,9^9),ROW(411:411)),COLUMN(Tableausource[Catégorie tâche])-2))),"")</f>
        <v/>
      </c>
      <c r="G415" s="56" t="str" cm="1">
        <f t="array" ref="G415">IFERROR(INDEX(Tableausource[#All],SMALL(IF(($E$1=Tableausource[Projet])*((Tableausource[Catégorie tâche]="1.H+K")+(Tableausource[Catégorie tâche]="2.K")),ROW(Tableausource[Projet])-13,9^9),ROW(411:411)),COLUMN(Tableausource[Tâches])-2),"")</f>
        <v/>
      </c>
      <c r="H415" s="57" t="str" cm="1">
        <f t="array" ref="H415">IFERROR(IF(INDEX(Tableausource[#All],SMALL(IF(($E$1=Tableausource[Projet])*((Tableausource[Catégorie tâche]="1.H+K")+(Tableausource[Catégorie tâche]="2.K")),ROW(Tableausource[Projet])-13,9^9),ROW(411:411)),COLUMN(Tableausource[Acteurs])-2)="","",(INDEX(Tableausource[#All],SMALL(IF(($E$1=Tableausource[Projet])*((Tableausource[Catégorie tâche]="1.H+K")+(Tableausource[Catégorie tâche]="2.K")),ROW(Tableausource[Projet])-13,9^9),ROW(411:411)),COLUMN(Tableausource[Acteurs])-2))),"")</f>
        <v/>
      </c>
    </row>
    <row r="416" spans="2:8" hidden="1" x14ac:dyDescent="0.25">
      <c r="B416" s="55" t="str" cm="1">
        <f t="array" ref="B416">IFERROR(IF(INDEX(Tableausource[#All],SMALL(IF(($E$1=Tableausource[Projet])*((Tableausource[Catégorie tâche]="1.H+K")+(Tableausource[Catégorie tâche]="2.K")),ROW(Tableausource[Projet])-13,9^9),ROW(412:412)),COLUMN(Tableausource[Etat])-2)="","",(INDEX(Tableausource[#All],SMALL(IF(($E$1=Tableausource[Projet])*((Tableausource[Catégorie tâche]="1.H+K")+(Tableausource[Catégorie tâche]="2.K")),ROW(Tableausource[Projet])-13,9^9),ROW(412:412)),COLUMN(Tableausource[Etat])-2))),"")</f>
        <v/>
      </c>
      <c r="C416" s="55" t="str" cm="1">
        <f t="array" ref="C416">IFERROR(IF(INDEX(Tableausource[#All],SMALL(IF(($E$1=Tableausource[Projet])*((Tableausource[Catégorie tâche]="1.H+K")+(Tableausource[Catégorie tâche]="2.K")),ROW(Tableausource[Projet])-13,9^9),ROW(412:412)),COLUMN(Tableausource[Date échéance])-2)="","",(INDEX(Tableausource[#All],SMALL(IF(($E$1=Tableausource[Projet])*((Tableausource[Catégorie tâche]="1.H+K")+(Tableausource[Catégorie tâche]="2.K")),ROW(Tableausource[Projet])-13,9^9),ROW(412:412)),COLUMN(Tableausource[Date échéance])-2))),"")</f>
        <v/>
      </c>
      <c r="D416" s="55" t="str" cm="1">
        <f t="array" ref="D416">IFERROR(IF(INDEX(Tableausource[#All],SMALL(IF(($E$1=Tableausource[Projet])*((Tableausource[Catégorie tâche]="1.H+K")+(Tableausource[Catégorie tâche]="2.K")),ROW(Tableausource[Projet])-13,9^9),ROW(412:412)),COLUMN(Tableausource[Date de début])-2)="","",(INDEX(Tableausource[#All],SMALL(IF(($E$1=Tableausource[Projet])*((Tableausource[Catégorie tâche]="1.H+K")+(Tableausource[Catégorie tâche]="2.K")),ROW(Tableausource[Projet])-13,9^9),ROW(412:412)),COLUMN(Tableausource[Date de début])-2))),"")</f>
        <v/>
      </c>
      <c r="E416" s="55" t="str" cm="1">
        <f t="array" ref="E416">IFERROR(IF(INDEX(Tableausource[#All],SMALL(IF(($E$1=Tableausource[Projet])*((Tableausource[Catégorie tâche]="1.H+K")+(Tableausource[Catégorie tâche]="2.K")),ROW(Tableausource[Projet])-13,9^9),ROW(412:412)),COLUMN(Tableausource[Date de fin])-2)="","",(INDEX(Tableausource[#All],SMALL(IF(($E$1=Tableausource[Projet])*((Tableausource[Catégorie tâche]="1.H+K")+(Tableausource[Catégorie tâche]="2.K")),ROW(Tableausource[Projet])-13,9^9),ROW(412:412)),COLUMN(Tableausource[Date de fin])-2))),"")</f>
        <v/>
      </c>
      <c r="F416" s="55" t="str" cm="1">
        <f t="array" ref="F416">IFERROR(IF(INDEX(Tableausource[#All],SMALL(IF(($E$1=Tableausource[Projet])*((Tableausource[Catégorie tâche]="1.H+K")+(Tableausource[Catégorie tâche]="2.K")),ROW(Tableausource[Projet])-13,9^9),ROW(412:412)),COLUMN(Tableausource[Catégorie tâche])-2)="","",(INDEX(Tableausource[#All],SMALL(IF(($E$1=Tableausource[Projet])*((Tableausource[Catégorie tâche]="1.H+K")+(Tableausource[Catégorie tâche]="2.K")),ROW(Tableausource[Projet])-13,9^9),ROW(412:412)),COLUMN(Tableausource[Catégorie tâche])-2))),"")</f>
        <v/>
      </c>
      <c r="G416" s="56" t="str" cm="1">
        <f t="array" ref="G416">IFERROR(INDEX(Tableausource[#All],SMALL(IF(($E$1=Tableausource[Projet])*((Tableausource[Catégorie tâche]="1.H+K")+(Tableausource[Catégorie tâche]="2.K")),ROW(Tableausource[Projet])-13,9^9),ROW(412:412)),COLUMN(Tableausource[Tâches])-2),"")</f>
        <v/>
      </c>
      <c r="H416" s="57" t="str" cm="1">
        <f t="array" ref="H416">IFERROR(IF(INDEX(Tableausource[#All],SMALL(IF(($E$1=Tableausource[Projet])*((Tableausource[Catégorie tâche]="1.H+K")+(Tableausource[Catégorie tâche]="2.K")),ROW(Tableausource[Projet])-13,9^9),ROW(412:412)),COLUMN(Tableausource[Acteurs])-2)="","",(INDEX(Tableausource[#All],SMALL(IF(($E$1=Tableausource[Projet])*((Tableausource[Catégorie tâche]="1.H+K")+(Tableausource[Catégorie tâche]="2.K")),ROW(Tableausource[Projet])-13,9^9),ROW(412:412)),COLUMN(Tableausource[Acteurs])-2))),"")</f>
        <v/>
      </c>
    </row>
    <row r="417" spans="2:8" hidden="1" x14ac:dyDescent="0.25">
      <c r="B417" s="55" t="str" cm="1">
        <f t="array" ref="B417">IFERROR(IF(INDEX(Tableausource[#All],SMALL(IF(($E$1=Tableausource[Projet])*((Tableausource[Catégorie tâche]="1.H+K")+(Tableausource[Catégorie tâche]="2.K")),ROW(Tableausource[Projet])-13,9^9),ROW(413:413)),COLUMN(Tableausource[Etat])-2)="","",(INDEX(Tableausource[#All],SMALL(IF(($E$1=Tableausource[Projet])*((Tableausource[Catégorie tâche]="1.H+K")+(Tableausource[Catégorie tâche]="2.K")),ROW(Tableausource[Projet])-13,9^9),ROW(413:413)),COLUMN(Tableausource[Etat])-2))),"")</f>
        <v/>
      </c>
      <c r="C417" s="55" t="str" cm="1">
        <f t="array" ref="C417">IFERROR(IF(INDEX(Tableausource[#All],SMALL(IF(($E$1=Tableausource[Projet])*((Tableausource[Catégorie tâche]="1.H+K")+(Tableausource[Catégorie tâche]="2.K")),ROW(Tableausource[Projet])-13,9^9),ROW(413:413)),COLUMN(Tableausource[Date échéance])-2)="","",(INDEX(Tableausource[#All],SMALL(IF(($E$1=Tableausource[Projet])*((Tableausource[Catégorie tâche]="1.H+K")+(Tableausource[Catégorie tâche]="2.K")),ROW(Tableausource[Projet])-13,9^9),ROW(413:413)),COLUMN(Tableausource[Date échéance])-2))),"")</f>
        <v/>
      </c>
      <c r="D417" s="55" t="str" cm="1">
        <f t="array" ref="D417">IFERROR(IF(INDEX(Tableausource[#All],SMALL(IF(($E$1=Tableausource[Projet])*((Tableausource[Catégorie tâche]="1.H+K")+(Tableausource[Catégorie tâche]="2.K")),ROW(Tableausource[Projet])-13,9^9),ROW(413:413)),COLUMN(Tableausource[Date de début])-2)="","",(INDEX(Tableausource[#All],SMALL(IF(($E$1=Tableausource[Projet])*((Tableausource[Catégorie tâche]="1.H+K")+(Tableausource[Catégorie tâche]="2.K")),ROW(Tableausource[Projet])-13,9^9),ROW(413:413)),COLUMN(Tableausource[Date de début])-2))),"")</f>
        <v/>
      </c>
      <c r="E417" s="55" t="str" cm="1">
        <f t="array" ref="E417">IFERROR(IF(INDEX(Tableausource[#All],SMALL(IF(($E$1=Tableausource[Projet])*((Tableausource[Catégorie tâche]="1.H+K")+(Tableausource[Catégorie tâche]="2.K")),ROW(Tableausource[Projet])-13,9^9),ROW(413:413)),COLUMN(Tableausource[Date de fin])-2)="","",(INDEX(Tableausource[#All],SMALL(IF(($E$1=Tableausource[Projet])*((Tableausource[Catégorie tâche]="1.H+K")+(Tableausource[Catégorie tâche]="2.K")),ROW(Tableausource[Projet])-13,9^9),ROW(413:413)),COLUMN(Tableausource[Date de fin])-2))),"")</f>
        <v/>
      </c>
      <c r="F417" s="55" t="str" cm="1">
        <f t="array" ref="F417">IFERROR(IF(INDEX(Tableausource[#All],SMALL(IF(($E$1=Tableausource[Projet])*((Tableausource[Catégorie tâche]="1.H+K")+(Tableausource[Catégorie tâche]="2.K")),ROW(Tableausource[Projet])-13,9^9),ROW(413:413)),COLUMN(Tableausource[Catégorie tâche])-2)="","",(INDEX(Tableausource[#All],SMALL(IF(($E$1=Tableausource[Projet])*((Tableausource[Catégorie tâche]="1.H+K")+(Tableausource[Catégorie tâche]="2.K")),ROW(Tableausource[Projet])-13,9^9),ROW(413:413)),COLUMN(Tableausource[Catégorie tâche])-2))),"")</f>
        <v/>
      </c>
      <c r="G417" s="56" t="str" cm="1">
        <f t="array" ref="G417">IFERROR(INDEX(Tableausource[#All],SMALL(IF(($E$1=Tableausource[Projet])*((Tableausource[Catégorie tâche]="1.H+K")+(Tableausource[Catégorie tâche]="2.K")),ROW(Tableausource[Projet])-13,9^9),ROW(413:413)),COLUMN(Tableausource[Tâches])-2),"")</f>
        <v/>
      </c>
      <c r="H417" s="57" t="str" cm="1">
        <f t="array" ref="H417">IFERROR(IF(INDEX(Tableausource[#All],SMALL(IF(($E$1=Tableausource[Projet])*((Tableausource[Catégorie tâche]="1.H+K")+(Tableausource[Catégorie tâche]="2.K")),ROW(Tableausource[Projet])-13,9^9),ROW(413:413)),COLUMN(Tableausource[Acteurs])-2)="","",(INDEX(Tableausource[#All],SMALL(IF(($E$1=Tableausource[Projet])*((Tableausource[Catégorie tâche]="1.H+K")+(Tableausource[Catégorie tâche]="2.K")),ROW(Tableausource[Projet])-13,9^9),ROW(413:413)),COLUMN(Tableausource[Acteurs])-2))),"")</f>
        <v/>
      </c>
    </row>
    <row r="418" spans="2:8" hidden="1" x14ac:dyDescent="0.25">
      <c r="B418" s="55" t="str" cm="1">
        <f t="array" ref="B418">IFERROR(IF(INDEX(Tableausource[#All],SMALL(IF(($E$1=Tableausource[Projet])*((Tableausource[Catégorie tâche]="1.H+K")+(Tableausource[Catégorie tâche]="2.K")),ROW(Tableausource[Projet])-13,9^9),ROW(414:414)),COLUMN(Tableausource[Etat])-2)="","",(INDEX(Tableausource[#All],SMALL(IF(($E$1=Tableausource[Projet])*((Tableausource[Catégorie tâche]="1.H+K")+(Tableausource[Catégorie tâche]="2.K")),ROW(Tableausource[Projet])-13,9^9),ROW(414:414)),COLUMN(Tableausource[Etat])-2))),"")</f>
        <v/>
      </c>
      <c r="C418" s="55" t="str" cm="1">
        <f t="array" ref="C418">IFERROR(IF(INDEX(Tableausource[#All],SMALL(IF(($E$1=Tableausource[Projet])*((Tableausource[Catégorie tâche]="1.H+K")+(Tableausource[Catégorie tâche]="2.K")),ROW(Tableausource[Projet])-13,9^9),ROW(414:414)),COLUMN(Tableausource[Date échéance])-2)="","",(INDEX(Tableausource[#All],SMALL(IF(($E$1=Tableausource[Projet])*((Tableausource[Catégorie tâche]="1.H+K")+(Tableausource[Catégorie tâche]="2.K")),ROW(Tableausource[Projet])-13,9^9),ROW(414:414)),COLUMN(Tableausource[Date échéance])-2))),"")</f>
        <v/>
      </c>
      <c r="D418" s="55" t="str" cm="1">
        <f t="array" ref="D418">IFERROR(IF(INDEX(Tableausource[#All],SMALL(IF(($E$1=Tableausource[Projet])*((Tableausource[Catégorie tâche]="1.H+K")+(Tableausource[Catégorie tâche]="2.K")),ROW(Tableausource[Projet])-13,9^9),ROW(414:414)),COLUMN(Tableausource[Date de début])-2)="","",(INDEX(Tableausource[#All],SMALL(IF(($E$1=Tableausource[Projet])*((Tableausource[Catégorie tâche]="1.H+K")+(Tableausource[Catégorie tâche]="2.K")),ROW(Tableausource[Projet])-13,9^9),ROW(414:414)),COLUMN(Tableausource[Date de début])-2))),"")</f>
        <v/>
      </c>
      <c r="E418" s="55" t="str" cm="1">
        <f t="array" ref="E418">IFERROR(IF(INDEX(Tableausource[#All],SMALL(IF(($E$1=Tableausource[Projet])*((Tableausource[Catégorie tâche]="1.H+K")+(Tableausource[Catégorie tâche]="2.K")),ROW(Tableausource[Projet])-13,9^9),ROW(414:414)),COLUMN(Tableausource[Date de fin])-2)="","",(INDEX(Tableausource[#All],SMALL(IF(($E$1=Tableausource[Projet])*((Tableausource[Catégorie tâche]="1.H+K")+(Tableausource[Catégorie tâche]="2.K")),ROW(Tableausource[Projet])-13,9^9),ROW(414:414)),COLUMN(Tableausource[Date de fin])-2))),"")</f>
        <v/>
      </c>
      <c r="F418" s="55" t="str" cm="1">
        <f t="array" ref="F418">IFERROR(IF(INDEX(Tableausource[#All],SMALL(IF(($E$1=Tableausource[Projet])*((Tableausource[Catégorie tâche]="1.H+K")+(Tableausource[Catégorie tâche]="2.K")),ROW(Tableausource[Projet])-13,9^9),ROW(414:414)),COLUMN(Tableausource[Catégorie tâche])-2)="","",(INDEX(Tableausource[#All],SMALL(IF(($E$1=Tableausource[Projet])*((Tableausource[Catégorie tâche]="1.H+K")+(Tableausource[Catégorie tâche]="2.K")),ROW(Tableausource[Projet])-13,9^9),ROW(414:414)),COLUMN(Tableausource[Catégorie tâche])-2))),"")</f>
        <v/>
      </c>
      <c r="G418" s="56" t="str" cm="1">
        <f t="array" ref="G418">IFERROR(INDEX(Tableausource[#All],SMALL(IF(($E$1=Tableausource[Projet])*((Tableausource[Catégorie tâche]="1.H+K")+(Tableausource[Catégorie tâche]="2.K")),ROW(Tableausource[Projet])-13,9^9),ROW(414:414)),COLUMN(Tableausource[Tâches])-2),"")</f>
        <v/>
      </c>
      <c r="H418" s="57" t="str" cm="1">
        <f t="array" ref="H418">IFERROR(IF(INDEX(Tableausource[#All],SMALL(IF(($E$1=Tableausource[Projet])*((Tableausource[Catégorie tâche]="1.H+K")+(Tableausource[Catégorie tâche]="2.K")),ROW(Tableausource[Projet])-13,9^9),ROW(414:414)),COLUMN(Tableausource[Acteurs])-2)="","",(INDEX(Tableausource[#All],SMALL(IF(($E$1=Tableausource[Projet])*((Tableausource[Catégorie tâche]="1.H+K")+(Tableausource[Catégorie tâche]="2.K")),ROW(Tableausource[Projet])-13,9^9),ROW(414:414)),COLUMN(Tableausource[Acteurs])-2))),"")</f>
        <v/>
      </c>
    </row>
    <row r="419" spans="2:8" hidden="1" x14ac:dyDescent="0.25">
      <c r="B419" s="55" t="str" cm="1">
        <f t="array" ref="B419">IFERROR(IF(INDEX(Tableausource[#All],SMALL(IF(($E$1=Tableausource[Projet])*((Tableausource[Catégorie tâche]="1.H+K")+(Tableausource[Catégorie tâche]="2.K")),ROW(Tableausource[Projet])-13,9^9),ROW(415:415)),COLUMN(Tableausource[Etat])-2)="","",(INDEX(Tableausource[#All],SMALL(IF(($E$1=Tableausource[Projet])*((Tableausource[Catégorie tâche]="1.H+K")+(Tableausource[Catégorie tâche]="2.K")),ROW(Tableausource[Projet])-13,9^9),ROW(415:415)),COLUMN(Tableausource[Etat])-2))),"")</f>
        <v/>
      </c>
      <c r="C419" s="55" t="str" cm="1">
        <f t="array" ref="C419">IFERROR(IF(INDEX(Tableausource[#All],SMALL(IF(($E$1=Tableausource[Projet])*((Tableausource[Catégorie tâche]="1.H+K")+(Tableausource[Catégorie tâche]="2.K")),ROW(Tableausource[Projet])-13,9^9),ROW(415:415)),COLUMN(Tableausource[Date échéance])-2)="","",(INDEX(Tableausource[#All],SMALL(IF(($E$1=Tableausource[Projet])*((Tableausource[Catégorie tâche]="1.H+K")+(Tableausource[Catégorie tâche]="2.K")),ROW(Tableausource[Projet])-13,9^9),ROW(415:415)),COLUMN(Tableausource[Date échéance])-2))),"")</f>
        <v/>
      </c>
      <c r="D419" s="55" t="str" cm="1">
        <f t="array" ref="D419">IFERROR(IF(INDEX(Tableausource[#All],SMALL(IF(($E$1=Tableausource[Projet])*((Tableausource[Catégorie tâche]="1.H+K")+(Tableausource[Catégorie tâche]="2.K")),ROW(Tableausource[Projet])-13,9^9),ROW(415:415)),COLUMN(Tableausource[Date de début])-2)="","",(INDEX(Tableausource[#All],SMALL(IF(($E$1=Tableausource[Projet])*((Tableausource[Catégorie tâche]="1.H+K")+(Tableausource[Catégorie tâche]="2.K")),ROW(Tableausource[Projet])-13,9^9),ROW(415:415)),COLUMN(Tableausource[Date de début])-2))),"")</f>
        <v/>
      </c>
      <c r="E419" s="55" t="str" cm="1">
        <f t="array" ref="E419">IFERROR(IF(INDEX(Tableausource[#All],SMALL(IF(($E$1=Tableausource[Projet])*((Tableausource[Catégorie tâche]="1.H+K")+(Tableausource[Catégorie tâche]="2.K")),ROW(Tableausource[Projet])-13,9^9),ROW(415:415)),COLUMN(Tableausource[Date de fin])-2)="","",(INDEX(Tableausource[#All],SMALL(IF(($E$1=Tableausource[Projet])*((Tableausource[Catégorie tâche]="1.H+K")+(Tableausource[Catégorie tâche]="2.K")),ROW(Tableausource[Projet])-13,9^9),ROW(415:415)),COLUMN(Tableausource[Date de fin])-2))),"")</f>
        <v/>
      </c>
      <c r="F419" s="55" t="str" cm="1">
        <f t="array" ref="F419">IFERROR(IF(INDEX(Tableausource[#All],SMALL(IF(($E$1=Tableausource[Projet])*((Tableausource[Catégorie tâche]="1.H+K")+(Tableausource[Catégorie tâche]="2.K")),ROW(Tableausource[Projet])-13,9^9),ROW(415:415)),COLUMN(Tableausource[Catégorie tâche])-2)="","",(INDEX(Tableausource[#All],SMALL(IF(($E$1=Tableausource[Projet])*((Tableausource[Catégorie tâche]="1.H+K")+(Tableausource[Catégorie tâche]="2.K")),ROW(Tableausource[Projet])-13,9^9),ROW(415:415)),COLUMN(Tableausource[Catégorie tâche])-2))),"")</f>
        <v/>
      </c>
      <c r="G419" s="56" t="str" cm="1">
        <f t="array" ref="G419">IFERROR(INDEX(Tableausource[#All],SMALL(IF(($E$1=Tableausource[Projet])*((Tableausource[Catégorie tâche]="1.H+K")+(Tableausource[Catégorie tâche]="2.K")),ROW(Tableausource[Projet])-13,9^9),ROW(415:415)),COLUMN(Tableausource[Tâches])-2),"")</f>
        <v/>
      </c>
      <c r="H419" s="57" t="str" cm="1">
        <f t="array" ref="H419">IFERROR(IF(INDEX(Tableausource[#All],SMALL(IF(($E$1=Tableausource[Projet])*((Tableausource[Catégorie tâche]="1.H+K")+(Tableausource[Catégorie tâche]="2.K")),ROW(Tableausource[Projet])-13,9^9),ROW(415:415)),COLUMN(Tableausource[Acteurs])-2)="","",(INDEX(Tableausource[#All],SMALL(IF(($E$1=Tableausource[Projet])*((Tableausource[Catégorie tâche]="1.H+K")+(Tableausource[Catégorie tâche]="2.K")),ROW(Tableausource[Projet])-13,9^9),ROW(415:415)),COLUMN(Tableausource[Acteurs])-2))),"")</f>
        <v/>
      </c>
    </row>
    <row r="420" spans="2:8" hidden="1" x14ac:dyDescent="0.25">
      <c r="B420" s="55" t="str" cm="1">
        <f t="array" ref="B420">IFERROR(IF(INDEX(Tableausource[#All],SMALL(IF(($E$1=Tableausource[Projet])*((Tableausource[Catégorie tâche]="1.H+K")+(Tableausource[Catégorie tâche]="2.K")),ROW(Tableausource[Projet])-13,9^9),ROW(416:416)),COLUMN(Tableausource[Etat])-2)="","",(INDEX(Tableausource[#All],SMALL(IF(($E$1=Tableausource[Projet])*((Tableausource[Catégorie tâche]="1.H+K")+(Tableausource[Catégorie tâche]="2.K")),ROW(Tableausource[Projet])-13,9^9),ROW(416:416)),COLUMN(Tableausource[Etat])-2))),"")</f>
        <v/>
      </c>
      <c r="C420" s="55" t="str" cm="1">
        <f t="array" ref="C420">IFERROR(IF(INDEX(Tableausource[#All],SMALL(IF(($E$1=Tableausource[Projet])*((Tableausource[Catégorie tâche]="1.H+K")+(Tableausource[Catégorie tâche]="2.K")),ROW(Tableausource[Projet])-13,9^9),ROW(416:416)),COLUMN(Tableausource[Date échéance])-2)="","",(INDEX(Tableausource[#All],SMALL(IF(($E$1=Tableausource[Projet])*((Tableausource[Catégorie tâche]="1.H+K")+(Tableausource[Catégorie tâche]="2.K")),ROW(Tableausource[Projet])-13,9^9),ROW(416:416)),COLUMN(Tableausource[Date échéance])-2))),"")</f>
        <v/>
      </c>
      <c r="D420" s="55" t="str" cm="1">
        <f t="array" ref="D420">IFERROR(IF(INDEX(Tableausource[#All],SMALL(IF(($E$1=Tableausource[Projet])*((Tableausource[Catégorie tâche]="1.H+K")+(Tableausource[Catégorie tâche]="2.K")),ROW(Tableausource[Projet])-13,9^9),ROW(416:416)),COLUMN(Tableausource[Date de début])-2)="","",(INDEX(Tableausource[#All],SMALL(IF(($E$1=Tableausource[Projet])*((Tableausource[Catégorie tâche]="1.H+K")+(Tableausource[Catégorie tâche]="2.K")),ROW(Tableausource[Projet])-13,9^9),ROW(416:416)),COLUMN(Tableausource[Date de début])-2))),"")</f>
        <v/>
      </c>
      <c r="E420" s="55" t="str" cm="1">
        <f t="array" ref="E420">IFERROR(IF(INDEX(Tableausource[#All],SMALL(IF(($E$1=Tableausource[Projet])*((Tableausource[Catégorie tâche]="1.H+K")+(Tableausource[Catégorie tâche]="2.K")),ROW(Tableausource[Projet])-13,9^9),ROW(416:416)),COLUMN(Tableausource[Date de fin])-2)="","",(INDEX(Tableausource[#All],SMALL(IF(($E$1=Tableausource[Projet])*((Tableausource[Catégorie tâche]="1.H+K")+(Tableausource[Catégorie tâche]="2.K")),ROW(Tableausource[Projet])-13,9^9),ROW(416:416)),COLUMN(Tableausource[Date de fin])-2))),"")</f>
        <v/>
      </c>
      <c r="F420" s="55" t="str" cm="1">
        <f t="array" ref="F420">IFERROR(IF(INDEX(Tableausource[#All],SMALL(IF(($E$1=Tableausource[Projet])*((Tableausource[Catégorie tâche]="1.H+K")+(Tableausource[Catégorie tâche]="2.K")),ROW(Tableausource[Projet])-13,9^9),ROW(416:416)),COLUMN(Tableausource[Catégorie tâche])-2)="","",(INDEX(Tableausource[#All],SMALL(IF(($E$1=Tableausource[Projet])*((Tableausource[Catégorie tâche]="1.H+K")+(Tableausource[Catégorie tâche]="2.K")),ROW(Tableausource[Projet])-13,9^9),ROW(416:416)),COLUMN(Tableausource[Catégorie tâche])-2))),"")</f>
        <v/>
      </c>
      <c r="G420" s="56" t="str" cm="1">
        <f t="array" ref="G420">IFERROR(INDEX(Tableausource[#All],SMALL(IF(($E$1=Tableausource[Projet])*((Tableausource[Catégorie tâche]="1.H+K")+(Tableausource[Catégorie tâche]="2.K")),ROW(Tableausource[Projet])-13,9^9),ROW(416:416)),COLUMN(Tableausource[Tâches])-2),"")</f>
        <v/>
      </c>
      <c r="H420" s="57" t="str" cm="1">
        <f t="array" ref="H420">IFERROR(IF(INDEX(Tableausource[#All],SMALL(IF(($E$1=Tableausource[Projet])*((Tableausource[Catégorie tâche]="1.H+K")+(Tableausource[Catégorie tâche]="2.K")),ROW(Tableausource[Projet])-13,9^9),ROW(416:416)),COLUMN(Tableausource[Acteurs])-2)="","",(INDEX(Tableausource[#All],SMALL(IF(($E$1=Tableausource[Projet])*((Tableausource[Catégorie tâche]="1.H+K")+(Tableausource[Catégorie tâche]="2.K")),ROW(Tableausource[Projet])-13,9^9),ROW(416:416)),COLUMN(Tableausource[Acteurs])-2))),"")</f>
        <v/>
      </c>
    </row>
    <row r="421" spans="2:8" hidden="1" x14ac:dyDescent="0.25">
      <c r="B421" s="55" t="str" cm="1">
        <f t="array" ref="B421">IFERROR(IF(INDEX(Tableausource[#All],SMALL(IF(($E$1=Tableausource[Projet])*((Tableausource[Catégorie tâche]="1.H+K")+(Tableausource[Catégorie tâche]="2.K")),ROW(Tableausource[Projet])-13,9^9),ROW(417:417)),COLUMN(Tableausource[Etat])-2)="","",(INDEX(Tableausource[#All],SMALL(IF(($E$1=Tableausource[Projet])*((Tableausource[Catégorie tâche]="1.H+K")+(Tableausource[Catégorie tâche]="2.K")),ROW(Tableausource[Projet])-13,9^9),ROW(417:417)),COLUMN(Tableausource[Etat])-2))),"")</f>
        <v/>
      </c>
      <c r="C421" s="55" t="str" cm="1">
        <f t="array" ref="C421">IFERROR(IF(INDEX(Tableausource[#All],SMALL(IF(($E$1=Tableausource[Projet])*((Tableausource[Catégorie tâche]="1.H+K")+(Tableausource[Catégorie tâche]="2.K")),ROW(Tableausource[Projet])-13,9^9),ROW(417:417)),COLUMN(Tableausource[Date échéance])-2)="","",(INDEX(Tableausource[#All],SMALL(IF(($E$1=Tableausource[Projet])*((Tableausource[Catégorie tâche]="1.H+K")+(Tableausource[Catégorie tâche]="2.K")),ROW(Tableausource[Projet])-13,9^9),ROW(417:417)),COLUMN(Tableausource[Date échéance])-2))),"")</f>
        <v/>
      </c>
      <c r="D421" s="55" t="str" cm="1">
        <f t="array" ref="D421">IFERROR(IF(INDEX(Tableausource[#All],SMALL(IF(($E$1=Tableausource[Projet])*((Tableausource[Catégorie tâche]="1.H+K")+(Tableausource[Catégorie tâche]="2.K")),ROW(Tableausource[Projet])-13,9^9),ROW(417:417)),COLUMN(Tableausource[Date de début])-2)="","",(INDEX(Tableausource[#All],SMALL(IF(($E$1=Tableausource[Projet])*((Tableausource[Catégorie tâche]="1.H+K")+(Tableausource[Catégorie tâche]="2.K")),ROW(Tableausource[Projet])-13,9^9),ROW(417:417)),COLUMN(Tableausource[Date de début])-2))),"")</f>
        <v/>
      </c>
      <c r="E421" s="55" t="str" cm="1">
        <f t="array" ref="E421">IFERROR(IF(INDEX(Tableausource[#All],SMALL(IF(($E$1=Tableausource[Projet])*((Tableausource[Catégorie tâche]="1.H+K")+(Tableausource[Catégorie tâche]="2.K")),ROW(Tableausource[Projet])-13,9^9),ROW(417:417)),COLUMN(Tableausource[Date de fin])-2)="","",(INDEX(Tableausource[#All],SMALL(IF(($E$1=Tableausource[Projet])*((Tableausource[Catégorie tâche]="1.H+K")+(Tableausource[Catégorie tâche]="2.K")),ROW(Tableausource[Projet])-13,9^9),ROW(417:417)),COLUMN(Tableausource[Date de fin])-2))),"")</f>
        <v/>
      </c>
      <c r="F421" s="55" t="str" cm="1">
        <f t="array" ref="F421">IFERROR(IF(INDEX(Tableausource[#All],SMALL(IF(($E$1=Tableausource[Projet])*((Tableausource[Catégorie tâche]="1.H+K")+(Tableausource[Catégorie tâche]="2.K")),ROW(Tableausource[Projet])-13,9^9),ROW(417:417)),COLUMN(Tableausource[Catégorie tâche])-2)="","",(INDEX(Tableausource[#All],SMALL(IF(($E$1=Tableausource[Projet])*((Tableausource[Catégorie tâche]="1.H+K")+(Tableausource[Catégorie tâche]="2.K")),ROW(Tableausource[Projet])-13,9^9),ROW(417:417)),COLUMN(Tableausource[Catégorie tâche])-2))),"")</f>
        <v/>
      </c>
      <c r="G421" s="56" t="str" cm="1">
        <f t="array" ref="G421">IFERROR(INDEX(Tableausource[#All],SMALL(IF(($E$1=Tableausource[Projet])*((Tableausource[Catégorie tâche]="1.H+K")+(Tableausource[Catégorie tâche]="2.K")),ROW(Tableausource[Projet])-13,9^9),ROW(417:417)),COLUMN(Tableausource[Tâches])-2),"")</f>
        <v/>
      </c>
      <c r="H421" s="57" t="str" cm="1">
        <f t="array" ref="H421">IFERROR(IF(INDEX(Tableausource[#All],SMALL(IF(($E$1=Tableausource[Projet])*((Tableausource[Catégorie tâche]="1.H+K")+(Tableausource[Catégorie tâche]="2.K")),ROW(Tableausource[Projet])-13,9^9),ROW(417:417)),COLUMN(Tableausource[Acteurs])-2)="","",(INDEX(Tableausource[#All],SMALL(IF(($E$1=Tableausource[Projet])*((Tableausource[Catégorie tâche]="1.H+K")+(Tableausource[Catégorie tâche]="2.K")),ROW(Tableausource[Projet])-13,9^9),ROW(417:417)),COLUMN(Tableausource[Acteurs])-2))),"")</f>
        <v/>
      </c>
    </row>
    <row r="422" spans="2:8" hidden="1" x14ac:dyDescent="0.25">
      <c r="B422" s="55" t="str" cm="1">
        <f t="array" ref="B422">IFERROR(IF(INDEX(Tableausource[#All],SMALL(IF(($E$1=Tableausource[Projet])*((Tableausource[Catégorie tâche]="1.H+K")+(Tableausource[Catégorie tâche]="2.K")),ROW(Tableausource[Projet])-13,9^9),ROW(418:418)),COLUMN(Tableausource[Etat])-2)="","",(INDEX(Tableausource[#All],SMALL(IF(($E$1=Tableausource[Projet])*((Tableausource[Catégorie tâche]="1.H+K")+(Tableausource[Catégorie tâche]="2.K")),ROW(Tableausource[Projet])-13,9^9),ROW(418:418)),COLUMN(Tableausource[Etat])-2))),"")</f>
        <v/>
      </c>
      <c r="C422" s="55" t="str" cm="1">
        <f t="array" ref="C422">IFERROR(IF(INDEX(Tableausource[#All],SMALL(IF(($E$1=Tableausource[Projet])*((Tableausource[Catégorie tâche]="1.H+K")+(Tableausource[Catégorie tâche]="2.K")),ROW(Tableausource[Projet])-13,9^9),ROW(418:418)),COLUMN(Tableausource[Date échéance])-2)="","",(INDEX(Tableausource[#All],SMALL(IF(($E$1=Tableausource[Projet])*((Tableausource[Catégorie tâche]="1.H+K")+(Tableausource[Catégorie tâche]="2.K")),ROW(Tableausource[Projet])-13,9^9),ROW(418:418)),COLUMN(Tableausource[Date échéance])-2))),"")</f>
        <v/>
      </c>
      <c r="D422" s="55" t="str" cm="1">
        <f t="array" ref="D422">IFERROR(IF(INDEX(Tableausource[#All],SMALL(IF(($E$1=Tableausource[Projet])*((Tableausource[Catégorie tâche]="1.H+K")+(Tableausource[Catégorie tâche]="2.K")),ROW(Tableausource[Projet])-13,9^9),ROW(418:418)),COLUMN(Tableausource[Date de début])-2)="","",(INDEX(Tableausource[#All],SMALL(IF(($E$1=Tableausource[Projet])*((Tableausource[Catégorie tâche]="1.H+K")+(Tableausource[Catégorie tâche]="2.K")),ROW(Tableausource[Projet])-13,9^9),ROW(418:418)),COLUMN(Tableausource[Date de début])-2))),"")</f>
        <v/>
      </c>
      <c r="E422" s="55" t="str" cm="1">
        <f t="array" ref="E422">IFERROR(IF(INDEX(Tableausource[#All],SMALL(IF(($E$1=Tableausource[Projet])*((Tableausource[Catégorie tâche]="1.H+K")+(Tableausource[Catégorie tâche]="2.K")),ROW(Tableausource[Projet])-13,9^9),ROW(418:418)),COLUMN(Tableausource[Date de fin])-2)="","",(INDEX(Tableausource[#All],SMALL(IF(($E$1=Tableausource[Projet])*((Tableausource[Catégorie tâche]="1.H+K")+(Tableausource[Catégorie tâche]="2.K")),ROW(Tableausource[Projet])-13,9^9),ROW(418:418)),COLUMN(Tableausource[Date de fin])-2))),"")</f>
        <v/>
      </c>
      <c r="F422" s="55" t="str" cm="1">
        <f t="array" ref="F422">IFERROR(IF(INDEX(Tableausource[#All],SMALL(IF(($E$1=Tableausource[Projet])*((Tableausource[Catégorie tâche]="1.H+K")+(Tableausource[Catégorie tâche]="2.K")),ROW(Tableausource[Projet])-13,9^9),ROW(418:418)),COLUMN(Tableausource[Catégorie tâche])-2)="","",(INDEX(Tableausource[#All],SMALL(IF(($E$1=Tableausource[Projet])*((Tableausource[Catégorie tâche]="1.H+K")+(Tableausource[Catégorie tâche]="2.K")),ROW(Tableausource[Projet])-13,9^9),ROW(418:418)),COLUMN(Tableausource[Catégorie tâche])-2))),"")</f>
        <v/>
      </c>
      <c r="G422" s="56" t="str" cm="1">
        <f t="array" ref="G422">IFERROR(INDEX(Tableausource[#All],SMALL(IF(($E$1=Tableausource[Projet])*((Tableausource[Catégorie tâche]="1.H+K")+(Tableausource[Catégorie tâche]="2.K")),ROW(Tableausource[Projet])-13,9^9),ROW(418:418)),COLUMN(Tableausource[Tâches])-2),"")</f>
        <v/>
      </c>
      <c r="H422" s="57" t="str" cm="1">
        <f t="array" ref="H422">IFERROR(IF(INDEX(Tableausource[#All],SMALL(IF(($E$1=Tableausource[Projet])*((Tableausource[Catégorie tâche]="1.H+K")+(Tableausource[Catégorie tâche]="2.K")),ROW(Tableausource[Projet])-13,9^9),ROW(418:418)),COLUMN(Tableausource[Acteurs])-2)="","",(INDEX(Tableausource[#All],SMALL(IF(($E$1=Tableausource[Projet])*((Tableausource[Catégorie tâche]="1.H+K")+(Tableausource[Catégorie tâche]="2.K")),ROW(Tableausource[Projet])-13,9^9),ROW(418:418)),COLUMN(Tableausource[Acteurs])-2))),"")</f>
        <v/>
      </c>
    </row>
    <row r="423" spans="2:8" hidden="1" x14ac:dyDescent="0.25">
      <c r="B423" s="55" t="str" cm="1">
        <f t="array" ref="B423">IFERROR(IF(INDEX(Tableausource[#All],SMALL(IF(($E$1=Tableausource[Projet])*((Tableausource[Catégorie tâche]="1.H+K")+(Tableausource[Catégorie tâche]="2.K")),ROW(Tableausource[Projet])-13,9^9),ROW(419:419)),COLUMN(Tableausource[Etat])-2)="","",(INDEX(Tableausource[#All],SMALL(IF(($E$1=Tableausource[Projet])*((Tableausource[Catégorie tâche]="1.H+K")+(Tableausource[Catégorie tâche]="2.K")),ROW(Tableausource[Projet])-13,9^9),ROW(419:419)),COLUMN(Tableausource[Etat])-2))),"")</f>
        <v/>
      </c>
      <c r="C423" s="55" t="str" cm="1">
        <f t="array" ref="C423">IFERROR(IF(INDEX(Tableausource[#All],SMALL(IF(($E$1=Tableausource[Projet])*((Tableausource[Catégorie tâche]="1.H+K")+(Tableausource[Catégorie tâche]="2.K")),ROW(Tableausource[Projet])-13,9^9),ROW(419:419)),COLUMN(Tableausource[Date échéance])-2)="","",(INDEX(Tableausource[#All],SMALL(IF(($E$1=Tableausource[Projet])*((Tableausource[Catégorie tâche]="1.H+K")+(Tableausource[Catégorie tâche]="2.K")),ROW(Tableausource[Projet])-13,9^9),ROW(419:419)),COLUMN(Tableausource[Date échéance])-2))),"")</f>
        <v/>
      </c>
      <c r="D423" s="55" t="str" cm="1">
        <f t="array" ref="D423">IFERROR(IF(INDEX(Tableausource[#All],SMALL(IF(($E$1=Tableausource[Projet])*((Tableausource[Catégorie tâche]="1.H+K")+(Tableausource[Catégorie tâche]="2.K")),ROW(Tableausource[Projet])-13,9^9),ROW(419:419)),COLUMN(Tableausource[Date de début])-2)="","",(INDEX(Tableausource[#All],SMALL(IF(($E$1=Tableausource[Projet])*((Tableausource[Catégorie tâche]="1.H+K")+(Tableausource[Catégorie tâche]="2.K")),ROW(Tableausource[Projet])-13,9^9),ROW(419:419)),COLUMN(Tableausource[Date de début])-2))),"")</f>
        <v/>
      </c>
      <c r="E423" s="55" t="str" cm="1">
        <f t="array" ref="E423">IFERROR(IF(INDEX(Tableausource[#All],SMALL(IF(($E$1=Tableausource[Projet])*((Tableausource[Catégorie tâche]="1.H+K")+(Tableausource[Catégorie tâche]="2.K")),ROW(Tableausource[Projet])-13,9^9),ROW(419:419)),COLUMN(Tableausource[Date de fin])-2)="","",(INDEX(Tableausource[#All],SMALL(IF(($E$1=Tableausource[Projet])*((Tableausource[Catégorie tâche]="1.H+K")+(Tableausource[Catégorie tâche]="2.K")),ROW(Tableausource[Projet])-13,9^9),ROW(419:419)),COLUMN(Tableausource[Date de fin])-2))),"")</f>
        <v/>
      </c>
      <c r="F423" s="55" t="str" cm="1">
        <f t="array" ref="F423">IFERROR(IF(INDEX(Tableausource[#All],SMALL(IF(($E$1=Tableausource[Projet])*((Tableausource[Catégorie tâche]="1.H+K")+(Tableausource[Catégorie tâche]="2.K")),ROW(Tableausource[Projet])-13,9^9),ROW(419:419)),COLUMN(Tableausource[Catégorie tâche])-2)="","",(INDEX(Tableausource[#All],SMALL(IF(($E$1=Tableausource[Projet])*((Tableausource[Catégorie tâche]="1.H+K")+(Tableausource[Catégorie tâche]="2.K")),ROW(Tableausource[Projet])-13,9^9),ROW(419:419)),COLUMN(Tableausource[Catégorie tâche])-2))),"")</f>
        <v/>
      </c>
      <c r="G423" s="56" t="str" cm="1">
        <f t="array" ref="G423">IFERROR(INDEX(Tableausource[#All],SMALL(IF(($E$1=Tableausource[Projet])*((Tableausource[Catégorie tâche]="1.H+K")+(Tableausource[Catégorie tâche]="2.K")),ROW(Tableausource[Projet])-13,9^9),ROW(419:419)),COLUMN(Tableausource[Tâches])-2),"")</f>
        <v/>
      </c>
      <c r="H423" s="57" t="str" cm="1">
        <f t="array" ref="H423">IFERROR(IF(INDEX(Tableausource[#All],SMALL(IF(($E$1=Tableausource[Projet])*((Tableausource[Catégorie tâche]="1.H+K")+(Tableausource[Catégorie tâche]="2.K")),ROW(Tableausource[Projet])-13,9^9),ROW(419:419)),COLUMN(Tableausource[Acteurs])-2)="","",(INDEX(Tableausource[#All],SMALL(IF(($E$1=Tableausource[Projet])*((Tableausource[Catégorie tâche]="1.H+K")+(Tableausource[Catégorie tâche]="2.K")),ROW(Tableausource[Projet])-13,9^9),ROW(419:419)),COLUMN(Tableausource[Acteurs])-2))),"")</f>
        <v/>
      </c>
    </row>
    <row r="424" spans="2:8" hidden="1" x14ac:dyDescent="0.25">
      <c r="B424" s="55" t="str" cm="1">
        <f t="array" ref="B424">IFERROR(IF(INDEX(Tableausource[#All],SMALL(IF(($E$1=Tableausource[Projet])*((Tableausource[Catégorie tâche]="1.H+K")+(Tableausource[Catégorie tâche]="2.K")),ROW(Tableausource[Projet])-13,9^9),ROW(420:420)),COLUMN(Tableausource[Etat])-2)="","",(INDEX(Tableausource[#All],SMALL(IF(($E$1=Tableausource[Projet])*((Tableausource[Catégorie tâche]="1.H+K")+(Tableausource[Catégorie tâche]="2.K")),ROW(Tableausource[Projet])-13,9^9),ROW(420:420)),COLUMN(Tableausource[Etat])-2))),"")</f>
        <v/>
      </c>
      <c r="C424" s="55" t="str" cm="1">
        <f t="array" ref="C424">IFERROR(IF(INDEX(Tableausource[#All],SMALL(IF(($E$1=Tableausource[Projet])*((Tableausource[Catégorie tâche]="1.H+K")+(Tableausource[Catégorie tâche]="2.K")),ROW(Tableausource[Projet])-13,9^9),ROW(420:420)),COLUMN(Tableausource[Date échéance])-2)="","",(INDEX(Tableausource[#All],SMALL(IF(($E$1=Tableausource[Projet])*((Tableausource[Catégorie tâche]="1.H+K")+(Tableausource[Catégorie tâche]="2.K")),ROW(Tableausource[Projet])-13,9^9),ROW(420:420)),COLUMN(Tableausource[Date échéance])-2))),"")</f>
        <v/>
      </c>
      <c r="D424" s="55" t="str" cm="1">
        <f t="array" ref="D424">IFERROR(IF(INDEX(Tableausource[#All],SMALL(IF(($E$1=Tableausource[Projet])*((Tableausource[Catégorie tâche]="1.H+K")+(Tableausource[Catégorie tâche]="2.K")),ROW(Tableausource[Projet])-13,9^9),ROW(420:420)),COLUMN(Tableausource[Date de début])-2)="","",(INDEX(Tableausource[#All],SMALL(IF(($E$1=Tableausource[Projet])*((Tableausource[Catégorie tâche]="1.H+K")+(Tableausource[Catégorie tâche]="2.K")),ROW(Tableausource[Projet])-13,9^9),ROW(420:420)),COLUMN(Tableausource[Date de début])-2))),"")</f>
        <v/>
      </c>
      <c r="E424" s="55" t="str" cm="1">
        <f t="array" ref="E424">IFERROR(IF(INDEX(Tableausource[#All],SMALL(IF(($E$1=Tableausource[Projet])*((Tableausource[Catégorie tâche]="1.H+K")+(Tableausource[Catégorie tâche]="2.K")),ROW(Tableausource[Projet])-13,9^9),ROW(420:420)),COLUMN(Tableausource[Date de fin])-2)="","",(INDEX(Tableausource[#All],SMALL(IF(($E$1=Tableausource[Projet])*((Tableausource[Catégorie tâche]="1.H+K")+(Tableausource[Catégorie tâche]="2.K")),ROW(Tableausource[Projet])-13,9^9),ROW(420:420)),COLUMN(Tableausource[Date de fin])-2))),"")</f>
        <v/>
      </c>
      <c r="F424" s="55" t="str" cm="1">
        <f t="array" ref="F424">IFERROR(IF(INDEX(Tableausource[#All],SMALL(IF(($E$1=Tableausource[Projet])*((Tableausource[Catégorie tâche]="1.H+K")+(Tableausource[Catégorie tâche]="2.K")),ROW(Tableausource[Projet])-13,9^9),ROW(420:420)),COLUMN(Tableausource[Catégorie tâche])-2)="","",(INDEX(Tableausource[#All],SMALL(IF(($E$1=Tableausource[Projet])*((Tableausource[Catégorie tâche]="1.H+K")+(Tableausource[Catégorie tâche]="2.K")),ROW(Tableausource[Projet])-13,9^9),ROW(420:420)),COLUMN(Tableausource[Catégorie tâche])-2))),"")</f>
        <v/>
      </c>
      <c r="G424" s="56" t="str" cm="1">
        <f t="array" ref="G424">IFERROR(INDEX(Tableausource[#All],SMALL(IF(($E$1=Tableausource[Projet])*((Tableausource[Catégorie tâche]="1.H+K")+(Tableausource[Catégorie tâche]="2.K")),ROW(Tableausource[Projet])-13,9^9),ROW(420:420)),COLUMN(Tableausource[Tâches])-2),"")</f>
        <v/>
      </c>
      <c r="H424" s="57" t="str" cm="1">
        <f t="array" ref="H424">IFERROR(IF(INDEX(Tableausource[#All],SMALL(IF(($E$1=Tableausource[Projet])*((Tableausource[Catégorie tâche]="1.H+K")+(Tableausource[Catégorie tâche]="2.K")),ROW(Tableausource[Projet])-13,9^9),ROW(420:420)),COLUMN(Tableausource[Acteurs])-2)="","",(INDEX(Tableausource[#All],SMALL(IF(($E$1=Tableausource[Projet])*((Tableausource[Catégorie tâche]="1.H+K")+(Tableausource[Catégorie tâche]="2.K")),ROW(Tableausource[Projet])-13,9^9),ROW(420:420)),COLUMN(Tableausource[Acteurs])-2))),"")</f>
        <v/>
      </c>
    </row>
    <row r="425" spans="2:8" hidden="1" x14ac:dyDescent="0.25">
      <c r="B425" s="55" t="str" cm="1">
        <f t="array" ref="B425">IFERROR(IF(INDEX(Tableausource[#All],SMALL(IF(($E$1=Tableausource[Projet])*((Tableausource[Catégorie tâche]="1.H+K")+(Tableausource[Catégorie tâche]="2.K")),ROW(Tableausource[Projet])-13,9^9),ROW(421:421)),COLUMN(Tableausource[Etat])-2)="","",(INDEX(Tableausource[#All],SMALL(IF(($E$1=Tableausource[Projet])*((Tableausource[Catégorie tâche]="1.H+K")+(Tableausource[Catégorie tâche]="2.K")),ROW(Tableausource[Projet])-13,9^9),ROW(421:421)),COLUMN(Tableausource[Etat])-2))),"")</f>
        <v/>
      </c>
      <c r="C425" s="55" t="str" cm="1">
        <f t="array" ref="C425">IFERROR(IF(INDEX(Tableausource[#All],SMALL(IF(($E$1=Tableausource[Projet])*((Tableausource[Catégorie tâche]="1.H+K")+(Tableausource[Catégorie tâche]="2.K")),ROW(Tableausource[Projet])-13,9^9),ROW(421:421)),COLUMN(Tableausource[Date échéance])-2)="","",(INDEX(Tableausource[#All],SMALL(IF(($E$1=Tableausource[Projet])*((Tableausource[Catégorie tâche]="1.H+K")+(Tableausource[Catégorie tâche]="2.K")),ROW(Tableausource[Projet])-13,9^9),ROW(421:421)),COLUMN(Tableausource[Date échéance])-2))),"")</f>
        <v/>
      </c>
      <c r="D425" s="55" t="str" cm="1">
        <f t="array" ref="D425">IFERROR(IF(INDEX(Tableausource[#All],SMALL(IF(($E$1=Tableausource[Projet])*((Tableausource[Catégorie tâche]="1.H+K")+(Tableausource[Catégorie tâche]="2.K")),ROW(Tableausource[Projet])-13,9^9),ROW(421:421)),COLUMN(Tableausource[Date de début])-2)="","",(INDEX(Tableausource[#All],SMALL(IF(($E$1=Tableausource[Projet])*((Tableausource[Catégorie tâche]="1.H+K")+(Tableausource[Catégorie tâche]="2.K")),ROW(Tableausource[Projet])-13,9^9),ROW(421:421)),COLUMN(Tableausource[Date de début])-2))),"")</f>
        <v/>
      </c>
      <c r="E425" s="55" t="str" cm="1">
        <f t="array" ref="E425">IFERROR(IF(INDEX(Tableausource[#All],SMALL(IF(($E$1=Tableausource[Projet])*((Tableausource[Catégorie tâche]="1.H+K")+(Tableausource[Catégorie tâche]="2.K")),ROW(Tableausource[Projet])-13,9^9),ROW(421:421)),COLUMN(Tableausource[Date de fin])-2)="","",(INDEX(Tableausource[#All],SMALL(IF(($E$1=Tableausource[Projet])*((Tableausource[Catégorie tâche]="1.H+K")+(Tableausource[Catégorie tâche]="2.K")),ROW(Tableausource[Projet])-13,9^9),ROW(421:421)),COLUMN(Tableausource[Date de fin])-2))),"")</f>
        <v/>
      </c>
      <c r="F425" s="55" t="str" cm="1">
        <f t="array" ref="F425">IFERROR(IF(INDEX(Tableausource[#All],SMALL(IF(($E$1=Tableausource[Projet])*((Tableausource[Catégorie tâche]="1.H+K")+(Tableausource[Catégorie tâche]="2.K")),ROW(Tableausource[Projet])-13,9^9),ROW(421:421)),COLUMN(Tableausource[Catégorie tâche])-2)="","",(INDEX(Tableausource[#All],SMALL(IF(($E$1=Tableausource[Projet])*((Tableausource[Catégorie tâche]="1.H+K")+(Tableausource[Catégorie tâche]="2.K")),ROW(Tableausource[Projet])-13,9^9),ROW(421:421)),COLUMN(Tableausource[Catégorie tâche])-2))),"")</f>
        <v/>
      </c>
      <c r="G425" s="56" t="str" cm="1">
        <f t="array" ref="G425">IFERROR(INDEX(Tableausource[#All],SMALL(IF(($E$1=Tableausource[Projet])*((Tableausource[Catégorie tâche]="1.H+K")+(Tableausource[Catégorie tâche]="2.K")),ROW(Tableausource[Projet])-13,9^9),ROW(421:421)),COLUMN(Tableausource[Tâches])-2),"")</f>
        <v/>
      </c>
      <c r="H425" s="57" t="str" cm="1">
        <f t="array" ref="H425">IFERROR(IF(INDEX(Tableausource[#All],SMALL(IF(($E$1=Tableausource[Projet])*((Tableausource[Catégorie tâche]="1.H+K")+(Tableausource[Catégorie tâche]="2.K")),ROW(Tableausource[Projet])-13,9^9),ROW(421:421)),COLUMN(Tableausource[Acteurs])-2)="","",(INDEX(Tableausource[#All],SMALL(IF(($E$1=Tableausource[Projet])*((Tableausource[Catégorie tâche]="1.H+K")+(Tableausource[Catégorie tâche]="2.K")),ROW(Tableausource[Projet])-13,9^9),ROW(421:421)),COLUMN(Tableausource[Acteurs])-2))),"")</f>
        <v/>
      </c>
    </row>
    <row r="426" spans="2:8" hidden="1" x14ac:dyDescent="0.25">
      <c r="B426" s="55" t="str" cm="1">
        <f t="array" ref="B426">IFERROR(IF(INDEX(Tableausource[#All],SMALL(IF(($E$1=Tableausource[Projet])*((Tableausource[Catégorie tâche]="1.H+K")+(Tableausource[Catégorie tâche]="2.K")),ROW(Tableausource[Projet])-13,9^9),ROW(422:422)),COLUMN(Tableausource[Etat])-2)="","",(INDEX(Tableausource[#All],SMALL(IF(($E$1=Tableausource[Projet])*((Tableausource[Catégorie tâche]="1.H+K")+(Tableausource[Catégorie tâche]="2.K")),ROW(Tableausource[Projet])-13,9^9),ROW(422:422)),COLUMN(Tableausource[Etat])-2))),"")</f>
        <v/>
      </c>
      <c r="C426" s="55" t="str" cm="1">
        <f t="array" ref="C426">IFERROR(IF(INDEX(Tableausource[#All],SMALL(IF(($E$1=Tableausource[Projet])*((Tableausource[Catégorie tâche]="1.H+K")+(Tableausource[Catégorie tâche]="2.K")),ROW(Tableausource[Projet])-13,9^9),ROW(422:422)),COLUMN(Tableausource[Date échéance])-2)="","",(INDEX(Tableausource[#All],SMALL(IF(($E$1=Tableausource[Projet])*((Tableausource[Catégorie tâche]="1.H+K")+(Tableausource[Catégorie tâche]="2.K")),ROW(Tableausource[Projet])-13,9^9),ROW(422:422)),COLUMN(Tableausource[Date échéance])-2))),"")</f>
        <v/>
      </c>
      <c r="D426" s="55" t="str" cm="1">
        <f t="array" ref="D426">IFERROR(IF(INDEX(Tableausource[#All],SMALL(IF(($E$1=Tableausource[Projet])*((Tableausource[Catégorie tâche]="1.H+K")+(Tableausource[Catégorie tâche]="2.K")),ROW(Tableausource[Projet])-13,9^9),ROW(422:422)),COLUMN(Tableausource[Date de début])-2)="","",(INDEX(Tableausource[#All],SMALL(IF(($E$1=Tableausource[Projet])*((Tableausource[Catégorie tâche]="1.H+K")+(Tableausource[Catégorie tâche]="2.K")),ROW(Tableausource[Projet])-13,9^9),ROW(422:422)),COLUMN(Tableausource[Date de début])-2))),"")</f>
        <v/>
      </c>
      <c r="E426" s="55" t="str" cm="1">
        <f t="array" ref="E426">IFERROR(IF(INDEX(Tableausource[#All],SMALL(IF(($E$1=Tableausource[Projet])*((Tableausource[Catégorie tâche]="1.H+K")+(Tableausource[Catégorie tâche]="2.K")),ROW(Tableausource[Projet])-13,9^9),ROW(422:422)),COLUMN(Tableausource[Date de fin])-2)="","",(INDEX(Tableausource[#All],SMALL(IF(($E$1=Tableausource[Projet])*((Tableausource[Catégorie tâche]="1.H+K")+(Tableausource[Catégorie tâche]="2.K")),ROW(Tableausource[Projet])-13,9^9),ROW(422:422)),COLUMN(Tableausource[Date de fin])-2))),"")</f>
        <v/>
      </c>
      <c r="F426" s="55" t="str" cm="1">
        <f t="array" ref="F426">IFERROR(IF(INDEX(Tableausource[#All],SMALL(IF(($E$1=Tableausource[Projet])*((Tableausource[Catégorie tâche]="1.H+K")+(Tableausource[Catégorie tâche]="2.K")),ROW(Tableausource[Projet])-13,9^9),ROW(422:422)),COLUMN(Tableausource[Catégorie tâche])-2)="","",(INDEX(Tableausource[#All],SMALL(IF(($E$1=Tableausource[Projet])*((Tableausource[Catégorie tâche]="1.H+K")+(Tableausource[Catégorie tâche]="2.K")),ROW(Tableausource[Projet])-13,9^9),ROW(422:422)),COLUMN(Tableausource[Catégorie tâche])-2))),"")</f>
        <v/>
      </c>
      <c r="G426" s="56" t="str" cm="1">
        <f t="array" ref="G426">IFERROR(INDEX(Tableausource[#All],SMALL(IF(($E$1=Tableausource[Projet])*((Tableausource[Catégorie tâche]="1.H+K")+(Tableausource[Catégorie tâche]="2.K")),ROW(Tableausource[Projet])-13,9^9),ROW(422:422)),COLUMN(Tableausource[Tâches])-2),"")</f>
        <v/>
      </c>
      <c r="H426" s="57" t="str" cm="1">
        <f t="array" ref="H426">IFERROR(IF(INDEX(Tableausource[#All],SMALL(IF(($E$1=Tableausource[Projet])*((Tableausource[Catégorie tâche]="1.H+K")+(Tableausource[Catégorie tâche]="2.K")),ROW(Tableausource[Projet])-13,9^9),ROW(422:422)),COLUMN(Tableausource[Acteurs])-2)="","",(INDEX(Tableausource[#All],SMALL(IF(($E$1=Tableausource[Projet])*((Tableausource[Catégorie tâche]="1.H+K")+(Tableausource[Catégorie tâche]="2.K")),ROW(Tableausource[Projet])-13,9^9),ROW(422:422)),COLUMN(Tableausource[Acteurs])-2))),"")</f>
        <v/>
      </c>
    </row>
    <row r="427" spans="2:8" hidden="1" x14ac:dyDescent="0.25">
      <c r="B427" s="55" t="str" cm="1">
        <f t="array" ref="B427">IFERROR(IF(INDEX(Tableausource[#All],SMALL(IF(($E$1=Tableausource[Projet])*((Tableausource[Catégorie tâche]="1.H+K")+(Tableausource[Catégorie tâche]="2.K")),ROW(Tableausource[Projet])-13,9^9),ROW(423:423)),COLUMN(Tableausource[Etat])-2)="","",(INDEX(Tableausource[#All],SMALL(IF(($E$1=Tableausource[Projet])*((Tableausource[Catégorie tâche]="1.H+K")+(Tableausource[Catégorie tâche]="2.K")),ROW(Tableausource[Projet])-13,9^9),ROW(423:423)),COLUMN(Tableausource[Etat])-2))),"")</f>
        <v/>
      </c>
      <c r="C427" s="55" t="str" cm="1">
        <f t="array" ref="C427">IFERROR(IF(INDEX(Tableausource[#All],SMALL(IF(($E$1=Tableausource[Projet])*((Tableausource[Catégorie tâche]="1.H+K")+(Tableausource[Catégorie tâche]="2.K")),ROW(Tableausource[Projet])-13,9^9),ROW(423:423)),COLUMN(Tableausource[Date échéance])-2)="","",(INDEX(Tableausource[#All],SMALL(IF(($E$1=Tableausource[Projet])*((Tableausource[Catégorie tâche]="1.H+K")+(Tableausource[Catégorie tâche]="2.K")),ROW(Tableausource[Projet])-13,9^9),ROW(423:423)),COLUMN(Tableausource[Date échéance])-2))),"")</f>
        <v/>
      </c>
      <c r="D427" s="55" t="str" cm="1">
        <f t="array" ref="D427">IFERROR(IF(INDEX(Tableausource[#All],SMALL(IF(($E$1=Tableausource[Projet])*((Tableausource[Catégorie tâche]="1.H+K")+(Tableausource[Catégorie tâche]="2.K")),ROW(Tableausource[Projet])-13,9^9),ROW(423:423)),COLUMN(Tableausource[Date de début])-2)="","",(INDEX(Tableausource[#All],SMALL(IF(($E$1=Tableausource[Projet])*((Tableausource[Catégorie tâche]="1.H+K")+(Tableausource[Catégorie tâche]="2.K")),ROW(Tableausource[Projet])-13,9^9),ROW(423:423)),COLUMN(Tableausource[Date de début])-2))),"")</f>
        <v/>
      </c>
      <c r="E427" s="55" t="str" cm="1">
        <f t="array" ref="E427">IFERROR(IF(INDEX(Tableausource[#All],SMALL(IF(($E$1=Tableausource[Projet])*((Tableausource[Catégorie tâche]="1.H+K")+(Tableausource[Catégorie tâche]="2.K")),ROW(Tableausource[Projet])-13,9^9),ROW(423:423)),COLUMN(Tableausource[Date de fin])-2)="","",(INDEX(Tableausource[#All],SMALL(IF(($E$1=Tableausource[Projet])*((Tableausource[Catégorie tâche]="1.H+K")+(Tableausource[Catégorie tâche]="2.K")),ROW(Tableausource[Projet])-13,9^9),ROW(423:423)),COLUMN(Tableausource[Date de fin])-2))),"")</f>
        <v/>
      </c>
      <c r="F427" s="55" t="str" cm="1">
        <f t="array" ref="F427">IFERROR(IF(INDEX(Tableausource[#All],SMALL(IF(($E$1=Tableausource[Projet])*((Tableausource[Catégorie tâche]="1.H+K")+(Tableausource[Catégorie tâche]="2.K")),ROW(Tableausource[Projet])-13,9^9),ROW(423:423)),COLUMN(Tableausource[Catégorie tâche])-2)="","",(INDEX(Tableausource[#All],SMALL(IF(($E$1=Tableausource[Projet])*((Tableausource[Catégorie tâche]="1.H+K")+(Tableausource[Catégorie tâche]="2.K")),ROW(Tableausource[Projet])-13,9^9),ROW(423:423)),COLUMN(Tableausource[Catégorie tâche])-2))),"")</f>
        <v/>
      </c>
      <c r="G427" s="56" t="str" cm="1">
        <f t="array" ref="G427">IFERROR(INDEX(Tableausource[#All],SMALL(IF(($E$1=Tableausource[Projet])*((Tableausource[Catégorie tâche]="1.H+K")+(Tableausource[Catégorie tâche]="2.K")),ROW(Tableausource[Projet])-13,9^9),ROW(423:423)),COLUMN(Tableausource[Tâches])-2),"")</f>
        <v/>
      </c>
      <c r="H427" s="57" t="str" cm="1">
        <f t="array" ref="H427">IFERROR(IF(INDEX(Tableausource[#All],SMALL(IF(($E$1=Tableausource[Projet])*((Tableausource[Catégorie tâche]="1.H+K")+(Tableausource[Catégorie tâche]="2.K")),ROW(Tableausource[Projet])-13,9^9),ROW(423:423)),COLUMN(Tableausource[Acteurs])-2)="","",(INDEX(Tableausource[#All],SMALL(IF(($E$1=Tableausource[Projet])*((Tableausource[Catégorie tâche]="1.H+K")+(Tableausource[Catégorie tâche]="2.K")),ROW(Tableausource[Projet])-13,9^9),ROW(423:423)),COLUMN(Tableausource[Acteurs])-2))),"")</f>
        <v/>
      </c>
    </row>
    <row r="428" spans="2:8" hidden="1" x14ac:dyDescent="0.25">
      <c r="B428" s="55" t="str" cm="1">
        <f t="array" ref="B428">IFERROR(IF(INDEX(Tableausource[#All],SMALL(IF(($E$1=Tableausource[Projet])*((Tableausource[Catégorie tâche]="1.H+K")+(Tableausource[Catégorie tâche]="2.K")),ROW(Tableausource[Projet])-13,9^9),ROW(424:424)),COLUMN(Tableausource[Etat])-2)="","",(INDEX(Tableausource[#All],SMALL(IF(($E$1=Tableausource[Projet])*((Tableausource[Catégorie tâche]="1.H+K")+(Tableausource[Catégorie tâche]="2.K")),ROW(Tableausource[Projet])-13,9^9),ROW(424:424)),COLUMN(Tableausource[Etat])-2))),"")</f>
        <v/>
      </c>
      <c r="C428" s="55" t="str" cm="1">
        <f t="array" ref="C428">IFERROR(IF(INDEX(Tableausource[#All],SMALL(IF(($E$1=Tableausource[Projet])*((Tableausource[Catégorie tâche]="1.H+K")+(Tableausource[Catégorie tâche]="2.K")),ROW(Tableausource[Projet])-13,9^9),ROW(424:424)),COLUMN(Tableausource[Date échéance])-2)="","",(INDEX(Tableausource[#All],SMALL(IF(($E$1=Tableausource[Projet])*((Tableausource[Catégorie tâche]="1.H+K")+(Tableausource[Catégorie tâche]="2.K")),ROW(Tableausource[Projet])-13,9^9),ROW(424:424)),COLUMN(Tableausource[Date échéance])-2))),"")</f>
        <v/>
      </c>
      <c r="D428" s="55" t="str" cm="1">
        <f t="array" ref="D428">IFERROR(IF(INDEX(Tableausource[#All],SMALL(IF(($E$1=Tableausource[Projet])*((Tableausource[Catégorie tâche]="1.H+K")+(Tableausource[Catégorie tâche]="2.K")),ROW(Tableausource[Projet])-13,9^9),ROW(424:424)),COLUMN(Tableausource[Date de début])-2)="","",(INDEX(Tableausource[#All],SMALL(IF(($E$1=Tableausource[Projet])*((Tableausource[Catégorie tâche]="1.H+K")+(Tableausource[Catégorie tâche]="2.K")),ROW(Tableausource[Projet])-13,9^9),ROW(424:424)),COLUMN(Tableausource[Date de début])-2))),"")</f>
        <v/>
      </c>
      <c r="E428" s="55" t="str" cm="1">
        <f t="array" ref="E428">IFERROR(IF(INDEX(Tableausource[#All],SMALL(IF(($E$1=Tableausource[Projet])*((Tableausource[Catégorie tâche]="1.H+K")+(Tableausource[Catégorie tâche]="2.K")),ROW(Tableausource[Projet])-13,9^9),ROW(424:424)),COLUMN(Tableausource[Date de fin])-2)="","",(INDEX(Tableausource[#All],SMALL(IF(($E$1=Tableausource[Projet])*((Tableausource[Catégorie tâche]="1.H+K")+(Tableausource[Catégorie tâche]="2.K")),ROW(Tableausource[Projet])-13,9^9),ROW(424:424)),COLUMN(Tableausource[Date de fin])-2))),"")</f>
        <v/>
      </c>
      <c r="F428" s="55" t="str" cm="1">
        <f t="array" ref="F428">IFERROR(IF(INDEX(Tableausource[#All],SMALL(IF(($E$1=Tableausource[Projet])*((Tableausource[Catégorie tâche]="1.H+K")+(Tableausource[Catégorie tâche]="2.K")),ROW(Tableausource[Projet])-13,9^9),ROW(424:424)),COLUMN(Tableausource[Catégorie tâche])-2)="","",(INDEX(Tableausource[#All],SMALL(IF(($E$1=Tableausource[Projet])*((Tableausource[Catégorie tâche]="1.H+K")+(Tableausource[Catégorie tâche]="2.K")),ROW(Tableausource[Projet])-13,9^9),ROW(424:424)),COLUMN(Tableausource[Catégorie tâche])-2))),"")</f>
        <v/>
      </c>
      <c r="G428" s="56" t="str" cm="1">
        <f t="array" ref="G428">IFERROR(INDEX(Tableausource[#All],SMALL(IF(($E$1=Tableausource[Projet])*((Tableausource[Catégorie tâche]="1.H+K")+(Tableausource[Catégorie tâche]="2.K")),ROW(Tableausource[Projet])-13,9^9),ROW(424:424)),COLUMN(Tableausource[Tâches])-2),"")</f>
        <v/>
      </c>
      <c r="H428" s="57" t="str" cm="1">
        <f t="array" ref="H428">IFERROR(IF(INDEX(Tableausource[#All],SMALL(IF(($E$1=Tableausource[Projet])*((Tableausource[Catégorie tâche]="1.H+K")+(Tableausource[Catégorie tâche]="2.K")),ROW(Tableausource[Projet])-13,9^9),ROW(424:424)),COLUMN(Tableausource[Acteurs])-2)="","",(INDEX(Tableausource[#All],SMALL(IF(($E$1=Tableausource[Projet])*((Tableausource[Catégorie tâche]="1.H+K")+(Tableausource[Catégorie tâche]="2.K")),ROW(Tableausource[Projet])-13,9^9),ROW(424:424)),COLUMN(Tableausource[Acteurs])-2))),"")</f>
        <v/>
      </c>
    </row>
    <row r="429" spans="2:8" hidden="1" x14ac:dyDescent="0.25">
      <c r="B429" s="55" t="str" cm="1">
        <f t="array" ref="B429">IFERROR(IF(INDEX(Tableausource[#All],SMALL(IF(($E$1=Tableausource[Projet])*((Tableausource[Catégorie tâche]="1.H+K")+(Tableausource[Catégorie tâche]="2.K")),ROW(Tableausource[Projet])-13,9^9),ROW(425:425)),COLUMN(Tableausource[Etat])-2)="","",(INDEX(Tableausource[#All],SMALL(IF(($E$1=Tableausource[Projet])*((Tableausource[Catégorie tâche]="1.H+K")+(Tableausource[Catégorie tâche]="2.K")),ROW(Tableausource[Projet])-13,9^9),ROW(425:425)),COLUMN(Tableausource[Etat])-2))),"")</f>
        <v/>
      </c>
      <c r="C429" s="55" t="str" cm="1">
        <f t="array" ref="C429">IFERROR(IF(INDEX(Tableausource[#All],SMALL(IF(($E$1=Tableausource[Projet])*((Tableausource[Catégorie tâche]="1.H+K")+(Tableausource[Catégorie tâche]="2.K")),ROW(Tableausource[Projet])-13,9^9),ROW(425:425)),COLUMN(Tableausource[Date échéance])-2)="","",(INDEX(Tableausource[#All],SMALL(IF(($E$1=Tableausource[Projet])*((Tableausource[Catégorie tâche]="1.H+K")+(Tableausource[Catégorie tâche]="2.K")),ROW(Tableausource[Projet])-13,9^9),ROW(425:425)),COLUMN(Tableausource[Date échéance])-2))),"")</f>
        <v/>
      </c>
      <c r="D429" s="55" t="str" cm="1">
        <f t="array" ref="D429">IFERROR(IF(INDEX(Tableausource[#All],SMALL(IF(($E$1=Tableausource[Projet])*((Tableausource[Catégorie tâche]="1.H+K")+(Tableausource[Catégorie tâche]="2.K")),ROW(Tableausource[Projet])-13,9^9),ROW(425:425)),COLUMN(Tableausource[Date de début])-2)="","",(INDEX(Tableausource[#All],SMALL(IF(($E$1=Tableausource[Projet])*((Tableausource[Catégorie tâche]="1.H+K")+(Tableausource[Catégorie tâche]="2.K")),ROW(Tableausource[Projet])-13,9^9),ROW(425:425)),COLUMN(Tableausource[Date de début])-2))),"")</f>
        <v/>
      </c>
      <c r="E429" s="55" t="str" cm="1">
        <f t="array" ref="E429">IFERROR(IF(INDEX(Tableausource[#All],SMALL(IF(($E$1=Tableausource[Projet])*((Tableausource[Catégorie tâche]="1.H+K")+(Tableausource[Catégorie tâche]="2.K")),ROW(Tableausource[Projet])-13,9^9),ROW(425:425)),COLUMN(Tableausource[Date de fin])-2)="","",(INDEX(Tableausource[#All],SMALL(IF(($E$1=Tableausource[Projet])*((Tableausource[Catégorie tâche]="1.H+K")+(Tableausource[Catégorie tâche]="2.K")),ROW(Tableausource[Projet])-13,9^9),ROW(425:425)),COLUMN(Tableausource[Date de fin])-2))),"")</f>
        <v/>
      </c>
      <c r="F429" s="55" t="str" cm="1">
        <f t="array" ref="F429">IFERROR(IF(INDEX(Tableausource[#All],SMALL(IF(($E$1=Tableausource[Projet])*((Tableausource[Catégorie tâche]="1.H+K")+(Tableausource[Catégorie tâche]="2.K")),ROW(Tableausource[Projet])-13,9^9),ROW(425:425)),COLUMN(Tableausource[Catégorie tâche])-2)="","",(INDEX(Tableausource[#All],SMALL(IF(($E$1=Tableausource[Projet])*((Tableausource[Catégorie tâche]="1.H+K")+(Tableausource[Catégorie tâche]="2.K")),ROW(Tableausource[Projet])-13,9^9),ROW(425:425)),COLUMN(Tableausource[Catégorie tâche])-2))),"")</f>
        <v/>
      </c>
      <c r="G429" s="56" t="str" cm="1">
        <f t="array" ref="G429">IFERROR(INDEX(Tableausource[#All],SMALL(IF(($E$1=Tableausource[Projet])*((Tableausource[Catégorie tâche]="1.H+K")+(Tableausource[Catégorie tâche]="2.K")),ROW(Tableausource[Projet])-13,9^9),ROW(425:425)),COLUMN(Tableausource[Tâches])-2),"")</f>
        <v/>
      </c>
      <c r="H429" s="57" t="str" cm="1">
        <f t="array" ref="H429">IFERROR(IF(INDEX(Tableausource[#All],SMALL(IF(($E$1=Tableausource[Projet])*((Tableausource[Catégorie tâche]="1.H+K")+(Tableausource[Catégorie tâche]="2.K")),ROW(Tableausource[Projet])-13,9^9),ROW(425:425)),COLUMN(Tableausource[Acteurs])-2)="","",(INDEX(Tableausource[#All],SMALL(IF(($E$1=Tableausource[Projet])*((Tableausource[Catégorie tâche]="1.H+K")+(Tableausource[Catégorie tâche]="2.K")),ROW(Tableausource[Projet])-13,9^9),ROW(425:425)),COLUMN(Tableausource[Acteurs])-2))),"")</f>
        <v/>
      </c>
    </row>
    <row r="430" spans="2:8" hidden="1" x14ac:dyDescent="0.25">
      <c r="B430" s="55" t="str" cm="1">
        <f t="array" ref="B430">IFERROR(IF(INDEX(Tableausource[#All],SMALL(IF(($E$1=Tableausource[Projet])*((Tableausource[Catégorie tâche]="1.H+K")+(Tableausource[Catégorie tâche]="2.K")),ROW(Tableausource[Projet])-13,9^9),ROW(426:426)),COLUMN(Tableausource[Etat])-2)="","",(INDEX(Tableausource[#All],SMALL(IF(($E$1=Tableausource[Projet])*((Tableausource[Catégorie tâche]="1.H+K")+(Tableausource[Catégorie tâche]="2.K")),ROW(Tableausource[Projet])-13,9^9),ROW(426:426)),COLUMN(Tableausource[Etat])-2))),"")</f>
        <v/>
      </c>
      <c r="C430" s="55" t="str" cm="1">
        <f t="array" ref="C430">IFERROR(IF(INDEX(Tableausource[#All],SMALL(IF(($E$1=Tableausource[Projet])*((Tableausource[Catégorie tâche]="1.H+K")+(Tableausource[Catégorie tâche]="2.K")),ROW(Tableausource[Projet])-13,9^9),ROW(426:426)),COLUMN(Tableausource[Date échéance])-2)="","",(INDEX(Tableausource[#All],SMALL(IF(($E$1=Tableausource[Projet])*((Tableausource[Catégorie tâche]="1.H+K")+(Tableausource[Catégorie tâche]="2.K")),ROW(Tableausource[Projet])-13,9^9),ROW(426:426)),COLUMN(Tableausource[Date échéance])-2))),"")</f>
        <v/>
      </c>
      <c r="D430" s="55" t="str" cm="1">
        <f t="array" ref="D430">IFERROR(IF(INDEX(Tableausource[#All],SMALL(IF(($E$1=Tableausource[Projet])*((Tableausource[Catégorie tâche]="1.H+K")+(Tableausource[Catégorie tâche]="2.K")),ROW(Tableausource[Projet])-13,9^9),ROW(426:426)),COLUMN(Tableausource[Date de début])-2)="","",(INDEX(Tableausource[#All],SMALL(IF(($E$1=Tableausource[Projet])*((Tableausource[Catégorie tâche]="1.H+K")+(Tableausource[Catégorie tâche]="2.K")),ROW(Tableausource[Projet])-13,9^9),ROW(426:426)),COLUMN(Tableausource[Date de début])-2))),"")</f>
        <v/>
      </c>
      <c r="E430" s="55" t="str" cm="1">
        <f t="array" ref="E430">IFERROR(IF(INDEX(Tableausource[#All],SMALL(IF(($E$1=Tableausource[Projet])*((Tableausource[Catégorie tâche]="1.H+K")+(Tableausource[Catégorie tâche]="2.K")),ROW(Tableausource[Projet])-13,9^9),ROW(426:426)),COLUMN(Tableausource[Date de fin])-2)="","",(INDEX(Tableausource[#All],SMALL(IF(($E$1=Tableausource[Projet])*((Tableausource[Catégorie tâche]="1.H+K")+(Tableausource[Catégorie tâche]="2.K")),ROW(Tableausource[Projet])-13,9^9),ROW(426:426)),COLUMN(Tableausource[Date de fin])-2))),"")</f>
        <v/>
      </c>
      <c r="F430" s="55" t="str" cm="1">
        <f t="array" ref="F430">IFERROR(IF(INDEX(Tableausource[#All],SMALL(IF(($E$1=Tableausource[Projet])*((Tableausource[Catégorie tâche]="1.H+K")+(Tableausource[Catégorie tâche]="2.K")),ROW(Tableausource[Projet])-13,9^9),ROW(426:426)),COLUMN(Tableausource[Catégorie tâche])-2)="","",(INDEX(Tableausource[#All],SMALL(IF(($E$1=Tableausource[Projet])*((Tableausource[Catégorie tâche]="1.H+K")+(Tableausource[Catégorie tâche]="2.K")),ROW(Tableausource[Projet])-13,9^9),ROW(426:426)),COLUMN(Tableausource[Catégorie tâche])-2))),"")</f>
        <v/>
      </c>
      <c r="G430" s="56" t="str" cm="1">
        <f t="array" ref="G430">IFERROR(INDEX(Tableausource[#All],SMALL(IF(($E$1=Tableausource[Projet])*((Tableausource[Catégorie tâche]="1.H+K")+(Tableausource[Catégorie tâche]="2.K")),ROW(Tableausource[Projet])-13,9^9),ROW(426:426)),COLUMN(Tableausource[Tâches])-2),"")</f>
        <v/>
      </c>
      <c r="H430" s="57" t="str" cm="1">
        <f t="array" ref="H430">IFERROR(IF(INDEX(Tableausource[#All],SMALL(IF(($E$1=Tableausource[Projet])*((Tableausource[Catégorie tâche]="1.H+K")+(Tableausource[Catégorie tâche]="2.K")),ROW(Tableausource[Projet])-13,9^9),ROW(426:426)),COLUMN(Tableausource[Acteurs])-2)="","",(INDEX(Tableausource[#All],SMALL(IF(($E$1=Tableausource[Projet])*((Tableausource[Catégorie tâche]="1.H+K")+(Tableausource[Catégorie tâche]="2.K")),ROW(Tableausource[Projet])-13,9^9),ROW(426:426)),COLUMN(Tableausource[Acteurs])-2))),"")</f>
        <v/>
      </c>
    </row>
    <row r="431" spans="2:8" hidden="1" x14ac:dyDescent="0.25">
      <c r="B431" s="55" t="str" cm="1">
        <f t="array" ref="B431">IFERROR(IF(INDEX(Tableausource[#All],SMALL(IF(($E$1=Tableausource[Projet])*((Tableausource[Catégorie tâche]="1.H+K")+(Tableausource[Catégorie tâche]="2.K")),ROW(Tableausource[Projet])-13,9^9),ROW(427:427)),COLUMN(Tableausource[Etat])-2)="","",(INDEX(Tableausource[#All],SMALL(IF(($E$1=Tableausource[Projet])*((Tableausource[Catégorie tâche]="1.H+K")+(Tableausource[Catégorie tâche]="2.K")),ROW(Tableausource[Projet])-13,9^9),ROW(427:427)),COLUMN(Tableausource[Etat])-2))),"")</f>
        <v/>
      </c>
      <c r="C431" s="55" t="str" cm="1">
        <f t="array" ref="C431">IFERROR(IF(INDEX(Tableausource[#All],SMALL(IF(($E$1=Tableausource[Projet])*((Tableausource[Catégorie tâche]="1.H+K")+(Tableausource[Catégorie tâche]="2.K")),ROW(Tableausource[Projet])-13,9^9),ROW(427:427)),COLUMN(Tableausource[Date échéance])-2)="","",(INDEX(Tableausource[#All],SMALL(IF(($E$1=Tableausource[Projet])*((Tableausource[Catégorie tâche]="1.H+K")+(Tableausource[Catégorie tâche]="2.K")),ROW(Tableausource[Projet])-13,9^9),ROW(427:427)),COLUMN(Tableausource[Date échéance])-2))),"")</f>
        <v/>
      </c>
      <c r="D431" s="55" t="str" cm="1">
        <f t="array" ref="D431">IFERROR(IF(INDEX(Tableausource[#All],SMALL(IF(($E$1=Tableausource[Projet])*((Tableausource[Catégorie tâche]="1.H+K")+(Tableausource[Catégorie tâche]="2.K")),ROW(Tableausource[Projet])-13,9^9),ROW(427:427)),COLUMN(Tableausource[Date de début])-2)="","",(INDEX(Tableausource[#All],SMALL(IF(($E$1=Tableausource[Projet])*((Tableausource[Catégorie tâche]="1.H+K")+(Tableausource[Catégorie tâche]="2.K")),ROW(Tableausource[Projet])-13,9^9),ROW(427:427)),COLUMN(Tableausource[Date de début])-2))),"")</f>
        <v/>
      </c>
      <c r="E431" s="55" t="str" cm="1">
        <f t="array" ref="E431">IFERROR(IF(INDEX(Tableausource[#All],SMALL(IF(($E$1=Tableausource[Projet])*((Tableausource[Catégorie tâche]="1.H+K")+(Tableausource[Catégorie tâche]="2.K")),ROW(Tableausource[Projet])-13,9^9),ROW(427:427)),COLUMN(Tableausource[Date de fin])-2)="","",(INDEX(Tableausource[#All],SMALL(IF(($E$1=Tableausource[Projet])*((Tableausource[Catégorie tâche]="1.H+K")+(Tableausource[Catégorie tâche]="2.K")),ROW(Tableausource[Projet])-13,9^9),ROW(427:427)),COLUMN(Tableausource[Date de fin])-2))),"")</f>
        <v/>
      </c>
      <c r="F431" s="55" t="str" cm="1">
        <f t="array" ref="F431">IFERROR(IF(INDEX(Tableausource[#All],SMALL(IF(($E$1=Tableausource[Projet])*((Tableausource[Catégorie tâche]="1.H+K")+(Tableausource[Catégorie tâche]="2.K")),ROW(Tableausource[Projet])-13,9^9),ROW(427:427)),COLUMN(Tableausource[Catégorie tâche])-2)="","",(INDEX(Tableausource[#All],SMALL(IF(($E$1=Tableausource[Projet])*((Tableausource[Catégorie tâche]="1.H+K")+(Tableausource[Catégorie tâche]="2.K")),ROW(Tableausource[Projet])-13,9^9),ROW(427:427)),COLUMN(Tableausource[Catégorie tâche])-2))),"")</f>
        <v/>
      </c>
      <c r="G431" s="56" t="str" cm="1">
        <f t="array" ref="G431">IFERROR(INDEX(Tableausource[#All],SMALL(IF(($E$1=Tableausource[Projet])*((Tableausource[Catégorie tâche]="1.H+K")+(Tableausource[Catégorie tâche]="2.K")),ROW(Tableausource[Projet])-13,9^9),ROW(427:427)),COLUMN(Tableausource[Tâches])-2),"")</f>
        <v/>
      </c>
      <c r="H431" s="57" t="str" cm="1">
        <f t="array" ref="H431">IFERROR(IF(INDEX(Tableausource[#All],SMALL(IF(($E$1=Tableausource[Projet])*((Tableausource[Catégorie tâche]="1.H+K")+(Tableausource[Catégorie tâche]="2.K")),ROW(Tableausource[Projet])-13,9^9),ROW(427:427)),COLUMN(Tableausource[Acteurs])-2)="","",(INDEX(Tableausource[#All],SMALL(IF(($E$1=Tableausource[Projet])*((Tableausource[Catégorie tâche]="1.H+K")+(Tableausource[Catégorie tâche]="2.K")),ROW(Tableausource[Projet])-13,9^9),ROW(427:427)),COLUMN(Tableausource[Acteurs])-2))),"")</f>
        <v/>
      </c>
    </row>
    <row r="432" spans="2:8" hidden="1" x14ac:dyDescent="0.25">
      <c r="B432" s="55" t="str" cm="1">
        <f t="array" ref="B432">IFERROR(IF(INDEX(Tableausource[#All],SMALL(IF(($E$1=Tableausource[Projet])*((Tableausource[Catégorie tâche]="1.H+K")+(Tableausource[Catégorie tâche]="2.K")),ROW(Tableausource[Projet])-13,9^9),ROW(428:428)),COLUMN(Tableausource[Etat])-2)="","",(INDEX(Tableausource[#All],SMALL(IF(($E$1=Tableausource[Projet])*((Tableausource[Catégorie tâche]="1.H+K")+(Tableausource[Catégorie tâche]="2.K")),ROW(Tableausource[Projet])-13,9^9),ROW(428:428)),COLUMN(Tableausource[Etat])-2))),"")</f>
        <v/>
      </c>
      <c r="C432" s="55" t="str" cm="1">
        <f t="array" ref="C432">IFERROR(IF(INDEX(Tableausource[#All],SMALL(IF(($E$1=Tableausource[Projet])*((Tableausource[Catégorie tâche]="1.H+K")+(Tableausource[Catégorie tâche]="2.K")),ROW(Tableausource[Projet])-13,9^9),ROW(428:428)),COLUMN(Tableausource[Date échéance])-2)="","",(INDEX(Tableausource[#All],SMALL(IF(($E$1=Tableausource[Projet])*((Tableausource[Catégorie tâche]="1.H+K")+(Tableausource[Catégorie tâche]="2.K")),ROW(Tableausource[Projet])-13,9^9),ROW(428:428)),COLUMN(Tableausource[Date échéance])-2))),"")</f>
        <v/>
      </c>
      <c r="D432" s="55" t="str" cm="1">
        <f t="array" ref="D432">IFERROR(IF(INDEX(Tableausource[#All],SMALL(IF(($E$1=Tableausource[Projet])*((Tableausource[Catégorie tâche]="1.H+K")+(Tableausource[Catégorie tâche]="2.K")),ROW(Tableausource[Projet])-13,9^9),ROW(428:428)),COLUMN(Tableausource[Date de début])-2)="","",(INDEX(Tableausource[#All],SMALL(IF(($E$1=Tableausource[Projet])*((Tableausource[Catégorie tâche]="1.H+K")+(Tableausource[Catégorie tâche]="2.K")),ROW(Tableausource[Projet])-13,9^9),ROW(428:428)),COLUMN(Tableausource[Date de début])-2))),"")</f>
        <v/>
      </c>
      <c r="E432" s="55" t="str" cm="1">
        <f t="array" ref="E432">IFERROR(IF(INDEX(Tableausource[#All],SMALL(IF(($E$1=Tableausource[Projet])*((Tableausource[Catégorie tâche]="1.H+K")+(Tableausource[Catégorie tâche]="2.K")),ROW(Tableausource[Projet])-13,9^9),ROW(428:428)),COLUMN(Tableausource[Date de fin])-2)="","",(INDEX(Tableausource[#All],SMALL(IF(($E$1=Tableausource[Projet])*((Tableausource[Catégorie tâche]="1.H+K")+(Tableausource[Catégorie tâche]="2.K")),ROW(Tableausource[Projet])-13,9^9),ROW(428:428)),COLUMN(Tableausource[Date de fin])-2))),"")</f>
        <v/>
      </c>
      <c r="F432" s="55" t="str" cm="1">
        <f t="array" ref="F432">IFERROR(IF(INDEX(Tableausource[#All],SMALL(IF(($E$1=Tableausource[Projet])*((Tableausource[Catégorie tâche]="1.H+K")+(Tableausource[Catégorie tâche]="2.K")),ROW(Tableausource[Projet])-13,9^9),ROW(428:428)),COLUMN(Tableausource[Catégorie tâche])-2)="","",(INDEX(Tableausource[#All],SMALL(IF(($E$1=Tableausource[Projet])*((Tableausource[Catégorie tâche]="1.H+K")+(Tableausource[Catégorie tâche]="2.K")),ROW(Tableausource[Projet])-13,9^9),ROW(428:428)),COLUMN(Tableausource[Catégorie tâche])-2))),"")</f>
        <v/>
      </c>
      <c r="G432" s="56" t="str" cm="1">
        <f t="array" ref="G432">IFERROR(INDEX(Tableausource[#All],SMALL(IF(($E$1=Tableausource[Projet])*((Tableausource[Catégorie tâche]="1.H+K")+(Tableausource[Catégorie tâche]="2.K")),ROW(Tableausource[Projet])-13,9^9),ROW(428:428)),COLUMN(Tableausource[Tâches])-2),"")</f>
        <v/>
      </c>
      <c r="H432" s="57" t="str" cm="1">
        <f t="array" ref="H432">IFERROR(IF(INDEX(Tableausource[#All],SMALL(IF(($E$1=Tableausource[Projet])*((Tableausource[Catégorie tâche]="1.H+K")+(Tableausource[Catégorie tâche]="2.K")),ROW(Tableausource[Projet])-13,9^9),ROW(428:428)),COLUMN(Tableausource[Acteurs])-2)="","",(INDEX(Tableausource[#All],SMALL(IF(($E$1=Tableausource[Projet])*((Tableausource[Catégorie tâche]="1.H+K")+(Tableausource[Catégorie tâche]="2.K")),ROW(Tableausource[Projet])-13,9^9),ROW(428:428)),COLUMN(Tableausource[Acteurs])-2))),"")</f>
        <v/>
      </c>
    </row>
    <row r="433" spans="2:8" hidden="1" x14ac:dyDescent="0.25">
      <c r="B433" s="55" t="str" cm="1">
        <f t="array" ref="B433">IFERROR(IF(INDEX(Tableausource[#All],SMALL(IF(($E$1=Tableausource[Projet])*((Tableausource[Catégorie tâche]="1.H+K")+(Tableausource[Catégorie tâche]="2.K")),ROW(Tableausource[Projet])-13,9^9),ROW(429:429)),COLUMN(Tableausource[Etat])-2)="","",(INDEX(Tableausource[#All],SMALL(IF(($E$1=Tableausource[Projet])*((Tableausource[Catégorie tâche]="1.H+K")+(Tableausource[Catégorie tâche]="2.K")),ROW(Tableausource[Projet])-13,9^9),ROW(429:429)),COLUMN(Tableausource[Etat])-2))),"")</f>
        <v/>
      </c>
      <c r="C433" s="55" t="str" cm="1">
        <f t="array" ref="C433">IFERROR(IF(INDEX(Tableausource[#All],SMALL(IF(($E$1=Tableausource[Projet])*((Tableausource[Catégorie tâche]="1.H+K")+(Tableausource[Catégorie tâche]="2.K")),ROW(Tableausource[Projet])-13,9^9),ROW(429:429)),COLUMN(Tableausource[Date échéance])-2)="","",(INDEX(Tableausource[#All],SMALL(IF(($E$1=Tableausource[Projet])*((Tableausource[Catégorie tâche]="1.H+K")+(Tableausource[Catégorie tâche]="2.K")),ROW(Tableausource[Projet])-13,9^9),ROW(429:429)),COLUMN(Tableausource[Date échéance])-2))),"")</f>
        <v/>
      </c>
      <c r="D433" s="55" t="str" cm="1">
        <f t="array" ref="D433">IFERROR(IF(INDEX(Tableausource[#All],SMALL(IF(($E$1=Tableausource[Projet])*((Tableausource[Catégorie tâche]="1.H+K")+(Tableausource[Catégorie tâche]="2.K")),ROW(Tableausource[Projet])-13,9^9),ROW(429:429)),COLUMN(Tableausource[Date de début])-2)="","",(INDEX(Tableausource[#All],SMALL(IF(($E$1=Tableausource[Projet])*((Tableausource[Catégorie tâche]="1.H+K")+(Tableausource[Catégorie tâche]="2.K")),ROW(Tableausource[Projet])-13,9^9),ROW(429:429)),COLUMN(Tableausource[Date de début])-2))),"")</f>
        <v/>
      </c>
      <c r="E433" s="55" t="str" cm="1">
        <f t="array" ref="E433">IFERROR(IF(INDEX(Tableausource[#All],SMALL(IF(($E$1=Tableausource[Projet])*((Tableausource[Catégorie tâche]="1.H+K")+(Tableausource[Catégorie tâche]="2.K")),ROW(Tableausource[Projet])-13,9^9),ROW(429:429)),COLUMN(Tableausource[Date de fin])-2)="","",(INDEX(Tableausource[#All],SMALL(IF(($E$1=Tableausource[Projet])*((Tableausource[Catégorie tâche]="1.H+K")+(Tableausource[Catégorie tâche]="2.K")),ROW(Tableausource[Projet])-13,9^9),ROW(429:429)),COLUMN(Tableausource[Date de fin])-2))),"")</f>
        <v/>
      </c>
      <c r="F433" s="55" t="str" cm="1">
        <f t="array" ref="F433">IFERROR(IF(INDEX(Tableausource[#All],SMALL(IF(($E$1=Tableausource[Projet])*((Tableausource[Catégorie tâche]="1.H+K")+(Tableausource[Catégorie tâche]="2.K")),ROW(Tableausource[Projet])-13,9^9),ROW(429:429)),COLUMN(Tableausource[Catégorie tâche])-2)="","",(INDEX(Tableausource[#All],SMALL(IF(($E$1=Tableausource[Projet])*((Tableausource[Catégorie tâche]="1.H+K")+(Tableausource[Catégorie tâche]="2.K")),ROW(Tableausource[Projet])-13,9^9),ROW(429:429)),COLUMN(Tableausource[Catégorie tâche])-2))),"")</f>
        <v/>
      </c>
      <c r="G433" s="56" t="str" cm="1">
        <f t="array" ref="G433">IFERROR(INDEX(Tableausource[#All],SMALL(IF(($E$1=Tableausource[Projet])*((Tableausource[Catégorie tâche]="1.H+K")+(Tableausource[Catégorie tâche]="2.K")),ROW(Tableausource[Projet])-13,9^9),ROW(429:429)),COLUMN(Tableausource[Tâches])-2),"")</f>
        <v/>
      </c>
      <c r="H433" s="57" t="str" cm="1">
        <f t="array" ref="H433">IFERROR(IF(INDEX(Tableausource[#All],SMALL(IF(($E$1=Tableausource[Projet])*((Tableausource[Catégorie tâche]="1.H+K")+(Tableausource[Catégorie tâche]="2.K")),ROW(Tableausource[Projet])-13,9^9),ROW(429:429)),COLUMN(Tableausource[Acteurs])-2)="","",(INDEX(Tableausource[#All],SMALL(IF(($E$1=Tableausource[Projet])*((Tableausource[Catégorie tâche]="1.H+K")+(Tableausource[Catégorie tâche]="2.K")),ROW(Tableausource[Projet])-13,9^9),ROW(429:429)),COLUMN(Tableausource[Acteurs])-2))),"")</f>
        <v/>
      </c>
    </row>
    <row r="434" spans="2:8" hidden="1" x14ac:dyDescent="0.25">
      <c r="B434" s="55" t="str" cm="1">
        <f t="array" ref="B434">IFERROR(IF(INDEX(Tableausource[#All],SMALL(IF(($E$1=Tableausource[Projet])*((Tableausource[Catégorie tâche]="1.H+K")+(Tableausource[Catégorie tâche]="2.K")),ROW(Tableausource[Projet])-13,9^9),ROW(430:430)),COLUMN(Tableausource[Etat])-2)="","",(INDEX(Tableausource[#All],SMALL(IF(($E$1=Tableausource[Projet])*((Tableausource[Catégorie tâche]="1.H+K")+(Tableausource[Catégorie tâche]="2.K")),ROW(Tableausource[Projet])-13,9^9),ROW(430:430)),COLUMN(Tableausource[Etat])-2))),"")</f>
        <v/>
      </c>
      <c r="C434" s="55" t="str" cm="1">
        <f t="array" ref="C434">IFERROR(IF(INDEX(Tableausource[#All],SMALL(IF(($E$1=Tableausource[Projet])*((Tableausource[Catégorie tâche]="1.H+K")+(Tableausource[Catégorie tâche]="2.K")),ROW(Tableausource[Projet])-13,9^9),ROW(430:430)),COLUMN(Tableausource[Date échéance])-2)="","",(INDEX(Tableausource[#All],SMALL(IF(($E$1=Tableausource[Projet])*((Tableausource[Catégorie tâche]="1.H+K")+(Tableausource[Catégorie tâche]="2.K")),ROW(Tableausource[Projet])-13,9^9),ROW(430:430)),COLUMN(Tableausource[Date échéance])-2))),"")</f>
        <v/>
      </c>
      <c r="D434" s="55" t="str" cm="1">
        <f t="array" ref="D434">IFERROR(IF(INDEX(Tableausource[#All],SMALL(IF(($E$1=Tableausource[Projet])*((Tableausource[Catégorie tâche]="1.H+K")+(Tableausource[Catégorie tâche]="2.K")),ROW(Tableausource[Projet])-13,9^9),ROW(430:430)),COLUMN(Tableausource[Date de début])-2)="","",(INDEX(Tableausource[#All],SMALL(IF(($E$1=Tableausource[Projet])*((Tableausource[Catégorie tâche]="1.H+K")+(Tableausource[Catégorie tâche]="2.K")),ROW(Tableausource[Projet])-13,9^9),ROW(430:430)),COLUMN(Tableausource[Date de début])-2))),"")</f>
        <v/>
      </c>
      <c r="E434" s="55" t="str" cm="1">
        <f t="array" ref="E434">IFERROR(IF(INDEX(Tableausource[#All],SMALL(IF(($E$1=Tableausource[Projet])*((Tableausource[Catégorie tâche]="1.H+K")+(Tableausource[Catégorie tâche]="2.K")),ROW(Tableausource[Projet])-13,9^9),ROW(430:430)),COLUMN(Tableausource[Date de fin])-2)="","",(INDEX(Tableausource[#All],SMALL(IF(($E$1=Tableausource[Projet])*((Tableausource[Catégorie tâche]="1.H+K")+(Tableausource[Catégorie tâche]="2.K")),ROW(Tableausource[Projet])-13,9^9),ROW(430:430)),COLUMN(Tableausource[Date de fin])-2))),"")</f>
        <v/>
      </c>
      <c r="F434" s="55" t="str" cm="1">
        <f t="array" ref="F434">IFERROR(IF(INDEX(Tableausource[#All],SMALL(IF(($E$1=Tableausource[Projet])*((Tableausource[Catégorie tâche]="1.H+K")+(Tableausource[Catégorie tâche]="2.K")),ROW(Tableausource[Projet])-13,9^9),ROW(430:430)),COLUMN(Tableausource[Catégorie tâche])-2)="","",(INDEX(Tableausource[#All],SMALL(IF(($E$1=Tableausource[Projet])*((Tableausource[Catégorie tâche]="1.H+K")+(Tableausource[Catégorie tâche]="2.K")),ROW(Tableausource[Projet])-13,9^9),ROW(430:430)),COLUMN(Tableausource[Catégorie tâche])-2))),"")</f>
        <v/>
      </c>
      <c r="G434" s="56" t="str" cm="1">
        <f t="array" ref="G434">IFERROR(INDEX(Tableausource[#All],SMALL(IF(($E$1=Tableausource[Projet])*((Tableausource[Catégorie tâche]="1.H+K")+(Tableausource[Catégorie tâche]="2.K")),ROW(Tableausource[Projet])-13,9^9),ROW(430:430)),COLUMN(Tableausource[Tâches])-2),"")</f>
        <v/>
      </c>
      <c r="H434" s="57" t="str" cm="1">
        <f t="array" ref="H434">IFERROR(IF(INDEX(Tableausource[#All],SMALL(IF(($E$1=Tableausource[Projet])*((Tableausource[Catégorie tâche]="1.H+K")+(Tableausource[Catégorie tâche]="2.K")),ROW(Tableausource[Projet])-13,9^9),ROW(430:430)),COLUMN(Tableausource[Acteurs])-2)="","",(INDEX(Tableausource[#All],SMALL(IF(($E$1=Tableausource[Projet])*((Tableausource[Catégorie tâche]="1.H+K")+(Tableausource[Catégorie tâche]="2.K")),ROW(Tableausource[Projet])-13,9^9),ROW(430:430)),COLUMN(Tableausource[Acteurs])-2))),"")</f>
        <v/>
      </c>
    </row>
    <row r="435" spans="2:8" hidden="1" x14ac:dyDescent="0.25">
      <c r="B435" s="55" t="str" cm="1">
        <f t="array" ref="B435">IFERROR(IF(INDEX(Tableausource[#All],SMALL(IF(($E$1=Tableausource[Projet])*((Tableausource[Catégorie tâche]="1.H+K")+(Tableausource[Catégorie tâche]="2.K")),ROW(Tableausource[Projet])-13,9^9),ROW(431:431)),COLUMN(Tableausource[Etat])-2)="","",(INDEX(Tableausource[#All],SMALL(IF(($E$1=Tableausource[Projet])*((Tableausource[Catégorie tâche]="1.H+K")+(Tableausource[Catégorie tâche]="2.K")),ROW(Tableausource[Projet])-13,9^9),ROW(431:431)),COLUMN(Tableausource[Etat])-2))),"")</f>
        <v/>
      </c>
      <c r="C435" s="55" t="str" cm="1">
        <f t="array" ref="C435">IFERROR(IF(INDEX(Tableausource[#All],SMALL(IF(($E$1=Tableausource[Projet])*((Tableausource[Catégorie tâche]="1.H+K")+(Tableausource[Catégorie tâche]="2.K")),ROW(Tableausource[Projet])-13,9^9),ROW(431:431)),COLUMN(Tableausource[Date échéance])-2)="","",(INDEX(Tableausource[#All],SMALL(IF(($E$1=Tableausource[Projet])*((Tableausource[Catégorie tâche]="1.H+K")+(Tableausource[Catégorie tâche]="2.K")),ROW(Tableausource[Projet])-13,9^9),ROW(431:431)),COLUMN(Tableausource[Date échéance])-2))),"")</f>
        <v/>
      </c>
      <c r="D435" s="55" t="str" cm="1">
        <f t="array" ref="D435">IFERROR(IF(INDEX(Tableausource[#All],SMALL(IF(($E$1=Tableausource[Projet])*((Tableausource[Catégorie tâche]="1.H+K")+(Tableausource[Catégorie tâche]="2.K")),ROW(Tableausource[Projet])-13,9^9),ROW(431:431)),COLUMN(Tableausource[Date de début])-2)="","",(INDEX(Tableausource[#All],SMALL(IF(($E$1=Tableausource[Projet])*((Tableausource[Catégorie tâche]="1.H+K")+(Tableausource[Catégorie tâche]="2.K")),ROW(Tableausource[Projet])-13,9^9),ROW(431:431)),COLUMN(Tableausource[Date de début])-2))),"")</f>
        <v/>
      </c>
      <c r="E435" s="55" t="str" cm="1">
        <f t="array" ref="E435">IFERROR(IF(INDEX(Tableausource[#All],SMALL(IF(($E$1=Tableausource[Projet])*((Tableausource[Catégorie tâche]="1.H+K")+(Tableausource[Catégorie tâche]="2.K")),ROW(Tableausource[Projet])-13,9^9),ROW(431:431)),COLUMN(Tableausource[Date de fin])-2)="","",(INDEX(Tableausource[#All],SMALL(IF(($E$1=Tableausource[Projet])*((Tableausource[Catégorie tâche]="1.H+K")+(Tableausource[Catégorie tâche]="2.K")),ROW(Tableausource[Projet])-13,9^9),ROW(431:431)),COLUMN(Tableausource[Date de fin])-2))),"")</f>
        <v/>
      </c>
      <c r="F435" s="55" t="str" cm="1">
        <f t="array" ref="F435">IFERROR(IF(INDEX(Tableausource[#All],SMALL(IF(($E$1=Tableausource[Projet])*((Tableausource[Catégorie tâche]="1.H+K")+(Tableausource[Catégorie tâche]="2.K")),ROW(Tableausource[Projet])-13,9^9),ROW(431:431)),COLUMN(Tableausource[Catégorie tâche])-2)="","",(INDEX(Tableausource[#All],SMALL(IF(($E$1=Tableausource[Projet])*((Tableausource[Catégorie tâche]="1.H+K")+(Tableausource[Catégorie tâche]="2.K")),ROW(Tableausource[Projet])-13,9^9),ROW(431:431)),COLUMN(Tableausource[Catégorie tâche])-2))),"")</f>
        <v/>
      </c>
      <c r="G435" s="56" t="str" cm="1">
        <f t="array" ref="G435">IFERROR(INDEX(Tableausource[#All],SMALL(IF(($E$1=Tableausource[Projet])*((Tableausource[Catégorie tâche]="1.H+K")+(Tableausource[Catégorie tâche]="2.K")),ROW(Tableausource[Projet])-13,9^9),ROW(431:431)),COLUMN(Tableausource[Tâches])-2),"")</f>
        <v/>
      </c>
      <c r="H435" s="57" t="str" cm="1">
        <f t="array" ref="H435">IFERROR(IF(INDEX(Tableausource[#All],SMALL(IF(($E$1=Tableausource[Projet])*((Tableausource[Catégorie tâche]="1.H+K")+(Tableausource[Catégorie tâche]="2.K")),ROW(Tableausource[Projet])-13,9^9),ROW(431:431)),COLUMN(Tableausource[Acteurs])-2)="","",(INDEX(Tableausource[#All],SMALL(IF(($E$1=Tableausource[Projet])*((Tableausource[Catégorie tâche]="1.H+K")+(Tableausource[Catégorie tâche]="2.K")),ROW(Tableausource[Projet])-13,9^9),ROW(431:431)),COLUMN(Tableausource[Acteurs])-2))),"")</f>
        <v/>
      </c>
    </row>
    <row r="436" spans="2:8" hidden="1" x14ac:dyDescent="0.25">
      <c r="B436" s="55" t="str" cm="1">
        <f t="array" ref="B436">IFERROR(IF(INDEX(Tableausource[#All],SMALL(IF(($E$1=Tableausource[Projet])*((Tableausource[Catégorie tâche]="1.H+K")+(Tableausource[Catégorie tâche]="2.K")),ROW(Tableausource[Projet])-13,9^9),ROW(432:432)),COLUMN(Tableausource[Etat])-2)="","",(INDEX(Tableausource[#All],SMALL(IF(($E$1=Tableausource[Projet])*((Tableausource[Catégorie tâche]="1.H+K")+(Tableausource[Catégorie tâche]="2.K")),ROW(Tableausource[Projet])-13,9^9),ROW(432:432)),COLUMN(Tableausource[Etat])-2))),"")</f>
        <v/>
      </c>
      <c r="C436" s="55" t="str" cm="1">
        <f t="array" ref="C436">IFERROR(IF(INDEX(Tableausource[#All],SMALL(IF(($E$1=Tableausource[Projet])*((Tableausource[Catégorie tâche]="1.H+K")+(Tableausource[Catégorie tâche]="2.K")),ROW(Tableausource[Projet])-13,9^9),ROW(432:432)),COLUMN(Tableausource[Date échéance])-2)="","",(INDEX(Tableausource[#All],SMALL(IF(($E$1=Tableausource[Projet])*((Tableausource[Catégorie tâche]="1.H+K")+(Tableausource[Catégorie tâche]="2.K")),ROW(Tableausource[Projet])-13,9^9),ROW(432:432)),COLUMN(Tableausource[Date échéance])-2))),"")</f>
        <v/>
      </c>
      <c r="D436" s="55" t="str" cm="1">
        <f t="array" ref="D436">IFERROR(IF(INDEX(Tableausource[#All],SMALL(IF(($E$1=Tableausource[Projet])*((Tableausource[Catégorie tâche]="1.H+K")+(Tableausource[Catégorie tâche]="2.K")),ROW(Tableausource[Projet])-13,9^9),ROW(432:432)),COLUMN(Tableausource[Date de début])-2)="","",(INDEX(Tableausource[#All],SMALL(IF(($E$1=Tableausource[Projet])*((Tableausource[Catégorie tâche]="1.H+K")+(Tableausource[Catégorie tâche]="2.K")),ROW(Tableausource[Projet])-13,9^9),ROW(432:432)),COLUMN(Tableausource[Date de début])-2))),"")</f>
        <v/>
      </c>
      <c r="E436" s="55" t="str" cm="1">
        <f t="array" ref="E436">IFERROR(IF(INDEX(Tableausource[#All],SMALL(IF(($E$1=Tableausource[Projet])*((Tableausource[Catégorie tâche]="1.H+K")+(Tableausource[Catégorie tâche]="2.K")),ROW(Tableausource[Projet])-13,9^9),ROW(432:432)),COLUMN(Tableausource[Date de fin])-2)="","",(INDEX(Tableausource[#All],SMALL(IF(($E$1=Tableausource[Projet])*((Tableausource[Catégorie tâche]="1.H+K")+(Tableausource[Catégorie tâche]="2.K")),ROW(Tableausource[Projet])-13,9^9),ROW(432:432)),COLUMN(Tableausource[Date de fin])-2))),"")</f>
        <v/>
      </c>
      <c r="F436" s="55" t="str" cm="1">
        <f t="array" ref="F436">IFERROR(IF(INDEX(Tableausource[#All],SMALL(IF(($E$1=Tableausource[Projet])*((Tableausource[Catégorie tâche]="1.H+K")+(Tableausource[Catégorie tâche]="2.K")),ROW(Tableausource[Projet])-13,9^9),ROW(432:432)),COLUMN(Tableausource[Catégorie tâche])-2)="","",(INDEX(Tableausource[#All],SMALL(IF(($E$1=Tableausource[Projet])*((Tableausource[Catégorie tâche]="1.H+K")+(Tableausource[Catégorie tâche]="2.K")),ROW(Tableausource[Projet])-13,9^9),ROW(432:432)),COLUMN(Tableausource[Catégorie tâche])-2))),"")</f>
        <v/>
      </c>
      <c r="G436" s="56" t="str" cm="1">
        <f t="array" ref="G436">IFERROR(INDEX(Tableausource[#All],SMALL(IF(($E$1=Tableausource[Projet])*((Tableausource[Catégorie tâche]="1.H+K")+(Tableausource[Catégorie tâche]="2.K")),ROW(Tableausource[Projet])-13,9^9),ROW(432:432)),COLUMN(Tableausource[Tâches])-2),"")</f>
        <v/>
      </c>
      <c r="H436" s="57" t="str" cm="1">
        <f t="array" ref="H436">IFERROR(IF(INDEX(Tableausource[#All],SMALL(IF(($E$1=Tableausource[Projet])*((Tableausource[Catégorie tâche]="1.H+K")+(Tableausource[Catégorie tâche]="2.K")),ROW(Tableausource[Projet])-13,9^9),ROW(432:432)),COLUMN(Tableausource[Acteurs])-2)="","",(INDEX(Tableausource[#All],SMALL(IF(($E$1=Tableausource[Projet])*((Tableausource[Catégorie tâche]="1.H+K")+(Tableausource[Catégorie tâche]="2.K")),ROW(Tableausource[Projet])-13,9^9),ROW(432:432)),COLUMN(Tableausource[Acteurs])-2))),"")</f>
        <v/>
      </c>
    </row>
    <row r="437" spans="2:8" hidden="1" x14ac:dyDescent="0.25">
      <c r="B437" s="55" t="str" cm="1">
        <f t="array" ref="B437">IFERROR(IF(INDEX(Tableausource[#All],SMALL(IF(($E$1=Tableausource[Projet])*((Tableausource[Catégorie tâche]="1.H+K")+(Tableausource[Catégorie tâche]="2.K")),ROW(Tableausource[Projet])-13,9^9),ROW(433:433)),COLUMN(Tableausource[Etat])-2)="","",(INDEX(Tableausource[#All],SMALL(IF(($E$1=Tableausource[Projet])*((Tableausource[Catégorie tâche]="1.H+K")+(Tableausource[Catégorie tâche]="2.K")),ROW(Tableausource[Projet])-13,9^9),ROW(433:433)),COLUMN(Tableausource[Etat])-2))),"")</f>
        <v/>
      </c>
      <c r="C437" s="55" t="str" cm="1">
        <f t="array" ref="C437">IFERROR(IF(INDEX(Tableausource[#All],SMALL(IF(($E$1=Tableausource[Projet])*((Tableausource[Catégorie tâche]="1.H+K")+(Tableausource[Catégorie tâche]="2.K")),ROW(Tableausource[Projet])-13,9^9),ROW(433:433)),COLUMN(Tableausource[Date échéance])-2)="","",(INDEX(Tableausource[#All],SMALL(IF(($E$1=Tableausource[Projet])*((Tableausource[Catégorie tâche]="1.H+K")+(Tableausource[Catégorie tâche]="2.K")),ROW(Tableausource[Projet])-13,9^9),ROW(433:433)),COLUMN(Tableausource[Date échéance])-2))),"")</f>
        <v/>
      </c>
      <c r="D437" s="55" t="str" cm="1">
        <f t="array" ref="D437">IFERROR(IF(INDEX(Tableausource[#All],SMALL(IF(($E$1=Tableausource[Projet])*((Tableausource[Catégorie tâche]="1.H+K")+(Tableausource[Catégorie tâche]="2.K")),ROW(Tableausource[Projet])-13,9^9),ROW(433:433)),COLUMN(Tableausource[Date de début])-2)="","",(INDEX(Tableausource[#All],SMALL(IF(($E$1=Tableausource[Projet])*((Tableausource[Catégorie tâche]="1.H+K")+(Tableausource[Catégorie tâche]="2.K")),ROW(Tableausource[Projet])-13,9^9),ROW(433:433)),COLUMN(Tableausource[Date de début])-2))),"")</f>
        <v/>
      </c>
      <c r="E437" s="55" t="str" cm="1">
        <f t="array" ref="E437">IFERROR(IF(INDEX(Tableausource[#All],SMALL(IF(($E$1=Tableausource[Projet])*((Tableausource[Catégorie tâche]="1.H+K")+(Tableausource[Catégorie tâche]="2.K")),ROW(Tableausource[Projet])-13,9^9),ROW(433:433)),COLUMN(Tableausource[Date de fin])-2)="","",(INDEX(Tableausource[#All],SMALL(IF(($E$1=Tableausource[Projet])*((Tableausource[Catégorie tâche]="1.H+K")+(Tableausource[Catégorie tâche]="2.K")),ROW(Tableausource[Projet])-13,9^9),ROW(433:433)),COLUMN(Tableausource[Date de fin])-2))),"")</f>
        <v/>
      </c>
      <c r="F437" s="55" t="str" cm="1">
        <f t="array" ref="F437">IFERROR(IF(INDEX(Tableausource[#All],SMALL(IF(($E$1=Tableausource[Projet])*((Tableausource[Catégorie tâche]="1.H+K")+(Tableausource[Catégorie tâche]="2.K")),ROW(Tableausource[Projet])-13,9^9),ROW(433:433)),COLUMN(Tableausource[Catégorie tâche])-2)="","",(INDEX(Tableausource[#All],SMALL(IF(($E$1=Tableausource[Projet])*((Tableausource[Catégorie tâche]="1.H+K")+(Tableausource[Catégorie tâche]="2.K")),ROW(Tableausource[Projet])-13,9^9),ROW(433:433)),COLUMN(Tableausource[Catégorie tâche])-2))),"")</f>
        <v/>
      </c>
      <c r="G437" s="56" t="str" cm="1">
        <f t="array" ref="G437">IFERROR(INDEX(Tableausource[#All],SMALL(IF(($E$1=Tableausource[Projet])*((Tableausource[Catégorie tâche]="1.H+K")+(Tableausource[Catégorie tâche]="2.K")),ROW(Tableausource[Projet])-13,9^9),ROW(433:433)),COLUMN(Tableausource[Tâches])-2),"")</f>
        <v/>
      </c>
      <c r="H437" s="57" t="str" cm="1">
        <f t="array" ref="H437">IFERROR(IF(INDEX(Tableausource[#All],SMALL(IF(($E$1=Tableausource[Projet])*((Tableausource[Catégorie tâche]="1.H+K")+(Tableausource[Catégorie tâche]="2.K")),ROW(Tableausource[Projet])-13,9^9),ROW(433:433)),COLUMN(Tableausource[Acteurs])-2)="","",(INDEX(Tableausource[#All],SMALL(IF(($E$1=Tableausource[Projet])*((Tableausource[Catégorie tâche]="1.H+K")+(Tableausource[Catégorie tâche]="2.K")),ROW(Tableausource[Projet])-13,9^9),ROW(433:433)),COLUMN(Tableausource[Acteurs])-2))),"")</f>
        <v/>
      </c>
    </row>
    <row r="438" spans="2:8" hidden="1" x14ac:dyDescent="0.25">
      <c r="B438" s="55" t="str" cm="1">
        <f t="array" ref="B438">IFERROR(IF(INDEX(Tableausource[#All],SMALL(IF(($E$1=Tableausource[Projet])*((Tableausource[Catégorie tâche]="1.H+K")+(Tableausource[Catégorie tâche]="2.K")),ROW(Tableausource[Projet])-13,9^9),ROW(434:434)),COLUMN(Tableausource[Etat])-2)="","",(INDEX(Tableausource[#All],SMALL(IF(($E$1=Tableausource[Projet])*((Tableausource[Catégorie tâche]="1.H+K")+(Tableausource[Catégorie tâche]="2.K")),ROW(Tableausource[Projet])-13,9^9),ROW(434:434)),COLUMN(Tableausource[Etat])-2))),"")</f>
        <v/>
      </c>
      <c r="C438" s="55" t="str" cm="1">
        <f t="array" ref="C438">IFERROR(IF(INDEX(Tableausource[#All],SMALL(IF(($E$1=Tableausource[Projet])*((Tableausource[Catégorie tâche]="1.H+K")+(Tableausource[Catégorie tâche]="2.K")),ROW(Tableausource[Projet])-13,9^9),ROW(434:434)),COLUMN(Tableausource[Date échéance])-2)="","",(INDEX(Tableausource[#All],SMALL(IF(($E$1=Tableausource[Projet])*((Tableausource[Catégorie tâche]="1.H+K")+(Tableausource[Catégorie tâche]="2.K")),ROW(Tableausource[Projet])-13,9^9),ROW(434:434)),COLUMN(Tableausource[Date échéance])-2))),"")</f>
        <v/>
      </c>
      <c r="D438" s="55" t="str" cm="1">
        <f t="array" ref="D438">IFERROR(IF(INDEX(Tableausource[#All],SMALL(IF(($E$1=Tableausource[Projet])*((Tableausource[Catégorie tâche]="1.H+K")+(Tableausource[Catégorie tâche]="2.K")),ROW(Tableausource[Projet])-13,9^9),ROW(434:434)),COLUMN(Tableausource[Date de début])-2)="","",(INDEX(Tableausource[#All],SMALL(IF(($E$1=Tableausource[Projet])*((Tableausource[Catégorie tâche]="1.H+K")+(Tableausource[Catégorie tâche]="2.K")),ROW(Tableausource[Projet])-13,9^9),ROW(434:434)),COLUMN(Tableausource[Date de début])-2))),"")</f>
        <v/>
      </c>
      <c r="E438" s="55" t="str" cm="1">
        <f t="array" ref="E438">IFERROR(IF(INDEX(Tableausource[#All],SMALL(IF(($E$1=Tableausource[Projet])*((Tableausource[Catégorie tâche]="1.H+K")+(Tableausource[Catégorie tâche]="2.K")),ROW(Tableausource[Projet])-13,9^9),ROW(434:434)),COLUMN(Tableausource[Date de fin])-2)="","",(INDEX(Tableausource[#All],SMALL(IF(($E$1=Tableausource[Projet])*((Tableausource[Catégorie tâche]="1.H+K")+(Tableausource[Catégorie tâche]="2.K")),ROW(Tableausource[Projet])-13,9^9),ROW(434:434)),COLUMN(Tableausource[Date de fin])-2))),"")</f>
        <v/>
      </c>
      <c r="F438" s="55" t="str" cm="1">
        <f t="array" ref="F438">IFERROR(IF(INDEX(Tableausource[#All],SMALL(IF(($E$1=Tableausource[Projet])*((Tableausource[Catégorie tâche]="1.H+K")+(Tableausource[Catégorie tâche]="2.K")),ROW(Tableausource[Projet])-13,9^9),ROW(434:434)),COLUMN(Tableausource[Catégorie tâche])-2)="","",(INDEX(Tableausource[#All],SMALL(IF(($E$1=Tableausource[Projet])*((Tableausource[Catégorie tâche]="1.H+K")+(Tableausource[Catégorie tâche]="2.K")),ROW(Tableausource[Projet])-13,9^9),ROW(434:434)),COLUMN(Tableausource[Catégorie tâche])-2))),"")</f>
        <v/>
      </c>
      <c r="G438" s="56" t="str" cm="1">
        <f t="array" ref="G438">IFERROR(INDEX(Tableausource[#All],SMALL(IF(($E$1=Tableausource[Projet])*((Tableausource[Catégorie tâche]="1.H+K")+(Tableausource[Catégorie tâche]="2.K")),ROW(Tableausource[Projet])-13,9^9),ROW(434:434)),COLUMN(Tableausource[Tâches])-2),"")</f>
        <v/>
      </c>
      <c r="H438" s="57" t="str" cm="1">
        <f t="array" ref="H438">IFERROR(IF(INDEX(Tableausource[#All],SMALL(IF(($E$1=Tableausource[Projet])*((Tableausource[Catégorie tâche]="1.H+K")+(Tableausource[Catégorie tâche]="2.K")),ROW(Tableausource[Projet])-13,9^9),ROW(434:434)),COLUMN(Tableausource[Acteurs])-2)="","",(INDEX(Tableausource[#All],SMALL(IF(($E$1=Tableausource[Projet])*((Tableausource[Catégorie tâche]="1.H+K")+(Tableausource[Catégorie tâche]="2.K")),ROW(Tableausource[Projet])-13,9^9),ROW(434:434)),COLUMN(Tableausource[Acteurs])-2))),"")</f>
        <v/>
      </c>
    </row>
    <row r="439" spans="2:8" hidden="1" x14ac:dyDescent="0.25">
      <c r="B439" s="55" t="str" cm="1">
        <f t="array" ref="B439">IFERROR(IF(INDEX(Tableausource[#All],SMALL(IF(($E$1=Tableausource[Projet])*((Tableausource[Catégorie tâche]="1.H+K")+(Tableausource[Catégorie tâche]="2.K")),ROW(Tableausource[Projet])-13,9^9),ROW(435:435)),COLUMN(Tableausource[Etat])-2)="","",(INDEX(Tableausource[#All],SMALL(IF(($E$1=Tableausource[Projet])*((Tableausource[Catégorie tâche]="1.H+K")+(Tableausource[Catégorie tâche]="2.K")),ROW(Tableausource[Projet])-13,9^9),ROW(435:435)),COLUMN(Tableausource[Etat])-2))),"")</f>
        <v/>
      </c>
      <c r="C439" s="55" t="str" cm="1">
        <f t="array" ref="C439">IFERROR(IF(INDEX(Tableausource[#All],SMALL(IF(($E$1=Tableausource[Projet])*((Tableausource[Catégorie tâche]="1.H+K")+(Tableausource[Catégorie tâche]="2.K")),ROW(Tableausource[Projet])-13,9^9),ROW(435:435)),COLUMN(Tableausource[Date échéance])-2)="","",(INDEX(Tableausource[#All],SMALL(IF(($E$1=Tableausource[Projet])*((Tableausource[Catégorie tâche]="1.H+K")+(Tableausource[Catégorie tâche]="2.K")),ROW(Tableausource[Projet])-13,9^9),ROW(435:435)),COLUMN(Tableausource[Date échéance])-2))),"")</f>
        <v/>
      </c>
      <c r="D439" s="55" t="str" cm="1">
        <f t="array" ref="D439">IFERROR(IF(INDEX(Tableausource[#All],SMALL(IF(($E$1=Tableausource[Projet])*((Tableausource[Catégorie tâche]="1.H+K")+(Tableausource[Catégorie tâche]="2.K")),ROW(Tableausource[Projet])-13,9^9),ROW(435:435)),COLUMN(Tableausource[Date de début])-2)="","",(INDEX(Tableausource[#All],SMALL(IF(($E$1=Tableausource[Projet])*((Tableausource[Catégorie tâche]="1.H+K")+(Tableausource[Catégorie tâche]="2.K")),ROW(Tableausource[Projet])-13,9^9),ROW(435:435)),COLUMN(Tableausource[Date de début])-2))),"")</f>
        <v/>
      </c>
      <c r="E439" s="55" t="str" cm="1">
        <f t="array" ref="E439">IFERROR(IF(INDEX(Tableausource[#All],SMALL(IF(($E$1=Tableausource[Projet])*((Tableausource[Catégorie tâche]="1.H+K")+(Tableausource[Catégorie tâche]="2.K")),ROW(Tableausource[Projet])-13,9^9),ROW(435:435)),COLUMN(Tableausource[Date de fin])-2)="","",(INDEX(Tableausource[#All],SMALL(IF(($E$1=Tableausource[Projet])*((Tableausource[Catégorie tâche]="1.H+K")+(Tableausource[Catégorie tâche]="2.K")),ROW(Tableausource[Projet])-13,9^9),ROW(435:435)),COLUMN(Tableausource[Date de fin])-2))),"")</f>
        <v/>
      </c>
      <c r="F439" s="55" t="str" cm="1">
        <f t="array" ref="F439">IFERROR(IF(INDEX(Tableausource[#All],SMALL(IF(($E$1=Tableausource[Projet])*((Tableausource[Catégorie tâche]="1.H+K")+(Tableausource[Catégorie tâche]="2.K")),ROW(Tableausource[Projet])-13,9^9),ROW(435:435)),COLUMN(Tableausource[Catégorie tâche])-2)="","",(INDEX(Tableausource[#All],SMALL(IF(($E$1=Tableausource[Projet])*((Tableausource[Catégorie tâche]="1.H+K")+(Tableausource[Catégorie tâche]="2.K")),ROW(Tableausource[Projet])-13,9^9),ROW(435:435)),COLUMN(Tableausource[Catégorie tâche])-2))),"")</f>
        <v/>
      </c>
      <c r="G439" s="56" t="str" cm="1">
        <f t="array" ref="G439">IFERROR(INDEX(Tableausource[#All],SMALL(IF(($E$1=Tableausource[Projet])*((Tableausource[Catégorie tâche]="1.H+K")+(Tableausource[Catégorie tâche]="2.K")),ROW(Tableausource[Projet])-13,9^9),ROW(435:435)),COLUMN(Tableausource[Tâches])-2),"")</f>
        <v/>
      </c>
      <c r="H439" s="57" t="str" cm="1">
        <f t="array" ref="H439">IFERROR(IF(INDEX(Tableausource[#All],SMALL(IF(($E$1=Tableausource[Projet])*((Tableausource[Catégorie tâche]="1.H+K")+(Tableausource[Catégorie tâche]="2.K")),ROW(Tableausource[Projet])-13,9^9),ROW(435:435)),COLUMN(Tableausource[Acteurs])-2)="","",(INDEX(Tableausource[#All],SMALL(IF(($E$1=Tableausource[Projet])*((Tableausource[Catégorie tâche]="1.H+K")+(Tableausource[Catégorie tâche]="2.K")),ROW(Tableausource[Projet])-13,9^9),ROW(435:435)),COLUMN(Tableausource[Acteurs])-2))),"")</f>
        <v/>
      </c>
    </row>
    <row r="440" spans="2:8" hidden="1" x14ac:dyDescent="0.25">
      <c r="B440" s="55" t="str" cm="1">
        <f t="array" ref="B440">IFERROR(IF(INDEX(Tableausource[#All],SMALL(IF(($E$1=Tableausource[Projet])*((Tableausource[Catégorie tâche]="1.H+K")+(Tableausource[Catégorie tâche]="2.K")),ROW(Tableausource[Projet])-13,9^9),ROW(436:436)),COLUMN(Tableausource[Etat])-2)="","",(INDEX(Tableausource[#All],SMALL(IF(($E$1=Tableausource[Projet])*((Tableausource[Catégorie tâche]="1.H+K")+(Tableausource[Catégorie tâche]="2.K")),ROW(Tableausource[Projet])-13,9^9),ROW(436:436)),COLUMN(Tableausource[Etat])-2))),"")</f>
        <v/>
      </c>
      <c r="C440" s="55" t="str" cm="1">
        <f t="array" ref="C440">IFERROR(IF(INDEX(Tableausource[#All],SMALL(IF(($E$1=Tableausource[Projet])*((Tableausource[Catégorie tâche]="1.H+K")+(Tableausource[Catégorie tâche]="2.K")),ROW(Tableausource[Projet])-13,9^9),ROW(436:436)),COLUMN(Tableausource[Date échéance])-2)="","",(INDEX(Tableausource[#All],SMALL(IF(($E$1=Tableausource[Projet])*((Tableausource[Catégorie tâche]="1.H+K")+(Tableausource[Catégorie tâche]="2.K")),ROW(Tableausource[Projet])-13,9^9),ROW(436:436)),COLUMN(Tableausource[Date échéance])-2))),"")</f>
        <v/>
      </c>
      <c r="D440" s="55" t="str" cm="1">
        <f t="array" ref="D440">IFERROR(IF(INDEX(Tableausource[#All],SMALL(IF(($E$1=Tableausource[Projet])*((Tableausource[Catégorie tâche]="1.H+K")+(Tableausource[Catégorie tâche]="2.K")),ROW(Tableausource[Projet])-13,9^9),ROW(436:436)),COLUMN(Tableausource[Date de début])-2)="","",(INDEX(Tableausource[#All],SMALL(IF(($E$1=Tableausource[Projet])*((Tableausource[Catégorie tâche]="1.H+K")+(Tableausource[Catégorie tâche]="2.K")),ROW(Tableausource[Projet])-13,9^9),ROW(436:436)),COLUMN(Tableausource[Date de début])-2))),"")</f>
        <v/>
      </c>
      <c r="E440" s="55" t="str" cm="1">
        <f t="array" ref="E440">IFERROR(IF(INDEX(Tableausource[#All],SMALL(IF(($E$1=Tableausource[Projet])*((Tableausource[Catégorie tâche]="1.H+K")+(Tableausource[Catégorie tâche]="2.K")),ROW(Tableausource[Projet])-13,9^9),ROW(436:436)),COLUMN(Tableausource[Date de fin])-2)="","",(INDEX(Tableausource[#All],SMALL(IF(($E$1=Tableausource[Projet])*((Tableausource[Catégorie tâche]="1.H+K")+(Tableausource[Catégorie tâche]="2.K")),ROW(Tableausource[Projet])-13,9^9),ROW(436:436)),COLUMN(Tableausource[Date de fin])-2))),"")</f>
        <v/>
      </c>
      <c r="F440" s="55" t="str" cm="1">
        <f t="array" ref="F440">IFERROR(IF(INDEX(Tableausource[#All],SMALL(IF(($E$1=Tableausource[Projet])*((Tableausource[Catégorie tâche]="1.H+K")+(Tableausource[Catégorie tâche]="2.K")),ROW(Tableausource[Projet])-13,9^9),ROW(436:436)),COLUMN(Tableausource[Catégorie tâche])-2)="","",(INDEX(Tableausource[#All],SMALL(IF(($E$1=Tableausource[Projet])*((Tableausource[Catégorie tâche]="1.H+K")+(Tableausource[Catégorie tâche]="2.K")),ROW(Tableausource[Projet])-13,9^9),ROW(436:436)),COLUMN(Tableausource[Catégorie tâche])-2))),"")</f>
        <v/>
      </c>
      <c r="G440" s="56" t="str" cm="1">
        <f t="array" ref="G440">IFERROR(INDEX(Tableausource[#All],SMALL(IF(($E$1=Tableausource[Projet])*((Tableausource[Catégorie tâche]="1.H+K")+(Tableausource[Catégorie tâche]="2.K")),ROW(Tableausource[Projet])-13,9^9),ROW(436:436)),COLUMN(Tableausource[Tâches])-2),"")</f>
        <v/>
      </c>
      <c r="H440" s="57" t="str" cm="1">
        <f t="array" ref="H440">IFERROR(IF(INDEX(Tableausource[#All],SMALL(IF(($E$1=Tableausource[Projet])*((Tableausource[Catégorie tâche]="1.H+K")+(Tableausource[Catégorie tâche]="2.K")),ROW(Tableausource[Projet])-13,9^9),ROW(436:436)),COLUMN(Tableausource[Acteurs])-2)="","",(INDEX(Tableausource[#All],SMALL(IF(($E$1=Tableausource[Projet])*((Tableausource[Catégorie tâche]="1.H+K")+(Tableausource[Catégorie tâche]="2.K")),ROW(Tableausource[Projet])-13,9^9),ROW(436:436)),COLUMN(Tableausource[Acteurs])-2))),"")</f>
        <v/>
      </c>
    </row>
    <row r="441" spans="2:8" hidden="1" x14ac:dyDescent="0.25">
      <c r="B441" s="55" t="str" cm="1">
        <f t="array" ref="B441">IFERROR(IF(INDEX(Tableausource[#All],SMALL(IF(($E$1=Tableausource[Projet])*((Tableausource[Catégorie tâche]="1.H+K")+(Tableausource[Catégorie tâche]="2.K")),ROW(Tableausource[Projet])-13,9^9),ROW(437:437)),COLUMN(Tableausource[Etat])-2)="","",(INDEX(Tableausource[#All],SMALL(IF(($E$1=Tableausource[Projet])*((Tableausource[Catégorie tâche]="1.H+K")+(Tableausource[Catégorie tâche]="2.K")),ROW(Tableausource[Projet])-13,9^9),ROW(437:437)),COLUMN(Tableausource[Etat])-2))),"")</f>
        <v/>
      </c>
      <c r="C441" s="55" t="str" cm="1">
        <f t="array" ref="C441">IFERROR(IF(INDEX(Tableausource[#All],SMALL(IF(($E$1=Tableausource[Projet])*((Tableausource[Catégorie tâche]="1.H+K")+(Tableausource[Catégorie tâche]="2.K")),ROW(Tableausource[Projet])-13,9^9),ROW(437:437)),COLUMN(Tableausource[Date échéance])-2)="","",(INDEX(Tableausource[#All],SMALL(IF(($E$1=Tableausource[Projet])*((Tableausource[Catégorie tâche]="1.H+K")+(Tableausource[Catégorie tâche]="2.K")),ROW(Tableausource[Projet])-13,9^9),ROW(437:437)),COLUMN(Tableausource[Date échéance])-2))),"")</f>
        <v/>
      </c>
      <c r="D441" s="55" t="str" cm="1">
        <f t="array" ref="D441">IFERROR(IF(INDEX(Tableausource[#All],SMALL(IF(($E$1=Tableausource[Projet])*((Tableausource[Catégorie tâche]="1.H+K")+(Tableausource[Catégorie tâche]="2.K")),ROW(Tableausource[Projet])-13,9^9),ROW(437:437)),COLUMN(Tableausource[Date de début])-2)="","",(INDEX(Tableausource[#All],SMALL(IF(($E$1=Tableausource[Projet])*((Tableausource[Catégorie tâche]="1.H+K")+(Tableausource[Catégorie tâche]="2.K")),ROW(Tableausource[Projet])-13,9^9),ROW(437:437)),COLUMN(Tableausource[Date de début])-2))),"")</f>
        <v/>
      </c>
      <c r="E441" s="55" t="str" cm="1">
        <f t="array" ref="E441">IFERROR(IF(INDEX(Tableausource[#All],SMALL(IF(($E$1=Tableausource[Projet])*((Tableausource[Catégorie tâche]="1.H+K")+(Tableausource[Catégorie tâche]="2.K")),ROW(Tableausource[Projet])-13,9^9),ROW(437:437)),COLUMN(Tableausource[Date de fin])-2)="","",(INDEX(Tableausource[#All],SMALL(IF(($E$1=Tableausource[Projet])*((Tableausource[Catégorie tâche]="1.H+K")+(Tableausource[Catégorie tâche]="2.K")),ROW(Tableausource[Projet])-13,9^9),ROW(437:437)),COLUMN(Tableausource[Date de fin])-2))),"")</f>
        <v/>
      </c>
      <c r="F441" s="55" t="str" cm="1">
        <f t="array" ref="F441">IFERROR(IF(INDEX(Tableausource[#All],SMALL(IF(($E$1=Tableausource[Projet])*((Tableausource[Catégorie tâche]="1.H+K")+(Tableausource[Catégorie tâche]="2.K")),ROW(Tableausource[Projet])-13,9^9),ROW(437:437)),COLUMN(Tableausource[Catégorie tâche])-2)="","",(INDEX(Tableausource[#All],SMALL(IF(($E$1=Tableausource[Projet])*((Tableausource[Catégorie tâche]="1.H+K")+(Tableausource[Catégorie tâche]="2.K")),ROW(Tableausource[Projet])-13,9^9),ROW(437:437)),COLUMN(Tableausource[Catégorie tâche])-2))),"")</f>
        <v/>
      </c>
      <c r="G441" s="56" t="str" cm="1">
        <f t="array" ref="G441">IFERROR(INDEX(Tableausource[#All],SMALL(IF(($E$1=Tableausource[Projet])*((Tableausource[Catégorie tâche]="1.H+K")+(Tableausource[Catégorie tâche]="2.K")),ROW(Tableausource[Projet])-13,9^9),ROW(437:437)),COLUMN(Tableausource[Tâches])-2),"")</f>
        <v/>
      </c>
      <c r="H441" s="57" t="str" cm="1">
        <f t="array" ref="H441">IFERROR(IF(INDEX(Tableausource[#All],SMALL(IF(($E$1=Tableausource[Projet])*((Tableausource[Catégorie tâche]="1.H+K")+(Tableausource[Catégorie tâche]="2.K")),ROW(Tableausource[Projet])-13,9^9),ROW(437:437)),COLUMN(Tableausource[Acteurs])-2)="","",(INDEX(Tableausource[#All],SMALL(IF(($E$1=Tableausource[Projet])*((Tableausource[Catégorie tâche]="1.H+K")+(Tableausource[Catégorie tâche]="2.K")),ROW(Tableausource[Projet])-13,9^9),ROW(437:437)),COLUMN(Tableausource[Acteurs])-2))),"")</f>
        <v/>
      </c>
    </row>
    <row r="442" spans="2:8" hidden="1" x14ac:dyDescent="0.25">
      <c r="B442" s="55" t="str" cm="1">
        <f t="array" ref="B442">IFERROR(IF(INDEX(Tableausource[#All],SMALL(IF(($E$1=Tableausource[Projet])*((Tableausource[Catégorie tâche]="1.H+K")+(Tableausource[Catégorie tâche]="2.K")),ROW(Tableausource[Projet])-13,9^9),ROW(438:438)),COLUMN(Tableausource[Etat])-2)="","",(INDEX(Tableausource[#All],SMALL(IF(($E$1=Tableausource[Projet])*((Tableausource[Catégorie tâche]="1.H+K")+(Tableausource[Catégorie tâche]="2.K")),ROW(Tableausource[Projet])-13,9^9),ROW(438:438)),COLUMN(Tableausource[Etat])-2))),"")</f>
        <v/>
      </c>
      <c r="C442" s="55" t="str" cm="1">
        <f t="array" ref="C442">IFERROR(IF(INDEX(Tableausource[#All],SMALL(IF(($E$1=Tableausource[Projet])*((Tableausource[Catégorie tâche]="1.H+K")+(Tableausource[Catégorie tâche]="2.K")),ROW(Tableausource[Projet])-13,9^9),ROW(438:438)),COLUMN(Tableausource[Date échéance])-2)="","",(INDEX(Tableausource[#All],SMALL(IF(($E$1=Tableausource[Projet])*((Tableausource[Catégorie tâche]="1.H+K")+(Tableausource[Catégorie tâche]="2.K")),ROW(Tableausource[Projet])-13,9^9),ROW(438:438)),COLUMN(Tableausource[Date échéance])-2))),"")</f>
        <v/>
      </c>
      <c r="D442" s="55" t="str" cm="1">
        <f t="array" ref="D442">IFERROR(IF(INDEX(Tableausource[#All],SMALL(IF(($E$1=Tableausource[Projet])*((Tableausource[Catégorie tâche]="1.H+K")+(Tableausource[Catégorie tâche]="2.K")),ROW(Tableausource[Projet])-13,9^9),ROW(438:438)),COLUMN(Tableausource[Date de début])-2)="","",(INDEX(Tableausource[#All],SMALL(IF(($E$1=Tableausource[Projet])*((Tableausource[Catégorie tâche]="1.H+K")+(Tableausource[Catégorie tâche]="2.K")),ROW(Tableausource[Projet])-13,9^9),ROW(438:438)),COLUMN(Tableausource[Date de début])-2))),"")</f>
        <v/>
      </c>
      <c r="E442" s="55" t="str" cm="1">
        <f t="array" ref="E442">IFERROR(IF(INDEX(Tableausource[#All],SMALL(IF(($E$1=Tableausource[Projet])*((Tableausource[Catégorie tâche]="1.H+K")+(Tableausource[Catégorie tâche]="2.K")),ROW(Tableausource[Projet])-13,9^9),ROW(438:438)),COLUMN(Tableausource[Date de fin])-2)="","",(INDEX(Tableausource[#All],SMALL(IF(($E$1=Tableausource[Projet])*((Tableausource[Catégorie tâche]="1.H+K")+(Tableausource[Catégorie tâche]="2.K")),ROW(Tableausource[Projet])-13,9^9),ROW(438:438)),COLUMN(Tableausource[Date de fin])-2))),"")</f>
        <v/>
      </c>
      <c r="F442" s="55" t="str" cm="1">
        <f t="array" ref="F442">IFERROR(IF(INDEX(Tableausource[#All],SMALL(IF(($E$1=Tableausource[Projet])*((Tableausource[Catégorie tâche]="1.H+K")+(Tableausource[Catégorie tâche]="2.K")),ROW(Tableausource[Projet])-13,9^9),ROW(438:438)),COLUMN(Tableausource[Catégorie tâche])-2)="","",(INDEX(Tableausource[#All],SMALL(IF(($E$1=Tableausource[Projet])*((Tableausource[Catégorie tâche]="1.H+K")+(Tableausource[Catégorie tâche]="2.K")),ROW(Tableausource[Projet])-13,9^9),ROW(438:438)),COLUMN(Tableausource[Catégorie tâche])-2))),"")</f>
        <v/>
      </c>
      <c r="G442" s="56" t="str" cm="1">
        <f t="array" ref="G442">IFERROR(INDEX(Tableausource[#All],SMALL(IF(($E$1=Tableausource[Projet])*((Tableausource[Catégorie tâche]="1.H+K")+(Tableausource[Catégorie tâche]="2.K")),ROW(Tableausource[Projet])-13,9^9),ROW(438:438)),COLUMN(Tableausource[Tâches])-2),"")</f>
        <v/>
      </c>
      <c r="H442" s="57" t="str" cm="1">
        <f t="array" ref="H442">IFERROR(IF(INDEX(Tableausource[#All],SMALL(IF(($E$1=Tableausource[Projet])*((Tableausource[Catégorie tâche]="1.H+K")+(Tableausource[Catégorie tâche]="2.K")),ROW(Tableausource[Projet])-13,9^9),ROW(438:438)),COLUMN(Tableausource[Acteurs])-2)="","",(INDEX(Tableausource[#All],SMALL(IF(($E$1=Tableausource[Projet])*((Tableausource[Catégorie tâche]="1.H+K")+(Tableausource[Catégorie tâche]="2.K")),ROW(Tableausource[Projet])-13,9^9),ROW(438:438)),COLUMN(Tableausource[Acteurs])-2))),"")</f>
        <v/>
      </c>
    </row>
    <row r="443" spans="2:8" hidden="1" x14ac:dyDescent="0.25">
      <c r="B443" s="55" t="str" cm="1">
        <f t="array" ref="B443">IFERROR(IF(INDEX(Tableausource[#All],SMALL(IF(($E$1=Tableausource[Projet])*((Tableausource[Catégorie tâche]="1.H+K")+(Tableausource[Catégorie tâche]="2.K")),ROW(Tableausource[Projet])-13,9^9),ROW(439:439)),COLUMN(Tableausource[Etat])-2)="","",(INDEX(Tableausource[#All],SMALL(IF(($E$1=Tableausource[Projet])*((Tableausource[Catégorie tâche]="1.H+K")+(Tableausource[Catégorie tâche]="2.K")),ROW(Tableausource[Projet])-13,9^9),ROW(439:439)),COLUMN(Tableausource[Etat])-2))),"")</f>
        <v/>
      </c>
      <c r="C443" s="55" t="str" cm="1">
        <f t="array" ref="C443">IFERROR(IF(INDEX(Tableausource[#All],SMALL(IF(($E$1=Tableausource[Projet])*((Tableausource[Catégorie tâche]="1.H+K")+(Tableausource[Catégorie tâche]="2.K")),ROW(Tableausource[Projet])-13,9^9),ROW(439:439)),COLUMN(Tableausource[Date échéance])-2)="","",(INDEX(Tableausource[#All],SMALL(IF(($E$1=Tableausource[Projet])*((Tableausource[Catégorie tâche]="1.H+K")+(Tableausource[Catégorie tâche]="2.K")),ROW(Tableausource[Projet])-13,9^9),ROW(439:439)),COLUMN(Tableausource[Date échéance])-2))),"")</f>
        <v/>
      </c>
      <c r="D443" s="55" t="str" cm="1">
        <f t="array" ref="D443">IFERROR(IF(INDEX(Tableausource[#All],SMALL(IF(($E$1=Tableausource[Projet])*((Tableausource[Catégorie tâche]="1.H+K")+(Tableausource[Catégorie tâche]="2.K")),ROW(Tableausource[Projet])-13,9^9),ROW(439:439)),COLUMN(Tableausource[Date de début])-2)="","",(INDEX(Tableausource[#All],SMALL(IF(($E$1=Tableausource[Projet])*((Tableausource[Catégorie tâche]="1.H+K")+(Tableausource[Catégorie tâche]="2.K")),ROW(Tableausource[Projet])-13,9^9),ROW(439:439)),COLUMN(Tableausource[Date de début])-2))),"")</f>
        <v/>
      </c>
      <c r="E443" s="55" t="str" cm="1">
        <f t="array" ref="E443">IFERROR(IF(INDEX(Tableausource[#All],SMALL(IF(($E$1=Tableausource[Projet])*((Tableausource[Catégorie tâche]="1.H+K")+(Tableausource[Catégorie tâche]="2.K")),ROW(Tableausource[Projet])-13,9^9),ROW(439:439)),COLUMN(Tableausource[Date de fin])-2)="","",(INDEX(Tableausource[#All],SMALL(IF(($E$1=Tableausource[Projet])*((Tableausource[Catégorie tâche]="1.H+K")+(Tableausource[Catégorie tâche]="2.K")),ROW(Tableausource[Projet])-13,9^9),ROW(439:439)),COLUMN(Tableausource[Date de fin])-2))),"")</f>
        <v/>
      </c>
      <c r="F443" s="55" t="str" cm="1">
        <f t="array" ref="F443">IFERROR(IF(INDEX(Tableausource[#All],SMALL(IF(($E$1=Tableausource[Projet])*((Tableausource[Catégorie tâche]="1.H+K")+(Tableausource[Catégorie tâche]="2.K")),ROW(Tableausource[Projet])-13,9^9),ROW(439:439)),COLUMN(Tableausource[Catégorie tâche])-2)="","",(INDEX(Tableausource[#All],SMALL(IF(($E$1=Tableausource[Projet])*((Tableausource[Catégorie tâche]="1.H+K")+(Tableausource[Catégorie tâche]="2.K")),ROW(Tableausource[Projet])-13,9^9),ROW(439:439)),COLUMN(Tableausource[Catégorie tâche])-2))),"")</f>
        <v/>
      </c>
      <c r="G443" s="56" t="str" cm="1">
        <f t="array" ref="G443">IFERROR(INDEX(Tableausource[#All],SMALL(IF(($E$1=Tableausource[Projet])*((Tableausource[Catégorie tâche]="1.H+K")+(Tableausource[Catégorie tâche]="2.K")),ROW(Tableausource[Projet])-13,9^9),ROW(439:439)),COLUMN(Tableausource[Tâches])-2),"")</f>
        <v/>
      </c>
      <c r="H443" s="57" t="str" cm="1">
        <f t="array" ref="H443">IFERROR(IF(INDEX(Tableausource[#All],SMALL(IF(($E$1=Tableausource[Projet])*((Tableausource[Catégorie tâche]="1.H+K")+(Tableausource[Catégorie tâche]="2.K")),ROW(Tableausource[Projet])-13,9^9),ROW(439:439)),COLUMN(Tableausource[Acteurs])-2)="","",(INDEX(Tableausource[#All],SMALL(IF(($E$1=Tableausource[Projet])*((Tableausource[Catégorie tâche]="1.H+K")+(Tableausource[Catégorie tâche]="2.K")),ROW(Tableausource[Projet])-13,9^9),ROW(439:439)),COLUMN(Tableausource[Acteurs])-2))),"")</f>
        <v/>
      </c>
    </row>
    <row r="444" spans="2:8" hidden="1" x14ac:dyDescent="0.25">
      <c r="B444" s="55" t="str" cm="1">
        <f t="array" ref="B444">IFERROR(IF(INDEX(Tableausource[#All],SMALL(IF(($E$1=Tableausource[Projet])*((Tableausource[Catégorie tâche]="1.H+K")+(Tableausource[Catégorie tâche]="2.K")),ROW(Tableausource[Projet])-13,9^9),ROW(440:440)),COLUMN(Tableausource[Etat])-2)="","",(INDEX(Tableausource[#All],SMALL(IF(($E$1=Tableausource[Projet])*((Tableausource[Catégorie tâche]="1.H+K")+(Tableausource[Catégorie tâche]="2.K")),ROW(Tableausource[Projet])-13,9^9),ROW(440:440)),COLUMN(Tableausource[Etat])-2))),"")</f>
        <v/>
      </c>
      <c r="C444" s="55" t="str" cm="1">
        <f t="array" ref="C444">IFERROR(IF(INDEX(Tableausource[#All],SMALL(IF(($E$1=Tableausource[Projet])*((Tableausource[Catégorie tâche]="1.H+K")+(Tableausource[Catégorie tâche]="2.K")),ROW(Tableausource[Projet])-13,9^9),ROW(440:440)),COLUMN(Tableausource[Date échéance])-2)="","",(INDEX(Tableausource[#All],SMALL(IF(($E$1=Tableausource[Projet])*((Tableausource[Catégorie tâche]="1.H+K")+(Tableausource[Catégorie tâche]="2.K")),ROW(Tableausource[Projet])-13,9^9),ROW(440:440)),COLUMN(Tableausource[Date échéance])-2))),"")</f>
        <v/>
      </c>
      <c r="D444" s="55" t="str" cm="1">
        <f t="array" ref="D444">IFERROR(IF(INDEX(Tableausource[#All],SMALL(IF(($E$1=Tableausource[Projet])*((Tableausource[Catégorie tâche]="1.H+K")+(Tableausource[Catégorie tâche]="2.K")),ROW(Tableausource[Projet])-13,9^9),ROW(440:440)),COLUMN(Tableausource[Date de début])-2)="","",(INDEX(Tableausource[#All],SMALL(IF(($E$1=Tableausource[Projet])*((Tableausource[Catégorie tâche]="1.H+K")+(Tableausource[Catégorie tâche]="2.K")),ROW(Tableausource[Projet])-13,9^9),ROW(440:440)),COLUMN(Tableausource[Date de début])-2))),"")</f>
        <v/>
      </c>
      <c r="E444" s="55" t="str" cm="1">
        <f t="array" ref="E444">IFERROR(IF(INDEX(Tableausource[#All],SMALL(IF(($E$1=Tableausource[Projet])*((Tableausource[Catégorie tâche]="1.H+K")+(Tableausource[Catégorie tâche]="2.K")),ROW(Tableausource[Projet])-13,9^9),ROW(440:440)),COLUMN(Tableausource[Date de fin])-2)="","",(INDEX(Tableausource[#All],SMALL(IF(($E$1=Tableausource[Projet])*((Tableausource[Catégorie tâche]="1.H+K")+(Tableausource[Catégorie tâche]="2.K")),ROW(Tableausource[Projet])-13,9^9),ROW(440:440)),COLUMN(Tableausource[Date de fin])-2))),"")</f>
        <v/>
      </c>
      <c r="F444" s="55" t="str" cm="1">
        <f t="array" ref="F444">IFERROR(IF(INDEX(Tableausource[#All],SMALL(IF(($E$1=Tableausource[Projet])*((Tableausource[Catégorie tâche]="1.H+K")+(Tableausource[Catégorie tâche]="2.K")),ROW(Tableausource[Projet])-13,9^9),ROW(440:440)),COLUMN(Tableausource[Catégorie tâche])-2)="","",(INDEX(Tableausource[#All],SMALL(IF(($E$1=Tableausource[Projet])*((Tableausource[Catégorie tâche]="1.H+K")+(Tableausource[Catégorie tâche]="2.K")),ROW(Tableausource[Projet])-13,9^9),ROW(440:440)),COLUMN(Tableausource[Catégorie tâche])-2))),"")</f>
        <v/>
      </c>
      <c r="G444" s="56" t="str" cm="1">
        <f t="array" ref="G444">IFERROR(INDEX(Tableausource[#All],SMALL(IF(($E$1=Tableausource[Projet])*((Tableausource[Catégorie tâche]="1.H+K")+(Tableausource[Catégorie tâche]="2.K")),ROW(Tableausource[Projet])-13,9^9),ROW(440:440)),COLUMN(Tableausource[Tâches])-2),"")</f>
        <v/>
      </c>
      <c r="H444" s="57" t="str" cm="1">
        <f t="array" ref="H444">IFERROR(IF(INDEX(Tableausource[#All],SMALL(IF(($E$1=Tableausource[Projet])*((Tableausource[Catégorie tâche]="1.H+K")+(Tableausource[Catégorie tâche]="2.K")),ROW(Tableausource[Projet])-13,9^9),ROW(440:440)),COLUMN(Tableausource[Acteurs])-2)="","",(INDEX(Tableausource[#All],SMALL(IF(($E$1=Tableausource[Projet])*((Tableausource[Catégorie tâche]="1.H+K")+(Tableausource[Catégorie tâche]="2.K")),ROW(Tableausource[Projet])-13,9^9),ROW(440:440)),COLUMN(Tableausource[Acteurs])-2))),"")</f>
        <v/>
      </c>
    </row>
    <row r="445" spans="2:8" hidden="1" x14ac:dyDescent="0.25">
      <c r="B445" s="55" t="str" cm="1">
        <f t="array" ref="B445">IFERROR(IF(INDEX(Tableausource[#All],SMALL(IF(($E$1=Tableausource[Projet])*((Tableausource[Catégorie tâche]="1.H+K")+(Tableausource[Catégorie tâche]="2.K")),ROW(Tableausource[Projet])-13,9^9),ROW(441:441)),COLUMN(Tableausource[Etat])-2)="","",(INDEX(Tableausource[#All],SMALL(IF(($E$1=Tableausource[Projet])*((Tableausource[Catégorie tâche]="1.H+K")+(Tableausource[Catégorie tâche]="2.K")),ROW(Tableausource[Projet])-13,9^9),ROW(441:441)),COLUMN(Tableausource[Etat])-2))),"")</f>
        <v/>
      </c>
      <c r="C445" s="55" t="str" cm="1">
        <f t="array" ref="C445">IFERROR(IF(INDEX(Tableausource[#All],SMALL(IF(($E$1=Tableausource[Projet])*((Tableausource[Catégorie tâche]="1.H+K")+(Tableausource[Catégorie tâche]="2.K")),ROW(Tableausource[Projet])-13,9^9),ROW(441:441)),COLUMN(Tableausource[Date échéance])-2)="","",(INDEX(Tableausource[#All],SMALL(IF(($E$1=Tableausource[Projet])*((Tableausource[Catégorie tâche]="1.H+K")+(Tableausource[Catégorie tâche]="2.K")),ROW(Tableausource[Projet])-13,9^9),ROW(441:441)),COLUMN(Tableausource[Date échéance])-2))),"")</f>
        <v/>
      </c>
      <c r="D445" s="55" t="str" cm="1">
        <f t="array" ref="D445">IFERROR(IF(INDEX(Tableausource[#All],SMALL(IF(($E$1=Tableausource[Projet])*((Tableausource[Catégorie tâche]="1.H+K")+(Tableausource[Catégorie tâche]="2.K")),ROW(Tableausource[Projet])-13,9^9),ROW(441:441)),COLUMN(Tableausource[Date de début])-2)="","",(INDEX(Tableausource[#All],SMALL(IF(($E$1=Tableausource[Projet])*((Tableausource[Catégorie tâche]="1.H+K")+(Tableausource[Catégorie tâche]="2.K")),ROW(Tableausource[Projet])-13,9^9),ROW(441:441)),COLUMN(Tableausource[Date de début])-2))),"")</f>
        <v/>
      </c>
      <c r="E445" s="55" t="str" cm="1">
        <f t="array" ref="E445">IFERROR(IF(INDEX(Tableausource[#All],SMALL(IF(($E$1=Tableausource[Projet])*((Tableausource[Catégorie tâche]="1.H+K")+(Tableausource[Catégorie tâche]="2.K")),ROW(Tableausource[Projet])-13,9^9),ROW(441:441)),COLUMN(Tableausource[Date de fin])-2)="","",(INDEX(Tableausource[#All],SMALL(IF(($E$1=Tableausource[Projet])*((Tableausource[Catégorie tâche]="1.H+K")+(Tableausource[Catégorie tâche]="2.K")),ROW(Tableausource[Projet])-13,9^9),ROW(441:441)),COLUMN(Tableausource[Date de fin])-2))),"")</f>
        <v/>
      </c>
      <c r="F445" s="55" t="str" cm="1">
        <f t="array" ref="F445">IFERROR(IF(INDEX(Tableausource[#All],SMALL(IF(($E$1=Tableausource[Projet])*((Tableausource[Catégorie tâche]="1.H+K")+(Tableausource[Catégorie tâche]="2.K")),ROW(Tableausource[Projet])-13,9^9),ROW(441:441)),COLUMN(Tableausource[Catégorie tâche])-2)="","",(INDEX(Tableausource[#All],SMALL(IF(($E$1=Tableausource[Projet])*((Tableausource[Catégorie tâche]="1.H+K")+(Tableausource[Catégorie tâche]="2.K")),ROW(Tableausource[Projet])-13,9^9),ROW(441:441)),COLUMN(Tableausource[Catégorie tâche])-2))),"")</f>
        <v/>
      </c>
      <c r="G445" s="56" t="str" cm="1">
        <f t="array" ref="G445">IFERROR(INDEX(Tableausource[#All],SMALL(IF(($E$1=Tableausource[Projet])*((Tableausource[Catégorie tâche]="1.H+K")+(Tableausource[Catégorie tâche]="2.K")),ROW(Tableausource[Projet])-13,9^9),ROW(441:441)),COLUMN(Tableausource[Tâches])-2),"")</f>
        <v/>
      </c>
      <c r="H445" s="57" t="str" cm="1">
        <f t="array" ref="H445">IFERROR(IF(INDEX(Tableausource[#All],SMALL(IF(($E$1=Tableausource[Projet])*((Tableausource[Catégorie tâche]="1.H+K")+(Tableausource[Catégorie tâche]="2.K")),ROW(Tableausource[Projet])-13,9^9),ROW(441:441)),COLUMN(Tableausource[Acteurs])-2)="","",(INDEX(Tableausource[#All],SMALL(IF(($E$1=Tableausource[Projet])*((Tableausource[Catégorie tâche]="1.H+K")+(Tableausource[Catégorie tâche]="2.K")),ROW(Tableausource[Projet])-13,9^9),ROW(441:441)),COLUMN(Tableausource[Acteurs])-2))),"")</f>
        <v/>
      </c>
    </row>
    <row r="446" spans="2:8" hidden="1" x14ac:dyDescent="0.25">
      <c r="B446" s="55" t="str" cm="1">
        <f t="array" ref="B446">IFERROR(IF(INDEX(Tableausource[#All],SMALL(IF(($E$1=Tableausource[Projet])*((Tableausource[Catégorie tâche]="1.H+K")+(Tableausource[Catégorie tâche]="2.K")),ROW(Tableausource[Projet])-13,9^9),ROW(442:442)),COLUMN(Tableausource[Etat])-2)="","",(INDEX(Tableausource[#All],SMALL(IF(($E$1=Tableausource[Projet])*((Tableausource[Catégorie tâche]="1.H+K")+(Tableausource[Catégorie tâche]="2.K")),ROW(Tableausource[Projet])-13,9^9),ROW(442:442)),COLUMN(Tableausource[Etat])-2))),"")</f>
        <v/>
      </c>
      <c r="C446" s="55" t="str" cm="1">
        <f t="array" ref="C446">IFERROR(IF(INDEX(Tableausource[#All],SMALL(IF(($E$1=Tableausource[Projet])*((Tableausource[Catégorie tâche]="1.H+K")+(Tableausource[Catégorie tâche]="2.K")),ROW(Tableausource[Projet])-13,9^9),ROW(442:442)),COLUMN(Tableausource[Date échéance])-2)="","",(INDEX(Tableausource[#All],SMALL(IF(($E$1=Tableausource[Projet])*((Tableausource[Catégorie tâche]="1.H+K")+(Tableausource[Catégorie tâche]="2.K")),ROW(Tableausource[Projet])-13,9^9),ROW(442:442)),COLUMN(Tableausource[Date échéance])-2))),"")</f>
        <v/>
      </c>
      <c r="D446" s="55" t="str" cm="1">
        <f t="array" ref="D446">IFERROR(IF(INDEX(Tableausource[#All],SMALL(IF(($E$1=Tableausource[Projet])*((Tableausource[Catégorie tâche]="1.H+K")+(Tableausource[Catégorie tâche]="2.K")),ROW(Tableausource[Projet])-13,9^9),ROW(442:442)),COLUMN(Tableausource[Date de début])-2)="","",(INDEX(Tableausource[#All],SMALL(IF(($E$1=Tableausource[Projet])*((Tableausource[Catégorie tâche]="1.H+K")+(Tableausource[Catégorie tâche]="2.K")),ROW(Tableausource[Projet])-13,9^9),ROW(442:442)),COLUMN(Tableausource[Date de début])-2))),"")</f>
        <v/>
      </c>
      <c r="E446" s="55" t="str" cm="1">
        <f t="array" ref="E446">IFERROR(IF(INDEX(Tableausource[#All],SMALL(IF(($E$1=Tableausource[Projet])*((Tableausource[Catégorie tâche]="1.H+K")+(Tableausource[Catégorie tâche]="2.K")),ROW(Tableausource[Projet])-13,9^9),ROW(442:442)),COLUMN(Tableausource[Date de fin])-2)="","",(INDEX(Tableausource[#All],SMALL(IF(($E$1=Tableausource[Projet])*((Tableausource[Catégorie tâche]="1.H+K")+(Tableausource[Catégorie tâche]="2.K")),ROW(Tableausource[Projet])-13,9^9),ROW(442:442)),COLUMN(Tableausource[Date de fin])-2))),"")</f>
        <v/>
      </c>
      <c r="F446" s="55" t="str" cm="1">
        <f t="array" ref="F446">IFERROR(IF(INDEX(Tableausource[#All],SMALL(IF(($E$1=Tableausource[Projet])*((Tableausource[Catégorie tâche]="1.H+K")+(Tableausource[Catégorie tâche]="2.K")),ROW(Tableausource[Projet])-13,9^9),ROW(442:442)),COLUMN(Tableausource[Catégorie tâche])-2)="","",(INDEX(Tableausource[#All],SMALL(IF(($E$1=Tableausource[Projet])*((Tableausource[Catégorie tâche]="1.H+K")+(Tableausource[Catégorie tâche]="2.K")),ROW(Tableausource[Projet])-13,9^9),ROW(442:442)),COLUMN(Tableausource[Catégorie tâche])-2))),"")</f>
        <v/>
      </c>
      <c r="G446" s="56" t="str" cm="1">
        <f t="array" ref="G446">IFERROR(INDEX(Tableausource[#All],SMALL(IF(($E$1=Tableausource[Projet])*((Tableausource[Catégorie tâche]="1.H+K")+(Tableausource[Catégorie tâche]="2.K")),ROW(Tableausource[Projet])-13,9^9),ROW(442:442)),COLUMN(Tableausource[Tâches])-2),"")</f>
        <v/>
      </c>
      <c r="H446" s="57" t="str" cm="1">
        <f t="array" ref="H446">IFERROR(IF(INDEX(Tableausource[#All],SMALL(IF(($E$1=Tableausource[Projet])*((Tableausource[Catégorie tâche]="1.H+K")+(Tableausource[Catégorie tâche]="2.K")),ROW(Tableausource[Projet])-13,9^9),ROW(442:442)),COLUMN(Tableausource[Acteurs])-2)="","",(INDEX(Tableausource[#All],SMALL(IF(($E$1=Tableausource[Projet])*((Tableausource[Catégorie tâche]="1.H+K")+(Tableausource[Catégorie tâche]="2.K")),ROW(Tableausource[Projet])-13,9^9),ROW(442:442)),COLUMN(Tableausource[Acteurs])-2))),"")</f>
        <v/>
      </c>
    </row>
    <row r="447" spans="2:8" hidden="1" x14ac:dyDescent="0.25">
      <c r="B447" s="55" t="str" cm="1">
        <f t="array" ref="B447">IFERROR(IF(INDEX(Tableausource[#All],SMALL(IF(($E$1=Tableausource[Projet])*((Tableausource[Catégorie tâche]="1.H+K")+(Tableausource[Catégorie tâche]="2.K")),ROW(Tableausource[Projet])-13,9^9),ROW(443:443)),COLUMN(Tableausource[Etat])-2)="","",(INDEX(Tableausource[#All],SMALL(IF(($E$1=Tableausource[Projet])*((Tableausource[Catégorie tâche]="1.H+K")+(Tableausource[Catégorie tâche]="2.K")),ROW(Tableausource[Projet])-13,9^9),ROW(443:443)),COLUMN(Tableausource[Etat])-2))),"")</f>
        <v/>
      </c>
      <c r="C447" s="55" t="str" cm="1">
        <f t="array" ref="C447">IFERROR(IF(INDEX(Tableausource[#All],SMALL(IF(($E$1=Tableausource[Projet])*((Tableausource[Catégorie tâche]="1.H+K")+(Tableausource[Catégorie tâche]="2.K")),ROW(Tableausource[Projet])-13,9^9),ROW(443:443)),COLUMN(Tableausource[Date échéance])-2)="","",(INDEX(Tableausource[#All],SMALL(IF(($E$1=Tableausource[Projet])*((Tableausource[Catégorie tâche]="1.H+K")+(Tableausource[Catégorie tâche]="2.K")),ROW(Tableausource[Projet])-13,9^9),ROW(443:443)),COLUMN(Tableausource[Date échéance])-2))),"")</f>
        <v/>
      </c>
      <c r="D447" s="55" t="str" cm="1">
        <f t="array" ref="D447">IFERROR(IF(INDEX(Tableausource[#All],SMALL(IF(($E$1=Tableausource[Projet])*((Tableausource[Catégorie tâche]="1.H+K")+(Tableausource[Catégorie tâche]="2.K")),ROW(Tableausource[Projet])-13,9^9),ROW(443:443)),COLUMN(Tableausource[Date de début])-2)="","",(INDEX(Tableausource[#All],SMALL(IF(($E$1=Tableausource[Projet])*((Tableausource[Catégorie tâche]="1.H+K")+(Tableausource[Catégorie tâche]="2.K")),ROW(Tableausource[Projet])-13,9^9),ROW(443:443)),COLUMN(Tableausource[Date de début])-2))),"")</f>
        <v/>
      </c>
      <c r="E447" s="55" t="str" cm="1">
        <f t="array" ref="E447">IFERROR(IF(INDEX(Tableausource[#All],SMALL(IF(($E$1=Tableausource[Projet])*((Tableausource[Catégorie tâche]="1.H+K")+(Tableausource[Catégorie tâche]="2.K")),ROW(Tableausource[Projet])-13,9^9),ROW(443:443)),COLUMN(Tableausource[Date de fin])-2)="","",(INDEX(Tableausource[#All],SMALL(IF(($E$1=Tableausource[Projet])*((Tableausource[Catégorie tâche]="1.H+K")+(Tableausource[Catégorie tâche]="2.K")),ROW(Tableausource[Projet])-13,9^9),ROW(443:443)),COLUMN(Tableausource[Date de fin])-2))),"")</f>
        <v/>
      </c>
      <c r="F447" s="55" t="str" cm="1">
        <f t="array" ref="F447">IFERROR(IF(INDEX(Tableausource[#All],SMALL(IF(($E$1=Tableausource[Projet])*((Tableausource[Catégorie tâche]="1.H+K")+(Tableausource[Catégorie tâche]="2.K")),ROW(Tableausource[Projet])-13,9^9),ROW(443:443)),COLUMN(Tableausource[Catégorie tâche])-2)="","",(INDEX(Tableausource[#All],SMALL(IF(($E$1=Tableausource[Projet])*((Tableausource[Catégorie tâche]="1.H+K")+(Tableausource[Catégorie tâche]="2.K")),ROW(Tableausource[Projet])-13,9^9),ROW(443:443)),COLUMN(Tableausource[Catégorie tâche])-2))),"")</f>
        <v/>
      </c>
      <c r="G447" s="56" t="str" cm="1">
        <f t="array" ref="G447">IFERROR(INDEX(Tableausource[#All],SMALL(IF(($E$1=Tableausource[Projet])*((Tableausource[Catégorie tâche]="1.H+K")+(Tableausource[Catégorie tâche]="2.K")),ROW(Tableausource[Projet])-13,9^9),ROW(443:443)),COLUMN(Tableausource[Tâches])-2),"")</f>
        <v/>
      </c>
      <c r="H447" s="57" t="str" cm="1">
        <f t="array" ref="H447">IFERROR(IF(INDEX(Tableausource[#All],SMALL(IF(($E$1=Tableausource[Projet])*((Tableausource[Catégorie tâche]="1.H+K")+(Tableausource[Catégorie tâche]="2.K")),ROW(Tableausource[Projet])-13,9^9),ROW(443:443)),COLUMN(Tableausource[Acteurs])-2)="","",(INDEX(Tableausource[#All],SMALL(IF(($E$1=Tableausource[Projet])*((Tableausource[Catégorie tâche]="1.H+K")+(Tableausource[Catégorie tâche]="2.K")),ROW(Tableausource[Projet])-13,9^9),ROW(443:443)),COLUMN(Tableausource[Acteurs])-2))),"")</f>
        <v/>
      </c>
    </row>
    <row r="448" spans="2:8" hidden="1" x14ac:dyDescent="0.25">
      <c r="B448" s="55" t="str" cm="1">
        <f t="array" ref="B448">IFERROR(IF(INDEX(Tableausource[#All],SMALL(IF(($E$1=Tableausource[Projet])*((Tableausource[Catégorie tâche]="1.H+K")+(Tableausource[Catégorie tâche]="2.K")),ROW(Tableausource[Projet])-13,9^9),ROW(444:444)),COLUMN(Tableausource[Etat])-2)="","",(INDEX(Tableausource[#All],SMALL(IF(($E$1=Tableausource[Projet])*((Tableausource[Catégorie tâche]="1.H+K")+(Tableausource[Catégorie tâche]="2.K")),ROW(Tableausource[Projet])-13,9^9),ROW(444:444)),COLUMN(Tableausource[Etat])-2))),"")</f>
        <v/>
      </c>
      <c r="C448" s="55" t="str" cm="1">
        <f t="array" ref="C448">IFERROR(IF(INDEX(Tableausource[#All],SMALL(IF(($E$1=Tableausource[Projet])*((Tableausource[Catégorie tâche]="1.H+K")+(Tableausource[Catégorie tâche]="2.K")),ROW(Tableausource[Projet])-13,9^9),ROW(444:444)),COLUMN(Tableausource[Date échéance])-2)="","",(INDEX(Tableausource[#All],SMALL(IF(($E$1=Tableausource[Projet])*((Tableausource[Catégorie tâche]="1.H+K")+(Tableausource[Catégorie tâche]="2.K")),ROW(Tableausource[Projet])-13,9^9),ROW(444:444)),COLUMN(Tableausource[Date échéance])-2))),"")</f>
        <v/>
      </c>
      <c r="D448" s="55" t="str" cm="1">
        <f t="array" ref="D448">IFERROR(IF(INDEX(Tableausource[#All],SMALL(IF(($E$1=Tableausource[Projet])*((Tableausource[Catégorie tâche]="1.H+K")+(Tableausource[Catégorie tâche]="2.K")),ROW(Tableausource[Projet])-13,9^9),ROW(444:444)),COLUMN(Tableausource[Date de début])-2)="","",(INDEX(Tableausource[#All],SMALL(IF(($E$1=Tableausource[Projet])*((Tableausource[Catégorie tâche]="1.H+K")+(Tableausource[Catégorie tâche]="2.K")),ROW(Tableausource[Projet])-13,9^9),ROW(444:444)),COLUMN(Tableausource[Date de début])-2))),"")</f>
        <v/>
      </c>
      <c r="E448" s="55" t="str" cm="1">
        <f t="array" ref="E448">IFERROR(IF(INDEX(Tableausource[#All],SMALL(IF(($E$1=Tableausource[Projet])*((Tableausource[Catégorie tâche]="1.H+K")+(Tableausource[Catégorie tâche]="2.K")),ROW(Tableausource[Projet])-13,9^9),ROW(444:444)),COLUMN(Tableausource[Date de fin])-2)="","",(INDEX(Tableausource[#All],SMALL(IF(($E$1=Tableausource[Projet])*((Tableausource[Catégorie tâche]="1.H+K")+(Tableausource[Catégorie tâche]="2.K")),ROW(Tableausource[Projet])-13,9^9),ROW(444:444)),COLUMN(Tableausource[Date de fin])-2))),"")</f>
        <v/>
      </c>
      <c r="F448" s="55" t="str" cm="1">
        <f t="array" ref="F448">IFERROR(IF(INDEX(Tableausource[#All],SMALL(IF(($E$1=Tableausource[Projet])*((Tableausource[Catégorie tâche]="1.H+K")+(Tableausource[Catégorie tâche]="2.K")),ROW(Tableausource[Projet])-13,9^9),ROW(444:444)),COLUMN(Tableausource[Catégorie tâche])-2)="","",(INDEX(Tableausource[#All],SMALL(IF(($E$1=Tableausource[Projet])*((Tableausource[Catégorie tâche]="1.H+K")+(Tableausource[Catégorie tâche]="2.K")),ROW(Tableausource[Projet])-13,9^9),ROW(444:444)),COLUMN(Tableausource[Catégorie tâche])-2))),"")</f>
        <v/>
      </c>
      <c r="G448" s="56" t="str" cm="1">
        <f t="array" ref="G448">IFERROR(INDEX(Tableausource[#All],SMALL(IF(($E$1=Tableausource[Projet])*((Tableausource[Catégorie tâche]="1.H+K")+(Tableausource[Catégorie tâche]="2.K")),ROW(Tableausource[Projet])-13,9^9),ROW(444:444)),COLUMN(Tableausource[Tâches])-2),"")</f>
        <v/>
      </c>
      <c r="H448" s="57" t="str" cm="1">
        <f t="array" ref="H448">IFERROR(IF(INDEX(Tableausource[#All],SMALL(IF(($E$1=Tableausource[Projet])*((Tableausource[Catégorie tâche]="1.H+K")+(Tableausource[Catégorie tâche]="2.K")),ROW(Tableausource[Projet])-13,9^9),ROW(444:444)),COLUMN(Tableausource[Acteurs])-2)="","",(INDEX(Tableausource[#All],SMALL(IF(($E$1=Tableausource[Projet])*((Tableausource[Catégorie tâche]="1.H+K")+(Tableausource[Catégorie tâche]="2.K")),ROW(Tableausource[Projet])-13,9^9),ROW(444:444)),COLUMN(Tableausource[Acteurs])-2))),"")</f>
        <v/>
      </c>
    </row>
    <row r="449" spans="2:8" hidden="1" x14ac:dyDescent="0.25">
      <c r="B449" s="55" t="str" cm="1">
        <f t="array" ref="B449">IFERROR(IF(INDEX(Tableausource[#All],SMALL(IF(($E$1=Tableausource[Projet])*((Tableausource[Catégorie tâche]="1.H+K")+(Tableausource[Catégorie tâche]="2.K")),ROW(Tableausource[Projet])-13,9^9),ROW(445:445)),COLUMN(Tableausource[Etat])-2)="","",(INDEX(Tableausource[#All],SMALL(IF(($E$1=Tableausource[Projet])*((Tableausource[Catégorie tâche]="1.H+K")+(Tableausource[Catégorie tâche]="2.K")),ROW(Tableausource[Projet])-13,9^9),ROW(445:445)),COLUMN(Tableausource[Etat])-2))),"")</f>
        <v/>
      </c>
      <c r="C449" s="55" t="str" cm="1">
        <f t="array" ref="C449">IFERROR(IF(INDEX(Tableausource[#All],SMALL(IF(($E$1=Tableausource[Projet])*((Tableausource[Catégorie tâche]="1.H+K")+(Tableausource[Catégorie tâche]="2.K")),ROW(Tableausource[Projet])-13,9^9),ROW(445:445)),COLUMN(Tableausource[Date échéance])-2)="","",(INDEX(Tableausource[#All],SMALL(IF(($E$1=Tableausource[Projet])*((Tableausource[Catégorie tâche]="1.H+K")+(Tableausource[Catégorie tâche]="2.K")),ROW(Tableausource[Projet])-13,9^9),ROW(445:445)),COLUMN(Tableausource[Date échéance])-2))),"")</f>
        <v/>
      </c>
      <c r="D449" s="55" t="str" cm="1">
        <f t="array" ref="D449">IFERROR(IF(INDEX(Tableausource[#All],SMALL(IF(($E$1=Tableausource[Projet])*((Tableausource[Catégorie tâche]="1.H+K")+(Tableausource[Catégorie tâche]="2.K")),ROW(Tableausource[Projet])-13,9^9),ROW(445:445)),COLUMN(Tableausource[Date de début])-2)="","",(INDEX(Tableausource[#All],SMALL(IF(($E$1=Tableausource[Projet])*((Tableausource[Catégorie tâche]="1.H+K")+(Tableausource[Catégorie tâche]="2.K")),ROW(Tableausource[Projet])-13,9^9),ROW(445:445)),COLUMN(Tableausource[Date de début])-2))),"")</f>
        <v/>
      </c>
      <c r="E449" s="55" t="str" cm="1">
        <f t="array" ref="E449">IFERROR(IF(INDEX(Tableausource[#All],SMALL(IF(($E$1=Tableausource[Projet])*((Tableausource[Catégorie tâche]="1.H+K")+(Tableausource[Catégorie tâche]="2.K")),ROW(Tableausource[Projet])-13,9^9),ROW(445:445)),COLUMN(Tableausource[Date de fin])-2)="","",(INDEX(Tableausource[#All],SMALL(IF(($E$1=Tableausource[Projet])*((Tableausource[Catégorie tâche]="1.H+K")+(Tableausource[Catégorie tâche]="2.K")),ROW(Tableausource[Projet])-13,9^9),ROW(445:445)),COLUMN(Tableausource[Date de fin])-2))),"")</f>
        <v/>
      </c>
      <c r="F449" s="55" t="str" cm="1">
        <f t="array" ref="F449">IFERROR(IF(INDEX(Tableausource[#All],SMALL(IF(($E$1=Tableausource[Projet])*((Tableausource[Catégorie tâche]="1.H+K")+(Tableausource[Catégorie tâche]="2.K")),ROW(Tableausource[Projet])-13,9^9),ROW(445:445)),COLUMN(Tableausource[Catégorie tâche])-2)="","",(INDEX(Tableausource[#All],SMALL(IF(($E$1=Tableausource[Projet])*((Tableausource[Catégorie tâche]="1.H+K")+(Tableausource[Catégorie tâche]="2.K")),ROW(Tableausource[Projet])-13,9^9),ROW(445:445)),COLUMN(Tableausource[Catégorie tâche])-2))),"")</f>
        <v/>
      </c>
      <c r="G449" s="56" t="str" cm="1">
        <f t="array" ref="G449">IFERROR(INDEX(Tableausource[#All],SMALL(IF(($E$1=Tableausource[Projet])*((Tableausource[Catégorie tâche]="1.H+K")+(Tableausource[Catégorie tâche]="2.K")),ROW(Tableausource[Projet])-13,9^9),ROW(445:445)),COLUMN(Tableausource[Tâches])-2),"")</f>
        <v/>
      </c>
      <c r="H449" s="57" t="str" cm="1">
        <f t="array" ref="H449">IFERROR(IF(INDEX(Tableausource[#All],SMALL(IF(($E$1=Tableausource[Projet])*((Tableausource[Catégorie tâche]="1.H+K")+(Tableausource[Catégorie tâche]="2.K")),ROW(Tableausource[Projet])-13,9^9),ROW(445:445)),COLUMN(Tableausource[Acteurs])-2)="","",(INDEX(Tableausource[#All],SMALL(IF(($E$1=Tableausource[Projet])*((Tableausource[Catégorie tâche]="1.H+K")+(Tableausource[Catégorie tâche]="2.K")),ROW(Tableausource[Projet])-13,9^9),ROW(445:445)),COLUMN(Tableausource[Acteurs])-2))),"")</f>
        <v/>
      </c>
    </row>
    <row r="450" spans="2:8" hidden="1" x14ac:dyDescent="0.25">
      <c r="B450" s="55" t="str" cm="1">
        <f t="array" ref="B450">IFERROR(IF(INDEX(Tableausource[#All],SMALL(IF(($E$1=Tableausource[Projet])*((Tableausource[Catégorie tâche]="1.H+K")+(Tableausource[Catégorie tâche]="2.K")),ROW(Tableausource[Projet])-13,9^9),ROW(446:446)),COLUMN(Tableausource[Etat])-2)="","",(INDEX(Tableausource[#All],SMALL(IF(($E$1=Tableausource[Projet])*((Tableausource[Catégorie tâche]="1.H+K")+(Tableausource[Catégorie tâche]="2.K")),ROW(Tableausource[Projet])-13,9^9),ROW(446:446)),COLUMN(Tableausource[Etat])-2))),"")</f>
        <v/>
      </c>
      <c r="C450" s="55" t="str" cm="1">
        <f t="array" ref="C450">IFERROR(IF(INDEX(Tableausource[#All],SMALL(IF(($E$1=Tableausource[Projet])*((Tableausource[Catégorie tâche]="1.H+K")+(Tableausource[Catégorie tâche]="2.K")),ROW(Tableausource[Projet])-13,9^9),ROW(446:446)),COLUMN(Tableausource[Date échéance])-2)="","",(INDEX(Tableausource[#All],SMALL(IF(($E$1=Tableausource[Projet])*((Tableausource[Catégorie tâche]="1.H+K")+(Tableausource[Catégorie tâche]="2.K")),ROW(Tableausource[Projet])-13,9^9),ROW(446:446)),COLUMN(Tableausource[Date échéance])-2))),"")</f>
        <v/>
      </c>
      <c r="D450" s="55" t="str" cm="1">
        <f t="array" ref="D450">IFERROR(IF(INDEX(Tableausource[#All],SMALL(IF(($E$1=Tableausource[Projet])*((Tableausource[Catégorie tâche]="1.H+K")+(Tableausource[Catégorie tâche]="2.K")),ROW(Tableausource[Projet])-13,9^9),ROW(446:446)),COLUMN(Tableausource[Date de début])-2)="","",(INDEX(Tableausource[#All],SMALL(IF(($E$1=Tableausource[Projet])*((Tableausource[Catégorie tâche]="1.H+K")+(Tableausource[Catégorie tâche]="2.K")),ROW(Tableausource[Projet])-13,9^9),ROW(446:446)),COLUMN(Tableausource[Date de début])-2))),"")</f>
        <v/>
      </c>
      <c r="E450" s="55" t="str" cm="1">
        <f t="array" ref="E450">IFERROR(IF(INDEX(Tableausource[#All],SMALL(IF(($E$1=Tableausource[Projet])*((Tableausource[Catégorie tâche]="1.H+K")+(Tableausource[Catégorie tâche]="2.K")),ROW(Tableausource[Projet])-13,9^9),ROW(446:446)),COLUMN(Tableausource[Date de fin])-2)="","",(INDEX(Tableausource[#All],SMALL(IF(($E$1=Tableausource[Projet])*((Tableausource[Catégorie tâche]="1.H+K")+(Tableausource[Catégorie tâche]="2.K")),ROW(Tableausource[Projet])-13,9^9),ROW(446:446)),COLUMN(Tableausource[Date de fin])-2))),"")</f>
        <v/>
      </c>
      <c r="F450" s="55" t="str" cm="1">
        <f t="array" ref="F450">IFERROR(IF(INDEX(Tableausource[#All],SMALL(IF(($E$1=Tableausource[Projet])*((Tableausource[Catégorie tâche]="1.H+K")+(Tableausource[Catégorie tâche]="2.K")),ROW(Tableausource[Projet])-13,9^9),ROW(446:446)),COLUMN(Tableausource[Catégorie tâche])-2)="","",(INDEX(Tableausource[#All],SMALL(IF(($E$1=Tableausource[Projet])*((Tableausource[Catégorie tâche]="1.H+K")+(Tableausource[Catégorie tâche]="2.K")),ROW(Tableausource[Projet])-13,9^9),ROW(446:446)),COLUMN(Tableausource[Catégorie tâche])-2))),"")</f>
        <v/>
      </c>
      <c r="G450" s="56" t="str" cm="1">
        <f t="array" ref="G450">IFERROR(INDEX(Tableausource[#All],SMALL(IF(($E$1=Tableausource[Projet])*((Tableausource[Catégorie tâche]="1.H+K")+(Tableausource[Catégorie tâche]="2.K")),ROW(Tableausource[Projet])-13,9^9),ROW(446:446)),COLUMN(Tableausource[Tâches])-2),"")</f>
        <v/>
      </c>
      <c r="H450" s="57" t="str" cm="1">
        <f t="array" ref="H450">IFERROR(IF(INDEX(Tableausource[#All],SMALL(IF(($E$1=Tableausource[Projet])*((Tableausource[Catégorie tâche]="1.H+K")+(Tableausource[Catégorie tâche]="2.K")),ROW(Tableausource[Projet])-13,9^9),ROW(446:446)),COLUMN(Tableausource[Acteurs])-2)="","",(INDEX(Tableausource[#All],SMALL(IF(($E$1=Tableausource[Projet])*((Tableausource[Catégorie tâche]="1.H+K")+(Tableausource[Catégorie tâche]="2.K")),ROW(Tableausource[Projet])-13,9^9),ROW(446:446)),COLUMN(Tableausource[Acteurs])-2))),"")</f>
        <v/>
      </c>
    </row>
    <row r="451" spans="2:8" hidden="1" x14ac:dyDescent="0.25">
      <c r="B451" s="55" t="str" cm="1">
        <f t="array" ref="B451">IFERROR(IF(INDEX(Tableausource[#All],SMALL(IF(($E$1=Tableausource[Projet])*((Tableausource[Catégorie tâche]="1.H+K")+(Tableausource[Catégorie tâche]="2.K")),ROW(Tableausource[Projet])-13,9^9),ROW(447:447)),COLUMN(Tableausource[Etat])-2)="","",(INDEX(Tableausource[#All],SMALL(IF(($E$1=Tableausource[Projet])*((Tableausource[Catégorie tâche]="1.H+K")+(Tableausource[Catégorie tâche]="2.K")),ROW(Tableausource[Projet])-13,9^9),ROW(447:447)),COLUMN(Tableausource[Etat])-2))),"")</f>
        <v/>
      </c>
      <c r="C451" s="55" t="str" cm="1">
        <f t="array" ref="C451">IFERROR(IF(INDEX(Tableausource[#All],SMALL(IF(($E$1=Tableausource[Projet])*((Tableausource[Catégorie tâche]="1.H+K")+(Tableausource[Catégorie tâche]="2.K")),ROW(Tableausource[Projet])-13,9^9),ROW(447:447)),COLUMN(Tableausource[Date échéance])-2)="","",(INDEX(Tableausource[#All],SMALL(IF(($E$1=Tableausource[Projet])*((Tableausource[Catégorie tâche]="1.H+K")+(Tableausource[Catégorie tâche]="2.K")),ROW(Tableausource[Projet])-13,9^9),ROW(447:447)),COLUMN(Tableausource[Date échéance])-2))),"")</f>
        <v/>
      </c>
      <c r="D451" s="55" t="str" cm="1">
        <f t="array" ref="D451">IFERROR(IF(INDEX(Tableausource[#All],SMALL(IF(($E$1=Tableausource[Projet])*((Tableausource[Catégorie tâche]="1.H+K")+(Tableausource[Catégorie tâche]="2.K")),ROW(Tableausource[Projet])-13,9^9),ROW(447:447)),COLUMN(Tableausource[Date de début])-2)="","",(INDEX(Tableausource[#All],SMALL(IF(($E$1=Tableausource[Projet])*((Tableausource[Catégorie tâche]="1.H+K")+(Tableausource[Catégorie tâche]="2.K")),ROW(Tableausource[Projet])-13,9^9),ROW(447:447)),COLUMN(Tableausource[Date de début])-2))),"")</f>
        <v/>
      </c>
      <c r="E451" s="55" t="str" cm="1">
        <f t="array" ref="E451">IFERROR(IF(INDEX(Tableausource[#All],SMALL(IF(($E$1=Tableausource[Projet])*((Tableausource[Catégorie tâche]="1.H+K")+(Tableausource[Catégorie tâche]="2.K")),ROW(Tableausource[Projet])-13,9^9),ROW(447:447)),COLUMN(Tableausource[Date de fin])-2)="","",(INDEX(Tableausource[#All],SMALL(IF(($E$1=Tableausource[Projet])*((Tableausource[Catégorie tâche]="1.H+K")+(Tableausource[Catégorie tâche]="2.K")),ROW(Tableausource[Projet])-13,9^9),ROW(447:447)),COLUMN(Tableausource[Date de fin])-2))),"")</f>
        <v/>
      </c>
      <c r="F451" s="55" t="str" cm="1">
        <f t="array" ref="F451">IFERROR(IF(INDEX(Tableausource[#All],SMALL(IF(($E$1=Tableausource[Projet])*((Tableausource[Catégorie tâche]="1.H+K")+(Tableausource[Catégorie tâche]="2.K")),ROW(Tableausource[Projet])-13,9^9),ROW(447:447)),COLUMN(Tableausource[Catégorie tâche])-2)="","",(INDEX(Tableausource[#All],SMALL(IF(($E$1=Tableausource[Projet])*((Tableausource[Catégorie tâche]="1.H+K")+(Tableausource[Catégorie tâche]="2.K")),ROW(Tableausource[Projet])-13,9^9),ROW(447:447)),COLUMN(Tableausource[Catégorie tâche])-2))),"")</f>
        <v/>
      </c>
      <c r="G451" s="56" t="str" cm="1">
        <f t="array" ref="G451">IFERROR(INDEX(Tableausource[#All],SMALL(IF(($E$1=Tableausource[Projet])*((Tableausource[Catégorie tâche]="1.H+K")+(Tableausource[Catégorie tâche]="2.K")),ROW(Tableausource[Projet])-13,9^9),ROW(447:447)),COLUMN(Tableausource[Tâches])-2),"")</f>
        <v/>
      </c>
      <c r="H451" s="57" t="str" cm="1">
        <f t="array" ref="H451">IFERROR(IF(INDEX(Tableausource[#All],SMALL(IF(($E$1=Tableausource[Projet])*((Tableausource[Catégorie tâche]="1.H+K")+(Tableausource[Catégorie tâche]="2.K")),ROW(Tableausource[Projet])-13,9^9),ROW(447:447)),COLUMN(Tableausource[Acteurs])-2)="","",(INDEX(Tableausource[#All],SMALL(IF(($E$1=Tableausource[Projet])*((Tableausource[Catégorie tâche]="1.H+K")+(Tableausource[Catégorie tâche]="2.K")),ROW(Tableausource[Projet])-13,9^9),ROW(447:447)),COLUMN(Tableausource[Acteurs])-2))),"")</f>
        <v/>
      </c>
    </row>
    <row r="452" spans="2:8" hidden="1" x14ac:dyDescent="0.25">
      <c r="B452" s="55" t="str" cm="1">
        <f t="array" ref="B452">IFERROR(IF(INDEX(Tableausource[#All],SMALL(IF(($E$1=Tableausource[Projet])*((Tableausource[Catégorie tâche]="1.H+K")+(Tableausource[Catégorie tâche]="2.K")),ROW(Tableausource[Projet])-13,9^9),ROW(448:448)),COLUMN(Tableausource[Etat])-2)="","",(INDEX(Tableausource[#All],SMALL(IF(($E$1=Tableausource[Projet])*((Tableausource[Catégorie tâche]="1.H+K")+(Tableausource[Catégorie tâche]="2.K")),ROW(Tableausource[Projet])-13,9^9),ROW(448:448)),COLUMN(Tableausource[Etat])-2))),"")</f>
        <v/>
      </c>
      <c r="C452" s="55" t="str" cm="1">
        <f t="array" ref="C452">IFERROR(IF(INDEX(Tableausource[#All],SMALL(IF(($E$1=Tableausource[Projet])*((Tableausource[Catégorie tâche]="1.H+K")+(Tableausource[Catégorie tâche]="2.K")),ROW(Tableausource[Projet])-13,9^9),ROW(448:448)),COLUMN(Tableausource[Date échéance])-2)="","",(INDEX(Tableausource[#All],SMALL(IF(($E$1=Tableausource[Projet])*((Tableausource[Catégorie tâche]="1.H+K")+(Tableausource[Catégorie tâche]="2.K")),ROW(Tableausource[Projet])-13,9^9),ROW(448:448)),COLUMN(Tableausource[Date échéance])-2))),"")</f>
        <v/>
      </c>
      <c r="D452" s="55" t="str" cm="1">
        <f t="array" ref="D452">IFERROR(IF(INDEX(Tableausource[#All],SMALL(IF(($E$1=Tableausource[Projet])*((Tableausource[Catégorie tâche]="1.H+K")+(Tableausource[Catégorie tâche]="2.K")),ROW(Tableausource[Projet])-13,9^9),ROW(448:448)),COLUMN(Tableausource[Date de début])-2)="","",(INDEX(Tableausource[#All],SMALL(IF(($E$1=Tableausource[Projet])*((Tableausource[Catégorie tâche]="1.H+K")+(Tableausource[Catégorie tâche]="2.K")),ROW(Tableausource[Projet])-13,9^9),ROW(448:448)),COLUMN(Tableausource[Date de début])-2))),"")</f>
        <v/>
      </c>
      <c r="E452" s="55" t="str" cm="1">
        <f t="array" ref="E452">IFERROR(IF(INDEX(Tableausource[#All],SMALL(IF(($E$1=Tableausource[Projet])*((Tableausource[Catégorie tâche]="1.H+K")+(Tableausource[Catégorie tâche]="2.K")),ROW(Tableausource[Projet])-13,9^9),ROW(448:448)),COLUMN(Tableausource[Date de fin])-2)="","",(INDEX(Tableausource[#All],SMALL(IF(($E$1=Tableausource[Projet])*((Tableausource[Catégorie tâche]="1.H+K")+(Tableausource[Catégorie tâche]="2.K")),ROW(Tableausource[Projet])-13,9^9),ROW(448:448)),COLUMN(Tableausource[Date de fin])-2))),"")</f>
        <v/>
      </c>
      <c r="F452" s="55" t="str" cm="1">
        <f t="array" ref="F452">IFERROR(IF(INDEX(Tableausource[#All],SMALL(IF(($E$1=Tableausource[Projet])*((Tableausource[Catégorie tâche]="1.H+K")+(Tableausource[Catégorie tâche]="2.K")),ROW(Tableausource[Projet])-13,9^9),ROW(448:448)),COLUMN(Tableausource[Catégorie tâche])-2)="","",(INDEX(Tableausource[#All],SMALL(IF(($E$1=Tableausource[Projet])*((Tableausource[Catégorie tâche]="1.H+K")+(Tableausource[Catégorie tâche]="2.K")),ROW(Tableausource[Projet])-13,9^9),ROW(448:448)),COLUMN(Tableausource[Catégorie tâche])-2))),"")</f>
        <v/>
      </c>
      <c r="G452" s="56" t="str" cm="1">
        <f t="array" ref="G452">IFERROR(INDEX(Tableausource[#All],SMALL(IF(($E$1=Tableausource[Projet])*((Tableausource[Catégorie tâche]="1.H+K")+(Tableausource[Catégorie tâche]="2.K")),ROW(Tableausource[Projet])-13,9^9),ROW(448:448)),COLUMN(Tableausource[Tâches])-2),"")</f>
        <v/>
      </c>
      <c r="H452" s="57" t="str" cm="1">
        <f t="array" ref="H452">IFERROR(IF(INDEX(Tableausource[#All],SMALL(IF(($E$1=Tableausource[Projet])*((Tableausource[Catégorie tâche]="1.H+K")+(Tableausource[Catégorie tâche]="2.K")),ROW(Tableausource[Projet])-13,9^9),ROW(448:448)),COLUMN(Tableausource[Acteurs])-2)="","",(INDEX(Tableausource[#All],SMALL(IF(($E$1=Tableausource[Projet])*((Tableausource[Catégorie tâche]="1.H+K")+(Tableausource[Catégorie tâche]="2.K")),ROW(Tableausource[Projet])-13,9^9),ROW(448:448)),COLUMN(Tableausource[Acteurs])-2))),"")</f>
        <v/>
      </c>
    </row>
    <row r="453" spans="2:8" hidden="1" x14ac:dyDescent="0.25">
      <c r="B453" s="55" t="str" cm="1">
        <f t="array" ref="B453">IFERROR(IF(INDEX(Tableausource[#All],SMALL(IF(($E$1=Tableausource[Projet])*((Tableausource[Catégorie tâche]="1.H+K")+(Tableausource[Catégorie tâche]="2.K")),ROW(Tableausource[Projet])-13,9^9),ROW(449:449)),COLUMN(Tableausource[Etat])-2)="","",(INDEX(Tableausource[#All],SMALL(IF(($E$1=Tableausource[Projet])*((Tableausource[Catégorie tâche]="1.H+K")+(Tableausource[Catégorie tâche]="2.K")),ROW(Tableausource[Projet])-13,9^9),ROW(449:449)),COLUMN(Tableausource[Etat])-2))),"")</f>
        <v/>
      </c>
      <c r="C453" s="55" t="str" cm="1">
        <f t="array" ref="C453">IFERROR(IF(INDEX(Tableausource[#All],SMALL(IF(($E$1=Tableausource[Projet])*((Tableausource[Catégorie tâche]="1.H+K")+(Tableausource[Catégorie tâche]="2.K")),ROW(Tableausource[Projet])-13,9^9),ROW(449:449)),COLUMN(Tableausource[Date échéance])-2)="","",(INDEX(Tableausource[#All],SMALL(IF(($E$1=Tableausource[Projet])*((Tableausource[Catégorie tâche]="1.H+K")+(Tableausource[Catégorie tâche]="2.K")),ROW(Tableausource[Projet])-13,9^9),ROW(449:449)),COLUMN(Tableausource[Date échéance])-2))),"")</f>
        <v/>
      </c>
      <c r="D453" s="55" t="str" cm="1">
        <f t="array" ref="D453">IFERROR(IF(INDEX(Tableausource[#All],SMALL(IF(($E$1=Tableausource[Projet])*((Tableausource[Catégorie tâche]="1.H+K")+(Tableausource[Catégorie tâche]="2.K")),ROW(Tableausource[Projet])-13,9^9),ROW(449:449)),COLUMN(Tableausource[Date de début])-2)="","",(INDEX(Tableausource[#All],SMALL(IF(($E$1=Tableausource[Projet])*((Tableausource[Catégorie tâche]="1.H+K")+(Tableausource[Catégorie tâche]="2.K")),ROW(Tableausource[Projet])-13,9^9),ROW(449:449)),COLUMN(Tableausource[Date de début])-2))),"")</f>
        <v/>
      </c>
      <c r="E453" s="55" t="str" cm="1">
        <f t="array" ref="E453">IFERROR(IF(INDEX(Tableausource[#All],SMALL(IF(($E$1=Tableausource[Projet])*((Tableausource[Catégorie tâche]="1.H+K")+(Tableausource[Catégorie tâche]="2.K")),ROW(Tableausource[Projet])-13,9^9),ROW(449:449)),COLUMN(Tableausource[Date de fin])-2)="","",(INDEX(Tableausource[#All],SMALL(IF(($E$1=Tableausource[Projet])*((Tableausource[Catégorie tâche]="1.H+K")+(Tableausource[Catégorie tâche]="2.K")),ROW(Tableausource[Projet])-13,9^9),ROW(449:449)),COLUMN(Tableausource[Date de fin])-2))),"")</f>
        <v/>
      </c>
      <c r="F453" s="55" t="str" cm="1">
        <f t="array" ref="F453">IFERROR(IF(INDEX(Tableausource[#All],SMALL(IF(($E$1=Tableausource[Projet])*((Tableausource[Catégorie tâche]="1.H+K")+(Tableausource[Catégorie tâche]="2.K")),ROW(Tableausource[Projet])-13,9^9),ROW(449:449)),COLUMN(Tableausource[Catégorie tâche])-2)="","",(INDEX(Tableausource[#All],SMALL(IF(($E$1=Tableausource[Projet])*((Tableausource[Catégorie tâche]="1.H+K")+(Tableausource[Catégorie tâche]="2.K")),ROW(Tableausource[Projet])-13,9^9),ROW(449:449)),COLUMN(Tableausource[Catégorie tâche])-2))),"")</f>
        <v/>
      </c>
      <c r="G453" s="56" t="str" cm="1">
        <f t="array" ref="G453">IFERROR(INDEX(Tableausource[#All],SMALL(IF(($E$1=Tableausource[Projet])*((Tableausource[Catégorie tâche]="1.H+K")+(Tableausource[Catégorie tâche]="2.K")),ROW(Tableausource[Projet])-13,9^9),ROW(449:449)),COLUMN(Tableausource[Tâches])-2),"")</f>
        <v/>
      </c>
      <c r="H453" s="57" t="str" cm="1">
        <f t="array" ref="H453">IFERROR(IF(INDEX(Tableausource[#All],SMALL(IF(($E$1=Tableausource[Projet])*((Tableausource[Catégorie tâche]="1.H+K")+(Tableausource[Catégorie tâche]="2.K")),ROW(Tableausource[Projet])-13,9^9),ROW(449:449)),COLUMN(Tableausource[Acteurs])-2)="","",(INDEX(Tableausource[#All],SMALL(IF(($E$1=Tableausource[Projet])*((Tableausource[Catégorie tâche]="1.H+K")+(Tableausource[Catégorie tâche]="2.K")),ROW(Tableausource[Projet])-13,9^9),ROW(449:449)),COLUMN(Tableausource[Acteurs])-2))),"")</f>
        <v/>
      </c>
    </row>
    <row r="454" spans="2:8" hidden="1" x14ac:dyDescent="0.25">
      <c r="B454" s="55" t="str" cm="1">
        <f t="array" ref="B454">IFERROR(IF(INDEX(Tableausource[#All],SMALL(IF(($E$1=Tableausource[Projet])*((Tableausource[Catégorie tâche]="1.H+K")+(Tableausource[Catégorie tâche]="2.K")),ROW(Tableausource[Projet])-13,9^9),ROW(450:450)),COLUMN(Tableausource[Etat])-2)="","",(INDEX(Tableausource[#All],SMALL(IF(($E$1=Tableausource[Projet])*((Tableausource[Catégorie tâche]="1.H+K")+(Tableausource[Catégorie tâche]="2.K")),ROW(Tableausource[Projet])-13,9^9),ROW(450:450)),COLUMN(Tableausource[Etat])-2))),"")</f>
        <v/>
      </c>
      <c r="C454" s="55" t="str" cm="1">
        <f t="array" ref="C454">IFERROR(IF(INDEX(Tableausource[#All],SMALL(IF(($E$1=Tableausource[Projet])*((Tableausource[Catégorie tâche]="1.H+K")+(Tableausource[Catégorie tâche]="2.K")),ROW(Tableausource[Projet])-13,9^9),ROW(450:450)),COLUMN(Tableausource[Date échéance])-2)="","",(INDEX(Tableausource[#All],SMALL(IF(($E$1=Tableausource[Projet])*((Tableausource[Catégorie tâche]="1.H+K")+(Tableausource[Catégorie tâche]="2.K")),ROW(Tableausource[Projet])-13,9^9),ROW(450:450)),COLUMN(Tableausource[Date échéance])-2))),"")</f>
        <v/>
      </c>
      <c r="D454" s="55" t="str" cm="1">
        <f t="array" ref="D454">IFERROR(IF(INDEX(Tableausource[#All],SMALL(IF(($E$1=Tableausource[Projet])*((Tableausource[Catégorie tâche]="1.H+K")+(Tableausource[Catégorie tâche]="2.K")),ROW(Tableausource[Projet])-13,9^9),ROW(450:450)),COLUMN(Tableausource[Date de début])-2)="","",(INDEX(Tableausource[#All],SMALL(IF(($E$1=Tableausource[Projet])*((Tableausource[Catégorie tâche]="1.H+K")+(Tableausource[Catégorie tâche]="2.K")),ROW(Tableausource[Projet])-13,9^9),ROW(450:450)),COLUMN(Tableausource[Date de début])-2))),"")</f>
        <v/>
      </c>
      <c r="E454" s="55" t="str" cm="1">
        <f t="array" ref="E454">IFERROR(IF(INDEX(Tableausource[#All],SMALL(IF(($E$1=Tableausource[Projet])*((Tableausource[Catégorie tâche]="1.H+K")+(Tableausource[Catégorie tâche]="2.K")),ROW(Tableausource[Projet])-13,9^9),ROW(450:450)),COLUMN(Tableausource[Date de fin])-2)="","",(INDEX(Tableausource[#All],SMALL(IF(($E$1=Tableausource[Projet])*((Tableausource[Catégorie tâche]="1.H+K")+(Tableausource[Catégorie tâche]="2.K")),ROW(Tableausource[Projet])-13,9^9),ROW(450:450)),COLUMN(Tableausource[Date de fin])-2))),"")</f>
        <v/>
      </c>
      <c r="F454" s="55" t="str" cm="1">
        <f t="array" ref="F454">IFERROR(IF(INDEX(Tableausource[#All],SMALL(IF(($E$1=Tableausource[Projet])*((Tableausource[Catégorie tâche]="1.H+K")+(Tableausource[Catégorie tâche]="2.K")),ROW(Tableausource[Projet])-13,9^9),ROW(450:450)),COLUMN(Tableausource[Catégorie tâche])-2)="","",(INDEX(Tableausource[#All],SMALL(IF(($E$1=Tableausource[Projet])*((Tableausource[Catégorie tâche]="1.H+K")+(Tableausource[Catégorie tâche]="2.K")),ROW(Tableausource[Projet])-13,9^9),ROW(450:450)),COLUMN(Tableausource[Catégorie tâche])-2))),"")</f>
        <v/>
      </c>
      <c r="G454" s="56" t="str" cm="1">
        <f t="array" ref="G454">IFERROR(INDEX(Tableausource[#All],SMALL(IF(($E$1=Tableausource[Projet])*((Tableausource[Catégorie tâche]="1.H+K")+(Tableausource[Catégorie tâche]="2.K")),ROW(Tableausource[Projet])-13,9^9),ROW(450:450)),COLUMN(Tableausource[Tâches])-2),"")</f>
        <v/>
      </c>
      <c r="H454" s="57" t="str" cm="1">
        <f t="array" ref="H454">IFERROR(IF(INDEX(Tableausource[#All],SMALL(IF(($E$1=Tableausource[Projet])*((Tableausource[Catégorie tâche]="1.H+K")+(Tableausource[Catégorie tâche]="2.K")),ROW(Tableausource[Projet])-13,9^9),ROW(450:450)),COLUMN(Tableausource[Acteurs])-2)="","",(INDEX(Tableausource[#All],SMALL(IF(($E$1=Tableausource[Projet])*((Tableausource[Catégorie tâche]="1.H+K")+(Tableausource[Catégorie tâche]="2.K")),ROW(Tableausource[Projet])-13,9^9),ROW(450:450)),COLUMN(Tableausource[Acteurs])-2))),"")</f>
        <v/>
      </c>
    </row>
    <row r="455" spans="2:8" hidden="1" x14ac:dyDescent="0.25">
      <c r="B455" s="55" t="str" cm="1">
        <f t="array" ref="B455">IFERROR(IF(INDEX(Tableausource[#All],SMALL(IF(($E$1=Tableausource[Projet])*((Tableausource[Catégorie tâche]="1.H+K")+(Tableausource[Catégorie tâche]="2.K")),ROW(Tableausource[Projet])-13,9^9),ROW(451:451)),COLUMN(Tableausource[Etat])-2)="","",(INDEX(Tableausource[#All],SMALL(IF(($E$1=Tableausource[Projet])*((Tableausource[Catégorie tâche]="1.H+K")+(Tableausource[Catégorie tâche]="2.K")),ROW(Tableausource[Projet])-13,9^9),ROW(451:451)),COLUMN(Tableausource[Etat])-2))),"")</f>
        <v/>
      </c>
      <c r="C455" s="55" t="str" cm="1">
        <f t="array" ref="C455">IFERROR(IF(INDEX(Tableausource[#All],SMALL(IF(($E$1=Tableausource[Projet])*((Tableausource[Catégorie tâche]="1.H+K")+(Tableausource[Catégorie tâche]="2.K")),ROW(Tableausource[Projet])-13,9^9),ROW(451:451)),COLUMN(Tableausource[Date échéance])-2)="","",(INDEX(Tableausource[#All],SMALL(IF(($E$1=Tableausource[Projet])*((Tableausource[Catégorie tâche]="1.H+K")+(Tableausource[Catégorie tâche]="2.K")),ROW(Tableausource[Projet])-13,9^9),ROW(451:451)),COLUMN(Tableausource[Date échéance])-2))),"")</f>
        <v/>
      </c>
      <c r="D455" s="55" t="str" cm="1">
        <f t="array" ref="D455">IFERROR(IF(INDEX(Tableausource[#All],SMALL(IF(($E$1=Tableausource[Projet])*((Tableausource[Catégorie tâche]="1.H+K")+(Tableausource[Catégorie tâche]="2.K")),ROW(Tableausource[Projet])-13,9^9),ROW(451:451)),COLUMN(Tableausource[Date de début])-2)="","",(INDEX(Tableausource[#All],SMALL(IF(($E$1=Tableausource[Projet])*((Tableausource[Catégorie tâche]="1.H+K")+(Tableausource[Catégorie tâche]="2.K")),ROW(Tableausource[Projet])-13,9^9),ROW(451:451)),COLUMN(Tableausource[Date de début])-2))),"")</f>
        <v/>
      </c>
      <c r="E455" s="55" t="str" cm="1">
        <f t="array" ref="E455">IFERROR(IF(INDEX(Tableausource[#All],SMALL(IF(($E$1=Tableausource[Projet])*((Tableausource[Catégorie tâche]="1.H+K")+(Tableausource[Catégorie tâche]="2.K")),ROW(Tableausource[Projet])-13,9^9),ROW(451:451)),COLUMN(Tableausource[Date de fin])-2)="","",(INDEX(Tableausource[#All],SMALL(IF(($E$1=Tableausource[Projet])*((Tableausource[Catégorie tâche]="1.H+K")+(Tableausource[Catégorie tâche]="2.K")),ROW(Tableausource[Projet])-13,9^9),ROW(451:451)),COLUMN(Tableausource[Date de fin])-2))),"")</f>
        <v/>
      </c>
      <c r="F455" s="55" t="str" cm="1">
        <f t="array" ref="F455">IFERROR(IF(INDEX(Tableausource[#All],SMALL(IF(($E$1=Tableausource[Projet])*((Tableausource[Catégorie tâche]="1.H+K")+(Tableausource[Catégorie tâche]="2.K")),ROW(Tableausource[Projet])-13,9^9),ROW(451:451)),COLUMN(Tableausource[Catégorie tâche])-2)="","",(INDEX(Tableausource[#All],SMALL(IF(($E$1=Tableausource[Projet])*((Tableausource[Catégorie tâche]="1.H+K")+(Tableausource[Catégorie tâche]="2.K")),ROW(Tableausource[Projet])-13,9^9),ROW(451:451)),COLUMN(Tableausource[Catégorie tâche])-2))),"")</f>
        <v/>
      </c>
      <c r="G455" s="56" t="str" cm="1">
        <f t="array" ref="G455">IFERROR(INDEX(Tableausource[#All],SMALL(IF(($E$1=Tableausource[Projet])*((Tableausource[Catégorie tâche]="1.H+K")+(Tableausource[Catégorie tâche]="2.K")),ROW(Tableausource[Projet])-13,9^9),ROW(451:451)),COLUMN(Tableausource[Tâches])-2),"")</f>
        <v/>
      </c>
      <c r="H455" s="57" t="str" cm="1">
        <f t="array" ref="H455">IFERROR(IF(INDEX(Tableausource[#All],SMALL(IF(($E$1=Tableausource[Projet])*((Tableausource[Catégorie tâche]="1.H+K")+(Tableausource[Catégorie tâche]="2.K")),ROW(Tableausource[Projet])-13,9^9),ROW(451:451)),COLUMN(Tableausource[Acteurs])-2)="","",(INDEX(Tableausource[#All],SMALL(IF(($E$1=Tableausource[Projet])*((Tableausource[Catégorie tâche]="1.H+K")+(Tableausource[Catégorie tâche]="2.K")),ROW(Tableausource[Projet])-13,9^9),ROW(451:451)),COLUMN(Tableausource[Acteurs])-2))),"")</f>
        <v/>
      </c>
    </row>
    <row r="456" spans="2:8" hidden="1" x14ac:dyDescent="0.25">
      <c r="B456" s="55" t="str" cm="1">
        <f t="array" ref="B456">IFERROR(IF(INDEX(Tableausource[#All],SMALL(IF(($E$1=Tableausource[Projet])*((Tableausource[Catégorie tâche]="1.H+K")+(Tableausource[Catégorie tâche]="2.K")),ROW(Tableausource[Projet])-13,9^9),ROW(452:452)),COLUMN(Tableausource[Etat])-2)="","",(INDEX(Tableausource[#All],SMALL(IF(($E$1=Tableausource[Projet])*((Tableausource[Catégorie tâche]="1.H+K")+(Tableausource[Catégorie tâche]="2.K")),ROW(Tableausource[Projet])-13,9^9),ROW(452:452)),COLUMN(Tableausource[Etat])-2))),"")</f>
        <v/>
      </c>
      <c r="C456" s="55" t="str" cm="1">
        <f t="array" ref="C456">IFERROR(IF(INDEX(Tableausource[#All],SMALL(IF(($E$1=Tableausource[Projet])*((Tableausource[Catégorie tâche]="1.H+K")+(Tableausource[Catégorie tâche]="2.K")),ROW(Tableausource[Projet])-13,9^9),ROW(452:452)),COLUMN(Tableausource[Date échéance])-2)="","",(INDEX(Tableausource[#All],SMALL(IF(($E$1=Tableausource[Projet])*((Tableausource[Catégorie tâche]="1.H+K")+(Tableausource[Catégorie tâche]="2.K")),ROW(Tableausource[Projet])-13,9^9),ROW(452:452)),COLUMN(Tableausource[Date échéance])-2))),"")</f>
        <v/>
      </c>
      <c r="D456" s="55" t="str" cm="1">
        <f t="array" ref="D456">IFERROR(IF(INDEX(Tableausource[#All],SMALL(IF(($E$1=Tableausource[Projet])*((Tableausource[Catégorie tâche]="1.H+K")+(Tableausource[Catégorie tâche]="2.K")),ROW(Tableausource[Projet])-13,9^9),ROW(452:452)),COLUMN(Tableausource[Date de début])-2)="","",(INDEX(Tableausource[#All],SMALL(IF(($E$1=Tableausource[Projet])*((Tableausource[Catégorie tâche]="1.H+K")+(Tableausource[Catégorie tâche]="2.K")),ROW(Tableausource[Projet])-13,9^9),ROW(452:452)),COLUMN(Tableausource[Date de début])-2))),"")</f>
        <v/>
      </c>
      <c r="E456" s="55" t="str" cm="1">
        <f t="array" ref="E456">IFERROR(IF(INDEX(Tableausource[#All],SMALL(IF(($E$1=Tableausource[Projet])*((Tableausource[Catégorie tâche]="1.H+K")+(Tableausource[Catégorie tâche]="2.K")),ROW(Tableausource[Projet])-13,9^9),ROW(452:452)),COLUMN(Tableausource[Date de fin])-2)="","",(INDEX(Tableausource[#All],SMALL(IF(($E$1=Tableausource[Projet])*((Tableausource[Catégorie tâche]="1.H+K")+(Tableausource[Catégorie tâche]="2.K")),ROW(Tableausource[Projet])-13,9^9),ROW(452:452)),COLUMN(Tableausource[Date de fin])-2))),"")</f>
        <v/>
      </c>
      <c r="F456" s="55" t="str" cm="1">
        <f t="array" ref="F456">IFERROR(IF(INDEX(Tableausource[#All],SMALL(IF(($E$1=Tableausource[Projet])*((Tableausource[Catégorie tâche]="1.H+K")+(Tableausource[Catégorie tâche]="2.K")),ROW(Tableausource[Projet])-13,9^9),ROW(452:452)),COLUMN(Tableausource[Catégorie tâche])-2)="","",(INDEX(Tableausource[#All],SMALL(IF(($E$1=Tableausource[Projet])*((Tableausource[Catégorie tâche]="1.H+K")+(Tableausource[Catégorie tâche]="2.K")),ROW(Tableausource[Projet])-13,9^9),ROW(452:452)),COLUMN(Tableausource[Catégorie tâche])-2))),"")</f>
        <v/>
      </c>
      <c r="G456" s="56" t="str" cm="1">
        <f t="array" ref="G456">IFERROR(INDEX(Tableausource[#All],SMALL(IF(($E$1=Tableausource[Projet])*((Tableausource[Catégorie tâche]="1.H+K")+(Tableausource[Catégorie tâche]="2.K")),ROW(Tableausource[Projet])-13,9^9),ROW(452:452)),COLUMN(Tableausource[Tâches])-2),"")</f>
        <v/>
      </c>
      <c r="H456" s="57" t="str" cm="1">
        <f t="array" ref="H456">IFERROR(IF(INDEX(Tableausource[#All],SMALL(IF(($E$1=Tableausource[Projet])*((Tableausource[Catégorie tâche]="1.H+K")+(Tableausource[Catégorie tâche]="2.K")),ROW(Tableausource[Projet])-13,9^9),ROW(452:452)),COLUMN(Tableausource[Acteurs])-2)="","",(INDEX(Tableausource[#All],SMALL(IF(($E$1=Tableausource[Projet])*((Tableausource[Catégorie tâche]="1.H+K")+(Tableausource[Catégorie tâche]="2.K")),ROW(Tableausource[Projet])-13,9^9),ROW(452:452)),COLUMN(Tableausource[Acteurs])-2))),"")</f>
        <v/>
      </c>
    </row>
    <row r="457" spans="2:8" hidden="1" x14ac:dyDescent="0.25">
      <c r="B457" s="55" t="str" cm="1">
        <f t="array" ref="B457">IFERROR(IF(INDEX(Tableausource[#All],SMALL(IF(($E$1=Tableausource[Projet])*((Tableausource[Catégorie tâche]="1.H+K")+(Tableausource[Catégorie tâche]="2.K")),ROW(Tableausource[Projet])-13,9^9),ROW(453:453)),COLUMN(Tableausource[Etat])-2)="","",(INDEX(Tableausource[#All],SMALL(IF(($E$1=Tableausource[Projet])*((Tableausource[Catégorie tâche]="1.H+K")+(Tableausource[Catégorie tâche]="2.K")),ROW(Tableausource[Projet])-13,9^9),ROW(453:453)),COLUMN(Tableausource[Etat])-2))),"")</f>
        <v/>
      </c>
      <c r="C457" s="55" t="str" cm="1">
        <f t="array" ref="C457">IFERROR(IF(INDEX(Tableausource[#All],SMALL(IF(($E$1=Tableausource[Projet])*((Tableausource[Catégorie tâche]="1.H+K")+(Tableausource[Catégorie tâche]="2.K")),ROW(Tableausource[Projet])-13,9^9),ROW(453:453)),COLUMN(Tableausource[Date échéance])-2)="","",(INDEX(Tableausource[#All],SMALL(IF(($E$1=Tableausource[Projet])*((Tableausource[Catégorie tâche]="1.H+K")+(Tableausource[Catégorie tâche]="2.K")),ROW(Tableausource[Projet])-13,9^9),ROW(453:453)),COLUMN(Tableausource[Date échéance])-2))),"")</f>
        <v/>
      </c>
      <c r="D457" s="55" t="str" cm="1">
        <f t="array" ref="D457">IFERROR(IF(INDEX(Tableausource[#All],SMALL(IF(($E$1=Tableausource[Projet])*((Tableausource[Catégorie tâche]="1.H+K")+(Tableausource[Catégorie tâche]="2.K")),ROW(Tableausource[Projet])-13,9^9),ROW(453:453)),COLUMN(Tableausource[Date de début])-2)="","",(INDEX(Tableausource[#All],SMALL(IF(($E$1=Tableausource[Projet])*((Tableausource[Catégorie tâche]="1.H+K")+(Tableausource[Catégorie tâche]="2.K")),ROW(Tableausource[Projet])-13,9^9),ROW(453:453)),COLUMN(Tableausource[Date de début])-2))),"")</f>
        <v/>
      </c>
      <c r="E457" s="55" t="str" cm="1">
        <f t="array" ref="E457">IFERROR(IF(INDEX(Tableausource[#All],SMALL(IF(($E$1=Tableausource[Projet])*((Tableausource[Catégorie tâche]="1.H+K")+(Tableausource[Catégorie tâche]="2.K")),ROW(Tableausource[Projet])-13,9^9),ROW(453:453)),COLUMN(Tableausource[Date de fin])-2)="","",(INDEX(Tableausource[#All],SMALL(IF(($E$1=Tableausource[Projet])*((Tableausource[Catégorie tâche]="1.H+K")+(Tableausource[Catégorie tâche]="2.K")),ROW(Tableausource[Projet])-13,9^9),ROW(453:453)),COLUMN(Tableausource[Date de fin])-2))),"")</f>
        <v/>
      </c>
      <c r="F457" s="55" t="str" cm="1">
        <f t="array" ref="F457">IFERROR(IF(INDEX(Tableausource[#All],SMALL(IF(($E$1=Tableausource[Projet])*((Tableausource[Catégorie tâche]="1.H+K")+(Tableausource[Catégorie tâche]="2.K")),ROW(Tableausource[Projet])-13,9^9),ROW(453:453)),COLUMN(Tableausource[Catégorie tâche])-2)="","",(INDEX(Tableausource[#All],SMALL(IF(($E$1=Tableausource[Projet])*((Tableausource[Catégorie tâche]="1.H+K")+(Tableausource[Catégorie tâche]="2.K")),ROW(Tableausource[Projet])-13,9^9),ROW(453:453)),COLUMN(Tableausource[Catégorie tâche])-2))),"")</f>
        <v/>
      </c>
      <c r="G457" s="56" t="str" cm="1">
        <f t="array" ref="G457">IFERROR(INDEX(Tableausource[#All],SMALL(IF(($E$1=Tableausource[Projet])*((Tableausource[Catégorie tâche]="1.H+K")+(Tableausource[Catégorie tâche]="2.K")),ROW(Tableausource[Projet])-13,9^9),ROW(453:453)),COLUMN(Tableausource[Tâches])-2),"")</f>
        <v/>
      </c>
      <c r="H457" s="57" t="str" cm="1">
        <f t="array" ref="H457">IFERROR(IF(INDEX(Tableausource[#All],SMALL(IF(($E$1=Tableausource[Projet])*((Tableausource[Catégorie tâche]="1.H+K")+(Tableausource[Catégorie tâche]="2.K")),ROW(Tableausource[Projet])-13,9^9),ROW(453:453)),COLUMN(Tableausource[Acteurs])-2)="","",(INDEX(Tableausource[#All],SMALL(IF(($E$1=Tableausource[Projet])*((Tableausource[Catégorie tâche]="1.H+K")+(Tableausource[Catégorie tâche]="2.K")),ROW(Tableausource[Projet])-13,9^9),ROW(453:453)),COLUMN(Tableausource[Acteurs])-2))),"")</f>
        <v/>
      </c>
    </row>
    <row r="458" spans="2:8" hidden="1" x14ac:dyDescent="0.25">
      <c r="B458" s="55" t="str" cm="1">
        <f t="array" ref="B458">IFERROR(IF(INDEX(Tableausource[#All],SMALL(IF(($E$1=Tableausource[Projet])*((Tableausource[Catégorie tâche]="1.H+K")+(Tableausource[Catégorie tâche]="2.K")),ROW(Tableausource[Projet])-13,9^9),ROW(454:454)),COLUMN(Tableausource[Etat])-2)="","",(INDEX(Tableausource[#All],SMALL(IF(($E$1=Tableausource[Projet])*((Tableausource[Catégorie tâche]="1.H+K")+(Tableausource[Catégorie tâche]="2.K")),ROW(Tableausource[Projet])-13,9^9),ROW(454:454)),COLUMN(Tableausource[Etat])-2))),"")</f>
        <v/>
      </c>
      <c r="C458" s="55" t="str" cm="1">
        <f t="array" ref="C458">IFERROR(IF(INDEX(Tableausource[#All],SMALL(IF(($E$1=Tableausource[Projet])*((Tableausource[Catégorie tâche]="1.H+K")+(Tableausource[Catégorie tâche]="2.K")),ROW(Tableausource[Projet])-13,9^9),ROW(454:454)),COLUMN(Tableausource[Date échéance])-2)="","",(INDEX(Tableausource[#All],SMALL(IF(($E$1=Tableausource[Projet])*((Tableausource[Catégorie tâche]="1.H+K")+(Tableausource[Catégorie tâche]="2.K")),ROW(Tableausource[Projet])-13,9^9),ROW(454:454)),COLUMN(Tableausource[Date échéance])-2))),"")</f>
        <v/>
      </c>
      <c r="D458" s="55" t="str" cm="1">
        <f t="array" ref="D458">IFERROR(IF(INDEX(Tableausource[#All],SMALL(IF(($E$1=Tableausource[Projet])*((Tableausource[Catégorie tâche]="1.H+K")+(Tableausource[Catégorie tâche]="2.K")),ROW(Tableausource[Projet])-13,9^9),ROW(454:454)),COLUMN(Tableausource[Date de début])-2)="","",(INDEX(Tableausource[#All],SMALL(IF(($E$1=Tableausource[Projet])*((Tableausource[Catégorie tâche]="1.H+K")+(Tableausource[Catégorie tâche]="2.K")),ROW(Tableausource[Projet])-13,9^9),ROW(454:454)),COLUMN(Tableausource[Date de début])-2))),"")</f>
        <v/>
      </c>
      <c r="E458" s="55" t="str" cm="1">
        <f t="array" ref="E458">IFERROR(IF(INDEX(Tableausource[#All],SMALL(IF(($E$1=Tableausource[Projet])*((Tableausource[Catégorie tâche]="1.H+K")+(Tableausource[Catégorie tâche]="2.K")),ROW(Tableausource[Projet])-13,9^9),ROW(454:454)),COLUMN(Tableausource[Date de fin])-2)="","",(INDEX(Tableausource[#All],SMALL(IF(($E$1=Tableausource[Projet])*((Tableausource[Catégorie tâche]="1.H+K")+(Tableausource[Catégorie tâche]="2.K")),ROW(Tableausource[Projet])-13,9^9),ROW(454:454)),COLUMN(Tableausource[Date de fin])-2))),"")</f>
        <v/>
      </c>
      <c r="F458" s="55" t="str" cm="1">
        <f t="array" ref="F458">IFERROR(IF(INDEX(Tableausource[#All],SMALL(IF(($E$1=Tableausource[Projet])*((Tableausource[Catégorie tâche]="1.H+K")+(Tableausource[Catégorie tâche]="2.K")),ROW(Tableausource[Projet])-13,9^9),ROW(454:454)),COLUMN(Tableausource[Catégorie tâche])-2)="","",(INDEX(Tableausource[#All],SMALL(IF(($E$1=Tableausource[Projet])*((Tableausource[Catégorie tâche]="1.H+K")+(Tableausource[Catégorie tâche]="2.K")),ROW(Tableausource[Projet])-13,9^9),ROW(454:454)),COLUMN(Tableausource[Catégorie tâche])-2))),"")</f>
        <v/>
      </c>
      <c r="G458" s="56" t="str" cm="1">
        <f t="array" ref="G458">IFERROR(INDEX(Tableausource[#All],SMALL(IF(($E$1=Tableausource[Projet])*((Tableausource[Catégorie tâche]="1.H+K")+(Tableausource[Catégorie tâche]="2.K")),ROW(Tableausource[Projet])-13,9^9),ROW(454:454)),COLUMN(Tableausource[Tâches])-2),"")</f>
        <v/>
      </c>
      <c r="H458" s="57" t="str" cm="1">
        <f t="array" ref="H458">IFERROR(IF(INDEX(Tableausource[#All],SMALL(IF(($E$1=Tableausource[Projet])*((Tableausource[Catégorie tâche]="1.H+K")+(Tableausource[Catégorie tâche]="2.K")),ROW(Tableausource[Projet])-13,9^9),ROW(454:454)),COLUMN(Tableausource[Acteurs])-2)="","",(INDEX(Tableausource[#All],SMALL(IF(($E$1=Tableausource[Projet])*((Tableausource[Catégorie tâche]="1.H+K")+(Tableausource[Catégorie tâche]="2.K")),ROW(Tableausource[Projet])-13,9^9),ROW(454:454)),COLUMN(Tableausource[Acteurs])-2))),"")</f>
        <v/>
      </c>
    </row>
    <row r="459" spans="2:8" hidden="1" x14ac:dyDescent="0.25">
      <c r="B459" s="55" t="str" cm="1">
        <f t="array" ref="B459">IFERROR(IF(INDEX(Tableausource[#All],SMALL(IF(($E$1=Tableausource[Projet])*((Tableausource[Catégorie tâche]="1.H+K")+(Tableausource[Catégorie tâche]="2.K")),ROW(Tableausource[Projet])-13,9^9),ROW(455:455)),COLUMN(Tableausource[Etat])-2)="","",(INDEX(Tableausource[#All],SMALL(IF(($E$1=Tableausource[Projet])*((Tableausource[Catégorie tâche]="1.H+K")+(Tableausource[Catégorie tâche]="2.K")),ROW(Tableausource[Projet])-13,9^9),ROW(455:455)),COLUMN(Tableausource[Etat])-2))),"")</f>
        <v/>
      </c>
      <c r="C459" s="55" t="str" cm="1">
        <f t="array" ref="C459">IFERROR(IF(INDEX(Tableausource[#All],SMALL(IF(($E$1=Tableausource[Projet])*((Tableausource[Catégorie tâche]="1.H+K")+(Tableausource[Catégorie tâche]="2.K")),ROW(Tableausource[Projet])-13,9^9),ROW(455:455)),COLUMN(Tableausource[Date échéance])-2)="","",(INDEX(Tableausource[#All],SMALL(IF(($E$1=Tableausource[Projet])*((Tableausource[Catégorie tâche]="1.H+K")+(Tableausource[Catégorie tâche]="2.K")),ROW(Tableausource[Projet])-13,9^9),ROW(455:455)),COLUMN(Tableausource[Date échéance])-2))),"")</f>
        <v/>
      </c>
      <c r="D459" s="55" t="str" cm="1">
        <f t="array" ref="D459">IFERROR(IF(INDEX(Tableausource[#All],SMALL(IF(($E$1=Tableausource[Projet])*((Tableausource[Catégorie tâche]="1.H+K")+(Tableausource[Catégorie tâche]="2.K")),ROW(Tableausource[Projet])-13,9^9),ROW(455:455)),COLUMN(Tableausource[Date de début])-2)="","",(INDEX(Tableausource[#All],SMALL(IF(($E$1=Tableausource[Projet])*((Tableausource[Catégorie tâche]="1.H+K")+(Tableausource[Catégorie tâche]="2.K")),ROW(Tableausource[Projet])-13,9^9),ROW(455:455)),COLUMN(Tableausource[Date de début])-2))),"")</f>
        <v/>
      </c>
      <c r="E459" s="55" t="str" cm="1">
        <f t="array" ref="E459">IFERROR(IF(INDEX(Tableausource[#All],SMALL(IF(($E$1=Tableausource[Projet])*((Tableausource[Catégorie tâche]="1.H+K")+(Tableausource[Catégorie tâche]="2.K")),ROW(Tableausource[Projet])-13,9^9),ROW(455:455)),COLUMN(Tableausource[Date de fin])-2)="","",(INDEX(Tableausource[#All],SMALL(IF(($E$1=Tableausource[Projet])*((Tableausource[Catégorie tâche]="1.H+K")+(Tableausource[Catégorie tâche]="2.K")),ROW(Tableausource[Projet])-13,9^9),ROW(455:455)),COLUMN(Tableausource[Date de fin])-2))),"")</f>
        <v/>
      </c>
      <c r="F459" s="55" t="str" cm="1">
        <f t="array" ref="F459">IFERROR(IF(INDEX(Tableausource[#All],SMALL(IF(($E$1=Tableausource[Projet])*((Tableausource[Catégorie tâche]="1.H+K")+(Tableausource[Catégorie tâche]="2.K")),ROW(Tableausource[Projet])-13,9^9),ROW(455:455)),COLUMN(Tableausource[Catégorie tâche])-2)="","",(INDEX(Tableausource[#All],SMALL(IF(($E$1=Tableausource[Projet])*((Tableausource[Catégorie tâche]="1.H+K")+(Tableausource[Catégorie tâche]="2.K")),ROW(Tableausource[Projet])-13,9^9),ROW(455:455)),COLUMN(Tableausource[Catégorie tâche])-2))),"")</f>
        <v/>
      </c>
      <c r="G459" s="56" t="str" cm="1">
        <f t="array" ref="G459">IFERROR(INDEX(Tableausource[#All],SMALL(IF(($E$1=Tableausource[Projet])*((Tableausource[Catégorie tâche]="1.H+K")+(Tableausource[Catégorie tâche]="2.K")),ROW(Tableausource[Projet])-13,9^9),ROW(455:455)),COLUMN(Tableausource[Tâches])-2),"")</f>
        <v/>
      </c>
      <c r="H459" s="57" t="str" cm="1">
        <f t="array" ref="H459">IFERROR(IF(INDEX(Tableausource[#All],SMALL(IF(($E$1=Tableausource[Projet])*((Tableausource[Catégorie tâche]="1.H+K")+(Tableausource[Catégorie tâche]="2.K")),ROW(Tableausource[Projet])-13,9^9),ROW(455:455)),COLUMN(Tableausource[Acteurs])-2)="","",(INDEX(Tableausource[#All],SMALL(IF(($E$1=Tableausource[Projet])*((Tableausource[Catégorie tâche]="1.H+K")+(Tableausource[Catégorie tâche]="2.K")),ROW(Tableausource[Projet])-13,9^9),ROW(455:455)),COLUMN(Tableausource[Acteurs])-2))),"")</f>
        <v/>
      </c>
    </row>
    <row r="460" spans="2:8" hidden="1" x14ac:dyDescent="0.25">
      <c r="B460" s="55" t="str" cm="1">
        <f t="array" ref="B460">IFERROR(IF(INDEX(Tableausource[#All],SMALL(IF(($E$1=Tableausource[Projet])*((Tableausource[Catégorie tâche]="1.H+K")+(Tableausource[Catégorie tâche]="2.K")),ROW(Tableausource[Projet])-13,9^9),ROW(456:456)),COLUMN(Tableausource[Etat])-2)="","",(INDEX(Tableausource[#All],SMALL(IF(($E$1=Tableausource[Projet])*((Tableausource[Catégorie tâche]="1.H+K")+(Tableausource[Catégorie tâche]="2.K")),ROW(Tableausource[Projet])-13,9^9),ROW(456:456)),COLUMN(Tableausource[Etat])-2))),"")</f>
        <v/>
      </c>
      <c r="C460" s="55" t="str" cm="1">
        <f t="array" ref="C460">IFERROR(IF(INDEX(Tableausource[#All],SMALL(IF(($E$1=Tableausource[Projet])*((Tableausource[Catégorie tâche]="1.H+K")+(Tableausource[Catégorie tâche]="2.K")),ROW(Tableausource[Projet])-13,9^9),ROW(456:456)),COLUMN(Tableausource[Date échéance])-2)="","",(INDEX(Tableausource[#All],SMALL(IF(($E$1=Tableausource[Projet])*((Tableausource[Catégorie tâche]="1.H+K")+(Tableausource[Catégorie tâche]="2.K")),ROW(Tableausource[Projet])-13,9^9),ROW(456:456)),COLUMN(Tableausource[Date échéance])-2))),"")</f>
        <v/>
      </c>
      <c r="D460" s="55" t="str" cm="1">
        <f t="array" ref="D460">IFERROR(IF(INDEX(Tableausource[#All],SMALL(IF(($E$1=Tableausource[Projet])*((Tableausource[Catégorie tâche]="1.H+K")+(Tableausource[Catégorie tâche]="2.K")),ROW(Tableausource[Projet])-13,9^9),ROW(456:456)),COLUMN(Tableausource[Date de début])-2)="","",(INDEX(Tableausource[#All],SMALL(IF(($E$1=Tableausource[Projet])*((Tableausource[Catégorie tâche]="1.H+K")+(Tableausource[Catégorie tâche]="2.K")),ROW(Tableausource[Projet])-13,9^9),ROW(456:456)),COLUMN(Tableausource[Date de début])-2))),"")</f>
        <v/>
      </c>
      <c r="E460" s="55" t="str" cm="1">
        <f t="array" ref="E460">IFERROR(IF(INDEX(Tableausource[#All],SMALL(IF(($E$1=Tableausource[Projet])*((Tableausource[Catégorie tâche]="1.H+K")+(Tableausource[Catégorie tâche]="2.K")),ROW(Tableausource[Projet])-13,9^9),ROW(456:456)),COLUMN(Tableausource[Date de fin])-2)="","",(INDEX(Tableausource[#All],SMALL(IF(($E$1=Tableausource[Projet])*((Tableausource[Catégorie tâche]="1.H+K")+(Tableausource[Catégorie tâche]="2.K")),ROW(Tableausource[Projet])-13,9^9),ROW(456:456)),COLUMN(Tableausource[Date de fin])-2))),"")</f>
        <v/>
      </c>
      <c r="F460" s="55" t="str" cm="1">
        <f t="array" ref="F460">IFERROR(IF(INDEX(Tableausource[#All],SMALL(IF(($E$1=Tableausource[Projet])*((Tableausource[Catégorie tâche]="1.H+K")+(Tableausource[Catégorie tâche]="2.K")),ROW(Tableausource[Projet])-13,9^9),ROW(456:456)),COLUMN(Tableausource[Catégorie tâche])-2)="","",(INDEX(Tableausource[#All],SMALL(IF(($E$1=Tableausource[Projet])*((Tableausource[Catégorie tâche]="1.H+K")+(Tableausource[Catégorie tâche]="2.K")),ROW(Tableausource[Projet])-13,9^9),ROW(456:456)),COLUMN(Tableausource[Catégorie tâche])-2))),"")</f>
        <v/>
      </c>
      <c r="G460" s="56" t="str" cm="1">
        <f t="array" ref="G460">IFERROR(INDEX(Tableausource[#All],SMALL(IF(($E$1=Tableausource[Projet])*((Tableausource[Catégorie tâche]="1.H+K")+(Tableausource[Catégorie tâche]="2.K")),ROW(Tableausource[Projet])-13,9^9),ROW(456:456)),COLUMN(Tableausource[Tâches])-2),"")</f>
        <v/>
      </c>
      <c r="H460" s="57" t="str" cm="1">
        <f t="array" ref="H460">IFERROR(IF(INDEX(Tableausource[#All],SMALL(IF(($E$1=Tableausource[Projet])*((Tableausource[Catégorie tâche]="1.H+K")+(Tableausource[Catégorie tâche]="2.K")),ROW(Tableausource[Projet])-13,9^9),ROW(456:456)),COLUMN(Tableausource[Acteurs])-2)="","",(INDEX(Tableausource[#All],SMALL(IF(($E$1=Tableausource[Projet])*((Tableausource[Catégorie tâche]="1.H+K")+(Tableausource[Catégorie tâche]="2.K")),ROW(Tableausource[Projet])-13,9^9),ROW(456:456)),COLUMN(Tableausource[Acteurs])-2))),"")</f>
        <v/>
      </c>
    </row>
    <row r="461" spans="2:8" hidden="1" x14ac:dyDescent="0.25">
      <c r="B461" s="55" t="str" cm="1">
        <f t="array" ref="B461">IFERROR(IF(INDEX(Tableausource[#All],SMALL(IF(($E$1=Tableausource[Projet])*((Tableausource[Catégorie tâche]="1.H+K")+(Tableausource[Catégorie tâche]="2.K")),ROW(Tableausource[Projet])-13,9^9),ROW(457:457)),COLUMN(Tableausource[Etat])-2)="","",(INDEX(Tableausource[#All],SMALL(IF(($E$1=Tableausource[Projet])*((Tableausource[Catégorie tâche]="1.H+K")+(Tableausource[Catégorie tâche]="2.K")),ROW(Tableausource[Projet])-13,9^9),ROW(457:457)),COLUMN(Tableausource[Etat])-2))),"")</f>
        <v/>
      </c>
      <c r="C461" s="55" t="str" cm="1">
        <f t="array" ref="C461">IFERROR(IF(INDEX(Tableausource[#All],SMALL(IF(($E$1=Tableausource[Projet])*((Tableausource[Catégorie tâche]="1.H+K")+(Tableausource[Catégorie tâche]="2.K")),ROW(Tableausource[Projet])-13,9^9),ROW(457:457)),COLUMN(Tableausource[Date échéance])-2)="","",(INDEX(Tableausource[#All],SMALL(IF(($E$1=Tableausource[Projet])*((Tableausource[Catégorie tâche]="1.H+K")+(Tableausource[Catégorie tâche]="2.K")),ROW(Tableausource[Projet])-13,9^9),ROW(457:457)),COLUMN(Tableausource[Date échéance])-2))),"")</f>
        <v/>
      </c>
      <c r="D461" s="55" t="str" cm="1">
        <f t="array" ref="D461">IFERROR(IF(INDEX(Tableausource[#All],SMALL(IF(($E$1=Tableausource[Projet])*((Tableausource[Catégorie tâche]="1.H+K")+(Tableausource[Catégorie tâche]="2.K")),ROW(Tableausource[Projet])-13,9^9),ROW(457:457)),COLUMN(Tableausource[Date de début])-2)="","",(INDEX(Tableausource[#All],SMALL(IF(($E$1=Tableausource[Projet])*((Tableausource[Catégorie tâche]="1.H+K")+(Tableausource[Catégorie tâche]="2.K")),ROW(Tableausource[Projet])-13,9^9),ROW(457:457)),COLUMN(Tableausource[Date de début])-2))),"")</f>
        <v/>
      </c>
      <c r="E461" s="55" t="str" cm="1">
        <f t="array" ref="E461">IFERROR(IF(INDEX(Tableausource[#All],SMALL(IF(($E$1=Tableausource[Projet])*((Tableausource[Catégorie tâche]="1.H+K")+(Tableausource[Catégorie tâche]="2.K")),ROW(Tableausource[Projet])-13,9^9),ROW(457:457)),COLUMN(Tableausource[Date de fin])-2)="","",(INDEX(Tableausource[#All],SMALL(IF(($E$1=Tableausource[Projet])*((Tableausource[Catégorie tâche]="1.H+K")+(Tableausource[Catégorie tâche]="2.K")),ROW(Tableausource[Projet])-13,9^9),ROW(457:457)),COLUMN(Tableausource[Date de fin])-2))),"")</f>
        <v/>
      </c>
      <c r="F461" s="55" t="str" cm="1">
        <f t="array" ref="F461">IFERROR(IF(INDEX(Tableausource[#All],SMALL(IF(($E$1=Tableausource[Projet])*((Tableausource[Catégorie tâche]="1.H+K")+(Tableausource[Catégorie tâche]="2.K")),ROW(Tableausource[Projet])-13,9^9),ROW(457:457)),COLUMN(Tableausource[Catégorie tâche])-2)="","",(INDEX(Tableausource[#All],SMALL(IF(($E$1=Tableausource[Projet])*((Tableausource[Catégorie tâche]="1.H+K")+(Tableausource[Catégorie tâche]="2.K")),ROW(Tableausource[Projet])-13,9^9),ROW(457:457)),COLUMN(Tableausource[Catégorie tâche])-2))),"")</f>
        <v/>
      </c>
      <c r="G461" s="56" t="str" cm="1">
        <f t="array" ref="G461">IFERROR(INDEX(Tableausource[#All],SMALL(IF(($E$1=Tableausource[Projet])*((Tableausource[Catégorie tâche]="1.H+K")+(Tableausource[Catégorie tâche]="2.K")),ROW(Tableausource[Projet])-13,9^9),ROW(457:457)),COLUMN(Tableausource[Tâches])-2),"")</f>
        <v/>
      </c>
      <c r="H461" s="57" t="str" cm="1">
        <f t="array" ref="H461">IFERROR(IF(INDEX(Tableausource[#All],SMALL(IF(($E$1=Tableausource[Projet])*((Tableausource[Catégorie tâche]="1.H+K")+(Tableausource[Catégorie tâche]="2.K")),ROW(Tableausource[Projet])-13,9^9),ROW(457:457)),COLUMN(Tableausource[Acteurs])-2)="","",(INDEX(Tableausource[#All],SMALL(IF(($E$1=Tableausource[Projet])*((Tableausource[Catégorie tâche]="1.H+K")+(Tableausource[Catégorie tâche]="2.K")),ROW(Tableausource[Projet])-13,9^9),ROW(457:457)),COLUMN(Tableausource[Acteurs])-2))),"")</f>
        <v/>
      </c>
    </row>
    <row r="462" spans="2:8" hidden="1" x14ac:dyDescent="0.25">
      <c r="B462" s="55" t="str" cm="1">
        <f t="array" ref="B462">IFERROR(IF(INDEX(Tableausource[#All],SMALL(IF(($E$1=Tableausource[Projet])*((Tableausource[Catégorie tâche]="1.H+K")+(Tableausource[Catégorie tâche]="2.K")),ROW(Tableausource[Projet])-13,9^9),ROW(458:458)),COLUMN(Tableausource[Etat])-2)="","",(INDEX(Tableausource[#All],SMALL(IF(($E$1=Tableausource[Projet])*((Tableausource[Catégorie tâche]="1.H+K")+(Tableausource[Catégorie tâche]="2.K")),ROW(Tableausource[Projet])-13,9^9),ROW(458:458)),COLUMN(Tableausource[Etat])-2))),"")</f>
        <v/>
      </c>
      <c r="C462" s="55" t="str" cm="1">
        <f t="array" ref="C462">IFERROR(IF(INDEX(Tableausource[#All],SMALL(IF(($E$1=Tableausource[Projet])*((Tableausource[Catégorie tâche]="1.H+K")+(Tableausource[Catégorie tâche]="2.K")),ROW(Tableausource[Projet])-13,9^9),ROW(458:458)),COLUMN(Tableausource[Date échéance])-2)="","",(INDEX(Tableausource[#All],SMALL(IF(($E$1=Tableausource[Projet])*((Tableausource[Catégorie tâche]="1.H+K")+(Tableausource[Catégorie tâche]="2.K")),ROW(Tableausource[Projet])-13,9^9),ROW(458:458)),COLUMN(Tableausource[Date échéance])-2))),"")</f>
        <v/>
      </c>
      <c r="D462" s="55" t="str" cm="1">
        <f t="array" ref="D462">IFERROR(IF(INDEX(Tableausource[#All],SMALL(IF(($E$1=Tableausource[Projet])*((Tableausource[Catégorie tâche]="1.H+K")+(Tableausource[Catégorie tâche]="2.K")),ROW(Tableausource[Projet])-13,9^9),ROW(458:458)),COLUMN(Tableausource[Date de début])-2)="","",(INDEX(Tableausource[#All],SMALL(IF(($E$1=Tableausource[Projet])*((Tableausource[Catégorie tâche]="1.H+K")+(Tableausource[Catégorie tâche]="2.K")),ROW(Tableausource[Projet])-13,9^9),ROW(458:458)),COLUMN(Tableausource[Date de début])-2))),"")</f>
        <v/>
      </c>
      <c r="E462" s="55" t="str" cm="1">
        <f t="array" ref="E462">IFERROR(IF(INDEX(Tableausource[#All],SMALL(IF(($E$1=Tableausource[Projet])*((Tableausource[Catégorie tâche]="1.H+K")+(Tableausource[Catégorie tâche]="2.K")),ROW(Tableausource[Projet])-13,9^9),ROW(458:458)),COLUMN(Tableausource[Date de fin])-2)="","",(INDEX(Tableausource[#All],SMALL(IF(($E$1=Tableausource[Projet])*((Tableausource[Catégorie tâche]="1.H+K")+(Tableausource[Catégorie tâche]="2.K")),ROW(Tableausource[Projet])-13,9^9),ROW(458:458)),COLUMN(Tableausource[Date de fin])-2))),"")</f>
        <v/>
      </c>
      <c r="F462" s="55" t="str" cm="1">
        <f t="array" ref="F462">IFERROR(IF(INDEX(Tableausource[#All],SMALL(IF(($E$1=Tableausource[Projet])*((Tableausource[Catégorie tâche]="1.H+K")+(Tableausource[Catégorie tâche]="2.K")),ROW(Tableausource[Projet])-13,9^9),ROW(458:458)),COLUMN(Tableausource[Catégorie tâche])-2)="","",(INDEX(Tableausource[#All],SMALL(IF(($E$1=Tableausource[Projet])*((Tableausource[Catégorie tâche]="1.H+K")+(Tableausource[Catégorie tâche]="2.K")),ROW(Tableausource[Projet])-13,9^9),ROW(458:458)),COLUMN(Tableausource[Catégorie tâche])-2))),"")</f>
        <v/>
      </c>
      <c r="G462" s="56" t="str" cm="1">
        <f t="array" ref="G462">IFERROR(INDEX(Tableausource[#All],SMALL(IF(($E$1=Tableausource[Projet])*((Tableausource[Catégorie tâche]="1.H+K")+(Tableausource[Catégorie tâche]="2.K")),ROW(Tableausource[Projet])-13,9^9),ROW(458:458)),COLUMN(Tableausource[Tâches])-2),"")</f>
        <v/>
      </c>
      <c r="H462" s="57" t="str" cm="1">
        <f t="array" ref="H462">IFERROR(IF(INDEX(Tableausource[#All],SMALL(IF(($E$1=Tableausource[Projet])*((Tableausource[Catégorie tâche]="1.H+K")+(Tableausource[Catégorie tâche]="2.K")),ROW(Tableausource[Projet])-13,9^9),ROW(458:458)),COLUMN(Tableausource[Acteurs])-2)="","",(INDEX(Tableausource[#All],SMALL(IF(($E$1=Tableausource[Projet])*((Tableausource[Catégorie tâche]="1.H+K")+(Tableausource[Catégorie tâche]="2.K")),ROW(Tableausource[Projet])-13,9^9),ROW(458:458)),COLUMN(Tableausource[Acteurs])-2))),"")</f>
        <v/>
      </c>
    </row>
    <row r="463" spans="2:8" hidden="1" x14ac:dyDescent="0.25">
      <c r="B463" s="55" t="str" cm="1">
        <f t="array" ref="B463">IFERROR(IF(INDEX(Tableausource[#All],SMALL(IF(($E$1=Tableausource[Projet])*((Tableausource[Catégorie tâche]="1.H+K")+(Tableausource[Catégorie tâche]="2.K")),ROW(Tableausource[Projet])-13,9^9),ROW(459:459)),COLUMN(Tableausource[Etat])-2)="","",(INDEX(Tableausource[#All],SMALL(IF(($E$1=Tableausource[Projet])*((Tableausource[Catégorie tâche]="1.H+K")+(Tableausource[Catégorie tâche]="2.K")),ROW(Tableausource[Projet])-13,9^9),ROW(459:459)),COLUMN(Tableausource[Etat])-2))),"")</f>
        <v/>
      </c>
      <c r="C463" s="55" t="str" cm="1">
        <f t="array" ref="C463">IFERROR(IF(INDEX(Tableausource[#All],SMALL(IF(($E$1=Tableausource[Projet])*((Tableausource[Catégorie tâche]="1.H+K")+(Tableausource[Catégorie tâche]="2.K")),ROW(Tableausource[Projet])-13,9^9),ROW(459:459)),COLUMN(Tableausource[Date échéance])-2)="","",(INDEX(Tableausource[#All],SMALL(IF(($E$1=Tableausource[Projet])*((Tableausource[Catégorie tâche]="1.H+K")+(Tableausource[Catégorie tâche]="2.K")),ROW(Tableausource[Projet])-13,9^9),ROW(459:459)),COLUMN(Tableausource[Date échéance])-2))),"")</f>
        <v/>
      </c>
      <c r="D463" s="55" t="str" cm="1">
        <f t="array" ref="D463">IFERROR(IF(INDEX(Tableausource[#All],SMALL(IF(($E$1=Tableausource[Projet])*((Tableausource[Catégorie tâche]="1.H+K")+(Tableausource[Catégorie tâche]="2.K")),ROW(Tableausource[Projet])-13,9^9),ROW(459:459)),COLUMN(Tableausource[Date de début])-2)="","",(INDEX(Tableausource[#All],SMALL(IF(($E$1=Tableausource[Projet])*((Tableausource[Catégorie tâche]="1.H+K")+(Tableausource[Catégorie tâche]="2.K")),ROW(Tableausource[Projet])-13,9^9),ROW(459:459)),COLUMN(Tableausource[Date de début])-2))),"")</f>
        <v/>
      </c>
      <c r="E463" s="55" t="str" cm="1">
        <f t="array" ref="E463">IFERROR(IF(INDEX(Tableausource[#All],SMALL(IF(($E$1=Tableausource[Projet])*((Tableausource[Catégorie tâche]="1.H+K")+(Tableausource[Catégorie tâche]="2.K")),ROW(Tableausource[Projet])-13,9^9),ROW(459:459)),COLUMN(Tableausource[Date de fin])-2)="","",(INDEX(Tableausource[#All],SMALL(IF(($E$1=Tableausource[Projet])*((Tableausource[Catégorie tâche]="1.H+K")+(Tableausource[Catégorie tâche]="2.K")),ROW(Tableausource[Projet])-13,9^9),ROW(459:459)),COLUMN(Tableausource[Date de fin])-2))),"")</f>
        <v/>
      </c>
      <c r="F463" s="55" t="str" cm="1">
        <f t="array" ref="F463">IFERROR(IF(INDEX(Tableausource[#All],SMALL(IF(($E$1=Tableausource[Projet])*((Tableausource[Catégorie tâche]="1.H+K")+(Tableausource[Catégorie tâche]="2.K")),ROW(Tableausource[Projet])-13,9^9),ROW(459:459)),COLUMN(Tableausource[Catégorie tâche])-2)="","",(INDEX(Tableausource[#All],SMALL(IF(($E$1=Tableausource[Projet])*((Tableausource[Catégorie tâche]="1.H+K")+(Tableausource[Catégorie tâche]="2.K")),ROW(Tableausource[Projet])-13,9^9),ROW(459:459)),COLUMN(Tableausource[Catégorie tâche])-2))),"")</f>
        <v/>
      </c>
      <c r="G463" s="56" t="str" cm="1">
        <f t="array" ref="G463">IFERROR(INDEX(Tableausource[#All],SMALL(IF(($E$1=Tableausource[Projet])*((Tableausource[Catégorie tâche]="1.H+K")+(Tableausource[Catégorie tâche]="2.K")),ROW(Tableausource[Projet])-13,9^9),ROW(459:459)),COLUMN(Tableausource[Tâches])-2),"")</f>
        <v/>
      </c>
      <c r="H463" s="57" t="str" cm="1">
        <f t="array" ref="H463">IFERROR(IF(INDEX(Tableausource[#All],SMALL(IF(($E$1=Tableausource[Projet])*((Tableausource[Catégorie tâche]="1.H+K")+(Tableausource[Catégorie tâche]="2.K")),ROW(Tableausource[Projet])-13,9^9),ROW(459:459)),COLUMN(Tableausource[Acteurs])-2)="","",(INDEX(Tableausource[#All],SMALL(IF(($E$1=Tableausource[Projet])*((Tableausource[Catégorie tâche]="1.H+K")+(Tableausource[Catégorie tâche]="2.K")),ROW(Tableausource[Projet])-13,9^9),ROW(459:459)),COLUMN(Tableausource[Acteurs])-2))),"")</f>
        <v/>
      </c>
    </row>
    <row r="464" spans="2:8" hidden="1" x14ac:dyDescent="0.25">
      <c r="B464" s="55" t="str" cm="1">
        <f t="array" ref="B464">IFERROR(IF(INDEX(Tableausource[#All],SMALL(IF(($E$1=Tableausource[Projet])*((Tableausource[Catégorie tâche]="1.H+K")+(Tableausource[Catégorie tâche]="2.K")),ROW(Tableausource[Projet])-13,9^9),ROW(460:460)),COLUMN(Tableausource[Etat])-2)="","",(INDEX(Tableausource[#All],SMALL(IF(($E$1=Tableausource[Projet])*((Tableausource[Catégorie tâche]="1.H+K")+(Tableausource[Catégorie tâche]="2.K")),ROW(Tableausource[Projet])-13,9^9),ROW(460:460)),COLUMN(Tableausource[Etat])-2))),"")</f>
        <v/>
      </c>
      <c r="C464" s="55" t="str" cm="1">
        <f t="array" ref="C464">IFERROR(IF(INDEX(Tableausource[#All],SMALL(IF(($E$1=Tableausource[Projet])*((Tableausource[Catégorie tâche]="1.H+K")+(Tableausource[Catégorie tâche]="2.K")),ROW(Tableausource[Projet])-13,9^9),ROW(460:460)),COLUMN(Tableausource[Date échéance])-2)="","",(INDEX(Tableausource[#All],SMALL(IF(($E$1=Tableausource[Projet])*((Tableausource[Catégorie tâche]="1.H+K")+(Tableausource[Catégorie tâche]="2.K")),ROW(Tableausource[Projet])-13,9^9),ROW(460:460)),COLUMN(Tableausource[Date échéance])-2))),"")</f>
        <v/>
      </c>
      <c r="D464" s="55" t="str" cm="1">
        <f t="array" ref="D464">IFERROR(IF(INDEX(Tableausource[#All],SMALL(IF(($E$1=Tableausource[Projet])*((Tableausource[Catégorie tâche]="1.H+K")+(Tableausource[Catégorie tâche]="2.K")),ROW(Tableausource[Projet])-13,9^9),ROW(460:460)),COLUMN(Tableausource[Date de début])-2)="","",(INDEX(Tableausource[#All],SMALL(IF(($E$1=Tableausource[Projet])*((Tableausource[Catégorie tâche]="1.H+K")+(Tableausource[Catégorie tâche]="2.K")),ROW(Tableausource[Projet])-13,9^9),ROW(460:460)),COLUMN(Tableausource[Date de début])-2))),"")</f>
        <v/>
      </c>
      <c r="E464" s="55" t="str" cm="1">
        <f t="array" ref="E464">IFERROR(IF(INDEX(Tableausource[#All],SMALL(IF(($E$1=Tableausource[Projet])*((Tableausource[Catégorie tâche]="1.H+K")+(Tableausource[Catégorie tâche]="2.K")),ROW(Tableausource[Projet])-13,9^9),ROW(460:460)),COLUMN(Tableausource[Date de fin])-2)="","",(INDEX(Tableausource[#All],SMALL(IF(($E$1=Tableausource[Projet])*((Tableausource[Catégorie tâche]="1.H+K")+(Tableausource[Catégorie tâche]="2.K")),ROW(Tableausource[Projet])-13,9^9),ROW(460:460)),COLUMN(Tableausource[Date de fin])-2))),"")</f>
        <v/>
      </c>
      <c r="F464" s="55" t="str" cm="1">
        <f t="array" ref="F464">IFERROR(IF(INDEX(Tableausource[#All],SMALL(IF(($E$1=Tableausource[Projet])*((Tableausource[Catégorie tâche]="1.H+K")+(Tableausource[Catégorie tâche]="2.K")),ROW(Tableausource[Projet])-13,9^9),ROW(460:460)),COLUMN(Tableausource[Catégorie tâche])-2)="","",(INDEX(Tableausource[#All],SMALL(IF(($E$1=Tableausource[Projet])*((Tableausource[Catégorie tâche]="1.H+K")+(Tableausource[Catégorie tâche]="2.K")),ROW(Tableausource[Projet])-13,9^9),ROW(460:460)),COLUMN(Tableausource[Catégorie tâche])-2))),"")</f>
        <v/>
      </c>
      <c r="G464" s="56" t="str" cm="1">
        <f t="array" ref="G464">IFERROR(INDEX(Tableausource[#All],SMALL(IF(($E$1=Tableausource[Projet])*((Tableausource[Catégorie tâche]="1.H+K")+(Tableausource[Catégorie tâche]="2.K")),ROW(Tableausource[Projet])-13,9^9),ROW(460:460)),COLUMN(Tableausource[Tâches])-2),"")</f>
        <v/>
      </c>
      <c r="H464" s="57" t="str" cm="1">
        <f t="array" ref="H464">IFERROR(IF(INDEX(Tableausource[#All],SMALL(IF(($E$1=Tableausource[Projet])*((Tableausource[Catégorie tâche]="1.H+K")+(Tableausource[Catégorie tâche]="2.K")),ROW(Tableausource[Projet])-13,9^9),ROW(460:460)),COLUMN(Tableausource[Acteurs])-2)="","",(INDEX(Tableausource[#All],SMALL(IF(($E$1=Tableausource[Projet])*((Tableausource[Catégorie tâche]="1.H+K")+(Tableausource[Catégorie tâche]="2.K")),ROW(Tableausource[Projet])-13,9^9),ROW(460:460)),COLUMN(Tableausource[Acteurs])-2))),"")</f>
        <v/>
      </c>
    </row>
    <row r="465" spans="2:8" hidden="1" x14ac:dyDescent="0.25">
      <c r="B465" s="55" t="str" cm="1">
        <f t="array" ref="B465">IFERROR(IF(INDEX(Tableausource[#All],SMALL(IF(($E$1=Tableausource[Projet])*((Tableausource[Catégorie tâche]="1.H+K")+(Tableausource[Catégorie tâche]="2.K")),ROW(Tableausource[Projet])-13,9^9),ROW(461:461)),COLUMN(Tableausource[Etat])-2)="","",(INDEX(Tableausource[#All],SMALL(IF(($E$1=Tableausource[Projet])*((Tableausource[Catégorie tâche]="1.H+K")+(Tableausource[Catégorie tâche]="2.K")),ROW(Tableausource[Projet])-13,9^9),ROW(461:461)),COLUMN(Tableausource[Etat])-2))),"")</f>
        <v/>
      </c>
      <c r="C465" s="55" t="str" cm="1">
        <f t="array" ref="C465">IFERROR(IF(INDEX(Tableausource[#All],SMALL(IF(($E$1=Tableausource[Projet])*((Tableausource[Catégorie tâche]="1.H+K")+(Tableausource[Catégorie tâche]="2.K")),ROW(Tableausource[Projet])-13,9^9),ROW(461:461)),COLUMN(Tableausource[Date échéance])-2)="","",(INDEX(Tableausource[#All],SMALL(IF(($E$1=Tableausource[Projet])*((Tableausource[Catégorie tâche]="1.H+K")+(Tableausource[Catégorie tâche]="2.K")),ROW(Tableausource[Projet])-13,9^9),ROW(461:461)),COLUMN(Tableausource[Date échéance])-2))),"")</f>
        <v/>
      </c>
      <c r="D465" s="55" t="str" cm="1">
        <f t="array" ref="D465">IFERROR(IF(INDEX(Tableausource[#All],SMALL(IF(($E$1=Tableausource[Projet])*((Tableausource[Catégorie tâche]="1.H+K")+(Tableausource[Catégorie tâche]="2.K")),ROW(Tableausource[Projet])-13,9^9),ROW(461:461)),COLUMN(Tableausource[Date de début])-2)="","",(INDEX(Tableausource[#All],SMALL(IF(($E$1=Tableausource[Projet])*((Tableausource[Catégorie tâche]="1.H+K")+(Tableausource[Catégorie tâche]="2.K")),ROW(Tableausource[Projet])-13,9^9),ROW(461:461)),COLUMN(Tableausource[Date de début])-2))),"")</f>
        <v/>
      </c>
      <c r="E465" s="55" t="str" cm="1">
        <f t="array" ref="E465">IFERROR(IF(INDEX(Tableausource[#All],SMALL(IF(($E$1=Tableausource[Projet])*((Tableausource[Catégorie tâche]="1.H+K")+(Tableausource[Catégorie tâche]="2.K")),ROW(Tableausource[Projet])-13,9^9),ROW(461:461)),COLUMN(Tableausource[Date de fin])-2)="","",(INDEX(Tableausource[#All],SMALL(IF(($E$1=Tableausource[Projet])*((Tableausource[Catégorie tâche]="1.H+K")+(Tableausource[Catégorie tâche]="2.K")),ROW(Tableausource[Projet])-13,9^9),ROW(461:461)),COLUMN(Tableausource[Date de fin])-2))),"")</f>
        <v/>
      </c>
      <c r="F465" s="55" t="str" cm="1">
        <f t="array" ref="F465">IFERROR(IF(INDEX(Tableausource[#All],SMALL(IF(($E$1=Tableausource[Projet])*((Tableausource[Catégorie tâche]="1.H+K")+(Tableausource[Catégorie tâche]="2.K")),ROW(Tableausource[Projet])-13,9^9),ROW(461:461)),COLUMN(Tableausource[Catégorie tâche])-2)="","",(INDEX(Tableausource[#All],SMALL(IF(($E$1=Tableausource[Projet])*((Tableausource[Catégorie tâche]="1.H+K")+(Tableausource[Catégorie tâche]="2.K")),ROW(Tableausource[Projet])-13,9^9),ROW(461:461)),COLUMN(Tableausource[Catégorie tâche])-2))),"")</f>
        <v/>
      </c>
      <c r="G465" s="56" t="str" cm="1">
        <f t="array" ref="G465">IFERROR(INDEX(Tableausource[#All],SMALL(IF(($E$1=Tableausource[Projet])*((Tableausource[Catégorie tâche]="1.H+K")+(Tableausource[Catégorie tâche]="2.K")),ROW(Tableausource[Projet])-13,9^9),ROW(461:461)),COLUMN(Tableausource[Tâches])-2),"")</f>
        <v/>
      </c>
      <c r="H465" s="57" t="str" cm="1">
        <f t="array" ref="H465">IFERROR(IF(INDEX(Tableausource[#All],SMALL(IF(($E$1=Tableausource[Projet])*((Tableausource[Catégorie tâche]="1.H+K")+(Tableausource[Catégorie tâche]="2.K")),ROW(Tableausource[Projet])-13,9^9),ROW(461:461)),COLUMN(Tableausource[Acteurs])-2)="","",(INDEX(Tableausource[#All],SMALL(IF(($E$1=Tableausource[Projet])*((Tableausource[Catégorie tâche]="1.H+K")+(Tableausource[Catégorie tâche]="2.K")),ROW(Tableausource[Projet])-13,9^9),ROW(461:461)),COLUMN(Tableausource[Acteurs])-2))),"")</f>
        <v/>
      </c>
    </row>
    <row r="466" spans="2:8" hidden="1" x14ac:dyDescent="0.25">
      <c r="B466" s="55" t="str" cm="1">
        <f t="array" ref="B466">IFERROR(IF(INDEX(Tableausource[#All],SMALL(IF(($E$1=Tableausource[Projet])*((Tableausource[Catégorie tâche]="1.H+K")+(Tableausource[Catégorie tâche]="2.K")),ROW(Tableausource[Projet])-13,9^9),ROW(462:462)),COLUMN(Tableausource[Etat])-2)="","",(INDEX(Tableausource[#All],SMALL(IF(($E$1=Tableausource[Projet])*((Tableausource[Catégorie tâche]="1.H+K")+(Tableausource[Catégorie tâche]="2.K")),ROW(Tableausource[Projet])-13,9^9),ROW(462:462)),COLUMN(Tableausource[Etat])-2))),"")</f>
        <v/>
      </c>
      <c r="C466" s="55" t="str" cm="1">
        <f t="array" ref="C466">IFERROR(IF(INDEX(Tableausource[#All],SMALL(IF(($E$1=Tableausource[Projet])*((Tableausource[Catégorie tâche]="1.H+K")+(Tableausource[Catégorie tâche]="2.K")),ROW(Tableausource[Projet])-13,9^9),ROW(462:462)),COLUMN(Tableausource[Date échéance])-2)="","",(INDEX(Tableausource[#All],SMALL(IF(($E$1=Tableausource[Projet])*((Tableausource[Catégorie tâche]="1.H+K")+(Tableausource[Catégorie tâche]="2.K")),ROW(Tableausource[Projet])-13,9^9),ROW(462:462)),COLUMN(Tableausource[Date échéance])-2))),"")</f>
        <v/>
      </c>
      <c r="D466" s="55" t="str" cm="1">
        <f t="array" ref="D466">IFERROR(IF(INDEX(Tableausource[#All],SMALL(IF(($E$1=Tableausource[Projet])*((Tableausource[Catégorie tâche]="1.H+K")+(Tableausource[Catégorie tâche]="2.K")),ROW(Tableausource[Projet])-13,9^9),ROW(462:462)),COLUMN(Tableausource[Date de début])-2)="","",(INDEX(Tableausource[#All],SMALL(IF(($E$1=Tableausource[Projet])*((Tableausource[Catégorie tâche]="1.H+K")+(Tableausource[Catégorie tâche]="2.K")),ROW(Tableausource[Projet])-13,9^9),ROW(462:462)),COLUMN(Tableausource[Date de début])-2))),"")</f>
        <v/>
      </c>
      <c r="E466" s="55" t="str" cm="1">
        <f t="array" ref="E466">IFERROR(IF(INDEX(Tableausource[#All],SMALL(IF(($E$1=Tableausource[Projet])*((Tableausource[Catégorie tâche]="1.H+K")+(Tableausource[Catégorie tâche]="2.K")),ROW(Tableausource[Projet])-13,9^9),ROW(462:462)),COLUMN(Tableausource[Date de fin])-2)="","",(INDEX(Tableausource[#All],SMALL(IF(($E$1=Tableausource[Projet])*((Tableausource[Catégorie tâche]="1.H+K")+(Tableausource[Catégorie tâche]="2.K")),ROW(Tableausource[Projet])-13,9^9),ROW(462:462)),COLUMN(Tableausource[Date de fin])-2))),"")</f>
        <v/>
      </c>
      <c r="F466" s="55" t="str" cm="1">
        <f t="array" ref="F466">IFERROR(IF(INDEX(Tableausource[#All],SMALL(IF(($E$1=Tableausource[Projet])*((Tableausource[Catégorie tâche]="1.H+K")+(Tableausource[Catégorie tâche]="2.K")),ROW(Tableausource[Projet])-13,9^9),ROW(462:462)),COLUMN(Tableausource[Catégorie tâche])-2)="","",(INDEX(Tableausource[#All],SMALL(IF(($E$1=Tableausource[Projet])*((Tableausource[Catégorie tâche]="1.H+K")+(Tableausource[Catégorie tâche]="2.K")),ROW(Tableausource[Projet])-13,9^9),ROW(462:462)),COLUMN(Tableausource[Catégorie tâche])-2))),"")</f>
        <v/>
      </c>
      <c r="G466" s="56" t="str" cm="1">
        <f t="array" ref="G466">IFERROR(INDEX(Tableausource[#All],SMALL(IF(($E$1=Tableausource[Projet])*((Tableausource[Catégorie tâche]="1.H+K")+(Tableausource[Catégorie tâche]="2.K")),ROW(Tableausource[Projet])-13,9^9),ROW(462:462)),COLUMN(Tableausource[Tâches])-2),"")</f>
        <v/>
      </c>
      <c r="H466" s="57" t="str" cm="1">
        <f t="array" ref="H466">IFERROR(IF(INDEX(Tableausource[#All],SMALL(IF(($E$1=Tableausource[Projet])*((Tableausource[Catégorie tâche]="1.H+K")+(Tableausource[Catégorie tâche]="2.K")),ROW(Tableausource[Projet])-13,9^9),ROW(462:462)),COLUMN(Tableausource[Acteurs])-2)="","",(INDEX(Tableausource[#All],SMALL(IF(($E$1=Tableausource[Projet])*((Tableausource[Catégorie tâche]="1.H+K")+(Tableausource[Catégorie tâche]="2.K")),ROW(Tableausource[Projet])-13,9^9),ROW(462:462)),COLUMN(Tableausource[Acteurs])-2))),"")</f>
        <v/>
      </c>
    </row>
    <row r="467" spans="2:8" hidden="1" x14ac:dyDescent="0.25">
      <c r="B467" s="55" t="str" cm="1">
        <f t="array" ref="B467">IFERROR(IF(INDEX(Tableausource[#All],SMALL(IF(($E$1=Tableausource[Projet])*((Tableausource[Catégorie tâche]="1.H+K")+(Tableausource[Catégorie tâche]="2.K")),ROW(Tableausource[Projet])-13,9^9),ROW(463:463)),COLUMN(Tableausource[Etat])-2)="","",(INDEX(Tableausource[#All],SMALL(IF(($E$1=Tableausource[Projet])*((Tableausource[Catégorie tâche]="1.H+K")+(Tableausource[Catégorie tâche]="2.K")),ROW(Tableausource[Projet])-13,9^9),ROW(463:463)),COLUMN(Tableausource[Etat])-2))),"")</f>
        <v/>
      </c>
      <c r="C467" s="55" t="str" cm="1">
        <f t="array" ref="C467">IFERROR(IF(INDEX(Tableausource[#All],SMALL(IF(($E$1=Tableausource[Projet])*((Tableausource[Catégorie tâche]="1.H+K")+(Tableausource[Catégorie tâche]="2.K")),ROW(Tableausource[Projet])-13,9^9),ROW(463:463)),COLUMN(Tableausource[Date échéance])-2)="","",(INDEX(Tableausource[#All],SMALL(IF(($E$1=Tableausource[Projet])*((Tableausource[Catégorie tâche]="1.H+K")+(Tableausource[Catégorie tâche]="2.K")),ROW(Tableausource[Projet])-13,9^9),ROW(463:463)),COLUMN(Tableausource[Date échéance])-2))),"")</f>
        <v/>
      </c>
      <c r="D467" s="55" t="str" cm="1">
        <f t="array" ref="D467">IFERROR(IF(INDEX(Tableausource[#All],SMALL(IF(($E$1=Tableausource[Projet])*((Tableausource[Catégorie tâche]="1.H+K")+(Tableausource[Catégorie tâche]="2.K")),ROW(Tableausource[Projet])-13,9^9),ROW(463:463)),COLUMN(Tableausource[Date de début])-2)="","",(INDEX(Tableausource[#All],SMALL(IF(($E$1=Tableausource[Projet])*((Tableausource[Catégorie tâche]="1.H+K")+(Tableausource[Catégorie tâche]="2.K")),ROW(Tableausource[Projet])-13,9^9),ROW(463:463)),COLUMN(Tableausource[Date de début])-2))),"")</f>
        <v/>
      </c>
      <c r="E467" s="55" t="str" cm="1">
        <f t="array" ref="E467">IFERROR(IF(INDEX(Tableausource[#All],SMALL(IF(($E$1=Tableausource[Projet])*((Tableausource[Catégorie tâche]="1.H+K")+(Tableausource[Catégorie tâche]="2.K")),ROW(Tableausource[Projet])-13,9^9),ROW(463:463)),COLUMN(Tableausource[Date de fin])-2)="","",(INDEX(Tableausource[#All],SMALL(IF(($E$1=Tableausource[Projet])*((Tableausource[Catégorie tâche]="1.H+K")+(Tableausource[Catégorie tâche]="2.K")),ROW(Tableausource[Projet])-13,9^9),ROW(463:463)),COLUMN(Tableausource[Date de fin])-2))),"")</f>
        <v/>
      </c>
      <c r="F467" s="55" t="str" cm="1">
        <f t="array" ref="F467">IFERROR(IF(INDEX(Tableausource[#All],SMALL(IF(($E$1=Tableausource[Projet])*((Tableausource[Catégorie tâche]="1.H+K")+(Tableausource[Catégorie tâche]="2.K")),ROW(Tableausource[Projet])-13,9^9),ROW(463:463)),COLUMN(Tableausource[Catégorie tâche])-2)="","",(INDEX(Tableausource[#All],SMALL(IF(($E$1=Tableausource[Projet])*((Tableausource[Catégorie tâche]="1.H+K")+(Tableausource[Catégorie tâche]="2.K")),ROW(Tableausource[Projet])-13,9^9),ROW(463:463)),COLUMN(Tableausource[Catégorie tâche])-2))),"")</f>
        <v/>
      </c>
      <c r="G467" s="56" t="str" cm="1">
        <f t="array" ref="G467">IFERROR(INDEX(Tableausource[#All],SMALL(IF(($E$1=Tableausource[Projet])*((Tableausource[Catégorie tâche]="1.H+K")+(Tableausource[Catégorie tâche]="2.K")),ROW(Tableausource[Projet])-13,9^9),ROW(463:463)),COLUMN(Tableausource[Tâches])-2),"")</f>
        <v/>
      </c>
      <c r="H467" s="57" t="str" cm="1">
        <f t="array" ref="H467">IFERROR(IF(INDEX(Tableausource[#All],SMALL(IF(($E$1=Tableausource[Projet])*((Tableausource[Catégorie tâche]="1.H+K")+(Tableausource[Catégorie tâche]="2.K")),ROW(Tableausource[Projet])-13,9^9),ROW(463:463)),COLUMN(Tableausource[Acteurs])-2)="","",(INDEX(Tableausource[#All],SMALL(IF(($E$1=Tableausource[Projet])*((Tableausource[Catégorie tâche]="1.H+K")+(Tableausource[Catégorie tâche]="2.K")),ROW(Tableausource[Projet])-13,9^9),ROW(463:463)),COLUMN(Tableausource[Acteurs])-2))),"")</f>
        <v/>
      </c>
    </row>
    <row r="468" spans="2:8" hidden="1" x14ac:dyDescent="0.25">
      <c r="B468" s="55" t="str" cm="1">
        <f t="array" ref="B468">IFERROR(IF(INDEX(Tableausource[#All],SMALL(IF(($E$1=Tableausource[Projet])*((Tableausource[Catégorie tâche]="1.H+K")+(Tableausource[Catégorie tâche]="2.K")),ROW(Tableausource[Projet])-13,9^9),ROW(464:464)),COLUMN(Tableausource[Etat])-2)="","",(INDEX(Tableausource[#All],SMALL(IF(($E$1=Tableausource[Projet])*((Tableausource[Catégorie tâche]="1.H+K")+(Tableausource[Catégorie tâche]="2.K")),ROW(Tableausource[Projet])-13,9^9),ROW(464:464)),COLUMN(Tableausource[Etat])-2))),"")</f>
        <v/>
      </c>
      <c r="C468" s="55" t="str" cm="1">
        <f t="array" ref="C468">IFERROR(IF(INDEX(Tableausource[#All],SMALL(IF(($E$1=Tableausource[Projet])*((Tableausource[Catégorie tâche]="1.H+K")+(Tableausource[Catégorie tâche]="2.K")),ROW(Tableausource[Projet])-13,9^9),ROW(464:464)),COLUMN(Tableausource[Date échéance])-2)="","",(INDEX(Tableausource[#All],SMALL(IF(($E$1=Tableausource[Projet])*((Tableausource[Catégorie tâche]="1.H+K")+(Tableausource[Catégorie tâche]="2.K")),ROW(Tableausource[Projet])-13,9^9),ROW(464:464)),COLUMN(Tableausource[Date échéance])-2))),"")</f>
        <v/>
      </c>
      <c r="D468" s="55" t="str" cm="1">
        <f t="array" ref="D468">IFERROR(IF(INDEX(Tableausource[#All],SMALL(IF(($E$1=Tableausource[Projet])*((Tableausource[Catégorie tâche]="1.H+K")+(Tableausource[Catégorie tâche]="2.K")),ROW(Tableausource[Projet])-13,9^9),ROW(464:464)),COLUMN(Tableausource[Date de début])-2)="","",(INDEX(Tableausource[#All],SMALL(IF(($E$1=Tableausource[Projet])*((Tableausource[Catégorie tâche]="1.H+K")+(Tableausource[Catégorie tâche]="2.K")),ROW(Tableausource[Projet])-13,9^9),ROW(464:464)),COLUMN(Tableausource[Date de début])-2))),"")</f>
        <v/>
      </c>
      <c r="E468" s="55" t="str" cm="1">
        <f t="array" ref="E468">IFERROR(IF(INDEX(Tableausource[#All],SMALL(IF(($E$1=Tableausource[Projet])*((Tableausource[Catégorie tâche]="1.H+K")+(Tableausource[Catégorie tâche]="2.K")),ROW(Tableausource[Projet])-13,9^9),ROW(464:464)),COLUMN(Tableausource[Date de fin])-2)="","",(INDEX(Tableausource[#All],SMALL(IF(($E$1=Tableausource[Projet])*((Tableausource[Catégorie tâche]="1.H+K")+(Tableausource[Catégorie tâche]="2.K")),ROW(Tableausource[Projet])-13,9^9),ROW(464:464)),COLUMN(Tableausource[Date de fin])-2))),"")</f>
        <v/>
      </c>
      <c r="F468" s="55" t="str" cm="1">
        <f t="array" ref="F468">IFERROR(IF(INDEX(Tableausource[#All],SMALL(IF(($E$1=Tableausource[Projet])*((Tableausource[Catégorie tâche]="1.H+K")+(Tableausource[Catégorie tâche]="2.K")),ROW(Tableausource[Projet])-13,9^9),ROW(464:464)),COLUMN(Tableausource[Catégorie tâche])-2)="","",(INDEX(Tableausource[#All],SMALL(IF(($E$1=Tableausource[Projet])*((Tableausource[Catégorie tâche]="1.H+K")+(Tableausource[Catégorie tâche]="2.K")),ROW(Tableausource[Projet])-13,9^9),ROW(464:464)),COLUMN(Tableausource[Catégorie tâche])-2))),"")</f>
        <v/>
      </c>
      <c r="G468" s="56" t="str" cm="1">
        <f t="array" ref="G468">IFERROR(INDEX(Tableausource[#All],SMALL(IF(($E$1=Tableausource[Projet])*((Tableausource[Catégorie tâche]="1.H+K")+(Tableausource[Catégorie tâche]="2.K")),ROW(Tableausource[Projet])-13,9^9),ROW(464:464)),COLUMN(Tableausource[Tâches])-2),"")</f>
        <v/>
      </c>
      <c r="H468" s="57" t="str" cm="1">
        <f t="array" ref="H468">IFERROR(IF(INDEX(Tableausource[#All],SMALL(IF(($E$1=Tableausource[Projet])*((Tableausource[Catégorie tâche]="1.H+K")+(Tableausource[Catégorie tâche]="2.K")),ROW(Tableausource[Projet])-13,9^9),ROW(464:464)),COLUMN(Tableausource[Acteurs])-2)="","",(INDEX(Tableausource[#All],SMALL(IF(($E$1=Tableausource[Projet])*((Tableausource[Catégorie tâche]="1.H+K")+(Tableausource[Catégorie tâche]="2.K")),ROW(Tableausource[Projet])-13,9^9),ROW(464:464)),COLUMN(Tableausource[Acteurs])-2))),"")</f>
        <v/>
      </c>
    </row>
    <row r="469" spans="2:8" hidden="1" x14ac:dyDescent="0.25">
      <c r="B469" s="55" t="str" cm="1">
        <f t="array" ref="B469">IFERROR(IF(INDEX(Tableausource[#All],SMALL(IF(($E$1=Tableausource[Projet])*((Tableausource[Catégorie tâche]="1.H+K")+(Tableausource[Catégorie tâche]="2.K")),ROW(Tableausource[Projet])-13,9^9),ROW(465:465)),COLUMN(Tableausource[Etat])-2)="","",(INDEX(Tableausource[#All],SMALL(IF(($E$1=Tableausource[Projet])*((Tableausource[Catégorie tâche]="1.H+K")+(Tableausource[Catégorie tâche]="2.K")),ROW(Tableausource[Projet])-13,9^9),ROW(465:465)),COLUMN(Tableausource[Etat])-2))),"")</f>
        <v/>
      </c>
      <c r="C469" s="55" t="str" cm="1">
        <f t="array" ref="C469">IFERROR(IF(INDEX(Tableausource[#All],SMALL(IF(($E$1=Tableausource[Projet])*((Tableausource[Catégorie tâche]="1.H+K")+(Tableausource[Catégorie tâche]="2.K")),ROW(Tableausource[Projet])-13,9^9),ROW(465:465)),COLUMN(Tableausource[Date échéance])-2)="","",(INDEX(Tableausource[#All],SMALL(IF(($E$1=Tableausource[Projet])*((Tableausource[Catégorie tâche]="1.H+K")+(Tableausource[Catégorie tâche]="2.K")),ROW(Tableausource[Projet])-13,9^9),ROW(465:465)),COLUMN(Tableausource[Date échéance])-2))),"")</f>
        <v/>
      </c>
      <c r="D469" s="55" t="str" cm="1">
        <f t="array" ref="D469">IFERROR(IF(INDEX(Tableausource[#All],SMALL(IF(($E$1=Tableausource[Projet])*((Tableausource[Catégorie tâche]="1.H+K")+(Tableausource[Catégorie tâche]="2.K")),ROW(Tableausource[Projet])-13,9^9),ROW(465:465)),COLUMN(Tableausource[Date de début])-2)="","",(INDEX(Tableausource[#All],SMALL(IF(($E$1=Tableausource[Projet])*((Tableausource[Catégorie tâche]="1.H+K")+(Tableausource[Catégorie tâche]="2.K")),ROW(Tableausource[Projet])-13,9^9),ROW(465:465)),COLUMN(Tableausource[Date de début])-2))),"")</f>
        <v/>
      </c>
      <c r="E469" s="55" t="str" cm="1">
        <f t="array" ref="E469">IFERROR(IF(INDEX(Tableausource[#All],SMALL(IF(($E$1=Tableausource[Projet])*((Tableausource[Catégorie tâche]="1.H+K")+(Tableausource[Catégorie tâche]="2.K")),ROW(Tableausource[Projet])-13,9^9),ROW(465:465)),COLUMN(Tableausource[Date de fin])-2)="","",(INDEX(Tableausource[#All],SMALL(IF(($E$1=Tableausource[Projet])*((Tableausource[Catégorie tâche]="1.H+K")+(Tableausource[Catégorie tâche]="2.K")),ROW(Tableausource[Projet])-13,9^9),ROW(465:465)),COLUMN(Tableausource[Date de fin])-2))),"")</f>
        <v/>
      </c>
      <c r="F469" s="55" t="str" cm="1">
        <f t="array" ref="F469">IFERROR(IF(INDEX(Tableausource[#All],SMALL(IF(($E$1=Tableausource[Projet])*((Tableausource[Catégorie tâche]="1.H+K")+(Tableausource[Catégorie tâche]="2.K")),ROW(Tableausource[Projet])-13,9^9),ROW(465:465)),COLUMN(Tableausource[Catégorie tâche])-2)="","",(INDEX(Tableausource[#All],SMALL(IF(($E$1=Tableausource[Projet])*((Tableausource[Catégorie tâche]="1.H+K")+(Tableausource[Catégorie tâche]="2.K")),ROW(Tableausource[Projet])-13,9^9),ROW(465:465)),COLUMN(Tableausource[Catégorie tâche])-2))),"")</f>
        <v/>
      </c>
      <c r="G469" s="56" t="str" cm="1">
        <f t="array" ref="G469">IFERROR(INDEX(Tableausource[#All],SMALL(IF(($E$1=Tableausource[Projet])*((Tableausource[Catégorie tâche]="1.H+K")+(Tableausource[Catégorie tâche]="2.K")),ROW(Tableausource[Projet])-13,9^9),ROW(465:465)),COLUMN(Tableausource[Tâches])-2),"")</f>
        <v/>
      </c>
      <c r="H469" s="57" t="str" cm="1">
        <f t="array" ref="H469">IFERROR(IF(INDEX(Tableausource[#All],SMALL(IF(($E$1=Tableausource[Projet])*((Tableausource[Catégorie tâche]="1.H+K")+(Tableausource[Catégorie tâche]="2.K")),ROW(Tableausource[Projet])-13,9^9),ROW(465:465)),COLUMN(Tableausource[Acteurs])-2)="","",(INDEX(Tableausource[#All],SMALL(IF(($E$1=Tableausource[Projet])*((Tableausource[Catégorie tâche]="1.H+K")+(Tableausource[Catégorie tâche]="2.K")),ROW(Tableausource[Projet])-13,9^9),ROW(465:465)),COLUMN(Tableausource[Acteurs])-2))),"")</f>
        <v/>
      </c>
    </row>
    <row r="470" spans="2:8" hidden="1" x14ac:dyDescent="0.25">
      <c r="B470" s="55" t="str" cm="1">
        <f t="array" ref="B470">IFERROR(IF(INDEX(Tableausource[#All],SMALL(IF(($E$1=Tableausource[Projet])*((Tableausource[Catégorie tâche]="1.H+K")+(Tableausource[Catégorie tâche]="2.K")),ROW(Tableausource[Projet])-13,9^9),ROW(466:466)),COLUMN(Tableausource[Etat])-2)="","",(INDEX(Tableausource[#All],SMALL(IF(($E$1=Tableausource[Projet])*((Tableausource[Catégorie tâche]="1.H+K")+(Tableausource[Catégorie tâche]="2.K")),ROW(Tableausource[Projet])-13,9^9),ROW(466:466)),COLUMN(Tableausource[Etat])-2))),"")</f>
        <v/>
      </c>
      <c r="C470" s="55" t="str" cm="1">
        <f t="array" ref="C470">IFERROR(IF(INDEX(Tableausource[#All],SMALL(IF(($E$1=Tableausource[Projet])*((Tableausource[Catégorie tâche]="1.H+K")+(Tableausource[Catégorie tâche]="2.K")),ROW(Tableausource[Projet])-13,9^9),ROW(466:466)),COLUMN(Tableausource[Date échéance])-2)="","",(INDEX(Tableausource[#All],SMALL(IF(($E$1=Tableausource[Projet])*((Tableausource[Catégorie tâche]="1.H+K")+(Tableausource[Catégorie tâche]="2.K")),ROW(Tableausource[Projet])-13,9^9),ROW(466:466)),COLUMN(Tableausource[Date échéance])-2))),"")</f>
        <v/>
      </c>
      <c r="D470" s="55" t="str" cm="1">
        <f t="array" ref="D470">IFERROR(IF(INDEX(Tableausource[#All],SMALL(IF(($E$1=Tableausource[Projet])*((Tableausource[Catégorie tâche]="1.H+K")+(Tableausource[Catégorie tâche]="2.K")),ROW(Tableausource[Projet])-13,9^9),ROW(466:466)),COLUMN(Tableausource[Date de début])-2)="","",(INDEX(Tableausource[#All],SMALL(IF(($E$1=Tableausource[Projet])*((Tableausource[Catégorie tâche]="1.H+K")+(Tableausource[Catégorie tâche]="2.K")),ROW(Tableausource[Projet])-13,9^9),ROW(466:466)),COLUMN(Tableausource[Date de début])-2))),"")</f>
        <v/>
      </c>
      <c r="E470" s="55" t="str" cm="1">
        <f t="array" ref="E470">IFERROR(IF(INDEX(Tableausource[#All],SMALL(IF(($E$1=Tableausource[Projet])*((Tableausource[Catégorie tâche]="1.H+K")+(Tableausource[Catégorie tâche]="2.K")),ROW(Tableausource[Projet])-13,9^9),ROW(466:466)),COLUMN(Tableausource[Date de fin])-2)="","",(INDEX(Tableausource[#All],SMALL(IF(($E$1=Tableausource[Projet])*((Tableausource[Catégorie tâche]="1.H+K")+(Tableausource[Catégorie tâche]="2.K")),ROW(Tableausource[Projet])-13,9^9),ROW(466:466)),COLUMN(Tableausource[Date de fin])-2))),"")</f>
        <v/>
      </c>
      <c r="F470" s="55" t="str" cm="1">
        <f t="array" ref="F470">IFERROR(IF(INDEX(Tableausource[#All],SMALL(IF(($E$1=Tableausource[Projet])*((Tableausource[Catégorie tâche]="1.H+K")+(Tableausource[Catégorie tâche]="2.K")),ROW(Tableausource[Projet])-13,9^9),ROW(466:466)),COLUMN(Tableausource[Catégorie tâche])-2)="","",(INDEX(Tableausource[#All],SMALL(IF(($E$1=Tableausource[Projet])*((Tableausource[Catégorie tâche]="1.H+K")+(Tableausource[Catégorie tâche]="2.K")),ROW(Tableausource[Projet])-13,9^9),ROW(466:466)),COLUMN(Tableausource[Catégorie tâche])-2))),"")</f>
        <v/>
      </c>
      <c r="G470" s="56" t="str" cm="1">
        <f t="array" ref="G470">IFERROR(INDEX(Tableausource[#All],SMALL(IF(($E$1=Tableausource[Projet])*((Tableausource[Catégorie tâche]="1.H+K")+(Tableausource[Catégorie tâche]="2.K")),ROW(Tableausource[Projet])-13,9^9),ROW(466:466)),COLUMN(Tableausource[Tâches])-2),"")</f>
        <v/>
      </c>
      <c r="H470" s="57" t="str" cm="1">
        <f t="array" ref="H470">IFERROR(IF(INDEX(Tableausource[#All],SMALL(IF(($E$1=Tableausource[Projet])*((Tableausource[Catégorie tâche]="1.H+K")+(Tableausource[Catégorie tâche]="2.K")),ROW(Tableausource[Projet])-13,9^9),ROW(466:466)),COLUMN(Tableausource[Acteurs])-2)="","",(INDEX(Tableausource[#All],SMALL(IF(($E$1=Tableausource[Projet])*((Tableausource[Catégorie tâche]="1.H+K")+(Tableausource[Catégorie tâche]="2.K")),ROW(Tableausource[Projet])-13,9^9),ROW(466:466)),COLUMN(Tableausource[Acteurs])-2))),"")</f>
        <v/>
      </c>
    </row>
    <row r="471" spans="2:8" hidden="1" x14ac:dyDescent="0.25">
      <c r="B471" s="55" t="str" cm="1">
        <f t="array" ref="B471">IFERROR(IF(INDEX(Tableausource[#All],SMALL(IF(($E$1=Tableausource[Projet])*((Tableausource[Catégorie tâche]="1.H+K")+(Tableausource[Catégorie tâche]="2.K")),ROW(Tableausource[Projet])-13,9^9),ROW(467:467)),COLUMN(Tableausource[Etat])-2)="","",(INDEX(Tableausource[#All],SMALL(IF(($E$1=Tableausource[Projet])*((Tableausource[Catégorie tâche]="1.H+K")+(Tableausource[Catégorie tâche]="2.K")),ROW(Tableausource[Projet])-13,9^9),ROW(467:467)),COLUMN(Tableausource[Etat])-2))),"")</f>
        <v/>
      </c>
      <c r="C471" s="55" t="str" cm="1">
        <f t="array" ref="C471">IFERROR(IF(INDEX(Tableausource[#All],SMALL(IF(($E$1=Tableausource[Projet])*((Tableausource[Catégorie tâche]="1.H+K")+(Tableausource[Catégorie tâche]="2.K")),ROW(Tableausource[Projet])-13,9^9),ROW(467:467)),COLUMN(Tableausource[Date échéance])-2)="","",(INDEX(Tableausource[#All],SMALL(IF(($E$1=Tableausource[Projet])*((Tableausource[Catégorie tâche]="1.H+K")+(Tableausource[Catégorie tâche]="2.K")),ROW(Tableausource[Projet])-13,9^9),ROW(467:467)),COLUMN(Tableausource[Date échéance])-2))),"")</f>
        <v/>
      </c>
      <c r="D471" s="55" t="str" cm="1">
        <f t="array" ref="D471">IFERROR(IF(INDEX(Tableausource[#All],SMALL(IF(($E$1=Tableausource[Projet])*((Tableausource[Catégorie tâche]="1.H+K")+(Tableausource[Catégorie tâche]="2.K")),ROW(Tableausource[Projet])-13,9^9),ROW(467:467)),COLUMN(Tableausource[Date de début])-2)="","",(INDEX(Tableausource[#All],SMALL(IF(($E$1=Tableausource[Projet])*((Tableausource[Catégorie tâche]="1.H+K")+(Tableausource[Catégorie tâche]="2.K")),ROW(Tableausource[Projet])-13,9^9),ROW(467:467)),COLUMN(Tableausource[Date de début])-2))),"")</f>
        <v/>
      </c>
      <c r="E471" s="55" t="str" cm="1">
        <f t="array" ref="E471">IFERROR(IF(INDEX(Tableausource[#All],SMALL(IF(($E$1=Tableausource[Projet])*((Tableausource[Catégorie tâche]="1.H+K")+(Tableausource[Catégorie tâche]="2.K")),ROW(Tableausource[Projet])-13,9^9),ROW(467:467)),COLUMN(Tableausource[Date de fin])-2)="","",(INDEX(Tableausource[#All],SMALL(IF(($E$1=Tableausource[Projet])*((Tableausource[Catégorie tâche]="1.H+K")+(Tableausource[Catégorie tâche]="2.K")),ROW(Tableausource[Projet])-13,9^9),ROW(467:467)),COLUMN(Tableausource[Date de fin])-2))),"")</f>
        <v/>
      </c>
      <c r="F471" s="55" t="str" cm="1">
        <f t="array" ref="F471">IFERROR(IF(INDEX(Tableausource[#All],SMALL(IF(($E$1=Tableausource[Projet])*((Tableausource[Catégorie tâche]="1.H+K")+(Tableausource[Catégorie tâche]="2.K")),ROW(Tableausource[Projet])-13,9^9),ROW(467:467)),COLUMN(Tableausource[Catégorie tâche])-2)="","",(INDEX(Tableausource[#All],SMALL(IF(($E$1=Tableausource[Projet])*((Tableausource[Catégorie tâche]="1.H+K")+(Tableausource[Catégorie tâche]="2.K")),ROW(Tableausource[Projet])-13,9^9),ROW(467:467)),COLUMN(Tableausource[Catégorie tâche])-2))),"")</f>
        <v/>
      </c>
      <c r="G471" s="56" t="str" cm="1">
        <f t="array" ref="G471">IFERROR(INDEX(Tableausource[#All],SMALL(IF(($E$1=Tableausource[Projet])*((Tableausource[Catégorie tâche]="1.H+K")+(Tableausource[Catégorie tâche]="2.K")),ROW(Tableausource[Projet])-13,9^9),ROW(467:467)),COLUMN(Tableausource[Tâches])-2),"")</f>
        <v/>
      </c>
      <c r="H471" s="57" t="str" cm="1">
        <f t="array" ref="H471">IFERROR(IF(INDEX(Tableausource[#All],SMALL(IF(($E$1=Tableausource[Projet])*((Tableausource[Catégorie tâche]="1.H+K")+(Tableausource[Catégorie tâche]="2.K")),ROW(Tableausource[Projet])-13,9^9),ROW(467:467)),COLUMN(Tableausource[Acteurs])-2)="","",(INDEX(Tableausource[#All],SMALL(IF(($E$1=Tableausource[Projet])*((Tableausource[Catégorie tâche]="1.H+K")+(Tableausource[Catégorie tâche]="2.K")),ROW(Tableausource[Projet])-13,9^9),ROW(467:467)),COLUMN(Tableausource[Acteurs])-2))),"")</f>
        <v/>
      </c>
    </row>
    <row r="472" spans="2:8" hidden="1" x14ac:dyDescent="0.25">
      <c r="B472" s="55" t="str" cm="1">
        <f t="array" ref="B472">IFERROR(IF(INDEX(Tableausource[#All],SMALL(IF(($E$1=Tableausource[Projet])*((Tableausource[Catégorie tâche]="1.H+K")+(Tableausource[Catégorie tâche]="2.K")),ROW(Tableausource[Projet])-13,9^9),ROW(468:468)),COLUMN(Tableausource[Etat])-2)="","",(INDEX(Tableausource[#All],SMALL(IF(($E$1=Tableausource[Projet])*((Tableausource[Catégorie tâche]="1.H+K")+(Tableausource[Catégorie tâche]="2.K")),ROW(Tableausource[Projet])-13,9^9),ROW(468:468)),COLUMN(Tableausource[Etat])-2))),"")</f>
        <v/>
      </c>
      <c r="C472" s="55" t="str" cm="1">
        <f t="array" ref="C472">IFERROR(IF(INDEX(Tableausource[#All],SMALL(IF(($E$1=Tableausource[Projet])*((Tableausource[Catégorie tâche]="1.H+K")+(Tableausource[Catégorie tâche]="2.K")),ROW(Tableausource[Projet])-13,9^9),ROW(468:468)),COLUMN(Tableausource[Date échéance])-2)="","",(INDEX(Tableausource[#All],SMALL(IF(($E$1=Tableausource[Projet])*((Tableausource[Catégorie tâche]="1.H+K")+(Tableausource[Catégorie tâche]="2.K")),ROW(Tableausource[Projet])-13,9^9),ROW(468:468)),COLUMN(Tableausource[Date échéance])-2))),"")</f>
        <v/>
      </c>
      <c r="D472" s="55" t="str" cm="1">
        <f t="array" ref="D472">IFERROR(IF(INDEX(Tableausource[#All],SMALL(IF(($E$1=Tableausource[Projet])*((Tableausource[Catégorie tâche]="1.H+K")+(Tableausource[Catégorie tâche]="2.K")),ROW(Tableausource[Projet])-13,9^9),ROW(468:468)),COLUMN(Tableausource[Date de début])-2)="","",(INDEX(Tableausource[#All],SMALL(IF(($E$1=Tableausource[Projet])*((Tableausource[Catégorie tâche]="1.H+K")+(Tableausource[Catégorie tâche]="2.K")),ROW(Tableausource[Projet])-13,9^9),ROW(468:468)),COLUMN(Tableausource[Date de début])-2))),"")</f>
        <v/>
      </c>
      <c r="E472" s="55" t="str" cm="1">
        <f t="array" ref="E472">IFERROR(IF(INDEX(Tableausource[#All],SMALL(IF(($E$1=Tableausource[Projet])*((Tableausource[Catégorie tâche]="1.H+K")+(Tableausource[Catégorie tâche]="2.K")),ROW(Tableausource[Projet])-13,9^9),ROW(468:468)),COLUMN(Tableausource[Date de fin])-2)="","",(INDEX(Tableausource[#All],SMALL(IF(($E$1=Tableausource[Projet])*((Tableausource[Catégorie tâche]="1.H+K")+(Tableausource[Catégorie tâche]="2.K")),ROW(Tableausource[Projet])-13,9^9),ROW(468:468)),COLUMN(Tableausource[Date de fin])-2))),"")</f>
        <v/>
      </c>
      <c r="F472" s="55" t="str" cm="1">
        <f t="array" ref="F472">IFERROR(IF(INDEX(Tableausource[#All],SMALL(IF(($E$1=Tableausource[Projet])*((Tableausource[Catégorie tâche]="1.H+K")+(Tableausource[Catégorie tâche]="2.K")),ROW(Tableausource[Projet])-13,9^9),ROW(468:468)),COLUMN(Tableausource[Catégorie tâche])-2)="","",(INDEX(Tableausource[#All],SMALL(IF(($E$1=Tableausource[Projet])*((Tableausource[Catégorie tâche]="1.H+K")+(Tableausource[Catégorie tâche]="2.K")),ROW(Tableausource[Projet])-13,9^9),ROW(468:468)),COLUMN(Tableausource[Catégorie tâche])-2))),"")</f>
        <v/>
      </c>
      <c r="G472" s="56" t="str" cm="1">
        <f t="array" ref="G472">IFERROR(INDEX(Tableausource[#All],SMALL(IF(($E$1=Tableausource[Projet])*((Tableausource[Catégorie tâche]="1.H+K")+(Tableausource[Catégorie tâche]="2.K")),ROW(Tableausource[Projet])-13,9^9),ROW(468:468)),COLUMN(Tableausource[Tâches])-2),"")</f>
        <v/>
      </c>
      <c r="H472" s="57" t="str" cm="1">
        <f t="array" ref="H472">IFERROR(IF(INDEX(Tableausource[#All],SMALL(IF(($E$1=Tableausource[Projet])*((Tableausource[Catégorie tâche]="1.H+K")+(Tableausource[Catégorie tâche]="2.K")),ROW(Tableausource[Projet])-13,9^9),ROW(468:468)),COLUMN(Tableausource[Acteurs])-2)="","",(INDEX(Tableausource[#All],SMALL(IF(($E$1=Tableausource[Projet])*((Tableausource[Catégorie tâche]="1.H+K")+(Tableausource[Catégorie tâche]="2.K")),ROW(Tableausource[Projet])-13,9^9),ROW(468:468)),COLUMN(Tableausource[Acteurs])-2))),"")</f>
        <v/>
      </c>
    </row>
    <row r="473" spans="2:8" hidden="1" x14ac:dyDescent="0.25">
      <c r="B473" s="55" t="str" cm="1">
        <f t="array" ref="B473">IFERROR(IF(INDEX(Tableausource[#All],SMALL(IF(($E$1=Tableausource[Projet])*((Tableausource[Catégorie tâche]="1.H+K")+(Tableausource[Catégorie tâche]="2.K")),ROW(Tableausource[Projet])-13,9^9),ROW(469:469)),COLUMN(Tableausource[Etat])-2)="","",(INDEX(Tableausource[#All],SMALL(IF(($E$1=Tableausource[Projet])*((Tableausource[Catégorie tâche]="1.H+K")+(Tableausource[Catégorie tâche]="2.K")),ROW(Tableausource[Projet])-13,9^9),ROW(469:469)),COLUMN(Tableausource[Etat])-2))),"")</f>
        <v/>
      </c>
      <c r="C473" s="55" t="str" cm="1">
        <f t="array" ref="C473">IFERROR(IF(INDEX(Tableausource[#All],SMALL(IF(($E$1=Tableausource[Projet])*((Tableausource[Catégorie tâche]="1.H+K")+(Tableausource[Catégorie tâche]="2.K")),ROW(Tableausource[Projet])-13,9^9),ROW(469:469)),COLUMN(Tableausource[Date échéance])-2)="","",(INDEX(Tableausource[#All],SMALL(IF(($E$1=Tableausource[Projet])*((Tableausource[Catégorie tâche]="1.H+K")+(Tableausource[Catégorie tâche]="2.K")),ROW(Tableausource[Projet])-13,9^9),ROW(469:469)),COLUMN(Tableausource[Date échéance])-2))),"")</f>
        <v/>
      </c>
      <c r="D473" s="55" t="str" cm="1">
        <f t="array" ref="D473">IFERROR(IF(INDEX(Tableausource[#All],SMALL(IF(($E$1=Tableausource[Projet])*((Tableausource[Catégorie tâche]="1.H+K")+(Tableausource[Catégorie tâche]="2.K")),ROW(Tableausource[Projet])-13,9^9),ROW(469:469)),COLUMN(Tableausource[Date de début])-2)="","",(INDEX(Tableausource[#All],SMALL(IF(($E$1=Tableausource[Projet])*((Tableausource[Catégorie tâche]="1.H+K")+(Tableausource[Catégorie tâche]="2.K")),ROW(Tableausource[Projet])-13,9^9),ROW(469:469)),COLUMN(Tableausource[Date de début])-2))),"")</f>
        <v/>
      </c>
      <c r="E473" s="55" t="str" cm="1">
        <f t="array" ref="E473">IFERROR(IF(INDEX(Tableausource[#All],SMALL(IF(($E$1=Tableausource[Projet])*((Tableausource[Catégorie tâche]="1.H+K")+(Tableausource[Catégorie tâche]="2.K")),ROW(Tableausource[Projet])-13,9^9),ROW(469:469)),COLUMN(Tableausource[Date de fin])-2)="","",(INDEX(Tableausource[#All],SMALL(IF(($E$1=Tableausource[Projet])*((Tableausource[Catégorie tâche]="1.H+K")+(Tableausource[Catégorie tâche]="2.K")),ROW(Tableausource[Projet])-13,9^9),ROW(469:469)),COLUMN(Tableausource[Date de fin])-2))),"")</f>
        <v/>
      </c>
      <c r="F473" s="55" t="str" cm="1">
        <f t="array" ref="F473">IFERROR(IF(INDEX(Tableausource[#All],SMALL(IF(($E$1=Tableausource[Projet])*((Tableausource[Catégorie tâche]="1.H+K")+(Tableausource[Catégorie tâche]="2.K")),ROW(Tableausource[Projet])-13,9^9),ROW(469:469)),COLUMN(Tableausource[Catégorie tâche])-2)="","",(INDEX(Tableausource[#All],SMALL(IF(($E$1=Tableausource[Projet])*((Tableausource[Catégorie tâche]="1.H+K")+(Tableausource[Catégorie tâche]="2.K")),ROW(Tableausource[Projet])-13,9^9),ROW(469:469)),COLUMN(Tableausource[Catégorie tâche])-2))),"")</f>
        <v/>
      </c>
      <c r="G473" s="56" t="str" cm="1">
        <f t="array" ref="G473">IFERROR(INDEX(Tableausource[#All],SMALL(IF(($E$1=Tableausource[Projet])*((Tableausource[Catégorie tâche]="1.H+K")+(Tableausource[Catégorie tâche]="2.K")),ROW(Tableausource[Projet])-13,9^9),ROW(469:469)),COLUMN(Tableausource[Tâches])-2),"")</f>
        <v/>
      </c>
      <c r="H473" s="57" t="str" cm="1">
        <f t="array" ref="H473">IFERROR(IF(INDEX(Tableausource[#All],SMALL(IF(($E$1=Tableausource[Projet])*((Tableausource[Catégorie tâche]="1.H+K")+(Tableausource[Catégorie tâche]="2.K")),ROW(Tableausource[Projet])-13,9^9),ROW(469:469)),COLUMN(Tableausource[Acteurs])-2)="","",(INDEX(Tableausource[#All],SMALL(IF(($E$1=Tableausource[Projet])*((Tableausource[Catégorie tâche]="1.H+K")+(Tableausource[Catégorie tâche]="2.K")),ROW(Tableausource[Projet])-13,9^9),ROW(469:469)),COLUMN(Tableausource[Acteurs])-2))),"")</f>
        <v/>
      </c>
    </row>
    <row r="474" spans="2:8" hidden="1" x14ac:dyDescent="0.25">
      <c r="B474" s="55" t="str" cm="1">
        <f t="array" ref="B474">IFERROR(IF(INDEX(Tableausource[#All],SMALL(IF(($E$1=Tableausource[Projet])*((Tableausource[Catégorie tâche]="1.H+K")+(Tableausource[Catégorie tâche]="2.K")),ROW(Tableausource[Projet])-13,9^9),ROW(470:470)),COLUMN(Tableausource[Etat])-2)="","",(INDEX(Tableausource[#All],SMALL(IF(($E$1=Tableausource[Projet])*((Tableausource[Catégorie tâche]="1.H+K")+(Tableausource[Catégorie tâche]="2.K")),ROW(Tableausource[Projet])-13,9^9),ROW(470:470)),COLUMN(Tableausource[Etat])-2))),"")</f>
        <v/>
      </c>
      <c r="C474" s="55" t="str" cm="1">
        <f t="array" ref="C474">IFERROR(IF(INDEX(Tableausource[#All],SMALL(IF(($E$1=Tableausource[Projet])*((Tableausource[Catégorie tâche]="1.H+K")+(Tableausource[Catégorie tâche]="2.K")),ROW(Tableausource[Projet])-13,9^9),ROW(470:470)),COLUMN(Tableausource[Date échéance])-2)="","",(INDEX(Tableausource[#All],SMALL(IF(($E$1=Tableausource[Projet])*((Tableausource[Catégorie tâche]="1.H+K")+(Tableausource[Catégorie tâche]="2.K")),ROW(Tableausource[Projet])-13,9^9),ROW(470:470)),COLUMN(Tableausource[Date échéance])-2))),"")</f>
        <v/>
      </c>
      <c r="D474" s="55" t="str" cm="1">
        <f t="array" ref="D474">IFERROR(IF(INDEX(Tableausource[#All],SMALL(IF(($E$1=Tableausource[Projet])*((Tableausource[Catégorie tâche]="1.H+K")+(Tableausource[Catégorie tâche]="2.K")),ROW(Tableausource[Projet])-13,9^9),ROW(470:470)),COLUMN(Tableausource[Date de début])-2)="","",(INDEX(Tableausource[#All],SMALL(IF(($E$1=Tableausource[Projet])*((Tableausource[Catégorie tâche]="1.H+K")+(Tableausource[Catégorie tâche]="2.K")),ROW(Tableausource[Projet])-13,9^9),ROW(470:470)),COLUMN(Tableausource[Date de début])-2))),"")</f>
        <v/>
      </c>
      <c r="E474" s="55" t="str" cm="1">
        <f t="array" ref="E474">IFERROR(IF(INDEX(Tableausource[#All],SMALL(IF(($E$1=Tableausource[Projet])*((Tableausource[Catégorie tâche]="1.H+K")+(Tableausource[Catégorie tâche]="2.K")),ROW(Tableausource[Projet])-13,9^9),ROW(470:470)),COLUMN(Tableausource[Date de fin])-2)="","",(INDEX(Tableausource[#All],SMALL(IF(($E$1=Tableausource[Projet])*((Tableausource[Catégorie tâche]="1.H+K")+(Tableausource[Catégorie tâche]="2.K")),ROW(Tableausource[Projet])-13,9^9),ROW(470:470)),COLUMN(Tableausource[Date de fin])-2))),"")</f>
        <v/>
      </c>
      <c r="F474" s="55" t="str" cm="1">
        <f t="array" ref="F474">IFERROR(IF(INDEX(Tableausource[#All],SMALL(IF(($E$1=Tableausource[Projet])*((Tableausource[Catégorie tâche]="1.H+K")+(Tableausource[Catégorie tâche]="2.K")),ROW(Tableausource[Projet])-13,9^9),ROW(470:470)),COLUMN(Tableausource[Catégorie tâche])-2)="","",(INDEX(Tableausource[#All],SMALL(IF(($E$1=Tableausource[Projet])*((Tableausource[Catégorie tâche]="1.H+K")+(Tableausource[Catégorie tâche]="2.K")),ROW(Tableausource[Projet])-13,9^9),ROW(470:470)),COLUMN(Tableausource[Catégorie tâche])-2))),"")</f>
        <v/>
      </c>
      <c r="G474" s="56" t="str" cm="1">
        <f t="array" ref="G474">IFERROR(INDEX(Tableausource[#All],SMALL(IF(($E$1=Tableausource[Projet])*((Tableausource[Catégorie tâche]="1.H+K")+(Tableausource[Catégorie tâche]="2.K")),ROW(Tableausource[Projet])-13,9^9),ROW(470:470)),COLUMN(Tableausource[Tâches])-2),"")</f>
        <v/>
      </c>
      <c r="H474" s="57" t="str" cm="1">
        <f t="array" ref="H474">IFERROR(IF(INDEX(Tableausource[#All],SMALL(IF(($E$1=Tableausource[Projet])*((Tableausource[Catégorie tâche]="1.H+K")+(Tableausource[Catégorie tâche]="2.K")),ROW(Tableausource[Projet])-13,9^9),ROW(470:470)),COLUMN(Tableausource[Acteurs])-2)="","",(INDEX(Tableausource[#All],SMALL(IF(($E$1=Tableausource[Projet])*((Tableausource[Catégorie tâche]="1.H+K")+(Tableausource[Catégorie tâche]="2.K")),ROW(Tableausource[Projet])-13,9^9),ROW(470:470)),COLUMN(Tableausource[Acteurs])-2))),"")</f>
        <v/>
      </c>
    </row>
    <row r="475" spans="2:8" hidden="1" x14ac:dyDescent="0.25">
      <c r="B475" s="55" t="str" cm="1">
        <f t="array" ref="B475">IFERROR(IF(INDEX(Tableausource[#All],SMALL(IF(($E$1=Tableausource[Projet])*((Tableausource[Catégorie tâche]="1.H+K")+(Tableausource[Catégorie tâche]="2.K")),ROW(Tableausource[Projet])-13,9^9),ROW(471:471)),COLUMN(Tableausource[Etat])-2)="","",(INDEX(Tableausource[#All],SMALL(IF(($E$1=Tableausource[Projet])*((Tableausource[Catégorie tâche]="1.H+K")+(Tableausource[Catégorie tâche]="2.K")),ROW(Tableausource[Projet])-13,9^9),ROW(471:471)),COLUMN(Tableausource[Etat])-2))),"")</f>
        <v/>
      </c>
      <c r="C475" s="55" t="str" cm="1">
        <f t="array" ref="C475">IFERROR(IF(INDEX(Tableausource[#All],SMALL(IF(($E$1=Tableausource[Projet])*((Tableausource[Catégorie tâche]="1.H+K")+(Tableausource[Catégorie tâche]="2.K")),ROW(Tableausource[Projet])-13,9^9),ROW(471:471)),COLUMN(Tableausource[Date échéance])-2)="","",(INDEX(Tableausource[#All],SMALL(IF(($E$1=Tableausource[Projet])*((Tableausource[Catégorie tâche]="1.H+K")+(Tableausource[Catégorie tâche]="2.K")),ROW(Tableausource[Projet])-13,9^9),ROW(471:471)),COLUMN(Tableausource[Date échéance])-2))),"")</f>
        <v/>
      </c>
      <c r="D475" s="55" t="str" cm="1">
        <f t="array" ref="D475">IFERROR(IF(INDEX(Tableausource[#All],SMALL(IF(($E$1=Tableausource[Projet])*((Tableausource[Catégorie tâche]="1.H+K")+(Tableausource[Catégorie tâche]="2.K")),ROW(Tableausource[Projet])-13,9^9),ROW(471:471)),COLUMN(Tableausource[Date de début])-2)="","",(INDEX(Tableausource[#All],SMALL(IF(($E$1=Tableausource[Projet])*((Tableausource[Catégorie tâche]="1.H+K")+(Tableausource[Catégorie tâche]="2.K")),ROW(Tableausource[Projet])-13,9^9),ROW(471:471)),COLUMN(Tableausource[Date de début])-2))),"")</f>
        <v/>
      </c>
      <c r="E475" s="55" t="str" cm="1">
        <f t="array" ref="E475">IFERROR(IF(INDEX(Tableausource[#All],SMALL(IF(($E$1=Tableausource[Projet])*((Tableausource[Catégorie tâche]="1.H+K")+(Tableausource[Catégorie tâche]="2.K")),ROW(Tableausource[Projet])-13,9^9),ROW(471:471)),COLUMN(Tableausource[Date de fin])-2)="","",(INDEX(Tableausource[#All],SMALL(IF(($E$1=Tableausource[Projet])*((Tableausource[Catégorie tâche]="1.H+K")+(Tableausource[Catégorie tâche]="2.K")),ROW(Tableausource[Projet])-13,9^9),ROW(471:471)),COLUMN(Tableausource[Date de fin])-2))),"")</f>
        <v/>
      </c>
      <c r="F475" s="55" t="str" cm="1">
        <f t="array" ref="F475">IFERROR(IF(INDEX(Tableausource[#All],SMALL(IF(($E$1=Tableausource[Projet])*((Tableausource[Catégorie tâche]="1.H+K")+(Tableausource[Catégorie tâche]="2.K")),ROW(Tableausource[Projet])-13,9^9),ROW(471:471)),COLUMN(Tableausource[Catégorie tâche])-2)="","",(INDEX(Tableausource[#All],SMALL(IF(($E$1=Tableausource[Projet])*((Tableausource[Catégorie tâche]="1.H+K")+(Tableausource[Catégorie tâche]="2.K")),ROW(Tableausource[Projet])-13,9^9),ROW(471:471)),COLUMN(Tableausource[Catégorie tâche])-2))),"")</f>
        <v/>
      </c>
      <c r="G475" s="56" t="str" cm="1">
        <f t="array" ref="G475">IFERROR(INDEX(Tableausource[#All],SMALL(IF(($E$1=Tableausource[Projet])*((Tableausource[Catégorie tâche]="1.H+K")+(Tableausource[Catégorie tâche]="2.K")),ROW(Tableausource[Projet])-13,9^9),ROW(471:471)),COLUMN(Tableausource[Tâches])-2),"")</f>
        <v/>
      </c>
      <c r="H475" s="57" t="str" cm="1">
        <f t="array" ref="H475">IFERROR(IF(INDEX(Tableausource[#All],SMALL(IF(($E$1=Tableausource[Projet])*((Tableausource[Catégorie tâche]="1.H+K")+(Tableausource[Catégorie tâche]="2.K")),ROW(Tableausource[Projet])-13,9^9),ROW(471:471)),COLUMN(Tableausource[Acteurs])-2)="","",(INDEX(Tableausource[#All],SMALL(IF(($E$1=Tableausource[Projet])*((Tableausource[Catégorie tâche]="1.H+K")+(Tableausource[Catégorie tâche]="2.K")),ROW(Tableausource[Projet])-13,9^9),ROW(471:471)),COLUMN(Tableausource[Acteurs])-2))),"")</f>
        <v/>
      </c>
    </row>
    <row r="476" spans="2:8" hidden="1" x14ac:dyDescent="0.25">
      <c r="B476" s="55" t="str" cm="1">
        <f t="array" ref="B476">IFERROR(IF(INDEX(Tableausource[#All],SMALL(IF(($E$1=Tableausource[Projet])*((Tableausource[Catégorie tâche]="1.H+K")+(Tableausource[Catégorie tâche]="2.K")),ROW(Tableausource[Projet])-13,9^9),ROW(472:472)),COLUMN(Tableausource[Etat])-2)="","",(INDEX(Tableausource[#All],SMALL(IF(($E$1=Tableausource[Projet])*((Tableausource[Catégorie tâche]="1.H+K")+(Tableausource[Catégorie tâche]="2.K")),ROW(Tableausource[Projet])-13,9^9),ROW(472:472)),COLUMN(Tableausource[Etat])-2))),"")</f>
        <v/>
      </c>
      <c r="C476" s="55" t="str" cm="1">
        <f t="array" ref="C476">IFERROR(IF(INDEX(Tableausource[#All],SMALL(IF(($E$1=Tableausource[Projet])*((Tableausource[Catégorie tâche]="1.H+K")+(Tableausource[Catégorie tâche]="2.K")),ROW(Tableausource[Projet])-13,9^9),ROW(472:472)),COLUMN(Tableausource[Date échéance])-2)="","",(INDEX(Tableausource[#All],SMALL(IF(($E$1=Tableausource[Projet])*((Tableausource[Catégorie tâche]="1.H+K")+(Tableausource[Catégorie tâche]="2.K")),ROW(Tableausource[Projet])-13,9^9),ROW(472:472)),COLUMN(Tableausource[Date échéance])-2))),"")</f>
        <v/>
      </c>
      <c r="D476" s="55" t="str" cm="1">
        <f t="array" ref="D476">IFERROR(IF(INDEX(Tableausource[#All],SMALL(IF(($E$1=Tableausource[Projet])*((Tableausource[Catégorie tâche]="1.H+K")+(Tableausource[Catégorie tâche]="2.K")),ROW(Tableausource[Projet])-13,9^9),ROW(472:472)),COLUMN(Tableausource[Date de début])-2)="","",(INDEX(Tableausource[#All],SMALL(IF(($E$1=Tableausource[Projet])*((Tableausource[Catégorie tâche]="1.H+K")+(Tableausource[Catégorie tâche]="2.K")),ROW(Tableausource[Projet])-13,9^9),ROW(472:472)),COLUMN(Tableausource[Date de début])-2))),"")</f>
        <v/>
      </c>
      <c r="E476" s="55" t="str" cm="1">
        <f t="array" ref="E476">IFERROR(IF(INDEX(Tableausource[#All],SMALL(IF(($E$1=Tableausource[Projet])*((Tableausource[Catégorie tâche]="1.H+K")+(Tableausource[Catégorie tâche]="2.K")),ROW(Tableausource[Projet])-13,9^9),ROW(472:472)),COLUMN(Tableausource[Date de fin])-2)="","",(INDEX(Tableausource[#All],SMALL(IF(($E$1=Tableausource[Projet])*((Tableausource[Catégorie tâche]="1.H+K")+(Tableausource[Catégorie tâche]="2.K")),ROW(Tableausource[Projet])-13,9^9),ROW(472:472)),COLUMN(Tableausource[Date de fin])-2))),"")</f>
        <v/>
      </c>
      <c r="F476" s="55" t="str" cm="1">
        <f t="array" ref="F476">IFERROR(IF(INDEX(Tableausource[#All],SMALL(IF(($E$1=Tableausource[Projet])*((Tableausource[Catégorie tâche]="1.H+K")+(Tableausource[Catégorie tâche]="2.K")),ROW(Tableausource[Projet])-13,9^9),ROW(472:472)),COLUMN(Tableausource[Catégorie tâche])-2)="","",(INDEX(Tableausource[#All],SMALL(IF(($E$1=Tableausource[Projet])*((Tableausource[Catégorie tâche]="1.H+K")+(Tableausource[Catégorie tâche]="2.K")),ROW(Tableausource[Projet])-13,9^9),ROW(472:472)),COLUMN(Tableausource[Catégorie tâche])-2))),"")</f>
        <v/>
      </c>
      <c r="G476" s="56" t="str" cm="1">
        <f t="array" ref="G476">IFERROR(INDEX(Tableausource[#All],SMALL(IF(($E$1=Tableausource[Projet])*((Tableausource[Catégorie tâche]="1.H+K")+(Tableausource[Catégorie tâche]="2.K")),ROW(Tableausource[Projet])-13,9^9),ROW(472:472)),COLUMN(Tableausource[Tâches])-2),"")</f>
        <v/>
      </c>
      <c r="H476" s="57" t="str" cm="1">
        <f t="array" ref="H476">IFERROR(IF(INDEX(Tableausource[#All],SMALL(IF(($E$1=Tableausource[Projet])*((Tableausource[Catégorie tâche]="1.H+K")+(Tableausource[Catégorie tâche]="2.K")),ROW(Tableausource[Projet])-13,9^9),ROW(472:472)),COLUMN(Tableausource[Acteurs])-2)="","",(INDEX(Tableausource[#All],SMALL(IF(($E$1=Tableausource[Projet])*((Tableausource[Catégorie tâche]="1.H+K")+(Tableausource[Catégorie tâche]="2.K")),ROW(Tableausource[Projet])-13,9^9),ROW(472:472)),COLUMN(Tableausource[Acteurs])-2))),"")</f>
        <v/>
      </c>
    </row>
    <row r="477" spans="2:8" hidden="1" x14ac:dyDescent="0.25">
      <c r="B477" s="55" t="str" cm="1">
        <f t="array" ref="B477">IFERROR(IF(INDEX(Tableausource[#All],SMALL(IF(($E$1=Tableausource[Projet])*((Tableausource[Catégorie tâche]="1.H+K")+(Tableausource[Catégorie tâche]="2.K")),ROW(Tableausource[Projet])-13,9^9),ROW(473:473)),COLUMN(Tableausource[Etat])-2)="","",(INDEX(Tableausource[#All],SMALL(IF(($E$1=Tableausource[Projet])*((Tableausource[Catégorie tâche]="1.H+K")+(Tableausource[Catégorie tâche]="2.K")),ROW(Tableausource[Projet])-13,9^9),ROW(473:473)),COLUMN(Tableausource[Etat])-2))),"")</f>
        <v/>
      </c>
      <c r="C477" s="55" t="str" cm="1">
        <f t="array" ref="C477">IFERROR(IF(INDEX(Tableausource[#All],SMALL(IF(($E$1=Tableausource[Projet])*((Tableausource[Catégorie tâche]="1.H+K")+(Tableausource[Catégorie tâche]="2.K")),ROW(Tableausource[Projet])-13,9^9),ROW(473:473)),COLUMN(Tableausource[Date échéance])-2)="","",(INDEX(Tableausource[#All],SMALL(IF(($E$1=Tableausource[Projet])*((Tableausource[Catégorie tâche]="1.H+K")+(Tableausource[Catégorie tâche]="2.K")),ROW(Tableausource[Projet])-13,9^9),ROW(473:473)),COLUMN(Tableausource[Date échéance])-2))),"")</f>
        <v/>
      </c>
      <c r="D477" s="55" t="str" cm="1">
        <f t="array" ref="D477">IFERROR(IF(INDEX(Tableausource[#All],SMALL(IF(($E$1=Tableausource[Projet])*((Tableausource[Catégorie tâche]="1.H+K")+(Tableausource[Catégorie tâche]="2.K")),ROW(Tableausource[Projet])-13,9^9),ROW(473:473)),COLUMN(Tableausource[Date de début])-2)="","",(INDEX(Tableausource[#All],SMALL(IF(($E$1=Tableausource[Projet])*((Tableausource[Catégorie tâche]="1.H+K")+(Tableausource[Catégorie tâche]="2.K")),ROW(Tableausource[Projet])-13,9^9),ROW(473:473)),COLUMN(Tableausource[Date de début])-2))),"")</f>
        <v/>
      </c>
      <c r="E477" s="55" t="str" cm="1">
        <f t="array" ref="E477">IFERROR(IF(INDEX(Tableausource[#All],SMALL(IF(($E$1=Tableausource[Projet])*((Tableausource[Catégorie tâche]="1.H+K")+(Tableausource[Catégorie tâche]="2.K")),ROW(Tableausource[Projet])-13,9^9),ROW(473:473)),COLUMN(Tableausource[Date de fin])-2)="","",(INDEX(Tableausource[#All],SMALL(IF(($E$1=Tableausource[Projet])*((Tableausource[Catégorie tâche]="1.H+K")+(Tableausource[Catégorie tâche]="2.K")),ROW(Tableausource[Projet])-13,9^9),ROW(473:473)),COLUMN(Tableausource[Date de fin])-2))),"")</f>
        <v/>
      </c>
      <c r="F477" s="55" t="str" cm="1">
        <f t="array" ref="F477">IFERROR(IF(INDEX(Tableausource[#All],SMALL(IF(($E$1=Tableausource[Projet])*((Tableausource[Catégorie tâche]="1.H+K")+(Tableausource[Catégorie tâche]="2.K")),ROW(Tableausource[Projet])-13,9^9),ROW(473:473)),COLUMN(Tableausource[Catégorie tâche])-2)="","",(INDEX(Tableausource[#All],SMALL(IF(($E$1=Tableausource[Projet])*((Tableausource[Catégorie tâche]="1.H+K")+(Tableausource[Catégorie tâche]="2.K")),ROW(Tableausource[Projet])-13,9^9),ROW(473:473)),COLUMN(Tableausource[Catégorie tâche])-2))),"")</f>
        <v/>
      </c>
      <c r="G477" s="56" t="str" cm="1">
        <f t="array" ref="G477">IFERROR(INDEX(Tableausource[#All],SMALL(IF(($E$1=Tableausource[Projet])*((Tableausource[Catégorie tâche]="1.H+K")+(Tableausource[Catégorie tâche]="2.K")),ROW(Tableausource[Projet])-13,9^9),ROW(473:473)),COLUMN(Tableausource[Tâches])-2),"")</f>
        <v/>
      </c>
      <c r="H477" s="57" t="str" cm="1">
        <f t="array" ref="H477">IFERROR(IF(INDEX(Tableausource[#All],SMALL(IF(($E$1=Tableausource[Projet])*((Tableausource[Catégorie tâche]="1.H+K")+(Tableausource[Catégorie tâche]="2.K")),ROW(Tableausource[Projet])-13,9^9),ROW(473:473)),COLUMN(Tableausource[Acteurs])-2)="","",(INDEX(Tableausource[#All],SMALL(IF(($E$1=Tableausource[Projet])*((Tableausource[Catégorie tâche]="1.H+K")+(Tableausource[Catégorie tâche]="2.K")),ROW(Tableausource[Projet])-13,9^9),ROW(473:473)),COLUMN(Tableausource[Acteurs])-2))),"")</f>
        <v/>
      </c>
    </row>
    <row r="478" spans="2:8" hidden="1" x14ac:dyDescent="0.25">
      <c r="B478" s="55" t="str" cm="1">
        <f t="array" ref="B478">IFERROR(IF(INDEX(Tableausource[#All],SMALL(IF(($E$1=Tableausource[Projet])*((Tableausource[Catégorie tâche]="1.H+K")+(Tableausource[Catégorie tâche]="2.K")),ROW(Tableausource[Projet])-13,9^9),ROW(474:474)),COLUMN(Tableausource[Etat])-2)="","",(INDEX(Tableausource[#All],SMALL(IF(($E$1=Tableausource[Projet])*((Tableausource[Catégorie tâche]="1.H+K")+(Tableausource[Catégorie tâche]="2.K")),ROW(Tableausource[Projet])-13,9^9),ROW(474:474)),COLUMN(Tableausource[Etat])-2))),"")</f>
        <v/>
      </c>
      <c r="C478" s="55" t="str" cm="1">
        <f t="array" ref="C478">IFERROR(IF(INDEX(Tableausource[#All],SMALL(IF(($E$1=Tableausource[Projet])*((Tableausource[Catégorie tâche]="1.H+K")+(Tableausource[Catégorie tâche]="2.K")),ROW(Tableausource[Projet])-13,9^9),ROW(474:474)),COLUMN(Tableausource[Date échéance])-2)="","",(INDEX(Tableausource[#All],SMALL(IF(($E$1=Tableausource[Projet])*((Tableausource[Catégorie tâche]="1.H+K")+(Tableausource[Catégorie tâche]="2.K")),ROW(Tableausource[Projet])-13,9^9),ROW(474:474)),COLUMN(Tableausource[Date échéance])-2))),"")</f>
        <v/>
      </c>
      <c r="D478" s="55" t="str" cm="1">
        <f t="array" ref="D478">IFERROR(IF(INDEX(Tableausource[#All],SMALL(IF(($E$1=Tableausource[Projet])*((Tableausource[Catégorie tâche]="1.H+K")+(Tableausource[Catégorie tâche]="2.K")),ROW(Tableausource[Projet])-13,9^9),ROW(474:474)),COLUMN(Tableausource[Date de début])-2)="","",(INDEX(Tableausource[#All],SMALL(IF(($E$1=Tableausource[Projet])*((Tableausource[Catégorie tâche]="1.H+K")+(Tableausource[Catégorie tâche]="2.K")),ROW(Tableausource[Projet])-13,9^9),ROW(474:474)),COLUMN(Tableausource[Date de début])-2))),"")</f>
        <v/>
      </c>
      <c r="E478" s="55" t="str" cm="1">
        <f t="array" ref="E478">IFERROR(IF(INDEX(Tableausource[#All],SMALL(IF(($E$1=Tableausource[Projet])*((Tableausource[Catégorie tâche]="1.H+K")+(Tableausource[Catégorie tâche]="2.K")),ROW(Tableausource[Projet])-13,9^9),ROW(474:474)),COLUMN(Tableausource[Date de fin])-2)="","",(INDEX(Tableausource[#All],SMALL(IF(($E$1=Tableausource[Projet])*((Tableausource[Catégorie tâche]="1.H+K")+(Tableausource[Catégorie tâche]="2.K")),ROW(Tableausource[Projet])-13,9^9),ROW(474:474)),COLUMN(Tableausource[Date de fin])-2))),"")</f>
        <v/>
      </c>
      <c r="F478" s="55" t="str" cm="1">
        <f t="array" ref="F478">IFERROR(IF(INDEX(Tableausource[#All],SMALL(IF(($E$1=Tableausource[Projet])*((Tableausource[Catégorie tâche]="1.H+K")+(Tableausource[Catégorie tâche]="2.K")),ROW(Tableausource[Projet])-13,9^9),ROW(474:474)),COLUMN(Tableausource[Catégorie tâche])-2)="","",(INDEX(Tableausource[#All],SMALL(IF(($E$1=Tableausource[Projet])*((Tableausource[Catégorie tâche]="1.H+K")+(Tableausource[Catégorie tâche]="2.K")),ROW(Tableausource[Projet])-13,9^9),ROW(474:474)),COLUMN(Tableausource[Catégorie tâche])-2))),"")</f>
        <v/>
      </c>
      <c r="G478" s="56" t="str" cm="1">
        <f t="array" ref="G478">IFERROR(INDEX(Tableausource[#All],SMALL(IF(($E$1=Tableausource[Projet])*((Tableausource[Catégorie tâche]="1.H+K")+(Tableausource[Catégorie tâche]="2.K")),ROW(Tableausource[Projet])-13,9^9),ROW(474:474)),COLUMN(Tableausource[Tâches])-2),"")</f>
        <v/>
      </c>
      <c r="H478" s="57" t="str" cm="1">
        <f t="array" ref="H478">IFERROR(IF(INDEX(Tableausource[#All],SMALL(IF(($E$1=Tableausource[Projet])*((Tableausource[Catégorie tâche]="1.H+K")+(Tableausource[Catégorie tâche]="2.K")),ROW(Tableausource[Projet])-13,9^9),ROW(474:474)),COLUMN(Tableausource[Acteurs])-2)="","",(INDEX(Tableausource[#All],SMALL(IF(($E$1=Tableausource[Projet])*((Tableausource[Catégorie tâche]="1.H+K")+(Tableausource[Catégorie tâche]="2.K")),ROW(Tableausource[Projet])-13,9^9),ROW(474:474)),COLUMN(Tableausource[Acteurs])-2))),"")</f>
        <v/>
      </c>
    </row>
    <row r="479" spans="2:8" hidden="1" x14ac:dyDescent="0.25">
      <c r="B479" s="55" t="str" cm="1">
        <f t="array" ref="B479">IFERROR(IF(INDEX(Tableausource[#All],SMALL(IF(($E$1=Tableausource[Projet])*((Tableausource[Catégorie tâche]="1.H+K")+(Tableausource[Catégorie tâche]="2.K")),ROW(Tableausource[Projet])-13,9^9),ROW(475:475)),COLUMN(Tableausource[Etat])-2)="","",(INDEX(Tableausource[#All],SMALL(IF(($E$1=Tableausource[Projet])*((Tableausource[Catégorie tâche]="1.H+K")+(Tableausource[Catégorie tâche]="2.K")),ROW(Tableausource[Projet])-13,9^9),ROW(475:475)),COLUMN(Tableausource[Etat])-2))),"")</f>
        <v/>
      </c>
      <c r="C479" s="55" t="str" cm="1">
        <f t="array" ref="C479">IFERROR(IF(INDEX(Tableausource[#All],SMALL(IF(($E$1=Tableausource[Projet])*((Tableausource[Catégorie tâche]="1.H+K")+(Tableausource[Catégorie tâche]="2.K")),ROW(Tableausource[Projet])-13,9^9),ROW(475:475)),COLUMN(Tableausource[Date échéance])-2)="","",(INDEX(Tableausource[#All],SMALL(IF(($E$1=Tableausource[Projet])*((Tableausource[Catégorie tâche]="1.H+K")+(Tableausource[Catégorie tâche]="2.K")),ROW(Tableausource[Projet])-13,9^9),ROW(475:475)),COLUMN(Tableausource[Date échéance])-2))),"")</f>
        <v/>
      </c>
      <c r="D479" s="55" t="str" cm="1">
        <f t="array" ref="D479">IFERROR(IF(INDEX(Tableausource[#All],SMALL(IF(($E$1=Tableausource[Projet])*((Tableausource[Catégorie tâche]="1.H+K")+(Tableausource[Catégorie tâche]="2.K")),ROW(Tableausource[Projet])-13,9^9),ROW(475:475)),COLUMN(Tableausource[Date de début])-2)="","",(INDEX(Tableausource[#All],SMALL(IF(($E$1=Tableausource[Projet])*((Tableausource[Catégorie tâche]="1.H+K")+(Tableausource[Catégorie tâche]="2.K")),ROW(Tableausource[Projet])-13,9^9),ROW(475:475)),COLUMN(Tableausource[Date de début])-2))),"")</f>
        <v/>
      </c>
      <c r="E479" s="55" t="str" cm="1">
        <f t="array" ref="E479">IFERROR(IF(INDEX(Tableausource[#All],SMALL(IF(($E$1=Tableausource[Projet])*((Tableausource[Catégorie tâche]="1.H+K")+(Tableausource[Catégorie tâche]="2.K")),ROW(Tableausource[Projet])-13,9^9),ROW(475:475)),COLUMN(Tableausource[Date de fin])-2)="","",(INDEX(Tableausource[#All],SMALL(IF(($E$1=Tableausource[Projet])*((Tableausource[Catégorie tâche]="1.H+K")+(Tableausource[Catégorie tâche]="2.K")),ROW(Tableausource[Projet])-13,9^9),ROW(475:475)),COLUMN(Tableausource[Date de fin])-2))),"")</f>
        <v/>
      </c>
      <c r="F479" s="55" t="str" cm="1">
        <f t="array" ref="F479">IFERROR(IF(INDEX(Tableausource[#All],SMALL(IF(($E$1=Tableausource[Projet])*((Tableausource[Catégorie tâche]="1.H+K")+(Tableausource[Catégorie tâche]="2.K")),ROW(Tableausource[Projet])-13,9^9),ROW(475:475)),COLUMN(Tableausource[Catégorie tâche])-2)="","",(INDEX(Tableausource[#All],SMALL(IF(($E$1=Tableausource[Projet])*((Tableausource[Catégorie tâche]="1.H+K")+(Tableausource[Catégorie tâche]="2.K")),ROW(Tableausource[Projet])-13,9^9),ROW(475:475)),COLUMN(Tableausource[Catégorie tâche])-2))),"")</f>
        <v/>
      </c>
      <c r="G479" s="56" t="str" cm="1">
        <f t="array" ref="G479">IFERROR(INDEX(Tableausource[#All],SMALL(IF(($E$1=Tableausource[Projet])*((Tableausource[Catégorie tâche]="1.H+K")+(Tableausource[Catégorie tâche]="2.K")),ROW(Tableausource[Projet])-13,9^9),ROW(475:475)),COLUMN(Tableausource[Tâches])-2),"")</f>
        <v/>
      </c>
      <c r="H479" s="57" t="str" cm="1">
        <f t="array" ref="H479">IFERROR(IF(INDEX(Tableausource[#All],SMALL(IF(($E$1=Tableausource[Projet])*((Tableausource[Catégorie tâche]="1.H+K")+(Tableausource[Catégorie tâche]="2.K")),ROW(Tableausource[Projet])-13,9^9),ROW(475:475)),COLUMN(Tableausource[Acteurs])-2)="","",(INDEX(Tableausource[#All],SMALL(IF(($E$1=Tableausource[Projet])*((Tableausource[Catégorie tâche]="1.H+K")+(Tableausource[Catégorie tâche]="2.K")),ROW(Tableausource[Projet])-13,9^9),ROW(475:475)),COLUMN(Tableausource[Acteurs])-2))),"")</f>
        <v/>
      </c>
    </row>
    <row r="480" spans="2:8" hidden="1" x14ac:dyDescent="0.25">
      <c r="B480" s="55" t="str" cm="1">
        <f t="array" ref="B480">IFERROR(IF(INDEX(Tableausource[#All],SMALL(IF(($E$1=Tableausource[Projet])*((Tableausource[Catégorie tâche]="1.H+K")+(Tableausource[Catégorie tâche]="2.K")),ROW(Tableausource[Projet])-13,9^9),ROW(476:476)),COLUMN(Tableausource[Etat])-2)="","",(INDEX(Tableausource[#All],SMALL(IF(($E$1=Tableausource[Projet])*((Tableausource[Catégorie tâche]="1.H+K")+(Tableausource[Catégorie tâche]="2.K")),ROW(Tableausource[Projet])-13,9^9),ROW(476:476)),COLUMN(Tableausource[Etat])-2))),"")</f>
        <v/>
      </c>
      <c r="C480" s="55" t="str" cm="1">
        <f t="array" ref="C480">IFERROR(IF(INDEX(Tableausource[#All],SMALL(IF(($E$1=Tableausource[Projet])*((Tableausource[Catégorie tâche]="1.H+K")+(Tableausource[Catégorie tâche]="2.K")),ROW(Tableausource[Projet])-13,9^9),ROW(476:476)),COLUMN(Tableausource[Date échéance])-2)="","",(INDEX(Tableausource[#All],SMALL(IF(($E$1=Tableausource[Projet])*((Tableausource[Catégorie tâche]="1.H+K")+(Tableausource[Catégorie tâche]="2.K")),ROW(Tableausource[Projet])-13,9^9),ROW(476:476)),COLUMN(Tableausource[Date échéance])-2))),"")</f>
        <v/>
      </c>
      <c r="D480" s="55" t="str" cm="1">
        <f t="array" ref="D480">IFERROR(IF(INDEX(Tableausource[#All],SMALL(IF(($E$1=Tableausource[Projet])*((Tableausource[Catégorie tâche]="1.H+K")+(Tableausource[Catégorie tâche]="2.K")),ROW(Tableausource[Projet])-13,9^9),ROW(476:476)),COLUMN(Tableausource[Date de début])-2)="","",(INDEX(Tableausource[#All],SMALL(IF(($E$1=Tableausource[Projet])*((Tableausource[Catégorie tâche]="1.H+K")+(Tableausource[Catégorie tâche]="2.K")),ROW(Tableausource[Projet])-13,9^9),ROW(476:476)),COLUMN(Tableausource[Date de début])-2))),"")</f>
        <v/>
      </c>
      <c r="E480" s="55" t="str" cm="1">
        <f t="array" ref="E480">IFERROR(IF(INDEX(Tableausource[#All],SMALL(IF(($E$1=Tableausource[Projet])*((Tableausource[Catégorie tâche]="1.H+K")+(Tableausource[Catégorie tâche]="2.K")),ROW(Tableausource[Projet])-13,9^9),ROW(476:476)),COLUMN(Tableausource[Date de fin])-2)="","",(INDEX(Tableausource[#All],SMALL(IF(($E$1=Tableausource[Projet])*((Tableausource[Catégorie tâche]="1.H+K")+(Tableausource[Catégorie tâche]="2.K")),ROW(Tableausource[Projet])-13,9^9),ROW(476:476)),COLUMN(Tableausource[Date de fin])-2))),"")</f>
        <v/>
      </c>
      <c r="F480" s="55" t="str" cm="1">
        <f t="array" ref="F480">IFERROR(IF(INDEX(Tableausource[#All],SMALL(IF(($E$1=Tableausource[Projet])*((Tableausource[Catégorie tâche]="1.H+K")+(Tableausource[Catégorie tâche]="2.K")),ROW(Tableausource[Projet])-13,9^9),ROW(476:476)),COLUMN(Tableausource[Catégorie tâche])-2)="","",(INDEX(Tableausource[#All],SMALL(IF(($E$1=Tableausource[Projet])*((Tableausource[Catégorie tâche]="1.H+K")+(Tableausource[Catégorie tâche]="2.K")),ROW(Tableausource[Projet])-13,9^9),ROW(476:476)),COLUMN(Tableausource[Catégorie tâche])-2))),"")</f>
        <v/>
      </c>
      <c r="G480" s="56" t="str" cm="1">
        <f t="array" ref="G480">IFERROR(INDEX(Tableausource[#All],SMALL(IF(($E$1=Tableausource[Projet])*((Tableausource[Catégorie tâche]="1.H+K")+(Tableausource[Catégorie tâche]="2.K")),ROW(Tableausource[Projet])-13,9^9),ROW(476:476)),COLUMN(Tableausource[Tâches])-2),"")</f>
        <v/>
      </c>
      <c r="H480" s="57" t="str" cm="1">
        <f t="array" ref="H480">IFERROR(IF(INDEX(Tableausource[#All],SMALL(IF(($E$1=Tableausource[Projet])*((Tableausource[Catégorie tâche]="1.H+K")+(Tableausource[Catégorie tâche]="2.K")),ROW(Tableausource[Projet])-13,9^9),ROW(476:476)),COLUMN(Tableausource[Acteurs])-2)="","",(INDEX(Tableausource[#All],SMALL(IF(($E$1=Tableausource[Projet])*((Tableausource[Catégorie tâche]="1.H+K")+(Tableausource[Catégorie tâche]="2.K")),ROW(Tableausource[Projet])-13,9^9),ROW(476:476)),COLUMN(Tableausource[Acteurs])-2))),"")</f>
        <v/>
      </c>
    </row>
    <row r="481" spans="2:8" hidden="1" x14ac:dyDescent="0.25">
      <c r="B481" s="55" t="str" cm="1">
        <f t="array" ref="B481">IFERROR(IF(INDEX(Tableausource[#All],SMALL(IF(($E$1=Tableausource[Projet])*((Tableausource[Catégorie tâche]="1.H+K")+(Tableausource[Catégorie tâche]="2.K")),ROW(Tableausource[Projet])-13,9^9),ROW(477:477)),COLUMN(Tableausource[Etat])-2)="","",(INDEX(Tableausource[#All],SMALL(IF(($E$1=Tableausource[Projet])*((Tableausource[Catégorie tâche]="1.H+K")+(Tableausource[Catégorie tâche]="2.K")),ROW(Tableausource[Projet])-13,9^9),ROW(477:477)),COLUMN(Tableausource[Etat])-2))),"")</f>
        <v/>
      </c>
      <c r="C481" s="55" t="str" cm="1">
        <f t="array" ref="C481">IFERROR(IF(INDEX(Tableausource[#All],SMALL(IF(($E$1=Tableausource[Projet])*((Tableausource[Catégorie tâche]="1.H+K")+(Tableausource[Catégorie tâche]="2.K")),ROW(Tableausource[Projet])-13,9^9),ROW(477:477)),COLUMN(Tableausource[Date échéance])-2)="","",(INDEX(Tableausource[#All],SMALL(IF(($E$1=Tableausource[Projet])*((Tableausource[Catégorie tâche]="1.H+K")+(Tableausource[Catégorie tâche]="2.K")),ROW(Tableausource[Projet])-13,9^9),ROW(477:477)),COLUMN(Tableausource[Date échéance])-2))),"")</f>
        <v/>
      </c>
      <c r="D481" s="55" t="str" cm="1">
        <f t="array" ref="D481">IFERROR(IF(INDEX(Tableausource[#All],SMALL(IF(($E$1=Tableausource[Projet])*((Tableausource[Catégorie tâche]="1.H+K")+(Tableausource[Catégorie tâche]="2.K")),ROW(Tableausource[Projet])-13,9^9),ROW(477:477)),COLUMN(Tableausource[Date de début])-2)="","",(INDEX(Tableausource[#All],SMALL(IF(($E$1=Tableausource[Projet])*((Tableausource[Catégorie tâche]="1.H+K")+(Tableausource[Catégorie tâche]="2.K")),ROW(Tableausource[Projet])-13,9^9),ROW(477:477)),COLUMN(Tableausource[Date de début])-2))),"")</f>
        <v/>
      </c>
      <c r="E481" s="55" t="str" cm="1">
        <f t="array" ref="E481">IFERROR(IF(INDEX(Tableausource[#All],SMALL(IF(($E$1=Tableausource[Projet])*((Tableausource[Catégorie tâche]="1.H+K")+(Tableausource[Catégorie tâche]="2.K")),ROW(Tableausource[Projet])-13,9^9),ROW(477:477)),COLUMN(Tableausource[Date de fin])-2)="","",(INDEX(Tableausource[#All],SMALL(IF(($E$1=Tableausource[Projet])*((Tableausource[Catégorie tâche]="1.H+K")+(Tableausource[Catégorie tâche]="2.K")),ROW(Tableausource[Projet])-13,9^9),ROW(477:477)),COLUMN(Tableausource[Date de fin])-2))),"")</f>
        <v/>
      </c>
      <c r="F481" s="55" t="str" cm="1">
        <f t="array" ref="F481">IFERROR(IF(INDEX(Tableausource[#All],SMALL(IF(($E$1=Tableausource[Projet])*((Tableausource[Catégorie tâche]="1.H+K")+(Tableausource[Catégorie tâche]="2.K")),ROW(Tableausource[Projet])-13,9^9),ROW(477:477)),COLUMN(Tableausource[Catégorie tâche])-2)="","",(INDEX(Tableausource[#All],SMALL(IF(($E$1=Tableausource[Projet])*((Tableausource[Catégorie tâche]="1.H+K")+(Tableausource[Catégorie tâche]="2.K")),ROW(Tableausource[Projet])-13,9^9),ROW(477:477)),COLUMN(Tableausource[Catégorie tâche])-2))),"")</f>
        <v/>
      </c>
      <c r="G481" s="56" t="str" cm="1">
        <f t="array" ref="G481">IFERROR(INDEX(Tableausource[#All],SMALL(IF(($E$1=Tableausource[Projet])*((Tableausource[Catégorie tâche]="1.H+K")+(Tableausource[Catégorie tâche]="2.K")),ROW(Tableausource[Projet])-13,9^9),ROW(477:477)),COLUMN(Tableausource[Tâches])-2),"")</f>
        <v/>
      </c>
      <c r="H481" s="57" t="str" cm="1">
        <f t="array" ref="H481">IFERROR(IF(INDEX(Tableausource[#All],SMALL(IF(($E$1=Tableausource[Projet])*((Tableausource[Catégorie tâche]="1.H+K")+(Tableausource[Catégorie tâche]="2.K")),ROW(Tableausource[Projet])-13,9^9),ROW(477:477)),COLUMN(Tableausource[Acteurs])-2)="","",(INDEX(Tableausource[#All],SMALL(IF(($E$1=Tableausource[Projet])*((Tableausource[Catégorie tâche]="1.H+K")+(Tableausource[Catégorie tâche]="2.K")),ROW(Tableausource[Projet])-13,9^9),ROW(477:477)),COLUMN(Tableausource[Acteurs])-2))),"")</f>
        <v/>
      </c>
    </row>
    <row r="482" spans="2:8" hidden="1" x14ac:dyDescent="0.25">
      <c r="B482" s="55" t="str" cm="1">
        <f t="array" ref="B482">IFERROR(IF(INDEX(Tableausource[#All],SMALL(IF(($E$1=Tableausource[Projet])*((Tableausource[Catégorie tâche]="1.H+K")+(Tableausource[Catégorie tâche]="2.K")),ROW(Tableausource[Projet])-13,9^9),ROW(478:478)),COLUMN(Tableausource[Etat])-2)="","",(INDEX(Tableausource[#All],SMALL(IF(($E$1=Tableausource[Projet])*((Tableausource[Catégorie tâche]="1.H+K")+(Tableausource[Catégorie tâche]="2.K")),ROW(Tableausource[Projet])-13,9^9),ROW(478:478)),COLUMN(Tableausource[Etat])-2))),"")</f>
        <v/>
      </c>
      <c r="C482" s="55" t="str" cm="1">
        <f t="array" ref="C482">IFERROR(IF(INDEX(Tableausource[#All],SMALL(IF(($E$1=Tableausource[Projet])*((Tableausource[Catégorie tâche]="1.H+K")+(Tableausource[Catégorie tâche]="2.K")),ROW(Tableausource[Projet])-13,9^9),ROW(478:478)),COLUMN(Tableausource[Date échéance])-2)="","",(INDEX(Tableausource[#All],SMALL(IF(($E$1=Tableausource[Projet])*((Tableausource[Catégorie tâche]="1.H+K")+(Tableausource[Catégorie tâche]="2.K")),ROW(Tableausource[Projet])-13,9^9),ROW(478:478)),COLUMN(Tableausource[Date échéance])-2))),"")</f>
        <v/>
      </c>
      <c r="D482" s="55" t="str" cm="1">
        <f t="array" ref="D482">IFERROR(IF(INDEX(Tableausource[#All],SMALL(IF(($E$1=Tableausource[Projet])*((Tableausource[Catégorie tâche]="1.H+K")+(Tableausource[Catégorie tâche]="2.K")),ROW(Tableausource[Projet])-13,9^9),ROW(478:478)),COLUMN(Tableausource[Date de début])-2)="","",(INDEX(Tableausource[#All],SMALL(IF(($E$1=Tableausource[Projet])*((Tableausource[Catégorie tâche]="1.H+K")+(Tableausource[Catégorie tâche]="2.K")),ROW(Tableausource[Projet])-13,9^9),ROW(478:478)),COLUMN(Tableausource[Date de début])-2))),"")</f>
        <v/>
      </c>
      <c r="E482" s="55" t="str" cm="1">
        <f t="array" ref="E482">IFERROR(IF(INDEX(Tableausource[#All],SMALL(IF(($E$1=Tableausource[Projet])*((Tableausource[Catégorie tâche]="1.H+K")+(Tableausource[Catégorie tâche]="2.K")),ROW(Tableausource[Projet])-13,9^9),ROW(478:478)),COLUMN(Tableausource[Date de fin])-2)="","",(INDEX(Tableausource[#All],SMALL(IF(($E$1=Tableausource[Projet])*((Tableausource[Catégorie tâche]="1.H+K")+(Tableausource[Catégorie tâche]="2.K")),ROW(Tableausource[Projet])-13,9^9),ROW(478:478)),COLUMN(Tableausource[Date de fin])-2))),"")</f>
        <v/>
      </c>
      <c r="F482" s="55" t="str" cm="1">
        <f t="array" ref="F482">IFERROR(IF(INDEX(Tableausource[#All],SMALL(IF(($E$1=Tableausource[Projet])*((Tableausource[Catégorie tâche]="1.H+K")+(Tableausource[Catégorie tâche]="2.K")),ROW(Tableausource[Projet])-13,9^9),ROW(478:478)),COLUMN(Tableausource[Catégorie tâche])-2)="","",(INDEX(Tableausource[#All],SMALL(IF(($E$1=Tableausource[Projet])*((Tableausource[Catégorie tâche]="1.H+K")+(Tableausource[Catégorie tâche]="2.K")),ROW(Tableausource[Projet])-13,9^9),ROW(478:478)),COLUMN(Tableausource[Catégorie tâche])-2))),"")</f>
        <v/>
      </c>
      <c r="G482" s="56" t="str" cm="1">
        <f t="array" ref="G482">IFERROR(INDEX(Tableausource[#All],SMALL(IF(($E$1=Tableausource[Projet])*((Tableausource[Catégorie tâche]="1.H+K")+(Tableausource[Catégorie tâche]="2.K")),ROW(Tableausource[Projet])-13,9^9),ROW(478:478)),COLUMN(Tableausource[Tâches])-2),"")</f>
        <v/>
      </c>
      <c r="H482" s="57" t="str" cm="1">
        <f t="array" ref="H482">IFERROR(IF(INDEX(Tableausource[#All],SMALL(IF(($E$1=Tableausource[Projet])*((Tableausource[Catégorie tâche]="1.H+K")+(Tableausource[Catégorie tâche]="2.K")),ROW(Tableausource[Projet])-13,9^9),ROW(478:478)),COLUMN(Tableausource[Acteurs])-2)="","",(INDEX(Tableausource[#All],SMALL(IF(($E$1=Tableausource[Projet])*((Tableausource[Catégorie tâche]="1.H+K")+(Tableausource[Catégorie tâche]="2.K")),ROW(Tableausource[Projet])-13,9^9),ROW(478:478)),COLUMN(Tableausource[Acteurs])-2))),"")</f>
        <v/>
      </c>
    </row>
    <row r="483" spans="2:8" hidden="1" x14ac:dyDescent="0.25">
      <c r="B483" s="55" t="str" cm="1">
        <f t="array" ref="B483">IFERROR(IF(INDEX(Tableausource[#All],SMALL(IF(($E$1=Tableausource[Projet])*((Tableausource[Catégorie tâche]="1.H+K")+(Tableausource[Catégorie tâche]="2.K")),ROW(Tableausource[Projet])-13,9^9),ROW(479:479)),COLUMN(Tableausource[Etat])-2)="","",(INDEX(Tableausource[#All],SMALL(IF(($E$1=Tableausource[Projet])*((Tableausource[Catégorie tâche]="1.H+K")+(Tableausource[Catégorie tâche]="2.K")),ROW(Tableausource[Projet])-13,9^9),ROW(479:479)),COLUMN(Tableausource[Etat])-2))),"")</f>
        <v/>
      </c>
      <c r="C483" s="55" t="str" cm="1">
        <f t="array" ref="C483">IFERROR(IF(INDEX(Tableausource[#All],SMALL(IF(($E$1=Tableausource[Projet])*((Tableausource[Catégorie tâche]="1.H+K")+(Tableausource[Catégorie tâche]="2.K")),ROW(Tableausource[Projet])-13,9^9),ROW(479:479)),COLUMN(Tableausource[Date échéance])-2)="","",(INDEX(Tableausource[#All],SMALL(IF(($E$1=Tableausource[Projet])*((Tableausource[Catégorie tâche]="1.H+K")+(Tableausource[Catégorie tâche]="2.K")),ROW(Tableausource[Projet])-13,9^9),ROW(479:479)),COLUMN(Tableausource[Date échéance])-2))),"")</f>
        <v/>
      </c>
      <c r="D483" s="55" t="str" cm="1">
        <f t="array" ref="D483">IFERROR(IF(INDEX(Tableausource[#All],SMALL(IF(($E$1=Tableausource[Projet])*((Tableausource[Catégorie tâche]="1.H+K")+(Tableausource[Catégorie tâche]="2.K")),ROW(Tableausource[Projet])-13,9^9),ROW(479:479)),COLUMN(Tableausource[Date de début])-2)="","",(INDEX(Tableausource[#All],SMALL(IF(($E$1=Tableausource[Projet])*((Tableausource[Catégorie tâche]="1.H+K")+(Tableausource[Catégorie tâche]="2.K")),ROW(Tableausource[Projet])-13,9^9),ROW(479:479)),COLUMN(Tableausource[Date de début])-2))),"")</f>
        <v/>
      </c>
      <c r="E483" s="55" t="str" cm="1">
        <f t="array" ref="E483">IFERROR(IF(INDEX(Tableausource[#All],SMALL(IF(($E$1=Tableausource[Projet])*((Tableausource[Catégorie tâche]="1.H+K")+(Tableausource[Catégorie tâche]="2.K")),ROW(Tableausource[Projet])-13,9^9),ROW(479:479)),COLUMN(Tableausource[Date de fin])-2)="","",(INDEX(Tableausource[#All],SMALL(IF(($E$1=Tableausource[Projet])*((Tableausource[Catégorie tâche]="1.H+K")+(Tableausource[Catégorie tâche]="2.K")),ROW(Tableausource[Projet])-13,9^9),ROW(479:479)),COLUMN(Tableausource[Date de fin])-2))),"")</f>
        <v/>
      </c>
      <c r="F483" s="55" t="str" cm="1">
        <f t="array" ref="F483">IFERROR(IF(INDEX(Tableausource[#All],SMALL(IF(($E$1=Tableausource[Projet])*((Tableausource[Catégorie tâche]="1.H+K")+(Tableausource[Catégorie tâche]="2.K")),ROW(Tableausource[Projet])-13,9^9),ROW(479:479)),COLUMN(Tableausource[Catégorie tâche])-2)="","",(INDEX(Tableausource[#All],SMALL(IF(($E$1=Tableausource[Projet])*((Tableausource[Catégorie tâche]="1.H+K")+(Tableausource[Catégorie tâche]="2.K")),ROW(Tableausource[Projet])-13,9^9),ROW(479:479)),COLUMN(Tableausource[Catégorie tâche])-2))),"")</f>
        <v/>
      </c>
      <c r="G483" s="56" t="str" cm="1">
        <f t="array" ref="G483">IFERROR(INDEX(Tableausource[#All],SMALL(IF(($E$1=Tableausource[Projet])*((Tableausource[Catégorie tâche]="1.H+K")+(Tableausource[Catégorie tâche]="2.K")),ROW(Tableausource[Projet])-13,9^9),ROW(479:479)),COLUMN(Tableausource[Tâches])-2),"")</f>
        <v/>
      </c>
      <c r="H483" s="57" t="str" cm="1">
        <f t="array" ref="H483">IFERROR(IF(INDEX(Tableausource[#All],SMALL(IF(($E$1=Tableausource[Projet])*((Tableausource[Catégorie tâche]="1.H+K")+(Tableausource[Catégorie tâche]="2.K")),ROW(Tableausource[Projet])-13,9^9),ROW(479:479)),COLUMN(Tableausource[Acteurs])-2)="","",(INDEX(Tableausource[#All],SMALL(IF(($E$1=Tableausource[Projet])*((Tableausource[Catégorie tâche]="1.H+K")+(Tableausource[Catégorie tâche]="2.K")),ROW(Tableausource[Projet])-13,9^9),ROW(479:479)),COLUMN(Tableausource[Acteurs])-2))),"")</f>
        <v/>
      </c>
    </row>
    <row r="484" spans="2:8" hidden="1" x14ac:dyDescent="0.25">
      <c r="B484" s="55" t="str" cm="1">
        <f t="array" ref="B484">IFERROR(IF(INDEX(Tableausource[#All],SMALL(IF(($E$1=Tableausource[Projet])*((Tableausource[Catégorie tâche]="1.H+K")+(Tableausource[Catégorie tâche]="2.K")),ROW(Tableausource[Projet])-13,9^9),ROW(480:480)),COLUMN(Tableausource[Etat])-2)="","",(INDEX(Tableausource[#All],SMALL(IF(($E$1=Tableausource[Projet])*((Tableausource[Catégorie tâche]="1.H+K")+(Tableausource[Catégorie tâche]="2.K")),ROW(Tableausource[Projet])-13,9^9),ROW(480:480)),COLUMN(Tableausource[Etat])-2))),"")</f>
        <v/>
      </c>
      <c r="C484" s="55" t="str" cm="1">
        <f t="array" ref="C484">IFERROR(IF(INDEX(Tableausource[#All],SMALL(IF(($E$1=Tableausource[Projet])*((Tableausource[Catégorie tâche]="1.H+K")+(Tableausource[Catégorie tâche]="2.K")),ROW(Tableausource[Projet])-13,9^9),ROW(480:480)),COLUMN(Tableausource[Date échéance])-2)="","",(INDEX(Tableausource[#All],SMALL(IF(($E$1=Tableausource[Projet])*((Tableausource[Catégorie tâche]="1.H+K")+(Tableausource[Catégorie tâche]="2.K")),ROW(Tableausource[Projet])-13,9^9),ROW(480:480)),COLUMN(Tableausource[Date échéance])-2))),"")</f>
        <v/>
      </c>
      <c r="D484" s="55" t="str" cm="1">
        <f t="array" ref="D484">IFERROR(IF(INDEX(Tableausource[#All],SMALL(IF(($E$1=Tableausource[Projet])*((Tableausource[Catégorie tâche]="1.H+K")+(Tableausource[Catégorie tâche]="2.K")),ROW(Tableausource[Projet])-13,9^9),ROW(480:480)),COLUMN(Tableausource[Date de début])-2)="","",(INDEX(Tableausource[#All],SMALL(IF(($E$1=Tableausource[Projet])*((Tableausource[Catégorie tâche]="1.H+K")+(Tableausource[Catégorie tâche]="2.K")),ROW(Tableausource[Projet])-13,9^9),ROW(480:480)),COLUMN(Tableausource[Date de début])-2))),"")</f>
        <v/>
      </c>
      <c r="E484" s="55" t="str" cm="1">
        <f t="array" ref="E484">IFERROR(IF(INDEX(Tableausource[#All],SMALL(IF(($E$1=Tableausource[Projet])*((Tableausource[Catégorie tâche]="1.H+K")+(Tableausource[Catégorie tâche]="2.K")),ROW(Tableausource[Projet])-13,9^9),ROW(480:480)),COLUMN(Tableausource[Date de fin])-2)="","",(INDEX(Tableausource[#All],SMALL(IF(($E$1=Tableausource[Projet])*((Tableausource[Catégorie tâche]="1.H+K")+(Tableausource[Catégorie tâche]="2.K")),ROW(Tableausource[Projet])-13,9^9),ROW(480:480)),COLUMN(Tableausource[Date de fin])-2))),"")</f>
        <v/>
      </c>
      <c r="F484" s="55" t="str" cm="1">
        <f t="array" ref="F484">IFERROR(IF(INDEX(Tableausource[#All],SMALL(IF(($E$1=Tableausource[Projet])*((Tableausource[Catégorie tâche]="1.H+K")+(Tableausource[Catégorie tâche]="2.K")),ROW(Tableausource[Projet])-13,9^9),ROW(480:480)),COLUMN(Tableausource[Catégorie tâche])-2)="","",(INDEX(Tableausource[#All],SMALL(IF(($E$1=Tableausource[Projet])*((Tableausource[Catégorie tâche]="1.H+K")+(Tableausource[Catégorie tâche]="2.K")),ROW(Tableausource[Projet])-13,9^9),ROW(480:480)),COLUMN(Tableausource[Catégorie tâche])-2))),"")</f>
        <v/>
      </c>
      <c r="G484" s="56" t="str" cm="1">
        <f t="array" ref="G484">IFERROR(INDEX(Tableausource[#All],SMALL(IF(($E$1=Tableausource[Projet])*((Tableausource[Catégorie tâche]="1.H+K")+(Tableausource[Catégorie tâche]="2.K")),ROW(Tableausource[Projet])-13,9^9),ROW(480:480)),COLUMN(Tableausource[Tâches])-2),"")</f>
        <v/>
      </c>
      <c r="H484" s="57" t="str" cm="1">
        <f t="array" ref="H484">IFERROR(IF(INDEX(Tableausource[#All],SMALL(IF(($E$1=Tableausource[Projet])*((Tableausource[Catégorie tâche]="1.H+K")+(Tableausource[Catégorie tâche]="2.K")),ROW(Tableausource[Projet])-13,9^9),ROW(480:480)),COLUMN(Tableausource[Acteurs])-2)="","",(INDEX(Tableausource[#All],SMALL(IF(($E$1=Tableausource[Projet])*((Tableausource[Catégorie tâche]="1.H+K")+(Tableausource[Catégorie tâche]="2.K")),ROW(Tableausource[Projet])-13,9^9),ROW(480:480)),COLUMN(Tableausource[Acteurs])-2))),"")</f>
        <v/>
      </c>
    </row>
    <row r="485" spans="2:8" hidden="1" x14ac:dyDescent="0.25">
      <c r="B485" s="55" t="str" cm="1">
        <f t="array" ref="B485">IFERROR(IF(INDEX(Tableausource[#All],SMALL(IF(($E$1=Tableausource[Projet])*((Tableausource[Catégorie tâche]="1.H+K")+(Tableausource[Catégorie tâche]="2.K")),ROW(Tableausource[Projet])-13,9^9),ROW(481:481)),COLUMN(Tableausource[Etat])-2)="","",(INDEX(Tableausource[#All],SMALL(IF(($E$1=Tableausource[Projet])*((Tableausource[Catégorie tâche]="1.H+K")+(Tableausource[Catégorie tâche]="2.K")),ROW(Tableausource[Projet])-13,9^9),ROW(481:481)),COLUMN(Tableausource[Etat])-2))),"")</f>
        <v/>
      </c>
      <c r="C485" s="55" t="str" cm="1">
        <f t="array" ref="C485">IFERROR(IF(INDEX(Tableausource[#All],SMALL(IF(($E$1=Tableausource[Projet])*((Tableausource[Catégorie tâche]="1.H+K")+(Tableausource[Catégorie tâche]="2.K")),ROW(Tableausource[Projet])-13,9^9),ROW(481:481)),COLUMN(Tableausource[Date échéance])-2)="","",(INDEX(Tableausource[#All],SMALL(IF(($E$1=Tableausource[Projet])*((Tableausource[Catégorie tâche]="1.H+K")+(Tableausource[Catégorie tâche]="2.K")),ROW(Tableausource[Projet])-13,9^9),ROW(481:481)),COLUMN(Tableausource[Date échéance])-2))),"")</f>
        <v/>
      </c>
      <c r="D485" s="55" t="str" cm="1">
        <f t="array" ref="D485">IFERROR(IF(INDEX(Tableausource[#All],SMALL(IF(($E$1=Tableausource[Projet])*((Tableausource[Catégorie tâche]="1.H+K")+(Tableausource[Catégorie tâche]="2.K")),ROW(Tableausource[Projet])-13,9^9),ROW(481:481)),COLUMN(Tableausource[Date de début])-2)="","",(INDEX(Tableausource[#All],SMALL(IF(($E$1=Tableausource[Projet])*((Tableausource[Catégorie tâche]="1.H+K")+(Tableausource[Catégorie tâche]="2.K")),ROW(Tableausource[Projet])-13,9^9),ROW(481:481)),COLUMN(Tableausource[Date de début])-2))),"")</f>
        <v/>
      </c>
      <c r="E485" s="55" t="str" cm="1">
        <f t="array" ref="E485">IFERROR(IF(INDEX(Tableausource[#All],SMALL(IF(($E$1=Tableausource[Projet])*((Tableausource[Catégorie tâche]="1.H+K")+(Tableausource[Catégorie tâche]="2.K")),ROW(Tableausource[Projet])-13,9^9),ROW(481:481)),COLUMN(Tableausource[Date de fin])-2)="","",(INDEX(Tableausource[#All],SMALL(IF(($E$1=Tableausource[Projet])*((Tableausource[Catégorie tâche]="1.H+K")+(Tableausource[Catégorie tâche]="2.K")),ROW(Tableausource[Projet])-13,9^9),ROW(481:481)),COLUMN(Tableausource[Date de fin])-2))),"")</f>
        <v/>
      </c>
      <c r="F485" s="55" t="str" cm="1">
        <f t="array" ref="F485">IFERROR(IF(INDEX(Tableausource[#All],SMALL(IF(($E$1=Tableausource[Projet])*((Tableausource[Catégorie tâche]="1.H+K")+(Tableausource[Catégorie tâche]="2.K")),ROW(Tableausource[Projet])-13,9^9),ROW(481:481)),COLUMN(Tableausource[Catégorie tâche])-2)="","",(INDEX(Tableausource[#All],SMALL(IF(($E$1=Tableausource[Projet])*((Tableausource[Catégorie tâche]="1.H+K")+(Tableausource[Catégorie tâche]="2.K")),ROW(Tableausource[Projet])-13,9^9),ROW(481:481)),COLUMN(Tableausource[Catégorie tâche])-2))),"")</f>
        <v/>
      </c>
      <c r="G485" s="56" t="str" cm="1">
        <f t="array" ref="G485">IFERROR(INDEX(Tableausource[#All],SMALL(IF(($E$1=Tableausource[Projet])*((Tableausource[Catégorie tâche]="1.H+K")+(Tableausource[Catégorie tâche]="2.K")),ROW(Tableausource[Projet])-13,9^9),ROW(481:481)),COLUMN(Tableausource[Tâches])-2),"")</f>
        <v/>
      </c>
      <c r="H485" s="57" t="str" cm="1">
        <f t="array" ref="H485">IFERROR(IF(INDEX(Tableausource[#All],SMALL(IF(($E$1=Tableausource[Projet])*((Tableausource[Catégorie tâche]="1.H+K")+(Tableausource[Catégorie tâche]="2.K")),ROW(Tableausource[Projet])-13,9^9),ROW(481:481)),COLUMN(Tableausource[Acteurs])-2)="","",(INDEX(Tableausource[#All],SMALL(IF(($E$1=Tableausource[Projet])*((Tableausource[Catégorie tâche]="1.H+K")+(Tableausource[Catégorie tâche]="2.K")),ROW(Tableausource[Projet])-13,9^9),ROW(481:481)),COLUMN(Tableausource[Acteurs])-2))),"")</f>
        <v/>
      </c>
    </row>
    <row r="486" spans="2:8" hidden="1" x14ac:dyDescent="0.25">
      <c r="B486" s="55" t="str" cm="1">
        <f t="array" ref="B486">IFERROR(IF(INDEX(Tableausource[#All],SMALL(IF(($E$1=Tableausource[Projet])*((Tableausource[Catégorie tâche]="1.H+K")+(Tableausource[Catégorie tâche]="2.K")),ROW(Tableausource[Projet])-13,9^9),ROW(482:482)),COLUMN(Tableausource[Etat])-2)="","",(INDEX(Tableausource[#All],SMALL(IF(($E$1=Tableausource[Projet])*((Tableausource[Catégorie tâche]="1.H+K")+(Tableausource[Catégorie tâche]="2.K")),ROW(Tableausource[Projet])-13,9^9),ROW(482:482)),COLUMN(Tableausource[Etat])-2))),"")</f>
        <v/>
      </c>
      <c r="C486" s="55" t="str" cm="1">
        <f t="array" ref="C486">IFERROR(IF(INDEX(Tableausource[#All],SMALL(IF(($E$1=Tableausource[Projet])*((Tableausource[Catégorie tâche]="1.H+K")+(Tableausource[Catégorie tâche]="2.K")),ROW(Tableausource[Projet])-13,9^9),ROW(482:482)),COLUMN(Tableausource[Date échéance])-2)="","",(INDEX(Tableausource[#All],SMALL(IF(($E$1=Tableausource[Projet])*((Tableausource[Catégorie tâche]="1.H+K")+(Tableausource[Catégorie tâche]="2.K")),ROW(Tableausource[Projet])-13,9^9),ROW(482:482)),COLUMN(Tableausource[Date échéance])-2))),"")</f>
        <v/>
      </c>
      <c r="D486" s="55" t="str" cm="1">
        <f t="array" ref="D486">IFERROR(IF(INDEX(Tableausource[#All],SMALL(IF(($E$1=Tableausource[Projet])*((Tableausource[Catégorie tâche]="1.H+K")+(Tableausource[Catégorie tâche]="2.K")),ROW(Tableausource[Projet])-13,9^9),ROW(482:482)),COLUMN(Tableausource[Date de début])-2)="","",(INDEX(Tableausource[#All],SMALL(IF(($E$1=Tableausource[Projet])*((Tableausource[Catégorie tâche]="1.H+K")+(Tableausource[Catégorie tâche]="2.K")),ROW(Tableausource[Projet])-13,9^9),ROW(482:482)),COLUMN(Tableausource[Date de début])-2))),"")</f>
        <v/>
      </c>
      <c r="E486" s="55" t="str" cm="1">
        <f t="array" ref="E486">IFERROR(IF(INDEX(Tableausource[#All],SMALL(IF(($E$1=Tableausource[Projet])*((Tableausource[Catégorie tâche]="1.H+K")+(Tableausource[Catégorie tâche]="2.K")),ROW(Tableausource[Projet])-13,9^9),ROW(482:482)),COLUMN(Tableausource[Date de fin])-2)="","",(INDEX(Tableausource[#All],SMALL(IF(($E$1=Tableausource[Projet])*((Tableausource[Catégorie tâche]="1.H+K")+(Tableausource[Catégorie tâche]="2.K")),ROW(Tableausource[Projet])-13,9^9),ROW(482:482)),COLUMN(Tableausource[Date de fin])-2))),"")</f>
        <v/>
      </c>
      <c r="F486" s="55" t="str" cm="1">
        <f t="array" ref="F486">IFERROR(IF(INDEX(Tableausource[#All],SMALL(IF(($E$1=Tableausource[Projet])*((Tableausource[Catégorie tâche]="1.H+K")+(Tableausource[Catégorie tâche]="2.K")),ROW(Tableausource[Projet])-13,9^9),ROW(482:482)),COLUMN(Tableausource[Catégorie tâche])-2)="","",(INDEX(Tableausource[#All],SMALL(IF(($E$1=Tableausource[Projet])*((Tableausource[Catégorie tâche]="1.H+K")+(Tableausource[Catégorie tâche]="2.K")),ROW(Tableausource[Projet])-13,9^9),ROW(482:482)),COLUMN(Tableausource[Catégorie tâche])-2))),"")</f>
        <v/>
      </c>
      <c r="G486" s="56" t="str" cm="1">
        <f t="array" ref="G486">IFERROR(INDEX(Tableausource[#All],SMALL(IF(($E$1=Tableausource[Projet])*((Tableausource[Catégorie tâche]="1.H+K")+(Tableausource[Catégorie tâche]="2.K")),ROW(Tableausource[Projet])-13,9^9),ROW(482:482)),COLUMN(Tableausource[Tâches])-2),"")</f>
        <v/>
      </c>
      <c r="H486" s="57" t="str" cm="1">
        <f t="array" ref="H486">IFERROR(IF(INDEX(Tableausource[#All],SMALL(IF(($E$1=Tableausource[Projet])*((Tableausource[Catégorie tâche]="1.H+K")+(Tableausource[Catégorie tâche]="2.K")),ROW(Tableausource[Projet])-13,9^9),ROW(482:482)),COLUMN(Tableausource[Acteurs])-2)="","",(INDEX(Tableausource[#All],SMALL(IF(($E$1=Tableausource[Projet])*((Tableausource[Catégorie tâche]="1.H+K")+(Tableausource[Catégorie tâche]="2.K")),ROW(Tableausource[Projet])-13,9^9),ROW(482:482)),COLUMN(Tableausource[Acteurs])-2))),"")</f>
        <v/>
      </c>
    </row>
    <row r="487" spans="2:8" hidden="1" x14ac:dyDescent="0.25">
      <c r="B487" s="55" t="str" cm="1">
        <f t="array" ref="B487">IFERROR(IF(INDEX(Tableausource[#All],SMALL(IF(($E$1=Tableausource[Projet])*((Tableausource[Catégorie tâche]="1.H+K")+(Tableausource[Catégorie tâche]="2.K")),ROW(Tableausource[Projet])-13,9^9),ROW(483:483)),COLUMN(Tableausource[Etat])-2)="","",(INDEX(Tableausource[#All],SMALL(IF(($E$1=Tableausource[Projet])*((Tableausource[Catégorie tâche]="1.H+K")+(Tableausource[Catégorie tâche]="2.K")),ROW(Tableausource[Projet])-13,9^9),ROW(483:483)),COLUMN(Tableausource[Etat])-2))),"")</f>
        <v/>
      </c>
      <c r="C487" s="55" t="str" cm="1">
        <f t="array" ref="C487">IFERROR(IF(INDEX(Tableausource[#All],SMALL(IF(($E$1=Tableausource[Projet])*((Tableausource[Catégorie tâche]="1.H+K")+(Tableausource[Catégorie tâche]="2.K")),ROW(Tableausource[Projet])-13,9^9),ROW(483:483)),COLUMN(Tableausource[Date échéance])-2)="","",(INDEX(Tableausource[#All],SMALL(IF(($E$1=Tableausource[Projet])*((Tableausource[Catégorie tâche]="1.H+K")+(Tableausource[Catégorie tâche]="2.K")),ROW(Tableausource[Projet])-13,9^9),ROW(483:483)),COLUMN(Tableausource[Date échéance])-2))),"")</f>
        <v/>
      </c>
      <c r="D487" s="55" t="str" cm="1">
        <f t="array" ref="D487">IFERROR(IF(INDEX(Tableausource[#All],SMALL(IF(($E$1=Tableausource[Projet])*((Tableausource[Catégorie tâche]="1.H+K")+(Tableausource[Catégorie tâche]="2.K")),ROW(Tableausource[Projet])-13,9^9),ROW(483:483)),COLUMN(Tableausource[Date de début])-2)="","",(INDEX(Tableausource[#All],SMALL(IF(($E$1=Tableausource[Projet])*((Tableausource[Catégorie tâche]="1.H+K")+(Tableausource[Catégorie tâche]="2.K")),ROW(Tableausource[Projet])-13,9^9),ROW(483:483)),COLUMN(Tableausource[Date de début])-2))),"")</f>
        <v/>
      </c>
      <c r="E487" s="55" t="str" cm="1">
        <f t="array" ref="E487">IFERROR(IF(INDEX(Tableausource[#All],SMALL(IF(($E$1=Tableausource[Projet])*((Tableausource[Catégorie tâche]="1.H+K")+(Tableausource[Catégorie tâche]="2.K")),ROW(Tableausource[Projet])-13,9^9),ROW(483:483)),COLUMN(Tableausource[Date de fin])-2)="","",(INDEX(Tableausource[#All],SMALL(IF(($E$1=Tableausource[Projet])*((Tableausource[Catégorie tâche]="1.H+K")+(Tableausource[Catégorie tâche]="2.K")),ROW(Tableausource[Projet])-13,9^9),ROW(483:483)),COLUMN(Tableausource[Date de fin])-2))),"")</f>
        <v/>
      </c>
      <c r="F487" s="55" t="str" cm="1">
        <f t="array" ref="F487">IFERROR(IF(INDEX(Tableausource[#All],SMALL(IF(($E$1=Tableausource[Projet])*((Tableausource[Catégorie tâche]="1.H+K")+(Tableausource[Catégorie tâche]="2.K")),ROW(Tableausource[Projet])-13,9^9),ROW(483:483)),COLUMN(Tableausource[Catégorie tâche])-2)="","",(INDEX(Tableausource[#All],SMALL(IF(($E$1=Tableausource[Projet])*((Tableausource[Catégorie tâche]="1.H+K")+(Tableausource[Catégorie tâche]="2.K")),ROW(Tableausource[Projet])-13,9^9),ROW(483:483)),COLUMN(Tableausource[Catégorie tâche])-2))),"")</f>
        <v/>
      </c>
      <c r="G487" s="56" t="str" cm="1">
        <f t="array" ref="G487">IFERROR(INDEX(Tableausource[#All],SMALL(IF(($E$1=Tableausource[Projet])*((Tableausource[Catégorie tâche]="1.H+K")+(Tableausource[Catégorie tâche]="2.K")),ROW(Tableausource[Projet])-13,9^9),ROW(483:483)),COLUMN(Tableausource[Tâches])-2),"")</f>
        <v/>
      </c>
      <c r="H487" s="57" t="str" cm="1">
        <f t="array" ref="H487">IFERROR(IF(INDEX(Tableausource[#All],SMALL(IF(($E$1=Tableausource[Projet])*((Tableausource[Catégorie tâche]="1.H+K")+(Tableausource[Catégorie tâche]="2.K")),ROW(Tableausource[Projet])-13,9^9),ROW(483:483)),COLUMN(Tableausource[Acteurs])-2)="","",(INDEX(Tableausource[#All],SMALL(IF(($E$1=Tableausource[Projet])*((Tableausource[Catégorie tâche]="1.H+K")+(Tableausource[Catégorie tâche]="2.K")),ROW(Tableausource[Projet])-13,9^9),ROW(483:483)),COLUMN(Tableausource[Acteurs])-2))),"")</f>
        <v/>
      </c>
    </row>
    <row r="488" spans="2:8" hidden="1" x14ac:dyDescent="0.25">
      <c r="B488" s="55" t="str" cm="1">
        <f t="array" ref="B488">IFERROR(IF(INDEX(Tableausource[#All],SMALL(IF(($E$1=Tableausource[Projet])*((Tableausource[Catégorie tâche]="1.H+K")+(Tableausource[Catégorie tâche]="2.K")),ROW(Tableausource[Projet])-13,9^9),ROW(484:484)),COLUMN(Tableausource[Etat])-2)="","",(INDEX(Tableausource[#All],SMALL(IF(($E$1=Tableausource[Projet])*((Tableausource[Catégorie tâche]="1.H+K")+(Tableausource[Catégorie tâche]="2.K")),ROW(Tableausource[Projet])-13,9^9),ROW(484:484)),COLUMN(Tableausource[Etat])-2))),"")</f>
        <v/>
      </c>
      <c r="C488" s="55" t="str" cm="1">
        <f t="array" ref="C488">IFERROR(IF(INDEX(Tableausource[#All],SMALL(IF(($E$1=Tableausource[Projet])*((Tableausource[Catégorie tâche]="1.H+K")+(Tableausource[Catégorie tâche]="2.K")),ROW(Tableausource[Projet])-13,9^9),ROW(484:484)),COLUMN(Tableausource[Date échéance])-2)="","",(INDEX(Tableausource[#All],SMALL(IF(($E$1=Tableausource[Projet])*((Tableausource[Catégorie tâche]="1.H+K")+(Tableausource[Catégorie tâche]="2.K")),ROW(Tableausource[Projet])-13,9^9),ROW(484:484)),COLUMN(Tableausource[Date échéance])-2))),"")</f>
        <v/>
      </c>
      <c r="D488" s="55" t="str" cm="1">
        <f t="array" ref="D488">IFERROR(IF(INDEX(Tableausource[#All],SMALL(IF(($E$1=Tableausource[Projet])*((Tableausource[Catégorie tâche]="1.H+K")+(Tableausource[Catégorie tâche]="2.K")),ROW(Tableausource[Projet])-13,9^9),ROW(484:484)),COLUMN(Tableausource[Date de début])-2)="","",(INDEX(Tableausource[#All],SMALL(IF(($E$1=Tableausource[Projet])*((Tableausource[Catégorie tâche]="1.H+K")+(Tableausource[Catégorie tâche]="2.K")),ROW(Tableausource[Projet])-13,9^9),ROW(484:484)),COLUMN(Tableausource[Date de début])-2))),"")</f>
        <v/>
      </c>
      <c r="E488" s="55" t="str" cm="1">
        <f t="array" ref="E488">IFERROR(IF(INDEX(Tableausource[#All],SMALL(IF(($E$1=Tableausource[Projet])*((Tableausource[Catégorie tâche]="1.H+K")+(Tableausource[Catégorie tâche]="2.K")),ROW(Tableausource[Projet])-13,9^9),ROW(484:484)),COLUMN(Tableausource[Date de fin])-2)="","",(INDEX(Tableausource[#All],SMALL(IF(($E$1=Tableausource[Projet])*((Tableausource[Catégorie tâche]="1.H+K")+(Tableausource[Catégorie tâche]="2.K")),ROW(Tableausource[Projet])-13,9^9),ROW(484:484)),COLUMN(Tableausource[Date de fin])-2))),"")</f>
        <v/>
      </c>
      <c r="F488" s="55" t="str" cm="1">
        <f t="array" ref="F488">IFERROR(IF(INDEX(Tableausource[#All],SMALL(IF(($E$1=Tableausource[Projet])*((Tableausource[Catégorie tâche]="1.H+K")+(Tableausource[Catégorie tâche]="2.K")),ROW(Tableausource[Projet])-13,9^9),ROW(484:484)),COLUMN(Tableausource[Catégorie tâche])-2)="","",(INDEX(Tableausource[#All],SMALL(IF(($E$1=Tableausource[Projet])*((Tableausource[Catégorie tâche]="1.H+K")+(Tableausource[Catégorie tâche]="2.K")),ROW(Tableausource[Projet])-13,9^9),ROW(484:484)),COLUMN(Tableausource[Catégorie tâche])-2))),"")</f>
        <v/>
      </c>
      <c r="G488" s="56" t="str" cm="1">
        <f t="array" ref="G488">IFERROR(INDEX(Tableausource[#All],SMALL(IF(($E$1=Tableausource[Projet])*((Tableausource[Catégorie tâche]="1.H+K")+(Tableausource[Catégorie tâche]="2.K")),ROW(Tableausource[Projet])-13,9^9),ROW(484:484)),COLUMN(Tableausource[Tâches])-2),"")</f>
        <v/>
      </c>
      <c r="H488" s="57" t="str" cm="1">
        <f t="array" ref="H488">IFERROR(IF(INDEX(Tableausource[#All],SMALL(IF(($E$1=Tableausource[Projet])*((Tableausource[Catégorie tâche]="1.H+K")+(Tableausource[Catégorie tâche]="2.K")),ROW(Tableausource[Projet])-13,9^9),ROW(484:484)),COLUMN(Tableausource[Acteurs])-2)="","",(INDEX(Tableausource[#All],SMALL(IF(($E$1=Tableausource[Projet])*((Tableausource[Catégorie tâche]="1.H+K")+(Tableausource[Catégorie tâche]="2.K")),ROW(Tableausource[Projet])-13,9^9),ROW(484:484)),COLUMN(Tableausource[Acteurs])-2))),"")</f>
        <v/>
      </c>
    </row>
    <row r="489" spans="2:8" hidden="1" x14ac:dyDescent="0.25">
      <c r="B489" s="55" t="str" cm="1">
        <f t="array" ref="B489">IFERROR(IF(INDEX(Tableausource[#All],SMALL(IF(($E$1=Tableausource[Projet])*((Tableausource[Catégorie tâche]="1.H+K")+(Tableausource[Catégorie tâche]="2.K")),ROW(Tableausource[Projet])-13,9^9),ROW(485:485)),COLUMN(Tableausource[Etat])-2)="","",(INDEX(Tableausource[#All],SMALL(IF(($E$1=Tableausource[Projet])*((Tableausource[Catégorie tâche]="1.H+K")+(Tableausource[Catégorie tâche]="2.K")),ROW(Tableausource[Projet])-13,9^9),ROW(485:485)),COLUMN(Tableausource[Etat])-2))),"")</f>
        <v/>
      </c>
      <c r="C489" s="55" t="str" cm="1">
        <f t="array" ref="C489">IFERROR(IF(INDEX(Tableausource[#All],SMALL(IF(($E$1=Tableausource[Projet])*((Tableausource[Catégorie tâche]="1.H+K")+(Tableausource[Catégorie tâche]="2.K")),ROW(Tableausource[Projet])-13,9^9),ROW(485:485)),COLUMN(Tableausource[Date échéance])-2)="","",(INDEX(Tableausource[#All],SMALL(IF(($E$1=Tableausource[Projet])*((Tableausource[Catégorie tâche]="1.H+K")+(Tableausource[Catégorie tâche]="2.K")),ROW(Tableausource[Projet])-13,9^9),ROW(485:485)),COLUMN(Tableausource[Date échéance])-2))),"")</f>
        <v/>
      </c>
      <c r="D489" s="55" t="str" cm="1">
        <f t="array" ref="D489">IFERROR(IF(INDEX(Tableausource[#All],SMALL(IF(($E$1=Tableausource[Projet])*((Tableausource[Catégorie tâche]="1.H+K")+(Tableausource[Catégorie tâche]="2.K")),ROW(Tableausource[Projet])-13,9^9),ROW(485:485)),COLUMN(Tableausource[Date de début])-2)="","",(INDEX(Tableausource[#All],SMALL(IF(($E$1=Tableausource[Projet])*((Tableausource[Catégorie tâche]="1.H+K")+(Tableausource[Catégorie tâche]="2.K")),ROW(Tableausource[Projet])-13,9^9),ROW(485:485)),COLUMN(Tableausource[Date de début])-2))),"")</f>
        <v/>
      </c>
      <c r="E489" s="55" t="str" cm="1">
        <f t="array" ref="E489">IFERROR(IF(INDEX(Tableausource[#All],SMALL(IF(($E$1=Tableausource[Projet])*((Tableausource[Catégorie tâche]="1.H+K")+(Tableausource[Catégorie tâche]="2.K")),ROW(Tableausource[Projet])-13,9^9),ROW(485:485)),COLUMN(Tableausource[Date de fin])-2)="","",(INDEX(Tableausource[#All],SMALL(IF(($E$1=Tableausource[Projet])*((Tableausource[Catégorie tâche]="1.H+K")+(Tableausource[Catégorie tâche]="2.K")),ROW(Tableausource[Projet])-13,9^9),ROW(485:485)),COLUMN(Tableausource[Date de fin])-2))),"")</f>
        <v/>
      </c>
      <c r="F489" s="55" t="str" cm="1">
        <f t="array" ref="F489">IFERROR(IF(INDEX(Tableausource[#All],SMALL(IF(($E$1=Tableausource[Projet])*((Tableausource[Catégorie tâche]="1.H+K")+(Tableausource[Catégorie tâche]="2.K")),ROW(Tableausource[Projet])-13,9^9),ROW(485:485)),COLUMN(Tableausource[Catégorie tâche])-2)="","",(INDEX(Tableausource[#All],SMALL(IF(($E$1=Tableausource[Projet])*((Tableausource[Catégorie tâche]="1.H+K")+(Tableausource[Catégorie tâche]="2.K")),ROW(Tableausource[Projet])-13,9^9),ROW(485:485)),COLUMN(Tableausource[Catégorie tâche])-2))),"")</f>
        <v/>
      </c>
      <c r="G489" s="56" t="str" cm="1">
        <f t="array" ref="G489">IFERROR(INDEX(Tableausource[#All],SMALL(IF(($E$1=Tableausource[Projet])*((Tableausource[Catégorie tâche]="1.H+K")+(Tableausource[Catégorie tâche]="2.K")),ROW(Tableausource[Projet])-13,9^9),ROW(485:485)),COLUMN(Tableausource[Tâches])-2),"")</f>
        <v/>
      </c>
      <c r="H489" s="57" t="str" cm="1">
        <f t="array" ref="H489">IFERROR(IF(INDEX(Tableausource[#All],SMALL(IF(($E$1=Tableausource[Projet])*((Tableausource[Catégorie tâche]="1.H+K")+(Tableausource[Catégorie tâche]="2.K")),ROW(Tableausource[Projet])-13,9^9),ROW(485:485)),COLUMN(Tableausource[Acteurs])-2)="","",(INDEX(Tableausource[#All],SMALL(IF(($E$1=Tableausource[Projet])*((Tableausource[Catégorie tâche]="1.H+K")+(Tableausource[Catégorie tâche]="2.K")),ROW(Tableausource[Projet])-13,9^9),ROW(485:485)),COLUMN(Tableausource[Acteurs])-2))),"")</f>
        <v/>
      </c>
    </row>
    <row r="490" spans="2:8" hidden="1" x14ac:dyDescent="0.25">
      <c r="B490" s="55" t="str" cm="1">
        <f t="array" ref="B490">IFERROR(IF(INDEX(Tableausource[#All],SMALL(IF(($E$1=Tableausource[Projet])*((Tableausource[Catégorie tâche]="1.H+K")+(Tableausource[Catégorie tâche]="2.K")),ROW(Tableausource[Projet])-13,9^9),ROW(486:486)),COLUMN(Tableausource[Etat])-2)="","",(INDEX(Tableausource[#All],SMALL(IF(($E$1=Tableausource[Projet])*((Tableausource[Catégorie tâche]="1.H+K")+(Tableausource[Catégorie tâche]="2.K")),ROW(Tableausource[Projet])-13,9^9),ROW(486:486)),COLUMN(Tableausource[Etat])-2))),"")</f>
        <v/>
      </c>
      <c r="C490" s="55" t="str" cm="1">
        <f t="array" ref="C490">IFERROR(IF(INDEX(Tableausource[#All],SMALL(IF(($E$1=Tableausource[Projet])*((Tableausource[Catégorie tâche]="1.H+K")+(Tableausource[Catégorie tâche]="2.K")),ROW(Tableausource[Projet])-13,9^9),ROW(486:486)),COLUMN(Tableausource[Date échéance])-2)="","",(INDEX(Tableausource[#All],SMALL(IF(($E$1=Tableausource[Projet])*((Tableausource[Catégorie tâche]="1.H+K")+(Tableausource[Catégorie tâche]="2.K")),ROW(Tableausource[Projet])-13,9^9),ROW(486:486)),COLUMN(Tableausource[Date échéance])-2))),"")</f>
        <v/>
      </c>
      <c r="D490" s="55" t="str" cm="1">
        <f t="array" ref="D490">IFERROR(IF(INDEX(Tableausource[#All],SMALL(IF(($E$1=Tableausource[Projet])*((Tableausource[Catégorie tâche]="1.H+K")+(Tableausource[Catégorie tâche]="2.K")),ROW(Tableausource[Projet])-13,9^9),ROW(486:486)),COLUMN(Tableausource[Date de début])-2)="","",(INDEX(Tableausource[#All],SMALL(IF(($E$1=Tableausource[Projet])*((Tableausource[Catégorie tâche]="1.H+K")+(Tableausource[Catégorie tâche]="2.K")),ROW(Tableausource[Projet])-13,9^9),ROW(486:486)),COLUMN(Tableausource[Date de début])-2))),"")</f>
        <v/>
      </c>
      <c r="E490" s="55" t="str" cm="1">
        <f t="array" ref="E490">IFERROR(IF(INDEX(Tableausource[#All],SMALL(IF(($E$1=Tableausource[Projet])*((Tableausource[Catégorie tâche]="1.H+K")+(Tableausource[Catégorie tâche]="2.K")),ROW(Tableausource[Projet])-13,9^9),ROW(486:486)),COLUMN(Tableausource[Date de fin])-2)="","",(INDEX(Tableausource[#All],SMALL(IF(($E$1=Tableausource[Projet])*((Tableausource[Catégorie tâche]="1.H+K")+(Tableausource[Catégorie tâche]="2.K")),ROW(Tableausource[Projet])-13,9^9),ROW(486:486)),COLUMN(Tableausource[Date de fin])-2))),"")</f>
        <v/>
      </c>
      <c r="F490" s="55" t="str" cm="1">
        <f t="array" ref="F490">IFERROR(IF(INDEX(Tableausource[#All],SMALL(IF(($E$1=Tableausource[Projet])*((Tableausource[Catégorie tâche]="1.H+K")+(Tableausource[Catégorie tâche]="2.K")),ROW(Tableausource[Projet])-13,9^9),ROW(486:486)),COLUMN(Tableausource[Catégorie tâche])-2)="","",(INDEX(Tableausource[#All],SMALL(IF(($E$1=Tableausource[Projet])*((Tableausource[Catégorie tâche]="1.H+K")+(Tableausource[Catégorie tâche]="2.K")),ROW(Tableausource[Projet])-13,9^9),ROW(486:486)),COLUMN(Tableausource[Catégorie tâche])-2))),"")</f>
        <v/>
      </c>
      <c r="G490" s="56" t="str" cm="1">
        <f t="array" ref="G490">IFERROR(INDEX(Tableausource[#All],SMALL(IF(($E$1=Tableausource[Projet])*((Tableausource[Catégorie tâche]="1.H+K")+(Tableausource[Catégorie tâche]="2.K")),ROW(Tableausource[Projet])-13,9^9),ROW(486:486)),COLUMN(Tableausource[Tâches])-2),"")</f>
        <v/>
      </c>
      <c r="H490" s="57" t="str" cm="1">
        <f t="array" ref="H490">IFERROR(IF(INDEX(Tableausource[#All],SMALL(IF(($E$1=Tableausource[Projet])*((Tableausource[Catégorie tâche]="1.H+K")+(Tableausource[Catégorie tâche]="2.K")),ROW(Tableausource[Projet])-13,9^9),ROW(486:486)),COLUMN(Tableausource[Acteurs])-2)="","",(INDEX(Tableausource[#All],SMALL(IF(($E$1=Tableausource[Projet])*((Tableausource[Catégorie tâche]="1.H+K")+(Tableausource[Catégorie tâche]="2.K")),ROW(Tableausource[Projet])-13,9^9),ROW(486:486)),COLUMN(Tableausource[Acteurs])-2))),"")</f>
        <v/>
      </c>
    </row>
    <row r="491" spans="2:8" hidden="1" x14ac:dyDescent="0.25">
      <c r="B491" s="55" t="str" cm="1">
        <f t="array" ref="B491">IFERROR(IF(INDEX(Tableausource[#All],SMALL(IF(($E$1=Tableausource[Projet])*((Tableausource[Catégorie tâche]="1.H+K")+(Tableausource[Catégorie tâche]="2.K")),ROW(Tableausource[Projet])-13,9^9),ROW(487:487)),COLUMN(Tableausource[Etat])-2)="","",(INDEX(Tableausource[#All],SMALL(IF(($E$1=Tableausource[Projet])*((Tableausource[Catégorie tâche]="1.H+K")+(Tableausource[Catégorie tâche]="2.K")),ROW(Tableausource[Projet])-13,9^9),ROW(487:487)),COLUMN(Tableausource[Etat])-2))),"")</f>
        <v/>
      </c>
      <c r="C491" s="55" t="str" cm="1">
        <f t="array" ref="C491">IFERROR(IF(INDEX(Tableausource[#All],SMALL(IF(($E$1=Tableausource[Projet])*((Tableausource[Catégorie tâche]="1.H+K")+(Tableausource[Catégorie tâche]="2.K")),ROW(Tableausource[Projet])-13,9^9),ROW(487:487)),COLUMN(Tableausource[Date échéance])-2)="","",(INDEX(Tableausource[#All],SMALL(IF(($E$1=Tableausource[Projet])*((Tableausource[Catégorie tâche]="1.H+K")+(Tableausource[Catégorie tâche]="2.K")),ROW(Tableausource[Projet])-13,9^9),ROW(487:487)),COLUMN(Tableausource[Date échéance])-2))),"")</f>
        <v/>
      </c>
      <c r="D491" s="55" t="str" cm="1">
        <f t="array" ref="D491">IFERROR(IF(INDEX(Tableausource[#All],SMALL(IF(($E$1=Tableausource[Projet])*((Tableausource[Catégorie tâche]="1.H+K")+(Tableausource[Catégorie tâche]="2.K")),ROW(Tableausource[Projet])-13,9^9),ROW(487:487)),COLUMN(Tableausource[Date de début])-2)="","",(INDEX(Tableausource[#All],SMALL(IF(($E$1=Tableausource[Projet])*((Tableausource[Catégorie tâche]="1.H+K")+(Tableausource[Catégorie tâche]="2.K")),ROW(Tableausource[Projet])-13,9^9),ROW(487:487)),COLUMN(Tableausource[Date de début])-2))),"")</f>
        <v/>
      </c>
      <c r="E491" s="55" t="str" cm="1">
        <f t="array" ref="E491">IFERROR(IF(INDEX(Tableausource[#All],SMALL(IF(($E$1=Tableausource[Projet])*((Tableausource[Catégorie tâche]="1.H+K")+(Tableausource[Catégorie tâche]="2.K")),ROW(Tableausource[Projet])-13,9^9),ROW(487:487)),COLUMN(Tableausource[Date de fin])-2)="","",(INDEX(Tableausource[#All],SMALL(IF(($E$1=Tableausource[Projet])*((Tableausource[Catégorie tâche]="1.H+K")+(Tableausource[Catégorie tâche]="2.K")),ROW(Tableausource[Projet])-13,9^9),ROW(487:487)),COLUMN(Tableausource[Date de fin])-2))),"")</f>
        <v/>
      </c>
      <c r="F491" s="55" t="str" cm="1">
        <f t="array" ref="F491">IFERROR(IF(INDEX(Tableausource[#All],SMALL(IF(($E$1=Tableausource[Projet])*((Tableausource[Catégorie tâche]="1.H+K")+(Tableausource[Catégorie tâche]="2.K")),ROW(Tableausource[Projet])-13,9^9),ROW(487:487)),COLUMN(Tableausource[Catégorie tâche])-2)="","",(INDEX(Tableausource[#All],SMALL(IF(($E$1=Tableausource[Projet])*((Tableausource[Catégorie tâche]="1.H+K")+(Tableausource[Catégorie tâche]="2.K")),ROW(Tableausource[Projet])-13,9^9),ROW(487:487)),COLUMN(Tableausource[Catégorie tâche])-2))),"")</f>
        <v/>
      </c>
      <c r="G491" s="56" t="str" cm="1">
        <f t="array" ref="G491">IFERROR(INDEX(Tableausource[#All],SMALL(IF(($E$1=Tableausource[Projet])*((Tableausource[Catégorie tâche]="1.H+K")+(Tableausource[Catégorie tâche]="2.K")),ROW(Tableausource[Projet])-13,9^9),ROW(487:487)),COLUMN(Tableausource[Tâches])-2),"")</f>
        <v/>
      </c>
      <c r="H491" s="57" t="str" cm="1">
        <f t="array" ref="H491">IFERROR(IF(INDEX(Tableausource[#All],SMALL(IF(($E$1=Tableausource[Projet])*((Tableausource[Catégorie tâche]="1.H+K")+(Tableausource[Catégorie tâche]="2.K")),ROW(Tableausource[Projet])-13,9^9),ROW(487:487)),COLUMN(Tableausource[Acteurs])-2)="","",(INDEX(Tableausource[#All],SMALL(IF(($E$1=Tableausource[Projet])*((Tableausource[Catégorie tâche]="1.H+K")+(Tableausource[Catégorie tâche]="2.K")),ROW(Tableausource[Projet])-13,9^9),ROW(487:487)),COLUMN(Tableausource[Acteurs])-2))),"")</f>
        <v/>
      </c>
    </row>
    <row r="492" spans="2:8" hidden="1" x14ac:dyDescent="0.25">
      <c r="B492" s="55" t="str" cm="1">
        <f t="array" ref="B492">IFERROR(IF(INDEX(Tableausource[#All],SMALL(IF(($E$1=Tableausource[Projet])*((Tableausource[Catégorie tâche]="1.H+K")+(Tableausource[Catégorie tâche]="2.K")),ROW(Tableausource[Projet])-13,9^9),ROW(488:488)),COLUMN(Tableausource[Etat])-2)="","",(INDEX(Tableausource[#All],SMALL(IF(($E$1=Tableausource[Projet])*((Tableausource[Catégorie tâche]="1.H+K")+(Tableausource[Catégorie tâche]="2.K")),ROW(Tableausource[Projet])-13,9^9),ROW(488:488)),COLUMN(Tableausource[Etat])-2))),"")</f>
        <v/>
      </c>
      <c r="C492" s="55" t="str" cm="1">
        <f t="array" ref="C492">IFERROR(IF(INDEX(Tableausource[#All],SMALL(IF(($E$1=Tableausource[Projet])*((Tableausource[Catégorie tâche]="1.H+K")+(Tableausource[Catégorie tâche]="2.K")),ROW(Tableausource[Projet])-13,9^9),ROW(488:488)),COLUMN(Tableausource[Date échéance])-2)="","",(INDEX(Tableausource[#All],SMALL(IF(($E$1=Tableausource[Projet])*((Tableausource[Catégorie tâche]="1.H+K")+(Tableausource[Catégorie tâche]="2.K")),ROW(Tableausource[Projet])-13,9^9),ROW(488:488)),COLUMN(Tableausource[Date échéance])-2))),"")</f>
        <v/>
      </c>
      <c r="D492" s="55" t="str" cm="1">
        <f t="array" ref="D492">IFERROR(IF(INDEX(Tableausource[#All],SMALL(IF(($E$1=Tableausource[Projet])*((Tableausource[Catégorie tâche]="1.H+K")+(Tableausource[Catégorie tâche]="2.K")),ROW(Tableausource[Projet])-13,9^9),ROW(488:488)),COLUMN(Tableausource[Date de début])-2)="","",(INDEX(Tableausource[#All],SMALL(IF(($E$1=Tableausource[Projet])*((Tableausource[Catégorie tâche]="1.H+K")+(Tableausource[Catégorie tâche]="2.K")),ROW(Tableausource[Projet])-13,9^9),ROW(488:488)),COLUMN(Tableausource[Date de début])-2))),"")</f>
        <v/>
      </c>
      <c r="E492" s="55" t="str" cm="1">
        <f t="array" ref="E492">IFERROR(IF(INDEX(Tableausource[#All],SMALL(IF(($E$1=Tableausource[Projet])*((Tableausource[Catégorie tâche]="1.H+K")+(Tableausource[Catégorie tâche]="2.K")),ROW(Tableausource[Projet])-13,9^9),ROW(488:488)),COLUMN(Tableausource[Date de fin])-2)="","",(INDEX(Tableausource[#All],SMALL(IF(($E$1=Tableausource[Projet])*((Tableausource[Catégorie tâche]="1.H+K")+(Tableausource[Catégorie tâche]="2.K")),ROW(Tableausource[Projet])-13,9^9),ROW(488:488)),COLUMN(Tableausource[Date de fin])-2))),"")</f>
        <v/>
      </c>
      <c r="F492" s="55" t="str" cm="1">
        <f t="array" ref="F492">IFERROR(IF(INDEX(Tableausource[#All],SMALL(IF(($E$1=Tableausource[Projet])*((Tableausource[Catégorie tâche]="1.H+K")+(Tableausource[Catégorie tâche]="2.K")),ROW(Tableausource[Projet])-13,9^9),ROW(488:488)),COLUMN(Tableausource[Catégorie tâche])-2)="","",(INDEX(Tableausource[#All],SMALL(IF(($E$1=Tableausource[Projet])*((Tableausource[Catégorie tâche]="1.H+K")+(Tableausource[Catégorie tâche]="2.K")),ROW(Tableausource[Projet])-13,9^9),ROW(488:488)),COLUMN(Tableausource[Catégorie tâche])-2))),"")</f>
        <v/>
      </c>
      <c r="G492" s="56" t="str" cm="1">
        <f t="array" ref="G492">IFERROR(INDEX(Tableausource[#All],SMALL(IF(($E$1=Tableausource[Projet])*((Tableausource[Catégorie tâche]="1.H+K")+(Tableausource[Catégorie tâche]="2.K")),ROW(Tableausource[Projet])-13,9^9),ROW(488:488)),COLUMN(Tableausource[Tâches])-2),"")</f>
        <v/>
      </c>
      <c r="H492" s="57" t="str" cm="1">
        <f t="array" ref="H492">IFERROR(IF(INDEX(Tableausource[#All],SMALL(IF(($E$1=Tableausource[Projet])*((Tableausource[Catégorie tâche]="1.H+K")+(Tableausource[Catégorie tâche]="2.K")),ROW(Tableausource[Projet])-13,9^9),ROW(488:488)),COLUMN(Tableausource[Acteurs])-2)="","",(INDEX(Tableausource[#All],SMALL(IF(($E$1=Tableausource[Projet])*((Tableausource[Catégorie tâche]="1.H+K")+(Tableausource[Catégorie tâche]="2.K")),ROW(Tableausource[Projet])-13,9^9),ROW(488:488)),COLUMN(Tableausource[Acteurs])-2))),"")</f>
        <v/>
      </c>
    </row>
    <row r="493" spans="2:8" hidden="1" x14ac:dyDescent="0.25">
      <c r="B493" s="55" t="str" cm="1">
        <f t="array" ref="B493">IFERROR(IF(INDEX(Tableausource[#All],SMALL(IF(($E$1=Tableausource[Projet])*((Tableausource[Catégorie tâche]="1.H+K")+(Tableausource[Catégorie tâche]="2.K")),ROW(Tableausource[Projet])-13,9^9),ROW(489:489)),COLUMN(Tableausource[Etat])-2)="","",(INDEX(Tableausource[#All],SMALL(IF(($E$1=Tableausource[Projet])*((Tableausource[Catégorie tâche]="1.H+K")+(Tableausource[Catégorie tâche]="2.K")),ROW(Tableausource[Projet])-13,9^9),ROW(489:489)),COLUMN(Tableausource[Etat])-2))),"")</f>
        <v/>
      </c>
      <c r="C493" s="55" t="str" cm="1">
        <f t="array" ref="C493">IFERROR(IF(INDEX(Tableausource[#All],SMALL(IF(($E$1=Tableausource[Projet])*((Tableausource[Catégorie tâche]="1.H+K")+(Tableausource[Catégorie tâche]="2.K")),ROW(Tableausource[Projet])-13,9^9),ROW(489:489)),COLUMN(Tableausource[Date échéance])-2)="","",(INDEX(Tableausource[#All],SMALL(IF(($E$1=Tableausource[Projet])*((Tableausource[Catégorie tâche]="1.H+K")+(Tableausource[Catégorie tâche]="2.K")),ROW(Tableausource[Projet])-13,9^9),ROW(489:489)),COLUMN(Tableausource[Date échéance])-2))),"")</f>
        <v/>
      </c>
      <c r="D493" s="55" t="str" cm="1">
        <f t="array" ref="D493">IFERROR(IF(INDEX(Tableausource[#All],SMALL(IF(($E$1=Tableausource[Projet])*((Tableausource[Catégorie tâche]="1.H+K")+(Tableausource[Catégorie tâche]="2.K")),ROW(Tableausource[Projet])-13,9^9),ROW(489:489)),COLUMN(Tableausource[Date de début])-2)="","",(INDEX(Tableausource[#All],SMALL(IF(($E$1=Tableausource[Projet])*((Tableausource[Catégorie tâche]="1.H+K")+(Tableausource[Catégorie tâche]="2.K")),ROW(Tableausource[Projet])-13,9^9),ROW(489:489)),COLUMN(Tableausource[Date de début])-2))),"")</f>
        <v/>
      </c>
      <c r="E493" s="55" t="str" cm="1">
        <f t="array" ref="E493">IFERROR(IF(INDEX(Tableausource[#All],SMALL(IF(($E$1=Tableausource[Projet])*((Tableausource[Catégorie tâche]="1.H+K")+(Tableausource[Catégorie tâche]="2.K")),ROW(Tableausource[Projet])-13,9^9),ROW(489:489)),COLUMN(Tableausource[Date de fin])-2)="","",(INDEX(Tableausource[#All],SMALL(IF(($E$1=Tableausource[Projet])*((Tableausource[Catégorie tâche]="1.H+K")+(Tableausource[Catégorie tâche]="2.K")),ROW(Tableausource[Projet])-13,9^9),ROW(489:489)),COLUMN(Tableausource[Date de fin])-2))),"")</f>
        <v/>
      </c>
      <c r="F493" s="55" t="str" cm="1">
        <f t="array" ref="F493">IFERROR(IF(INDEX(Tableausource[#All],SMALL(IF(($E$1=Tableausource[Projet])*((Tableausource[Catégorie tâche]="1.H+K")+(Tableausource[Catégorie tâche]="2.K")),ROW(Tableausource[Projet])-13,9^9),ROW(489:489)),COLUMN(Tableausource[Catégorie tâche])-2)="","",(INDEX(Tableausource[#All],SMALL(IF(($E$1=Tableausource[Projet])*((Tableausource[Catégorie tâche]="1.H+K")+(Tableausource[Catégorie tâche]="2.K")),ROW(Tableausource[Projet])-13,9^9),ROW(489:489)),COLUMN(Tableausource[Catégorie tâche])-2))),"")</f>
        <v/>
      </c>
      <c r="G493" s="56" t="str" cm="1">
        <f t="array" ref="G493">IFERROR(INDEX(Tableausource[#All],SMALL(IF(($E$1=Tableausource[Projet])*((Tableausource[Catégorie tâche]="1.H+K")+(Tableausource[Catégorie tâche]="2.K")),ROW(Tableausource[Projet])-13,9^9),ROW(489:489)),COLUMN(Tableausource[Tâches])-2),"")</f>
        <v/>
      </c>
      <c r="H493" s="57" t="str" cm="1">
        <f t="array" ref="H493">IFERROR(IF(INDEX(Tableausource[#All],SMALL(IF(($E$1=Tableausource[Projet])*((Tableausource[Catégorie tâche]="1.H+K")+(Tableausource[Catégorie tâche]="2.K")),ROW(Tableausource[Projet])-13,9^9),ROW(489:489)),COLUMN(Tableausource[Acteurs])-2)="","",(INDEX(Tableausource[#All],SMALL(IF(($E$1=Tableausource[Projet])*((Tableausource[Catégorie tâche]="1.H+K")+(Tableausource[Catégorie tâche]="2.K")),ROW(Tableausource[Projet])-13,9^9),ROW(489:489)),COLUMN(Tableausource[Acteurs])-2))),"")</f>
        <v/>
      </c>
    </row>
    <row r="494" spans="2:8" hidden="1" x14ac:dyDescent="0.25">
      <c r="B494" s="55" t="str" cm="1">
        <f t="array" ref="B494">IFERROR(IF(INDEX(Tableausource[#All],SMALL(IF(($E$1=Tableausource[Projet])*((Tableausource[Catégorie tâche]="1.H+K")+(Tableausource[Catégorie tâche]="2.K")),ROW(Tableausource[Projet])-13,9^9),ROW(490:490)),COLUMN(Tableausource[Etat])-2)="","",(INDEX(Tableausource[#All],SMALL(IF(($E$1=Tableausource[Projet])*((Tableausource[Catégorie tâche]="1.H+K")+(Tableausource[Catégorie tâche]="2.K")),ROW(Tableausource[Projet])-13,9^9),ROW(490:490)),COLUMN(Tableausource[Etat])-2))),"")</f>
        <v/>
      </c>
      <c r="C494" s="55" t="str" cm="1">
        <f t="array" ref="C494">IFERROR(IF(INDEX(Tableausource[#All],SMALL(IF(($E$1=Tableausource[Projet])*((Tableausource[Catégorie tâche]="1.H+K")+(Tableausource[Catégorie tâche]="2.K")),ROW(Tableausource[Projet])-13,9^9),ROW(490:490)),COLUMN(Tableausource[Date échéance])-2)="","",(INDEX(Tableausource[#All],SMALL(IF(($E$1=Tableausource[Projet])*((Tableausource[Catégorie tâche]="1.H+K")+(Tableausource[Catégorie tâche]="2.K")),ROW(Tableausource[Projet])-13,9^9),ROW(490:490)),COLUMN(Tableausource[Date échéance])-2))),"")</f>
        <v/>
      </c>
      <c r="D494" s="55" t="str" cm="1">
        <f t="array" ref="D494">IFERROR(IF(INDEX(Tableausource[#All],SMALL(IF(($E$1=Tableausource[Projet])*((Tableausource[Catégorie tâche]="1.H+K")+(Tableausource[Catégorie tâche]="2.K")),ROW(Tableausource[Projet])-13,9^9),ROW(490:490)),COLUMN(Tableausource[Date de début])-2)="","",(INDEX(Tableausource[#All],SMALL(IF(($E$1=Tableausource[Projet])*((Tableausource[Catégorie tâche]="1.H+K")+(Tableausource[Catégorie tâche]="2.K")),ROW(Tableausource[Projet])-13,9^9),ROW(490:490)),COLUMN(Tableausource[Date de début])-2))),"")</f>
        <v/>
      </c>
      <c r="E494" s="55" t="str" cm="1">
        <f t="array" ref="E494">IFERROR(IF(INDEX(Tableausource[#All],SMALL(IF(($E$1=Tableausource[Projet])*((Tableausource[Catégorie tâche]="1.H+K")+(Tableausource[Catégorie tâche]="2.K")),ROW(Tableausource[Projet])-13,9^9),ROW(490:490)),COLUMN(Tableausource[Date de fin])-2)="","",(INDEX(Tableausource[#All],SMALL(IF(($E$1=Tableausource[Projet])*((Tableausource[Catégorie tâche]="1.H+K")+(Tableausource[Catégorie tâche]="2.K")),ROW(Tableausource[Projet])-13,9^9),ROW(490:490)),COLUMN(Tableausource[Date de fin])-2))),"")</f>
        <v/>
      </c>
      <c r="F494" s="55" t="str" cm="1">
        <f t="array" ref="F494">IFERROR(IF(INDEX(Tableausource[#All],SMALL(IF(($E$1=Tableausource[Projet])*((Tableausource[Catégorie tâche]="1.H+K")+(Tableausource[Catégorie tâche]="2.K")),ROW(Tableausource[Projet])-13,9^9),ROW(490:490)),COLUMN(Tableausource[Catégorie tâche])-2)="","",(INDEX(Tableausource[#All],SMALL(IF(($E$1=Tableausource[Projet])*((Tableausource[Catégorie tâche]="1.H+K")+(Tableausource[Catégorie tâche]="2.K")),ROW(Tableausource[Projet])-13,9^9),ROW(490:490)),COLUMN(Tableausource[Catégorie tâche])-2))),"")</f>
        <v/>
      </c>
      <c r="G494" s="56" t="str" cm="1">
        <f t="array" ref="G494">IFERROR(INDEX(Tableausource[#All],SMALL(IF(($E$1=Tableausource[Projet])*((Tableausource[Catégorie tâche]="1.H+K")+(Tableausource[Catégorie tâche]="2.K")),ROW(Tableausource[Projet])-13,9^9),ROW(490:490)),COLUMN(Tableausource[Tâches])-2),"")</f>
        <v/>
      </c>
      <c r="H494" s="57" t="str" cm="1">
        <f t="array" ref="H494">IFERROR(IF(INDEX(Tableausource[#All],SMALL(IF(($E$1=Tableausource[Projet])*((Tableausource[Catégorie tâche]="1.H+K")+(Tableausource[Catégorie tâche]="2.K")),ROW(Tableausource[Projet])-13,9^9),ROW(490:490)),COLUMN(Tableausource[Acteurs])-2)="","",(INDEX(Tableausource[#All],SMALL(IF(($E$1=Tableausource[Projet])*((Tableausource[Catégorie tâche]="1.H+K")+(Tableausource[Catégorie tâche]="2.K")),ROW(Tableausource[Projet])-13,9^9),ROW(490:490)),COLUMN(Tableausource[Acteurs])-2))),"")</f>
        <v/>
      </c>
    </row>
    <row r="495" spans="2:8" hidden="1" x14ac:dyDescent="0.25">
      <c r="B495" s="55" t="str" cm="1">
        <f t="array" ref="B495">IFERROR(IF(INDEX(Tableausource[#All],SMALL(IF(($E$1=Tableausource[Projet])*((Tableausource[Catégorie tâche]="1.H+K")+(Tableausource[Catégorie tâche]="2.K")),ROW(Tableausource[Projet])-13,9^9),ROW(491:491)),COLUMN(Tableausource[Etat])-2)="","",(INDEX(Tableausource[#All],SMALL(IF(($E$1=Tableausource[Projet])*((Tableausource[Catégorie tâche]="1.H+K")+(Tableausource[Catégorie tâche]="2.K")),ROW(Tableausource[Projet])-13,9^9),ROW(491:491)),COLUMN(Tableausource[Etat])-2))),"")</f>
        <v/>
      </c>
      <c r="C495" s="55" t="str" cm="1">
        <f t="array" ref="C495">IFERROR(IF(INDEX(Tableausource[#All],SMALL(IF(($E$1=Tableausource[Projet])*((Tableausource[Catégorie tâche]="1.H+K")+(Tableausource[Catégorie tâche]="2.K")),ROW(Tableausource[Projet])-13,9^9),ROW(491:491)),COLUMN(Tableausource[Date échéance])-2)="","",(INDEX(Tableausource[#All],SMALL(IF(($E$1=Tableausource[Projet])*((Tableausource[Catégorie tâche]="1.H+K")+(Tableausource[Catégorie tâche]="2.K")),ROW(Tableausource[Projet])-13,9^9),ROW(491:491)),COLUMN(Tableausource[Date échéance])-2))),"")</f>
        <v/>
      </c>
      <c r="D495" s="55" t="str" cm="1">
        <f t="array" ref="D495">IFERROR(IF(INDEX(Tableausource[#All],SMALL(IF(($E$1=Tableausource[Projet])*((Tableausource[Catégorie tâche]="1.H+K")+(Tableausource[Catégorie tâche]="2.K")),ROW(Tableausource[Projet])-13,9^9),ROW(491:491)),COLUMN(Tableausource[Date de début])-2)="","",(INDEX(Tableausource[#All],SMALL(IF(($E$1=Tableausource[Projet])*((Tableausource[Catégorie tâche]="1.H+K")+(Tableausource[Catégorie tâche]="2.K")),ROW(Tableausource[Projet])-13,9^9),ROW(491:491)),COLUMN(Tableausource[Date de début])-2))),"")</f>
        <v/>
      </c>
      <c r="E495" s="55" t="str" cm="1">
        <f t="array" ref="E495">IFERROR(IF(INDEX(Tableausource[#All],SMALL(IF(($E$1=Tableausource[Projet])*((Tableausource[Catégorie tâche]="1.H+K")+(Tableausource[Catégorie tâche]="2.K")),ROW(Tableausource[Projet])-13,9^9),ROW(491:491)),COLUMN(Tableausource[Date de fin])-2)="","",(INDEX(Tableausource[#All],SMALL(IF(($E$1=Tableausource[Projet])*((Tableausource[Catégorie tâche]="1.H+K")+(Tableausource[Catégorie tâche]="2.K")),ROW(Tableausource[Projet])-13,9^9),ROW(491:491)),COLUMN(Tableausource[Date de fin])-2))),"")</f>
        <v/>
      </c>
      <c r="F495" s="55" t="str" cm="1">
        <f t="array" ref="F495">IFERROR(IF(INDEX(Tableausource[#All],SMALL(IF(($E$1=Tableausource[Projet])*((Tableausource[Catégorie tâche]="1.H+K")+(Tableausource[Catégorie tâche]="2.K")),ROW(Tableausource[Projet])-13,9^9),ROW(491:491)),COLUMN(Tableausource[Catégorie tâche])-2)="","",(INDEX(Tableausource[#All],SMALL(IF(($E$1=Tableausource[Projet])*((Tableausource[Catégorie tâche]="1.H+K")+(Tableausource[Catégorie tâche]="2.K")),ROW(Tableausource[Projet])-13,9^9),ROW(491:491)),COLUMN(Tableausource[Catégorie tâche])-2))),"")</f>
        <v/>
      </c>
      <c r="G495" s="56" t="str" cm="1">
        <f t="array" ref="G495">IFERROR(INDEX(Tableausource[#All],SMALL(IF(($E$1=Tableausource[Projet])*((Tableausource[Catégorie tâche]="1.H+K")+(Tableausource[Catégorie tâche]="2.K")),ROW(Tableausource[Projet])-13,9^9),ROW(491:491)),COLUMN(Tableausource[Tâches])-2),"")</f>
        <v/>
      </c>
      <c r="H495" s="57" t="str" cm="1">
        <f t="array" ref="H495">IFERROR(IF(INDEX(Tableausource[#All],SMALL(IF(($E$1=Tableausource[Projet])*((Tableausource[Catégorie tâche]="1.H+K")+(Tableausource[Catégorie tâche]="2.K")),ROW(Tableausource[Projet])-13,9^9),ROW(491:491)),COLUMN(Tableausource[Acteurs])-2)="","",(INDEX(Tableausource[#All],SMALL(IF(($E$1=Tableausource[Projet])*((Tableausource[Catégorie tâche]="1.H+K")+(Tableausource[Catégorie tâche]="2.K")),ROW(Tableausource[Projet])-13,9^9),ROW(491:491)),COLUMN(Tableausource[Acteurs])-2))),"")</f>
        <v/>
      </c>
    </row>
    <row r="496" spans="2:8" hidden="1" x14ac:dyDescent="0.25">
      <c r="B496" s="55" t="str" cm="1">
        <f t="array" ref="B496">IFERROR(IF(INDEX(Tableausource[#All],SMALL(IF(($E$1=Tableausource[Projet])*((Tableausource[Catégorie tâche]="1.H+K")+(Tableausource[Catégorie tâche]="2.K")),ROW(Tableausource[Projet])-13,9^9),ROW(492:492)),COLUMN(Tableausource[Etat])-2)="","",(INDEX(Tableausource[#All],SMALL(IF(($E$1=Tableausource[Projet])*((Tableausource[Catégorie tâche]="1.H+K")+(Tableausource[Catégorie tâche]="2.K")),ROW(Tableausource[Projet])-13,9^9),ROW(492:492)),COLUMN(Tableausource[Etat])-2))),"")</f>
        <v/>
      </c>
      <c r="C496" s="55" t="str" cm="1">
        <f t="array" ref="C496">IFERROR(IF(INDEX(Tableausource[#All],SMALL(IF(($E$1=Tableausource[Projet])*((Tableausource[Catégorie tâche]="1.H+K")+(Tableausource[Catégorie tâche]="2.K")),ROW(Tableausource[Projet])-13,9^9),ROW(492:492)),COLUMN(Tableausource[Date échéance])-2)="","",(INDEX(Tableausource[#All],SMALL(IF(($E$1=Tableausource[Projet])*((Tableausource[Catégorie tâche]="1.H+K")+(Tableausource[Catégorie tâche]="2.K")),ROW(Tableausource[Projet])-13,9^9),ROW(492:492)),COLUMN(Tableausource[Date échéance])-2))),"")</f>
        <v/>
      </c>
      <c r="D496" s="55" t="str" cm="1">
        <f t="array" ref="D496">IFERROR(IF(INDEX(Tableausource[#All],SMALL(IF(($E$1=Tableausource[Projet])*((Tableausource[Catégorie tâche]="1.H+K")+(Tableausource[Catégorie tâche]="2.K")),ROW(Tableausource[Projet])-13,9^9),ROW(492:492)),COLUMN(Tableausource[Date de début])-2)="","",(INDEX(Tableausource[#All],SMALL(IF(($E$1=Tableausource[Projet])*((Tableausource[Catégorie tâche]="1.H+K")+(Tableausource[Catégorie tâche]="2.K")),ROW(Tableausource[Projet])-13,9^9),ROW(492:492)),COLUMN(Tableausource[Date de début])-2))),"")</f>
        <v/>
      </c>
      <c r="E496" s="55" t="str" cm="1">
        <f t="array" ref="E496">IFERROR(IF(INDEX(Tableausource[#All],SMALL(IF(($E$1=Tableausource[Projet])*((Tableausource[Catégorie tâche]="1.H+K")+(Tableausource[Catégorie tâche]="2.K")),ROW(Tableausource[Projet])-13,9^9),ROW(492:492)),COLUMN(Tableausource[Date de fin])-2)="","",(INDEX(Tableausource[#All],SMALL(IF(($E$1=Tableausource[Projet])*((Tableausource[Catégorie tâche]="1.H+K")+(Tableausource[Catégorie tâche]="2.K")),ROW(Tableausource[Projet])-13,9^9),ROW(492:492)),COLUMN(Tableausource[Date de fin])-2))),"")</f>
        <v/>
      </c>
      <c r="F496" s="55" t="str" cm="1">
        <f t="array" ref="F496">IFERROR(IF(INDEX(Tableausource[#All],SMALL(IF(($E$1=Tableausource[Projet])*((Tableausource[Catégorie tâche]="1.H+K")+(Tableausource[Catégorie tâche]="2.K")),ROW(Tableausource[Projet])-13,9^9),ROW(492:492)),COLUMN(Tableausource[Catégorie tâche])-2)="","",(INDEX(Tableausource[#All],SMALL(IF(($E$1=Tableausource[Projet])*((Tableausource[Catégorie tâche]="1.H+K")+(Tableausource[Catégorie tâche]="2.K")),ROW(Tableausource[Projet])-13,9^9),ROW(492:492)),COLUMN(Tableausource[Catégorie tâche])-2))),"")</f>
        <v/>
      </c>
      <c r="G496" s="56" t="str" cm="1">
        <f t="array" ref="G496">IFERROR(INDEX(Tableausource[#All],SMALL(IF(($E$1=Tableausource[Projet])*((Tableausource[Catégorie tâche]="1.H+K")+(Tableausource[Catégorie tâche]="2.K")),ROW(Tableausource[Projet])-13,9^9),ROW(492:492)),COLUMN(Tableausource[Tâches])-2),"")</f>
        <v/>
      </c>
      <c r="H496" s="57" t="str" cm="1">
        <f t="array" ref="H496">IFERROR(IF(INDEX(Tableausource[#All],SMALL(IF(($E$1=Tableausource[Projet])*((Tableausource[Catégorie tâche]="1.H+K")+(Tableausource[Catégorie tâche]="2.K")),ROW(Tableausource[Projet])-13,9^9),ROW(492:492)),COLUMN(Tableausource[Acteurs])-2)="","",(INDEX(Tableausource[#All],SMALL(IF(($E$1=Tableausource[Projet])*((Tableausource[Catégorie tâche]="1.H+K")+(Tableausource[Catégorie tâche]="2.K")),ROW(Tableausource[Projet])-13,9^9),ROW(492:492)),COLUMN(Tableausource[Acteurs])-2))),"")</f>
        <v/>
      </c>
    </row>
    <row r="497" spans="2:8" hidden="1" x14ac:dyDescent="0.25">
      <c r="B497" s="55" t="str" cm="1">
        <f t="array" ref="B497">IFERROR(IF(INDEX(Tableausource[#All],SMALL(IF(($E$1=Tableausource[Projet])*((Tableausource[Catégorie tâche]="1.H+K")+(Tableausource[Catégorie tâche]="2.K")),ROW(Tableausource[Projet])-13,9^9),ROW(493:493)),COLUMN(Tableausource[Etat])-2)="","",(INDEX(Tableausource[#All],SMALL(IF(($E$1=Tableausource[Projet])*((Tableausource[Catégorie tâche]="1.H+K")+(Tableausource[Catégorie tâche]="2.K")),ROW(Tableausource[Projet])-13,9^9),ROW(493:493)),COLUMN(Tableausource[Etat])-2))),"")</f>
        <v/>
      </c>
      <c r="C497" s="55" t="str" cm="1">
        <f t="array" ref="C497">IFERROR(IF(INDEX(Tableausource[#All],SMALL(IF(($E$1=Tableausource[Projet])*((Tableausource[Catégorie tâche]="1.H+K")+(Tableausource[Catégorie tâche]="2.K")),ROW(Tableausource[Projet])-13,9^9),ROW(493:493)),COLUMN(Tableausource[Date échéance])-2)="","",(INDEX(Tableausource[#All],SMALL(IF(($E$1=Tableausource[Projet])*((Tableausource[Catégorie tâche]="1.H+K")+(Tableausource[Catégorie tâche]="2.K")),ROW(Tableausource[Projet])-13,9^9),ROW(493:493)),COLUMN(Tableausource[Date échéance])-2))),"")</f>
        <v/>
      </c>
      <c r="D497" s="55" t="str" cm="1">
        <f t="array" ref="D497">IFERROR(IF(INDEX(Tableausource[#All],SMALL(IF(($E$1=Tableausource[Projet])*((Tableausource[Catégorie tâche]="1.H+K")+(Tableausource[Catégorie tâche]="2.K")),ROW(Tableausource[Projet])-13,9^9),ROW(493:493)),COLUMN(Tableausource[Date de début])-2)="","",(INDEX(Tableausource[#All],SMALL(IF(($E$1=Tableausource[Projet])*((Tableausource[Catégorie tâche]="1.H+K")+(Tableausource[Catégorie tâche]="2.K")),ROW(Tableausource[Projet])-13,9^9),ROW(493:493)),COLUMN(Tableausource[Date de début])-2))),"")</f>
        <v/>
      </c>
      <c r="E497" s="55" t="str" cm="1">
        <f t="array" ref="E497">IFERROR(IF(INDEX(Tableausource[#All],SMALL(IF(($E$1=Tableausource[Projet])*((Tableausource[Catégorie tâche]="1.H+K")+(Tableausource[Catégorie tâche]="2.K")),ROW(Tableausource[Projet])-13,9^9),ROW(493:493)),COLUMN(Tableausource[Date de fin])-2)="","",(INDEX(Tableausource[#All],SMALL(IF(($E$1=Tableausource[Projet])*((Tableausource[Catégorie tâche]="1.H+K")+(Tableausource[Catégorie tâche]="2.K")),ROW(Tableausource[Projet])-13,9^9),ROW(493:493)),COLUMN(Tableausource[Date de fin])-2))),"")</f>
        <v/>
      </c>
      <c r="F497" s="55" t="str" cm="1">
        <f t="array" ref="F497">IFERROR(IF(INDEX(Tableausource[#All],SMALL(IF(($E$1=Tableausource[Projet])*((Tableausource[Catégorie tâche]="1.H+K")+(Tableausource[Catégorie tâche]="2.K")),ROW(Tableausource[Projet])-13,9^9),ROW(493:493)),COLUMN(Tableausource[Catégorie tâche])-2)="","",(INDEX(Tableausource[#All],SMALL(IF(($E$1=Tableausource[Projet])*((Tableausource[Catégorie tâche]="1.H+K")+(Tableausource[Catégorie tâche]="2.K")),ROW(Tableausource[Projet])-13,9^9),ROW(493:493)),COLUMN(Tableausource[Catégorie tâche])-2))),"")</f>
        <v/>
      </c>
      <c r="G497" s="56" t="str" cm="1">
        <f t="array" ref="G497">IFERROR(INDEX(Tableausource[#All],SMALL(IF(($E$1=Tableausource[Projet])*((Tableausource[Catégorie tâche]="1.H+K")+(Tableausource[Catégorie tâche]="2.K")),ROW(Tableausource[Projet])-13,9^9),ROW(493:493)),COLUMN(Tableausource[Tâches])-2),"")</f>
        <v/>
      </c>
      <c r="H497" s="57" t="str" cm="1">
        <f t="array" ref="H497">IFERROR(IF(INDEX(Tableausource[#All],SMALL(IF(($E$1=Tableausource[Projet])*((Tableausource[Catégorie tâche]="1.H+K")+(Tableausource[Catégorie tâche]="2.K")),ROW(Tableausource[Projet])-13,9^9),ROW(493:493)),COLUMN(Tableausource[Acteurs])-2)="","",(INDEX(Tableausource[#All],SMALL(IF(($E$1=Tableausource[Projet])*((Tableausource[Catégorie tâche]="1.H+K")+(Tableausource[Catégorie tâche]="2.K")),ROW(Tableausource[Projet])-13,9^9),ROW(493:493)),COLUMN(Tableausource[Acteurs])-2))),"")</f>
        <v/>
      </c>
    </row>
    <row r="498" spans="2:8" hidden="1" x14ac:dyDescent="0.25">
      <c r="B498" s="55" t="str" cm="1">
        <f t="array" ref="B498">IFERROR(IF(INDEX(Tableausource[#All],SMALL(IF(($E$1=Tableausource[Projet])*((Tableausource[Catégorie tâche]="1.H+K")+(Tableausource[Catégorie tâche]="2.K")),ROW(Tableausource[Projet])-13,9^9),ROW(494:494)),COLUMN(Tableausource[Etat])-2)="","",(INDEX(Tableausource[#All],SMALL(IF(($E$1=Tableausource[Projet])*((Tableausource[Catégorie tâche]="1.H+K")+(Tableausource[Catégorie tâche]="2.K")),ROW(Tableausource[Projet])-13,9^9),ROW(494:494)),COLUMN(Tableausource[Etat])-2))),"")</f>
        <v/>
      </c>
      <c r="C498" s="55" t="str" cm="1">
        <f t="array" ref="C498">IFERROR(IF(INDEX(Tableausource[#All],SMALL(IF(($E$1=Tableausource[Projet])*((Tableausource[Catégorie tâche]="1.H+K")+(Tableausource[Catégorie tâche]="2.K")),ROW(Tableausource[Projet])-13,9^9),ROW(494:494)),COLUMN(Tableausource[Date échéance])-2)="","",(INDEX(Tableausource[#All],SMALL(IF(($E$1=Tableausource[Projet])*((Tableausource[Catégorie tâche]="1.H+K")+(Tableausource[Catégorie tâche]="2.K")),ROW(Tableausource[Projet])-13,9^9),ROW(494:494)),COLUMN(Tableausource[Date échéance])-2))),"")</f>
        <v/>
      </c>
      <c r="D498" s="55" t="str" cm="1">
        <f t="array" ref="D498">IFERROR(IF(INDEX(Tableausource[#All],SMALL(IF(($E$1=Tableausource[Projet])*((Tableausource[Catégorie tâche]="1.H+K")+(Tableausource[Catégorie tâche]="2.K")),ROW(Tableausource[Projet])-13,9^9),ROW(494:494)),COLUMN(Tableausource[Date de début])-2)="","",(INDEX(Tableausource[#All],SMALL(IF(($E$1=Tableausource[Projet])*((Tableausource[Catégorie tâche]="1.H+K")+(Tableausource[Catégorie tâche]="2.K")),ROW(Tableausource[Projet])-13,9^9),ROW(494:494)),COLUMN(Tableausource[Date de début])-2))),"")</f>
        <v/>
      </c>
      <c r="E498" s="55" t="str" cm="1">
        <f t="array" ref="E498">IFERROR(IF(INDEX(Tableausource[#All],SMALL(IF(($E$1=Tableausource[Projet])*((Tableausource[Catégorie tâche]="1.H+K")+(Tableausource[Catégorie tâche]="2.K")),ROW(Tableausource[Projet])-13,9^9),ROW(494:494)),COLUMN(Tableausource[Date de fin])-2)="","",(INDEX(Tableausource[#All],SMALL(IF(($E$1=Tableausource[Projet])*((Tableausource[Catégorie tâche]="1.H+K")+(Tableausource[Catégorie tâche]="2.K")),ROW(Tableausource[Projet])-13,9^9),ROW(494:494)),COLUMN(Tableausource[Date de fin])-2))),"")</f>
        <v/>
      </c>
      <c r="F498" s="55" t="str" cm="1">
        <f t="array" ref="F498">IFERROR(IF(INDEX(Tableausource[#All],SMALL(IF(($E$1=Tableausource[Projet])*((Tableausource[Catégorie tâche]="1.H+K")+(Tableausource[Catégorie tâche]="2.K")),ROW(Tableausource[Projet])-13,9^9),ROW(494:494)),COLUMN(Tableausource[Catégorie tâche])-2)="","",(INDEX(Tableausource[#All],SMALL(IF(($E$1=Tableausource[Projet])*((Tableausource[Catégorie tâche]="1.H+K")+(Tableausource[Catégorie tâche]="2.K")),ROW(Tableausource[Projet])-13,9^9),ROW(494:494)),COLUMN(Tableausource[Catégorie tâche])-2))),"")</f>
        <v/>
      </c>
      <c r="G498" s="56" t="str" cm="1">
        <f t="array" ref="G498">IFERROR(INDEX(Tableausource[#All],SMALL(IF(($E$1=Tableausource[Projet])*((Tableausource[Catégorie tâche]="1.H+K")+(Tableausource[Catégorie tâche]="2.K")),ROW(Tableausource[Projet])-13,9^9),ROW(494:494)),COLUMN(Tableausource[Tâches])-2),"")</f>
        <v/>
      </c>
      <c r="H498" s="57" t="str" cm="1">
        <f t="array" ref="H498">IFERROR(IF(INDEX(Tableausource[#All],SMALL(IF(($E$1=Tableausource[Projet])*((Tableausource[Catégorie tâche]="1.H+K")+(Tableausource[Catégorie tâche]="2.K")),ROW(Tableausource[Projet])-13,9^9),ROW(494:494)),COLUMN(Tableausource[Acteurs])-2)="","",(INDEX(Tableausource[#All],SMALL(IF(($E$1=Tableausource[Projet])*((Tableausource[Catégorie tâche]="1.H+K")+(Tableausource[Catégorie tâche]="2.K")),ROW(Tableausource[Projet])-13,9^9),ROW(494:494)),COLUMN(Tableausource[Acteurs])-2))),"")</f>
        <v/>
      </c>
    </row>
    <row r="499" spans="2:8" hidden="1" x14ac:dyDescent="0.25">
      <c r="B499" s="55" t="str" cm="1">
        <f t="array" ref="B499">IFERROR(IF(INDEX(Tableausource[#All],SMALL(IF(($E$1=Tableausource[Projet])*((Tableausource[Catégorie tâche]="1.H+K")+(Tableausource[Catégorie tâche]="2.K")),ROW(Tableausource[Projet])-13,9^9),ROW(495:495)),COLUMN(Tableausource[Etat])-2)="","",(INDEX(Tableausource[#All],SMALL(IF(($E$1=Tableausource[Projet])*((Tableausource[Catégorie tâche]="1.H+K")+(Tableausource[Catégorie tâche]="2.K")),ROW(Tableausource[Projet])-13,9^9),ROW(495:495)),COLUMN(Tableausource[Etat])-2))),"")</f>
        <v/>
      </c>
      <c r="C499" s="55" t="str" cm="1">
        <f t="array" ref="C499">IFERROR(IF(INDEX(Tableausource[#All],SMALL(IF(($E$1=Tableausource[Projet])*((Tableausource[Catégorie tâche]="1.H+K")+(Tableausource[Catégorie tâche]="2.K")),ROW(Tableausource[Projet])-13,9^9),ROW(495:495)),COLUMN(Tableausource[Date échéance])-2)="","",(INDEX(Tableausource[#All],SMALL(IF(($E$1=Tableausource[Projet])*((Tableausource[Catégorie tâche]="1.H+K")+(Tableausource[Catégorie tâche]="2.K")),ROW(Tableausource[Projet])-13,9^9),ROW(495:495)),COLUMN(Tableausource[Date échéance])-2))),"")</f>
        <v/>
      </c>
      <c r="D499" s="55" t="str" cm="1">
        <f t="array" ref="D499">IFERROR(IF(INDEX(Tableausource[#All],SMALL(IF(($E$1=Tableausource[Projet])*((Tableausource[Catégorie tâche]="1.H+K")+(Tableausource[Catégorie tâche]="2.K")),ROW(Tableausource[Projet])-13,9^9),ROW(495:495)),COLUMN(Tableausource[Date de début])-2)="","",(INDEX(Tableausource[#All],SMALL(IF(($E$1=Tableausource[Projet])*((Tableausource[Catégorie tâche]="1.H+K")+(Tableausource[Catégorie tâche]="2.K")),ROW(Tableausource[Projet])-13,9^9),ROW(495:495)),COLUMN(Tableausource[Date de début])-2))),"")</f>
        <v/>
      </c>
      <c r="E499" s="55" t="str" cm="1">
        <f t="array" ref="E499">IFERROR(IF(INDEX(Tableausource[#All],SMALL(IF(($E$1=Tableausource[Projet])*((Tableausource[Catégorie tâche]="1.H+K")+(Tableausource[Catégorie tâche]="2.K")),ROW(Tableausource[Projet])-13,9^9),ROW(495:495)),COLUMN(Tableausource[Date de fin])-2)="","",(INDEX(Tableausource[#All],SMALL(IF(($E$1=Tableausource[Projet])*((Tableausource[Catégorie tâche]="1.H+K")+(Tableausource[Catégorie tâche]="2.K")),ROW(Tableausource[Projet])-13,9^9),ROW(495:495)),COLUMN(Tableausource[Date de fin])-2))),"")</f>
        <v/>
      </c>
      <c r="F499" s="55" t="str" cm="1">
        <f t="array" ref="F499">IFERROR(IF(INDEX(Tableausource[#All],SMALL(IF(($E$1=Tableausource[Projet])*((Tableausource[Catégorie tâche]="1.H+K")+(Tableausource[Catégorie tâche]="2.K")),ROW(Tableausource[Projet])-13,9^9),ROW(495:495)),COLUMN(Tableausource[Catégorie tâche])-2)="","",(INDEX(Tableausource[#All],SMALL(IF(($E$1=Tableausource[Projet])*((Tableausource[Catégorie tâche]="1.H+K")+(Tableausource[Catégorie tâche]="2.K")),ROW(Tableausource[Projet])-13,9^9),ROW(495:495)),COLUMN(Tableausource[Catégorie tâche])-2))),"")</f>
        <v/>
      </c>
      <c r="G499" s="56" t="str" cm="1">
        <f t="array" ref="G499">IFERROR(INDEX(Tableausource[#All],SMALL(IF(($E$1=Tableausource[Projet])*((Tableausource[Catégorie tâche]="1.H+K")+(Tableausource[Catégorie tâche]="2.K")),ROW(Tableausource[Projet])-13,9^9),ROW(495:495)),COLUMN(Tableausource[Tâches])-2),"")</f>
        <v/>
      </c>
      <c r="H499" s="57" t="str" cm="1">
        <f t="array" ref="H499">IFERROR(IF(INDEX(Tableausource[#All],SMALL(IF(($E$1=Tableausource[Projet])*((Tableausource[Catégorie tâche]="1.H+K")+(Tableausource[Catégorie tâche]="2.K")),ROW(Tableausource[Projet])-13,9^9),ROW(495:495)),COLUMN(Tableausource[Acteurs])-2)="","",(INDEX(Tableausource[#All],SMALL(IF(($E$1=Tableausource[Projet])*((Tableausource[Catégorie tâche]="1.H+K")+(Tableausource[Catégorie tâche]="2.K")),ROW(Tableausource[Projet])-13,9^9),ROW(495:495)),COLUMN(Tableausource[Acteurs])-2))),"")</f>
        <v/>
      </c>
    </row>
    <row r="500" spans="2:8" hidden="1" x14ac:dyDescent="0.25">
      <c r="B500" s="55" t="str" cm="1">
        <f t="array" ref="B500">IFERROR(IF(INDEX(Tableausource[#All],SMALL(IF(($E$1=Tableausource[Projet])*((Tableausource[Catégorie tâche]="1.H+K")+(Tableausource[Catégorie tâche]="2.K")),ROW(Tableausource[Projet])-13,9^9),ROW(496:496)),COLUMN(Tableausource[Etat])-2)="","",(INDEX(Tableausource[#All],SMALL(IF(($E$1=Tableausource[Projet])*((Tableausource[Catégorie tâche]="1.H+K")+(Tableausource[Catégorie tâche]="2.K")),ROW(Tableausource[Projet])-13,9^9),ROW(496:496)),COLUMN(Tableausource[Etat])-2))),"")</f>
        <v/>
      </c>
      <c r="C500" s="55" t="str" cm="1">
        <f t="array" ref="C500">IFERROR(IF(INDEX(Tableausource[#All],SMALL(IF(($E$1=Tableausource[Projet])*((Tableausource[Catégorie tâche]="1.H+K")+(Tableausource[Catégorie tâche]="2.K")),ROW(Tableausource[Projet])-13,9^9),ROW(496:496)),COLUMN(Tableausource[Date échéance])-2)="","",(INDEX(Tableausource[#All],SMALL(IF(($E$1=Tableausource[Projet])*((Tableausource[Catégorie tâche]="1.H+K")+(Tableausource[Catégorie tâche]="2.K")),ROW(Tableausource[Projet])-13,9^9),ROW(496:496)),COLUMN(Tableausource[Date échéance])-2))),"")</f>
        <v/>
      </c>
      <c r="D500" s="55" t="str" cm="1">
        <f t="array" ref="D500">IFERROR(IF(INDEX(Tableausource[#All],SMALL(IF(($E$1=Tableausource[Projet])*((Tableausource[Catégorie tâche]="1.H+K")+(Tableausource[Catégorie tâche]="2.K")),ROW(Tableausource[Projet])-13,9^9),ROW(496:496)),COLUMN(Tableausource[Date de début])-2)="","",(INDEX(Tableausource[#All],SMALL(IF(($E$1=Tableausource[Projet])*((Tableausource[Catégorie tâche]="1.H+K")+(Tableausource[Catégorie tâche]="2.K")),ROW(Tableausource[Projet])-13,9^9),ROW(496:496)),COLUMN(Tableausource[Date de début])-2))),"")</f>
        <v/>
      </c>
      <c r="E500" s="55" t="str" cm="1">
        <f t="array" ref="E500">IFERROR(IF(INDEX(Tableausource[#All],SMALL(IF(($E$1=Tableausource[Projet])*((Tableausource[Catégorie tâche]="1.H+K")+(Tableausource[Catégorie tâche]="2.K")),ROW(Tableausource[Projet])-13,9^9),ROW(496:496)),COLUMN(Tableausource[Date de fin])-2)="","",(INDEX(Tableausource[#All],SMALL(IF(($E$1=Tableausource[Projet])*((Tableausource[Catégorie tâche]="1.H+K")+(Tableausource[Catégorie tâche]="2.K")),ROW(Tableausource[Projet])-13,9^9),ROW(496:496)),COLUMN(Tableausource[Date de fin])-2))),"")</f>
        <v/>
      </c>
      <c r="F500" s="55" t="str" cm="1">
        <f t="array" ref="F500">IFERROR(IF(INDEX(Tableausource[#All],SMALL(IF(($E$1=Tableausource[Projet])*((Tableausource[Catégorie tâche]="1.H+K")+(Tableausource[Catégorie tâche]="2.K")),ROW(Tableausource[Projet])-13,9^9),ROW(496:496)),COLUMN(Tableausource[Catégorie tâche])-2)="","",(INDEX(Tableausource[#All],SMALL(IF(($E$1=Tableausource[Projet])*((Tableausource[Catégorie tâche]="1.H+K")+(Tableausource[Catégorie tâche]="2.K")),ROW(Tableausource[Projet])-13,9^9),ROW(496:496)),COLUMN(Tableausource[Catégorie tâche])-2))),"")</f>
        <v/>
      </c>
      <c r="G500" s="56" t="str" cm="1">
        <f t="array" ref="G500">IFERROR(INDEX(Tableausource[#All],SMALL(IF(($E$1=Tableausource[Projet])*((Tableausource[Catégorie tâche]="1.H+K")+(Tableausource[Catégorie tâche]="2.K")),ROW(Tableausource[Projet])-13,9^9),ROW(496:496)),COLUMN(Tableausource[Tâches])-2),"")</f>
        <v/>
      </c>
      <c r="H500" s="57" t="str" cm="1">
        <f t="array" ref="H500">IFERROR(IF(INDEX(Tableausource[#All],SMALL(IF(($E$1=Tableausource[Projet])*((Tableausource[Catégorie tâche]="1.H+K")+(Tableausource[Catégorie tâche]="2.K")),ROW(Tableausource[Projet])-13,9^9),ROW(496:496)),COLUMN(Tableausource[Acteurs])-2)="","",(INDEX(Tableausource[#All],SMALL(IF(($E$1=Tableausource[Projet])*((Tableausource[Catégorie tâche]="1.H+K")+(Tableausource[Catégorie tâche]="2.K")),ROW(Tableausource[Projet])-13,9^9),ROW(496:496)),COLUMN(Tableausource[Acteurs])-2))),"")</f>
        <v/>
      </c>
    </row>
  </sheetData>
  <sheetProtection sort="0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12973-D689-437C-A3AC-CCBABFF6B083}">
  <sheetPr codeName="Feuil3"/>
  <dimension ref="B1:I8"/>
  <sheetViews>
    <sheetView zoomScale="118" zoomScaleNormal="130" workbookViewId="0">
      <selection activeCell="E509" sqref="E509"/>
    </sheetView>
  </sheetViews>
  <sheetFormatPr baseColWidth="10" defaultColWidth="11.42578125" defaultRowHeight="15" x14ac:dyDescent="0.25"/>
  <cols>
    <col min="1" max="1" width="2.42578125" style="1" customWidth="1"/>
    <col min="2" max="2" width="13.42578125" style="1" bestFit="1" customWidth="1"/>
    <col min="3" max="3" width="11.28515625" style="1" customWidth="1"/>
    <col min="4" max="4" width="12.5703125" style="1" bestFit="1" customWidth="1"/>
    <col min="5" max="5" width="16.140625" style="1" customWidth="1"/>
    <col min="6" max="6" width="17.140625" style="1" customWidth="1"/>
    <col min="7" max="7" width="48.42578125" style="1" customWidth="1"/>
    <col min="8" max="8" width="18.42578125" style="1" customWidth="1"/>
    <col min="9" max="16384" width="11.42578125" style="1"/>
  </cols>
  <sheetData>
    <row r="1" spans="2:9" ht="24" customHeight="1" x14ac:dyDescent="0.25">
      <c r="E1" s="1" t="s">
        <v>6</v>
      </c>
      <c r="G1" s="45" t="s">
        <v>18</v>
      </c>
      <c r="H1" s="46"/>
      <c r="I1" s="46"/>
    </row>
    <row r="3" spans="2:9" ht="36" customHeight="1" x14ac:dyDescent="0.25"/>
    <row r="4" spans="2:9" ht="15.75" x14ac:dyDescent="0.3">
      <c r="B4" s="40" t="s">
        <v>4</v>
      </c>
      <c r="C4" s="40" t="s">
        <v>5</v>
      </c>
      <c r="D4" s="40" t="s">
        <v>2</v>
      </c>
      <c r="E4" s="40" t="s">
        <v>3</v>
      </c>
      <c r="F4" s="40" t="s">
        <v>17</v>
      </c>
      <c r="G4" s="41" t="s">
        <v>1</v>
      </c>
      <c r="H4" s="40" t="s">
        <v>0</v>
      </c>
    </row>
    <row r="5" spans="2:9" ht="15.75" x14ac:dyDescent="0.25">
      <c r="B5" s="58" t="str" cm="1">
        <f t="array" ref="B5">IFERROR(_xlfn._xlws.FILTER(Tdétails[],(Tdétails[Catégorie de tâche]="1.H+K")*(Tdétails[Etat]="✔")),"")</f>
        <v/>
      </c>
      <c r="C5" s="42"/>
      <c r="D5" s="42"/>
      <c r="E5" s="42"/>
      <c r="H5" s="43"/>
    </row>
    <row r="6" spans="2:9" ht="15.75" x14ac:dyDescent="0.25">
      <c r="B6" s="58"/>
      <c r="C6" s="42"/>
      <c r="D6" s="42"/>
      <c r="E6" s="42"/>
      <c r="H6" s="43"/>
    </row>
    <row r="7" spans="2:9" x14ac:dyDescent="0.25">
      <c r="C7" s="42"/>
      <c r="D7" s="42"/>
      <c r="E7" s="42"/>
      <c r="H7" s="43"/>
    </row>
    <row r="8" spans="2:9" x14ac:dyDescent="0.25">
      <c r="C8" s="42"/>
      <c r="D8" s="42"/>
      <c r="E8" s="42"/>
      <c r="H8" s="43"/>
    </row>
  </sheetData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876B0-86F3-4F4F-87D1-D0C3827FA020}">
  <sheetPr codeName="Feuil4"/>
  <dimension ref="B1:I6"/>
  <sheetViews>
    <sheetView zoomScale="118" zoomScaleNormal="130" workbookViewId="0">
      <selection activeCell="E509" sqref="E509"/>
    </sheetView>
  </sheetViews>
  <sheetFormatPr baseColWidth="10" defaultColWidth="11.42578125" defaultRowHeight="15" x14ac:dyDescent="0.25"/>
  <cols>
    <col min="1" max="1" width="2.42578125" style="1" customWidth="1"/>
    <col min="2" max="2" width="13.42578125" style="1" bestFit="1" customWidth="1"/>
    <col min="3" max="3" width="11.28515625" style="1" hidden="1" customWidth="1"/>
    <col min="4" max="4" width="12.5703125" style="1" bestFit="1" customWidth="1"/>
    <col min="5" max="5" width="16.140625" style="1" customWidth="1"/>
    <col min="6" max="6" width="17.140625" style="1" hidden="1" customWidth="1"/>
    <col min="7" max="7" width="48.42578125" style="1" customWidth="1"/>
    <col min="8" max="8" width="18.42578125" style="1" customWidth="1"/>
    <col min="9" max="16384" width="11.42578125" style="1"/>
  </cols>
  <sheetData>
    <row r="1" spans="2:9" ht="24" customHeight="1" x14ac:dyDescent="0.25">
      <c r="E1" s="1" t="s">
        <v>6</v>
      </c>
      <c r="G1" s="45" t="s">
        <v>18</v>
      </c>
      <c r="H1" s="46"/>
      <c r="I1" s="46"/>
    </row>
    <row r="3" spans="2:9" ht="36" customHeight="1" x14ac:dyDescent="0.25"/>
    <row r="4" spans="2:9" ht="15.75" x14ac:dyDescent="0.3">
      <c r="B4" s="40" t="s">
        <v>4</v>
      </c>
      <c r="C4" s="40" t="s">
        <v>5</v>
      </c>
      <c r="D4" s="40" t="s">
        <v>2</v>
      </c>
      <c r="E4" s="40" t="s">
        <v>3</v>
      </c>
      <c r="F4" s="40" t="s">
        <v>17</v>
      </c>
      <c r="G4" s="41" t="s">
        <v>1</v>
      </c>
      <c r="H4" s="40" t="s">
        <v>0</v>
      </c>
    </row>
    <row r="5" spans="2:9" x14ac:dyDescent="0.25">
      <c r="C5" s="42"/>
      <c r="D5" s="42"/>
      <c r="E5" s="42"/>
      <c r="H5" s="43"/>
    </row>
    <row r="6" spans="2:9" x14ac:dyDescent="0.25">
      <c r="C6" s="42"/>
      <c r="D6" s="42"/>
      <c r="E6" s="42"/>
      <c r="H6" s="43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T3.2024</vt:lpstr>
      <vt:lpstr>Suivi complet</vt:lpstr>
      <vt:lpstr>Histo</vt:lpstr>
      <vt:lpstr>Histo BRUT</vt:lpstr>
      <vt:lpstr>T3.2024!DateDébut</vt:lpstr>
      <vt:lpstr>'Suivi complet'!Historique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ECHARDOUR Alice</cp:lastModifiedBy>
  <dcterms:created xsi:type="dcterms:W3CDTF">2024-07-18T07:50:03Z</dcterms:created>
  <dcterms:modified xsi:type="dcterms:W3CDTF">2024-10-25T07:14:37Z</dcterms:modified>
</cp:coreProperties>
</file>